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RUS Form 36" sheetId="1" r:id="rId1"/>
  </sheets>
  <definedNames>
    <definedName name="_xlnm.Print_Area" localSheetId="0">'RUS Form 36'!$A$1:$M$77</definedName>
    <definedName name="_xlnm.Print_Titles" localSheetId="0">'RUS Form 36'!$1:$15</definedName>
  </definedNames>
  <calcPr calcId="125725"/>
</workbook>
</file>

<file path=xl/calcChain.xml><?xml version="1.0" encoding="utf-8"?>
<calcChain xmlns="http://schemas.openxmlformats.org/spreadsheetml/2006/main">
  <c r="H72" i="1"/>
  <c r="H70"/>
  <c r="J70" s="1"/>
  <c r="H68"/>
  <c r="H66"/>
  <c r="H64"/>
  <c r="H62"/>
  <c r="H60"/>
  <c r="H58"/>
  <c r="H56"/>
  <c r="H54"/>
  <c r="H52"/>
  <c r="H50"/>
  <c r="H48"/>
  <c r="H46"/>
  <c r="H44"/>
  <c r="H42"/>
  <c r="H40"/>
  <c r="H38"/>
  <c r="H36"/>
  <c r="H34"/>
  <c r="H32"/>
  <c r="H30"/>
  <c r="H28"/>
  <c r="J54"/>
  <c r="M66"/>
  <c r="M68"/>
  <c r="M70"/>
  <c r="J44"/>
  <c r="M19"/>
  <c r="H19"/>
  <c r="J19" s="1"/>
  <c r="M72"/>
  <c r="M73" s="1"/>
  <c r="J76" s="1"/>
  <c r="H26"/>
  <c r="J26" s="1"/>
  <c r="J32"/>
  <c r="J40"/>
  <c r="J46"/>
  <c r="J50"/>
  <c r="J60"/>
  <c r="J68"/>
  <c r="J72"/>
  <c r="J28"/>
  <c r="J30"/>
  <c r="J34"/>
  <c r="J36"/>
  <c r="J38"/>
  <c r="J42"/>
  <c r="J48"/>
  <c r="J52"/>
  <c r="J56"/>
  <c r="J58"/>
  <c r="J62"/>
  <c r="J64"/>
  <c r="J66"/>
  <c r="H73"/>
  <c r="J73" l="1"/>
  <c r="J75" s="1"/>
  <c r="J77" s="1"/>
</calcChain>
</file>

<file path=xl/sharedStrings.xml><?xml version="1.0" encoding="utf-8"?>
<sst xmlns="http://schemas.openxmlformats.org/spreadsheetml/2006/main" count="242" uniqueCount="165">
  <si>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</si>
  <si>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</si>
  <si>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</si>
  <si>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</si>
  <si>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</si>
  <si>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</si>
  <si>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</si>
  <si>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</si>
  <si>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</si>
  <si>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</si>
  <si>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</si>
  <si>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</si>
  <si>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</si>
  <si>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</si>
  <si>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</si>
  <si>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</si>
  <si>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</si>
  <si>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</si>
  <si>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</si>
  <si>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</si>
  <si>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</si>
  <si>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</si>
  <si>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</si>
  <si>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</si>
  <si>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</si>
  <si>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</si>
  <si>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</si>
  <si>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</si>
  <si>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</si>
  <si>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</si>
  <si>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</si>
  <si>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</si>
  <si>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</si>
  <si>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</si>
  <si>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</si>
  <si>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</si>
  <si>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</si>
  <si>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</si>
  <si>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</si>
  <si>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</si>
  <si>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</si>
  <si>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</si>
  <si>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</si>
  <si>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</si>
  <si>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</si>
  <si>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</si>
  <si>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</si>
  <si>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</si>
  <si>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</si>
  <si>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</si>
  <si>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</si>
  <si>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</si>
  <si>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</si>
  <si>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</si>
  <si>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</si>
  <si>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</si>
  <si>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Distance Learning and Telemedicine</t>
  </si>
  <si>
    <t>0572-0096</t>
  </si>
  <si>
    <t>Grants</t>
  </si>
  <si>
    <t>Combos</t>
  </si>
  <si>
    <t>Loans</t>
  </si>
  <si>
    <t>1703.125(a)</t>
  </si>
  <si>
    <t>1703.134(a)</t>
  </si>
  <si>
    <t>1703.144(a)</t>
  </si>
  <si>
    <t>1703.125(b)</t>
  </si>
  <si>
    <t>1703.134(b)</t>
  </si>
  <si>
    <t>1703.144(b)</t>
  </si>
  <si>
    <t>SF-424</t>
  </si>
  <si>
    <t>None</t>
  </si>
  <si>
    <t>Items Cleared Under This Docket</t>
  </si>
  <si>
    <t>Items Cleared Under Other Dockets</t>
  </si>
  <si>
    <t>Applicant Information</t>
  </si>
  <si>
    <t>Recipient Information</t>
  </si>
  <si>
    <t>SF-270</t>
  </si>
  <si>
    <t>Application for Federal Assistance</t>
  </si>
  <si>
    <t>Executive Summary</t>
  </si>
  <si>
    <t>Scoring Criteria Documentation</t>
  </si>
  <si>
    <t>Proposed Scope of Work</t>
  </si>
  <si>
    <t>Financial Information</t>
  </si>
  <si>
    <t>Statement of Experience</t>
  </si>
  <si>
    <t>Funding Commitment from Other Sources</t>
  </si>
  <si>
    <t>Telecommunications System Plan</t>
  </si>
  <si>
    <t>Equal Opportunity and Nondiscrimination Requirements</t>
  </si>
  <si>
    <t>Certification Regarding Architectural Barriers</t>
  </si>
  <si>
    <t>Certification Regarding Flood Hazard Areas</t>
  </si>
  <si>
    <t>Certification Regarding Drug-Free Workplace</t>
  </si>
  <si>
    <t>Certification Regarding Debarment and Suspension</t>
  </si>
  <si>
    <t>Certification Regarding Lobbying</t>
  </si>
  <si>
    <t>Environmental Information</t>
  </si>
  <si>
    <t>Evidence of Legal Existence and Authority</t>
  </si>
  <si>
    <t>Federal Obligations Certification on Delinquent Debt</t>
  </si>
  <si>
    <t>Consultation w/ State Director RE:  Other Funding Sources</t>
  </si>
  <si>
    <t>Consultation w/ State Director RE:  State Strategic Plan</t>
  </si>
  <si>
    <t>Updated Information for Preparing Legal Documents</t>
  </si>
  <si>
    <t>Execution of Legal Documents</t>
  </si>
  <si>
    <t>Evidence of Fidelity Bond Coverage</t>
  </si>
  <si>
    <t>Request for Advance or Reimbursement</t>
  </si>
  <si>
    <t>Project Performance Report</t>
  </si>
  <si>
    <t>Audit Report</t>
  </si>
  <si>
    <t>1703.125(c)</t>
  </si>
  <si>
    <t>1703.125(d)</t>
  </si>
  <si>
    <t>1703.134(c)</t>
  </si>
  <si>
    <t>1703.144(c)</t>
  </si>
  <si>
    <t>1703.125(e)</t>
  </si>
  <si>
    <t>1703.134(d)</t>
  </si>
  <si>
    <t>1703.144(d)</t>
  </si>
  <si>
    <t>1703.125(f)</t>
  </si>
  <si>
    <t>1703.134(e)</t>
  </si>
  <si>
    <t>1703.144(e)</t>
  </si>
  <si>
    <t>1703.125(g)</t>
  </si>
  <si>
    <t>1703.125(h)</t>
  </si>
  <si>
    <t>1703.134(f)</t>
  </si>
  <si>
    <t>1703.144(f)</t>
  </si>
  <si>
    <t>1703.125(i)(1)</t>
  </si>
  <si>
    <t>1703.134(g)(1)</t>
  </si>
  <si>
    <t>1703.144(g)(1)</t>
  </si>
  <si>
    <t>1703.125(i)(2)</t>
  </si>
  <si>
    <t>1703.134(g)(2)</t>
  </si>
  <si>
    <t>1703.144(g)(2)</t>
  </si>
  <si>
    <t>1703.125(i)(3)</t>
  </si>
  <si>
    <t>1703.134(g)(3)</t>
  </si>
  <si>
    <t>1703.144(g)(3)</t>
  </si>
  <si>
    <t>1703.125(i)(4)</t>
  </si>
  <si>
    <t>1703.134(g)(4)</t>
  </si>
  <si>
    <t>1703.144(g)(4)</t>
  </si>
  <si>
    <t>1703.125(i)(5)</t>
  </si>
  <si>
    <t>1703.134(g)(5)</t>
  </si>
  <si>
    <t>1703.144(g)(5)</t>
  </si>
  <si>
    <t>1703.125(i)(6)</t>
  </si>
  <si>
    <t>1703.134(g)(6)</t>
  </si>
  <si>
    <t>1703.144(g)(6)</t>
  </si>
  <si>
    <t>1703.125(i)(7)</t>
  </si>
  <si>
    <t>1703.134(g)(7)</t>
  </si>
  <si>
    <t>1703.144(g)(7)</t>
  </si>
  <si>
    <t>1703.125(j)</t>
  </si>
  <si>
    <t>1703.134(h)</t>
  </si>
  <si>
    <t>1703.144(h)</t>
  </si>
  <si>
    <t>1703.125(k)</t>
  </si>
  <si>
    <t>1703.134(i)</t>
  </si>
  <si>
    <t>1703.144(i)</t>
  </si>
  <si>
    <t>1703.125(l)</t>
  </si>
  <si>
    <t>1703.134(j)</t>
  </si>
  <si>
    <t>1703.144(j)</t>
  </si>
  <si>
    <t>1703.125(m)</t>
  </si>
  <si>
    <t>1703.125(n)</t>
  </si>
  <si>
    <t>1703.105(e)</t>
  </si>
  <si>
    <t>1703.106(a)</t>
  </si>
  <si>
    <t>1703.106(b)(1)</t>
  </si>
  <si>
    <t>1703.107(a)</t>
  </si>
  <si>
    <t>Total Burden Hours</t>
  </si>
  <si>
    <r>
      <t>Recordkeeping Burde</t>
    </r>
    <r>
      <rPr>
        <sz val="10"/>
        <rFont val="Arial"/>
      </rPr>
      <t>n</t>
    </r>
  </si>
  <si>
    <t>Reporting Burden</t>
  </si>
  <si>
    <t xml:space="preserve">         IDENTIFICATION  OF  REPORTING  AND  RECORDKEEPING  REQUIREMENTS</t>
  </si>
  <si>
    <t>Loan and Grant Program, 7 CFR 1703- D, E, F, and G</t>
  </si>
  <si>
    <t>Certification Regarding Uniform Relocation Assistance, etc.</t>
  </si>
  <si>
    <t>Non-Duplication of Services</t>
  </si>
  <si>
    <t>Approved under OMB Docket No. 4040-0004</t>
  </si>
  <si>
    <t>Approved under OMB Docket No. 0572-0095</t>
  </si>
  <si>
    <t xml:space="preserve">  Approved under OMB Docket No. 0348-0004, but each Agency is required to report their paperwork burden</t>
  </si>
  <si>
    <t>(j)  TOTAL</t>
  </si>
  <si>
    <t>(m)  TOTAL</t>
  </si>
  <si>
    <t>1703.125(i)(8)</t>
  </si>
  <si>
    <t>1703.134(g)(8)</t>
  </si>
  <si>
    <t>1703.144(g)(8)</t>
  </si>
  <si>
    <t>9/20/13 rev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</si>
</sst>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[$-409]mmm\-yy;@"/>
  </numFmts>
  <fonts count="18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8"/>
      <color indexed="8"/>
      <name val="TMSRMN"/>
    </font>
    <font>
      <sz val="9"/>
      <name val="Arial"/>
      <family val="2"/>
    </font>
    <font>
      <sz val="10"/>
      <name val="TMSRMN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TMSRMN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gray125">
        <fgColor indexed="8"/>
      </patternFill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3" fillId="0" borderId="7" xfId="0" applyNumberFormat="1" applyFont="1" applyBorder="1" applyProtection="1"/>
    <xf numFmtId="37" fontId="6" fillId="0" borderId="5" xfId="0" applyNumberFormat="1" applyFont="1" applyBorder="1" applyProtection="1"/>
    <xf numFmtId="37" fontId="4" fillId="0" borderId="8" xfId="0" applyNumberFormat="1" applyFont="1" applyBorder="1" applyProtection="1"/>
    <xf numFmtId="164" fontId="2" fillId="0" borderId="8" xfId="0" applyNumberFormat="1" applyFont="1" applyBorder="1" applyProtection="1"/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7" fillId="0" borderId="11" xfId="0" applyNumberFormat="1" applyFont="1" applyBorder="1" applyProtection="1"/>
    <xf numFmtId="37" fontId="4" fillId="0" borderId="6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9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1" fillId="0" borderId="11" xfId="0" applyNumberFormat="1" applyFont="1" applyBorder="1" applyAlignment="1" applyProtection="1">
      <alignment horizontal="center"/>
    </xf>
    <xf numFmtId="37" fontId="1" fillId="0" borderId="11" xfId="0" applyNumberFormat="1" applyFont="1" applyBorder="1" applyProtection="1"/>
    <xf numFmtId="37" fontId="1" fillId="0" borderId="7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2" fillId="0" borderId="10" xfId="0" applyNumberFormat="1" applyFont="1" applyBorder="1" applyProtection="1"/>
    <xf numFmtId="37" fontId="2" fillId="0" borderId="7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9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9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11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9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Alignment="1" applyProtection="1">
      <alignment horizontal="left"/>
    </xf>
    <xf numFmtId="37" fontId="11" fillId="0" borderId="18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right"/>
    </xf>
    <xf numFmtId="37" fontId="11" fillId="0" borderId="9" xfId="0" applyNumberFormat="1" applyFont="1" applyBorder="1" applyAlignment="1" applyProtection="1">
      <alignment horizontal="right"/>
    </xf>
    <xf numFmtId="37" fontId="11" fillId="0" borderId="19" xfId="0" applyNumberFormat="1" applyFont="1" applyBorder="1" applyProtection="1"/>
    <xf numFmtId="39" fontId="11" fillId="0" borderId="18" xfId="0" applyNumberFormat="1" applyFont="1" applyBorder="1" applyProtection="1"/>
    <xf numFmtId="37" fontId="4" fillId="0" borderId="8" xfId="0" applyNumberFormat="1" applyFont="1" applyBorder="1" applyAlignment="1" applyProtection="1">
      <alignment horizontal="left"/>
    </xf>
    <xf numFmtId="37" fontId="3" fillId="0" borderId="0" xfId="0" applyNumberFormat="1" applyFont="1" applyBorder="1" applyProtection="1"/>
    <xf numFmtId="37" fontId="6" fillId="0" borderId="0" xfId="0" applyNumberFormat="1" applyFont="1" applyBorder="1" applyProtection="1"/>
    <xf numFmtId="37" fontId="2" fillId="0" borderId="0" xfId="0" applyNumberFormat="1" applyFont="1" applyBorder="1" applyProtection="1"/>
    <xf numFmtId="37" fontId="9" fillId="0" borderId="0" xfId="0" applyNumberFormat="1" applyFont="1" applyBorder="1" applyProtection="1"/>
    <xf numFmtId="37" fontId="2" fillId="0" borderId="20" xfId="0" applyNumberFormat="1" applyFont="1" applyBorder="1" applyProtection="1"/>
    <xf numFmtId="37" fontId="2" fillId="0" borderId="21" xfId="0" applyNumberFormat="1" applyFont="1" applyBorder="1" applyProtection="1"/>
    <xf numFmtId="37" fontId="2" fillId="0" borderId="22" xfId="0" applyNumberFormat="1" applyFont="1" applyBorder="1" applyProtection="1"/>
    <xf numFmtId="0" fontId="0" fillId="0" borderId="0" xfId="0" applyBorder="1"/>
    <xf numFmtId="37" fontId="2" fillId="0" borderId="0" xfId="0" applyNumberFormat="1" applyFont="1" applyBorder="1" applyAlignment="1" applyProtection="1">
      <alignment horizontal="center"/>
    </xf>
    <xf numFmtId="37" fontId="11" fillId="0" borderId="18" xfId="0" applyNumberFormat="1" applyFont="1" applyBorder="1" applyAlignment="1" applyProtection="1">
      <alignment horizontal="right"/>
    </xf>
    <xf numFmtId="37" fontId="11" fillId="0" borderId="2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/>
    <xf numFmtId="37" fontId="12" fillId="0" borderId="14" xfId="0" applyNumberFormat="1" applyFont="1" applyBorder="1" applyAlignment="1" applyProtection="1">
      <alignment horizontal="center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9" xfId="0" applyBorder="1"/>
    <xf numFmtId="0" fontId="0" fillId="0" borderId="24" xfId="0" applyBorder="1"/>
    <xf numFmtId="37" fontId="9" fillId="0" borderId="25" xfId="0" applyNumberFormat="1" applyFont="1" applyBorder="1" applyAlignment="1" applyProtection="1">
      <alignment horizontal="center"/>
    </xf>
    <xf numFmtId="0" fontId="0" fillId="0" borderId="12" xfId="0" applyBorder="1"/>
    <xf numFmtId="0" fontId="0" fillId="0" borderId="26" xfId="0" applyBorder="1"/>
    <xf numFmtId="37" fontId="9" fillId="0" borderId="22" xfId="0" applyNumberFormat="1" applyFont="1" applyBorder="1" applyAlignment="1" applyProtection="1">
      <alignment horizontal="center"/>
    </xf>
    <xf numFmtId="37" fontId="9" fillId="0" borderId="27" xfId="0" applyNumberFormat="1" applyFont="1" applyBorder="1" applyAlignment="1" applyProtection="1">
      <alignment horizontal="center"/>
    </xf>
    <xf numFmtId="39" fontId="11" fillId="0" borderId="14" xfId="0" applyNumberFormat="1" applyFont="1" applyBorder="1" applyProtection="1"/>
    <xf numFmtId="39" fontId="11" fillId="0" borderId="12" xfId="0" applyNumberFormat="1" applyFont="1" applyBorder="1" applyProtection="1"/>
    <xf numFmtId="39" fontId="11" fillId="0" borderId="9" xfId="0" applyNumberFormat="1" applyFont="1" applyBorder="1" applyProtection="1"/>
    <xf numFmtId="37" fontId="3" fillId="0" borderId="0" xfId="0" applyNumberFormat="1" applyFont="1" applyFill="1" applyProtection="1"/>
    <xf numFmtId="39" fontId="11" fillId="0" borderId="9" xfId="0" applyNumberFormat="1" applyFont="1" applyBorder="1" applyAlignment="1" applyProtection="1">
      <alignment horizontal="right"/>
    </xf>
    <xf numFmtId="3" fontId="0" fillId="0" borderId="0" xfId="0" applyNumberFormat="1"/>
    <xf numFmtId="0" fontId="13" fillId="0" borderId="0" xfId="0" applyFont="1"/>
    <xf numFmtId="37" fontId="11" fillId="2" borderId="19" xfId="0" applyNumberFormat="1" applyFont="1" applyFill="1" applyBorder="1" applyProtection="1"/>
    <xf numFmtId="0" fontId="0" fillId="0" borderId="28" xfId="0" applyBorder="1"/>
    <xf numFmtId="0" fontId="0" fillId="0" borderId="29" xfId="0" applyBorder="1"/>
    <xf numFmtId="3" fontId="0" fillId="2" borderId="30" xfId="0" applyNumberFormat="1" applyFill="1" applyBorder="1"/>
    <xf numFmtId="0" fontId="0" fillId="0" borderId="13" xfId="0" applyBorder="1" applyAlignment="1">
      <alignment horizontal="left"/>
    </xf>
    <xf numFmtId="37" fontId="11" fillId="0" borderId="13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11" fillId="0" borderId="14" xfId="0" applyNumberFormat="1" applyFont="1" applyBorder="1" applyAlignment="1" applyProtection="1">
      <alignment horizontal="left"/>
    </xf>
    <xf numFmtId="37" fontId="9" fillId="0" borderId="10" xfId="0" applyNumberFormat="1" applyFont="1" applyBorder="1" applyAlignment="1" applyProtection="1">
      <alignment horizontal="left"/>
    </xf>
    <xf numFmtId="37" fontId="5" fillId="0" borderId="11" xfId="0" applyNumberFormat="1" applyFont="1" applyBorder="1" applyAlignment="1" applyProtection="1">
      <alignment horizontal="center"/>
    </xf>
    <xf numFmtId="37" fontId="2" fillId="0" borderId="24" xfId="0" applyNumberFormat="1" applyFont="1" applyBorder="1" applyProtection="1"/>
    <xf numFmtId="39" fontId="11" fillId="0" borderId="0" xfId="0" applyNumberFormat="1" applyFont="1" applyBorder="1" applyProtection="1"/>
    <xf numFmtId="37" fontId="12" fillId="0" borderId="22" xfId="0" applyNumberFormat="1" applyFont="1" applyBorder="1" applyAlignment="1" applyProtection="1">
      <alignment horizontal="center"/>
    </xf>
    <xf numFmtId="0" fontId="0" fillId="0" borderId="8" xfId="0" applyBorder="1"/>
    <xf numFmtId="0" fontId="0" fillId="0" borderId="12" xfId="0" applyBorder="1" applyAlignment="1">
      <alignment horizontal="right"/>
    </xf>
    <xf numFmtId="37" fontId="9" fillId="0" borderId="31" xfId="0" applyNumberFormat="1" applyFont="1" applyBorder="1" applyAlignment="1" applyProtection="1">
      <alignment horizontal="center"/>
    </xf>
    <xf numFmtId="37" fontId="9" fillId="0" borderId="32" xfId="0" applyNumberFormat="1" applyFont="1" applyBorder="1" applyAlignment="1" applyProtection="1">
      <alignment horizontal="center"/>
    </xf>
    <xf numFmtId="39" fontId="11" fillId="0" borderId="26" xfId="0" applyNumberFormat="1" applyFont="1" applyBorder="1" applyProtection="1"/>
    <xf numFmtId="0" fontId="0" fillId="0" borderId="14" xfId="0" applyBorder="1" applyAlignment="1">
      <alignment horizontal="left"/>
    </xf>
    <xf numFmtId="39" fontId="11" fillId="0" borderId="33" xfId="0" applyNumberFormat="1" applyFont="1" applyBorder="1" applyAlignment="1" applyProtection="1">
      <alignment horizontal="right"/>
    </xf>
    <xf numFmtId="37" fontId="11" fillId="0" borderId="34" xfId="0" applyNumberFormat="1" applyFont="1" applyBorder="1" applyProtection="1"/>
    <xf numFmtId="37" fontId="11" fillId="0" borderId="35" xfId="0" applyNumberFormat="1" applyFont="1" applyBorder="1" applyProtection="1"/>
    <xf numFmtId="37" fontId="11" fillId="0" borderId="35" xfId="0" applyNumberFormat="1" applyFont="1" applyBorder="1" applyAlignment="1" applyProtection="1">
      <alignment horizontal="center"/>
    </xf>
    <xf numFmtId="37" fontId="11" fillId="3" borderId="35" xfId="0" applyNumberFormat="1" applyFont="1" applyFill="1" applyBorder="1" applyProtection="1"/>
    <xf numFmtId="39" fontId="11" fillId="0" borderId="35" xfId="0" applyNumberFormat="1" applyFont="1" applyBorder="1" applyProtection="1"/>
    <xf numFmtId="37" fontId="14" fillId="2" borderId="36" xfId="0" applyNumberFormat="1" applyFont="1" applyFill="1" applyBorder="1" applyAlignment="1" applyProtection="1">
      <alignment horizontal="right"/>
    </xf>
    <xf numFmtId="37" fontId="11" fillId="0" borderId="0" xfId="0" applyNumberFormat="1" applyFont="1" applyBorder="1" applyAlignment="1" applyProtection="1">
      <alignment horizontal="left"/>
    </xf>
    <xf numFmtId="37" fontId="12" fillId="0" borderId="0" xfId="0" applyNumberFormat="1" applyFont="1" applyBorder="1" applyAlignment="1" applyProtection="1">
      <alignment horizontal="center"/>
    </xf>
    <xf numFmtId="37" fontId="17" fillId="0" borderId="14" xfId="0" applyNumberFormat="1" applyFont="1" applyBorder="1" applyProtection="1"/>
    <xf numFmtId="0" fontId="0" fillId="0" borderId="37" xfId="0" applyBorder="1" applyAlignment="1">
      <alignment horizontal="center"/>
    </xf>
    <xf numFmtId="0" fontId="15" fillId="0" borderId="37" xfId="0" applyFont="1" applyBorder="1" applyAlignment="1">
      <alignment horizontal="center"/>
    </xf>
    <xf numFmtId="37" fontId="11" fillId="0" borderId="37" xfId="0" applyNumberFormat="1" applyFont="1" applyBorder="1" applyAlignment="1" applyProtection="1">
      <alignment horizontal="center"/>
    </xf>
    <xf numFmtId="0" fontId="16" fillId="0" borderId="0" xfId="0" applyFont="1" applyBorder="1"/>
    <xf numFmtId="39" fontId="0" fillId="0" borderId="0" xfId="0" applyNumberFormat="1"/>
    <xf numFmtId="37" fontId="11" fillId="0" borderId="13" xfId="0" applyNumberFormat="1" applyFont="1" applyBorder="1" applyAlignment="1" applyProtection="1">
      <alignment horizontal="center"/>
    </xf>
    <xf numFmtId="0" fontId="0" fillId="0" borderId="13" xfId="0" applyBorder="1" applyAlignment="1">
      <alignment horizontal="center"/>
    </xf>
    <xf numFmtId="37" fontId="11" fillId="0" borderId="17" xfId="0" applyNumberFormat="1" applyFont="1" applyBorder="1" applyAlignment="1" applyProtection="1">
      <alignment horizontal="center"/>
    </xf>
    <xf numFmtId="165" fontId="8" fillId="0" borderId="6" xfId="0" applyNumberFormat="1" applyFont="1" applyBorder="1" applyAlignment="1" applyProtection="1">
      <alignment horizontal="center"/>
    </xf>
    <xf numFmtId="0" fontId="0" fillId="0" borderId="11" xfId="0" applyBorder="1" applyAlignment="1"/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1"/>
  <sheetViews>
    <sheetView tabSelected="1" topLeftCell="E1" workbookViewId="0">
      <pane ySplit="15" topLeftCell="A65" activePane="bottomLeft" state="frozen"/>
      <selection pane="bottomLeft" activeCell="N4" sqref="N4"/>
    </sheetView>
  </sheetViews>
  <sheetFormatPr defaultRowHeight="12.75"/>
  <cols>
    <col min="1" max="3" width="12.7109375" customWidth="1"/>
    <col min="4" max="4" width="48.7109375" customWidth="1"/>
    <col min="9" max="9" width="9.7109375" customWidth="1"/>
    <col min="10" max="10" width="9.7109375" bestFit="1" customWidth="1"/>
  </cols>
  <sheetData>
    <row r="1" spans="1:13">
      <c r="A1" s="1" t="s">
        <v>0</v>
      </c>
      <c r="B1" s="2"/>
      <c r="C1" s="2"/>
      <c r="D1" s="2"/>
      <c r="E1" s="3" t="s">
        <v>1</v>
      </c>
      <c r="F1" s="4"/>
      <c r="G1" s="4"/>
      <c r="H1" s="4"/>
      <c r="I1" s="4"/>
      <c r="J1" s="4"/>
      <c r="K1" s="3" t="s">
        <v>2</v>
      </c>
      <c r="L1" s="4"/>
      <c r="M1" s="5"/>
    </row>
    <row r="2" spans="1:13" ht="15.75">
      <c r="A2" s="6"/>
      <c r="B2" s="64"/>
      <c r="C2" s="64"/>
      <c r="D2" s="7"/>
      <c r="E2" s="63" t="s">
        <v>56</v>
      </c>
      <c r="F2" s="7"/>
      <c r="G2" s="7"/>
      <c r="H2" s="7"/>
      <c r="I2" s="7"/>
      <c r="J2" s="7"/>
      <c r="K2" s="8"/>
      <c r="L2" s="105" t="s">
        <v>57</v>
      </c>
      <c r="M2" s="9"/>
    </row>
    <row r="3" spans="1:13" ht="15.75">
      <c r="A3" s="10" t="s">
        <v>4</v>
      </c>
      <c r="B3" s="65"/>
      <c r="C3" s="65"/>
      <c r="D3" s="7"/>
      <c r="E3" s="11" t="s">
        <v>153</v>
      </c>
      <c r="F3" s="7"/>
      <c r="G3" s="7"/>
      <c r="H3" s="7"/>
      <c r="I3" s="7"/>
      <c r="J3" s="7"/>
      <c r="K3" s="12" t="s">
        <v>5</v>
      </c>
      <c r="L3" s="13"/>
      <c r="M3" s="14"/>
    </row>
    <row r="4" spans="1:13" ht="15.75">
      <c r="A4" s="15"/>
      <c r="B4" s="16"/>
      <c r="C4" s="16"/>
      <c r="D4" s="17"/>
      <c r="E4" s="18"/>
      <c r="F4" s="16"/>
      <c r="G4" s="16"/>
      <c r="H4" s="16"/>
      <c r="I4" s="16"/>
      <c r="J4" s="16"/>
      <c r="K4" s="133" t="s">
        <v>164</v>
      </c>
      <c r="L4" s="134"/>
      <c r="M4" s="135"/>
    </row>
    <row r="5" spans="1:13">
      <c r="A5" s="19" t="s">
        <v>6</v>
      </c>
      <c r="B5" s="66"/>
      <c r="C5" s="66"/>
      <c r="D5" s="21" t="s">
        <v>3</v>
      </c>
      <c r="E5" s="7"/>
      <c r="F5" s="7"/>
      <c r="G5" s="7" t="s">
        <v>7</v>
      </c>
      <c r="H5" s="22" t="s">
        <v>9</v>
      </c>
      <c r="I5" s="23"/>
      <c r="J5" s="22" t="s">
        <v>159</v>
      </c>
      <c r="K5" s="23"/>
      <c r="L5" s="22" t="s">
        <v>160</v>
      </c>
      <c r="M5" s="24"/>
    </row>
    <row r="6" spans="1:13">
      <c r="A6" s="25" t="s">
        <v>11</v>
      </c>
      <c r="B6" s="67"/>
      <c r="C6" s="67"/>
      <c r="D6" s="7"/>
      <c r="E6" s="7"/>
      <c r="F6" s="7"/>
      <c r="G6" s="7" t="s">
        <v>7</v>
      </c>
      <c r="H6" s="26" t="s">
        <v>12</v>
      </c>
      <c r="I6" s="23" t="s">
        <v>13</v>
      </c>
      <c r="J6" s="26" t="s">
        <v>12</v>
      </c>
      <c r="K6" s="23" t="s">
        <v>14</v>
      </c>
      <c r="L6" s="26" t="s">
        <v>12</v>
      </c>
      <c r="M6" s="24" t="s">
        <v>15</v>
      </c>
    </row>
    <row r="7" spans="1:13">
      <c r="A7" s="104" t="s">
        <v>16</v>
      </c>
      <c r="B7" s="49"/>
      <c r="C7" s="49"/>
      <c r="D7" s="16"/>
      <c r="E7" s="16"/>
      <c r="F7" s="16"/>
      <c r="G7" s="16" t="s">
        <v>7</v>
      </c>
      <c r="H7" s="27" t="s">
        <v>8</v>
      </c>
      <c r="I7" s="28"/>
      <c r="J7" s="27" t="s">
        <v>9</v>
      </c>
      <c r="K7" s="28"/>
      <c r="L7" s="27" t="s">
        <v>10</v>
      </c>
      <c r="M7" s="29"/>
    </row>
    <row r="8" spans="1:13">
      <c r="A8" s="30" t="s">
        <v>152</v>
      </c>
      <c r="B8" s="28"/>
      <c r="C8" s="28"/>
      <c r="D8" s="16"/>
      <c r="E8" s="31"/>
      <c r="F8" s="16"/>
      <c r="G8" s="16"/>
      <c r="H8" s="16"/>
      <c r="I8" s="16" t="s">
        <v>17</v>
      </c>
      <c r="J8" s="16"/>
      <c r="K8" s="16"/>
      <c r="L8" s="16"/>
      <c r="M8" s="9"/>
    </row>
    <row r="9" spans="1:13">
      <c r="A9" s="68"/>
      <c r="B9" s="69"/>
      <c r="C9" s="70"/>
      <c r="D9" s="33"/>
      <c r="E9" s="34" t="s">
        <v>18</v>
      </c>
      <c r="F9" s="35"/>
      <c r="G9" s="35"/>
      <c r="H9" s="36" t="s">
        <v>19</v>
      </c>
      <c r="I9" s="35"/>
      <c r="J9" s="35"/>
      <c r="K9" s="37"/>
      <c r="L9" s="36" t="s">
        <v>20</v>
      </c>
      <c r="M9" s="38"/>
    </row>
    <row r="10" spans="1:13">
      <c r="A10" s="106"/>
      <c r="B10" s="66"/>
      <c r="C10" s="33"/>
      <c r="D10" s="33"/>
      <c r="E10" s="34" t="s">
        <v>21</v>
      </c>
      <c r="F10" s="39" t="s">
        <v>22</v>
      </c>
      <c r="G10" s="39" t="s">
        <v>22</v>
      </c>
      <c r="H10" s="39" t="s">
        <v>23</v>
      </c>
      <c r="I10" s="39" t="s">
        <v>24</v>
      </c>
      <c r="J10" s="22" t="s">
        <v>23</v>
      </c>
      <c r="K10" s="40" t="s">
        <v>22</v>
      </c>
      <c r="L10" s="39" t="s">
        <v>25</v>
      </c>
      <c r="M10" s="41" t="s">
        <v>23</v>
      </c>
    </row>
    <row r="11" spans="1:13">
      <c r="A11" s="81"/>
      <c r="B11" s="72" t="s">
        <v>26</v>
      </c>
      <c r="C11" s="34"/>
      <c r="D11" s="33"/>
      <c r="E11" s="42" t="s">
        <v>27</v>
      </c>
      <c r="F11" s="39" t="s">
        <v>28</v>
      </c>
      <c r="G11" s="39" t="s">
        <v>29</v>
      </c>
      <c r="H11" s="39" t="s">
        <v>25</v>
      </c>
      <c r="I11" s="39" t="s">
        <v>30</v>
      </c>
      <c r="J11" s="22" t="s">
        <v>24</v>
      </c>
      <c r="K11" s="40" t="s">
        <v>31</v>
      </c>
      <c r="L11" s="39" t="s">
        <v>32</v>
      </c>
      <c r="M11" s="41" t="s">
        <v>31</v>
      </c>
    </row>
    <row r="12" spans="1:13">
      <c r="A12" s="81"/>
      <c r="B12" s="72" t="s">
        <v>33</v>
      </c>
      <c r="C12" s="34"/>
      <c r="D12" s="34" t="s">
        <v>34</v>
      </c>
      <c r="E12" s="42" t="s">
        <v>35</v>
      </c>
      <c r="F12" s="39" t="s">
        <v>36</v>
      </c>
      <c r="G12" s="39" t="s">
        <v>30</v>
      </c>
      <c r="H12" s="39" t="s">
        <v>29</v>
      </c>
      <c r="I12" s="39" t="s">
        <v>37</v>
      </c>
      <c r="J12" s="43" t="s">
        <v>38</v>
      </c>
      <c r="K12" s="40" t="s">
        <v>39</v>
      </c>
      <c r="L12" s="39" t="s">
        <v>31</v>
      </c>
      <c r="M12" s="41" t="s">
        <v>40</v>
      </c>
    </row>
    <row r="13" spans="1:13">
      <c r="A13" s="106"/>
      <c r="B13" s="66"/>
      <c r="C13" s="33"/>
      <c r="D13" s="34"/>
      <c r="E13" s="33"/>
      <c r="F13" s="44"/>
      <c r="G13" s="39" t="s">
        <v>28</v>
      </c>
      <c r="H13" s="42" t="s">
        <v>41</v>
      </c>
      <c r="I13" s="33"/>
      <c r="J13" s="20"/>
      <c r="K13" s="45"/>
      <c r="L13" s="39" t="s">
        <v>42</v>
      </c>
      <c r="M13" s="41" t="s">
        <v>24</v>
      </c>
    </row>
    <row r="14" spans="1:13">
      <c r="A14" s="106"/>
      <c r="B14" s="72" t="s">
        <v>45</v>
      </c>
      <c r="C14" s="33"/>
      <c r="D14" s="34"/>
      <c r="E14" s="33"/>
      <c r="F14" s="44"/>
      <c r="G14" s="39" t="s">
        <v>43</v>
      </c>
      <c r="H14" s="33"/>
      <c r="I14" s="33"/>
      <c r="J14" s="20"/>
      <c r="K14" s="32"/>
      <c r="L14" s="33"/>
      <c r="M14" s="46" t="s">
        <v>44</v>
      </c>
    </row>
    <row r="15" spans="1:13">
      <c r="A15" s="47" t="s">
        <v>58</v>
      </c>
      <c r="B15" s="48" t="s">
        <v>59</v>
      </c>
      <c r="C15" s="48" t="s">
        <v>60</v>
      </c>
      <c r="D15" s="48" t="s">
        <v>46</v>
      </c>
      <c r="E15" s="48" t="s">
        <v>47</v>
      </c>
      <c r="F15" s="48" t="s">
        <v>48</v>
      </c>
      <c r="G15" s="48" t="s">
        <v>49</v>
      </c>
      <c r="H15" s="48" t="s">
        <v>50</v>
      </c>
      <c r="I15" s="48" t="s">
        <v>51</v>
      </c>
      <c r="J15" s="49" t="s">
        <v>52</v>
      </c>
      <c r="K15" s="47" t="s">
        <v>53</v>
      </c>
      <c r="L15" s="48" t="s">
        <v>54</v>
      </c>
      <c r="M15" s="50" t="s">
        <v>55</v>
      </c>
    </row>
    <row r="16" spans="1:13">
      <c r="A16" s="82"/>
      <c r="B16" s="111"/>
      <c r="C16" s="111"/>
      <c r="D16" s="108" t="s">
        <v>70</v>
      </c>
      <c r="E16" s="85"/>
      <c r="F16" s="85"/>
      <c r="G16" s="85"/>
      <c r="H16" s="85"/>
      <c r="I16" s="111"/>
      <c r="J16" s="112"/>
      <c r="K16" s="82"/>
      <c r="L16" s="85"/>
      <c r="M16" s="86"/>
    </row>
    <row r="17" spans="1:13">
      <c r="A17" s="98" t="s">
        <v>61</v>
      </c>
      <c r="B17" s="101" t="s">
        <v>62</v>
      </c>
      <c r="C17" s="102" t="s">
        <v>63</v>
      </c>
      <c r="D17" s="109" t="s">
        <v>74</v>
      </c>
      <c r="E17" s="125" t="s">
        <v>67</v>
      </c>
      <c r="F17" s="124" t="s">
        <v>156</v>
      </c>
      <c r="G17" s="110"/>
      <c r="H17" s="59"/>
      <c r="I17" s="88"/>
      <c r="J17" s="113"/>
      <c r="K17" s="77"/>
      <c r="L17" s="83"/>
      <c r="M17" s="84"/>
    </row>
    <row r="18" spans="1:13">
      <c r="A18" s="98"/>
      <c r="B18" s="101"/>
      <c r="C18" s="102"/>
      <c r="D18" s="71"/>
      <c r="E18" s="126"/>
      <c r="F18" s="79"/>
      <c r="G18" s="79"/>
      <c r="H18" s="59"/>
      <c r="I18" s="88"/>
      <c r="J18" s="113"/>
      <c r="K18" s="77"/>
      <c r="L18" s="78"/>
      <c r="M18" s="80"/>
    </row>
    <row r="19" spans="1:13">
      <c r="A19" s="99" t="s">
        <v>147</v>
      </c>
      <c r="B19" s="99" t="s">
        <v>147</v>
      </c>
      <c r="C19" s="99" t="s">
        <v>147</v>
      </c>
      <c r="D19" s="122" t="s">
        <v>96</v>
      </c>
      <c r="E19" s="127" t="s">
        <v>73</v>
      </c>
      <c r="F19" s="59">
        <v>100</v>
      </c>
      <c r="G19" s="59">
        <v>3</v>
      </c>
      <c r="H19" s="59">
        <f>SUM(F19*G19)</f>
        <v>300</v>
      </c>
      <c r="I19" s="88">
        <v>1</v>
      </c>
      <c r="J19" s="113">
        <f>SUM(H19*I19)</f>
        <v>300</v>
      </c>
      <c r="K19" s="130">
        <v>350</v>
      </c>
      <c r="L19" s="87">
        <v>1</v>
      </c>
      <c r="M19" s="89">
        <f>SUM(K19*L19)</f>
        <v>350</v>
      </c>
    </row>
    <row r="20" spans="1:13">
      <c r="A20" s="98"/>
      <c r="B20" s="101"/>
      <c r="C20" s="102"/>
      <c r="D20" s="128" t="s">
        <v>158</v>
      </c>
      <c r="E20" s="126"/>
      <c r="F20" s="79"/>
      <c r="G20" s="79"/>
      <c r="H20" s="59"/>
      <c r="I20" s="88"/>
      <c r="J20" s="113"/>
      <c r="K20" s="131"/>
      <c r="L20" s="78"/>
      <c r="M20" s="80"/>
    </row>
    <row r="21" spans="1:13">
      <c r="A21" s="98"/>
      <c r="B21" s="101"/>
      <c r="C21" s="114"/>
      <c r="D21" s="71"/>
      <c r="E21" s="125"/>
      <c r="F21" s="79"/>
      <c r="G21" s="79"/>
      <c r="H21" s="59"/>
      <c r="I21" s="88"/>
      <c r="J21" s="113"/>
      <c r="K21" s="131"/>
      <c r="L21" s="78"/>
      <c r="M21" s="80"/>
    </row>
    <row r="22" spans="1:13">
      <c r="A22" s="100">
        <v>1703.1079999999999</v>
      </c>
      <c r="B22" s="103">
        <v>1703.1079999999999</v>
      </c>
      <c r="C22" s="103">
        <v>1703.1079999999999</v>
      </c>
      <c r="D22" s="122" t="s">
        <v>98</v>
      </c>
      <c r="E22" s="127" t="s">
        <v>68</v>
      </c>
      <c r="F22" s="124" t="s">
        <v>157</v>
      </c>
      <c r="G22" s="59"/>
      <c r="H22" s="59"/>
      <c r="I22" s="88"/>
      <c r="J22" s="113"/>
      <c r="K22" s="130"/>
      <c r="L22" s="87"/>
      <c r="M22" s="91"/>
    </row>
    <row r="23" spans="1:13">
      <c r="A23" s="98"/>
      <c r="B23" s="101"/>
      <c r="C23" s="114"/>
      <c r="D23" s="71"/>
      <c r="E23" s="126"/>
      <c r="F23" s="79"/>
      <c r="G23" s="79"/>
      <c r="H23" s="59"/>
      <c r="I23" s="88"/>
      <c r="J23" s="113"/>
      <c r="K23" s="131"/>
      <c r="L23" s="78"/>
      <c r="M23" s="80"/>
    </row>
    <row r="24" spans="1:13">
      <c r="A24" s="100"/>
      <c r="B24" s="103"/>
      <c r="C24" s="103"/>
      <c r="D24" s="123" t="s">
        <v>69</v>
      </c>
      <c r="E24" s="127" t="s">
        <v>3</v>
      </c>
      <c r="F24" s="59"/>
      <c r="G24" s="59"/>
      <c r="H24" s="59"/>
      <c r="I24" s="88"/>
      <c r="J24" s="113"/>
      <c r="K24" s="130" t="s">
        <v>3</v>
      </c>
      <c r="L24" s="59" t="s">
        <v>3</v>
      </c>
      <c r="M24" s="60" t="s">
        <v>3</v>
      </c>
    </row>
    <row r="25" spans="1:13">
      <c r="A25" s="100"/>
      <c r="B25" s="103"/>
      <c r="C25" s="103"/>
      <c r="D25" s="76" t="s">
        <v>71</v>
      </c>
      <c r="E25" s="54"/>
      <c r="F25" s="59"/>
      <c r="G25" s="59"/>
      <c r="H25" s="59"/>
      <c r="I25" s="88"/>
      <c r="J25" s="113"/>
      <c r="K25" s="130"/>
      <c r="L25" s="59"/>
      <c r="M25" s="60"/>
    </row>
    <row r="26" spans="1:13">
      <c r="A26" s="100" t="s">
        <v>64</v>
      </c>
      <c r="B26" s="103" t="s">
        <v>65</v>
      </c>
      <c r="C26" s="103" t="s">
        <v>66</v>
      </c>
      <c r="D26" s="52" t="s">
        <v>75</v>
      </c>
      <c r="E26" s="54" t="s">
        <v>68</v>
      </c>
      <c r="F26" s="75">
        <v>210</v>
      </c>
      <c r="G26" s="59">
        <v>1</v>
      </c>
      <c r="H26" s="59">
        <f>SUM(F26*G26)</f>
        <v>210</v>
      </c>
      <c r="I26" s="87">
        <v>2.2000000000000002</v>
      </c>
      <c r="J26" s="87">
        <f>SUM(H26*I26)</f>
        <v>462.00000000000006</v>
      </c>
      <c r="K26" s="130"/>
      <c r="L26" s="59"/>
      <c r="M26" s="60" t="s">
        <v>3</v>
      </c>
    </row>
    <row r="27" spans="1:13">
      <c r="A27" s="100"/>
      <c r="B27" s="103"/>
      <c r="C27" s="103"/>
      <c r="D27" s="52"/>
      <c r="E27" s="54"/>
      <c r="F27" s="59"/>
      <c r="G27" s="59"/>
      <c r="H27" s="59"/>
      <c r="I27" s="87"/>
      <c r="J27" s="87"/>
      <c r="K27" s="130" t="s">
        <v>3</v>
      </c>
      <c r="L27" s="59" t="s">
        <v>3</v>
      </c>
      <c r="M27" s="60" t="s">
        <v>3</v>
      </c>
    </row>
    <row r="28" spans="1:13">
      <c r="A28" s="100" t="s">
        <v>99</v>
      </c>
      <c r="B28" s="103"/>
      <c r="C28" s="103"/>
      <c r="D28" s="52" t="s">
        <v>76</v>
      </c>
      <c r="E28" s="54" t="s">
        <v>68</v>
      </c>
      <c r="F28" s="75">
        <v>210</v>
      </c>
      <c r="G28" s="59">
        <v>1</v>
      </c>
      <c r="H28" s="59">
        <f>SUM(F28*G28)</f>
        <v>210</v>
      </c>
      <c r="I28" s="87">
        <v>6.6</v>
      </c>
      <c r="J28" s="87">
        <f>SUM(H28*I28)</f>
        <v>1386</v>
      </c>
      <c r="K28" s="130"/>
      <c r="L28" s="59"/>
      <c r="M28" s="60"/>
    </row>
    <row r="29" spans="1:13">
      <c r="A29" s="100"/>
      <c r="B29" s="103"/>
      <c r="C29" s="103"/>
      <c r="D29" s="52"/>
      <c r="E29" s="54"/>
      <c r="F29" s="59"/>
      <c r="G29" s="74"/>
      <c r="H29" s="59"/>
      <c r="I29" s="87"/>
      <c r="J29" s="87"/>
      <c r="K29" s="130"/>
      <c r="L29" s="59"/>
      <c r="M29" s="60"/>
    </row>
    <row r="30" spans="1:13">
      <c r="A30" s="100" t="s">
        <v>100</v>
      </c>
      <c r="B30" s="103" t="s">
        <v>101</v>
      </c>
      <c r="C30" s="103" t="s">
        <v>102</v>
      </c>
      <c r="D30" s="52" t="s">
        <v>77</v>
      </c>
      <c r="E30" s="54" t="s">
        <v>68</v>
      </c>
      <c r="F30" s="75">
        <v>210</v>
      </c>
      <c r="G30" s="74">
        <v>1</v>
      </c>
      <c r="H30" s="59">
        <f>SUM(F30*G30)</f>
        <v>210</v>
      </c>
      <c r="I30" s="87">
        <v>1.1000000000000001</v>
      </c>
      <c r="J30" s="87">
        <f>SUM(H30*I30)</f>
        <v>231.00000000000003</v>
      </c>
      <c r="K30" s="130" t="s">
        <v>3</v>
      </c>
      <c r="L30" s="59" t="s">
        <v>3</v>
      </c>
      <c r="M30" s="60" t="s">
        <v>3</v>
      </c>
    </row>
    <row r="31" spans="1:13">
      <c r="A31" s="99"/>
      <c r="B31" s="55"/>
      <c r="C31" s="55"/>
      <c r="D31" s="52"/>
      <c r="E31" s="54"/>
      <c r="F31" s="59"/>
      <c r="G31" s="74"/>
      <c r="H31" s="59"/>
      <c r="I31" s="87"/>
      <c r="J31" s="87" t="s">
        <v>3</v>
      </c>
      <c r="K31" s="130"/>
      <c r="L31" s="52"/>
      <c r="M31" s="53"/>
    </row>
    <row r="32" spans="1:13">
      <c r="A32" s="99" t="s">
        <v>103</v>
      </c>
      <c r="B32" s="55" t="s">
        <v>104</v>
      </c>
      <c r="C32" s="55" t="s">
        <v>105</v>
      </c>
      <c r="D32" s="52" t="s">
        <v>78</v>
      </c>
      <c r="E32" s="54" t="s">
        <v>68</v>
      </c>
      <c r="F32" s="75">
        <v>210</v>
      </c>
      <c r="G32" s="74">
        <v>1</v>
      </c>
      <c r="H32" s="59">
        <f>SUM(F32*G32)</f>
        <v>210</v>
      </c>
      <c r="I32" s="87">
        <v>2.2000000000000002</v>
      </c>
      <c r="J32" s="87">
        <f>SUM(H32*I32)</f>
        <v>462.00000000000006</v>
      </c>
      <c r="K32" s="130"/>
      <c r="L32" s="52"/>
      <c r="M32" s="53"/>
    </row>
    <row r="33" spans="1:13">
      <c r="A33" s="100" t="s">
        <v>3</v>
      </c>
      <c r="B33" s="103"/>
      <c r="C33" s="103"/>
      <c r="D33" s="52"/>
      <c r="E33" s="54"/>
      <c r="F33" s="59"/>
      <c r="G33" s="74"/>
      <c r="H33" s="59"/>
      <c r="I33" s="87"/>
      <c r="J33" s="87"/>
      <c r="K33" s="130"/>
      <c r="L33" s="52"/>
      <c r="M33" s="53"/>
    </row>
    <row r="34" spans="1:13">
      <c r="A34" s="51" t="s">
        <v>106</v>
      </c>
      <c r="B34" s="55" t="s">
        <v>107</v>
      </c>
      <c r="C34" s="55" t="s">
        <v>108</v>
      </c>
      <c r="D34" s="52" t="s">
        <v>79</v>
      </c>
      <c r="E34" s="54" t="s">
        <v>68</v>
      </c>
      <c r="F34" s="75">
        <v>210</v>
      </c>
      <c r="G34" s="74">
        <v>1</v>
      </c>
      <c r="H34" s="59">
        <f>SUM(F34*G34)</f>
        <v>210</v>
      </c>
      <c r="I34" s="87">
        <v>0.55000000000000004</v>
      </c>
      <c r="J34" s="87">
        <f>SUM(H34*I34)</f>
        <v>115.50000000000001</v>
      </c>
      <c r="K34" s="130"/>
      <c r="L34" s="52"/>
      <c r="M34" s="53"/>
    </row>
    <row r="35" spans="1:13">
      <c r="A35" s="99"/>
      <c r="B35" s="55"/>
      <c r="C35" s="55"/>
      <c r="D35" s="52" t="s">
        <v>3</v>
      </c>
      <c r="E35" s="54"/>
      <c r="F35" s="59"/>
      <c r="G35" s="74"/>
      <c r="H35" s="59"/>
      <c r="I35" s="87"/>
      <c r="J35" s="87" t="s">
        <v>3</v>
      </c>
      <c r="K35" s="130"/>
      <c r="L35" s="52"/>
      <c r="M35" s="53"/>
    </row>
    <row r="36" spans="1:13">
      <c r="A36" s="100" t="s">
        <v>109</v>
      </c>
      <c r="B36" s="103"/>
      <c r="C36" s="103"/>
      <c r="D36" s="52" t="s">
        <v>80</v>
      </c>
      <c r="E36" s="54" t="s">
        <v>68</v>
      </c>
      <c r="F36" s="75">
        <v>210</v>
      </c>
      <c r="G36" s="74">
        <v>1</v>
      </c>
      <c r="H36" s="59">
        <f>SUM(F36*G36)</f>
        <v>210</v>
      </c>
      <c r="I36" s="87">
        <v>0.55000000000000004</v>
      </c>
      <c r="J36" s="87">
        <f>SUM(H36*I36)</f>
        <v>115.50000000000001</v>
      </c>
      <c r="K36" s="130"/>
      <c r="L36" s="52"/>
      <c r="M36" s="53"/>
    </row>
    <row r="37" spans="1:13">
      <c r="A37" s="99"/>
      <c r="B37" s="55"/>
      <c r="C37" s="55"/>
      <c r="D37" s="55" t="s">
        <v>3</v>
      </c>
      <c r="E37" s="54"/>
      <c r="F37" s="59"/>
      <c r="G37" s="74"/>
      <c r="H37" s="59"/>
      <c r="I37" s="87"/>
      <c r="J37" s="87" t="s">
        <v>3</v>
      </c>
      <c r="K37" s="130"/>
      <c r="L37" s="52"/>
      <c r="M37" s="53"/>
    </row>
    <row r="38" spans="1:13">
      <c r="A38" s="100" t="s">
        <v>110</v>
      </c>
      <c r="B38" s="103" t="s">
        <v>111</v>
      </c>
      <c r="C38" s="103" t="s">
        <v>112</v>
      </c>
      <c r="D38" s="55" t="s">
        <v>81</v>
      </c>
      <c r="E38" s="54" t="s">
        <v>68</v>
      </c>
      <c r="F38" s="75">
        <v>210</v>
      </c>
      <c r="G38" s="74">
        <v>1</v>
      </c>
      <c r="H38" s="59">
        <f>SUM(F38*G38)</f>
        <v>210</v>
      </c>
      <c r="I38" s="87">
        <v>33</v>
      </c>
      <c r="J38" s="87">
        <f>SUM(H38*I38)</f>
        <v>6930</v>
      </c>
      <c r="K38" s="130"/>
      <c r="L38" s="52"/>
      <c r="M38" s="53"/>
    </row>
    <row r="39" spans="1:13">
      <c r="A39" s="99"/>
      <c r="B39" s="55"/>
      <c r="C39" s="55"/>
      <c r="D39" s="55"/>
      <c r="E39" s="54"/>
      <c r="F39" s="59"/>
      <c r="G39" s="74"/>
      <c r="H39" s="59"/>
      <c r="I39" s="87"/>
      <c r="J39" s="87" t="s">
        <v>3</v>
      </c>
      <c r="K39" s="130"/>
      <c r="L39" s="52"/>
      <c r="M39" s="53"/>
    </row>
    <row r="40" spans="1:13">
      <c r="A40" s="99" t="s">
        <v>113</v>
      </c>
      <c r="B40" s="55" t="s">
        <v>114</v>
      </c>
      <c r="C40" s="55" t="s">
        <v>115</v>
      </c>
      <c r="D40" s="55" t="s">
        <v>82</v>
      </c>
      <c r="E40" s="54" t="s">
        <v>68</v>
      </c>
      <c r="F40" s="75">
        <v>210</v>
      </c>
      <c r="G40" s="74">
        <v>1</v>
      </c>
      <c r="H40" s="59">
        <f>SUM(F40*G40)</f>
        <v>210</v>
      </c>
      <c r="I40" s="87">
        <v>0.1</v>
      </c>
      <c r="J40" s="87">
        <f>SUM(H40*I40)</f>
        <v>21</v>
      </c>
      <c r="K40" s="130"/>
      <c r="L40" s="52"/>
      <c r="M40" s="53"/>
    </row>
    <row r="41" spans="1:13">
      <c r="A41" s="99"/>
      <c r="B41" s="55"/>
      <c r="C41" s="55"/>
      <c r="D41" s="55" t="s">
        <v>3</v>
      </c>
      <c r="E41" s="54"/>
      <c r="F41" s="59"/>
      <c r="G41" s="74"/>
      <c r="H41" s="59"/>
      <c r="I41" s="87"/>
      <c r="J41" s="87" t="s">
        <v>3</v>
      </c>
      <c r="K41" s="130"/>
      <c r="L41" s="52"/>
      <c r="M41" s="53"/>
    </row>
    <row r="42" spans="1:13">
      <c r="A42" s="100" t="s">
        <v>116</v>
      </c>
      <c r="B42" s="103" t="s">
        <v>117</v>
      </c>
      <c r="C42" s="103" t="s">
        <v>118</v>
      </c>
      <c r="D42" s="55" t="s">
        <v>83</v>
      </c>
      <c r="E42" s="54" t="s">
        <v>68</v>
      </c>
      <c r="F42" s="75">
        <v>210</v>
      </c>
      <c r="G42" s="74">
        <v>1</v>
      </c>
      <c r="H42" s="59">
        <f>SUM(F42*G42)</f>
        <v>210</v>
      </c>
      <c r="I42" s="87">
        <v>0.1</v>
      </c>
      <c r="J42" s="87">
        <f>SUM(H42*I42)</f>
        <v>21</v>
      </c>
      <c r="K42" s="130"/>
      <c r="L42" s="52"/>
      <c r="M42" s="53"/>
    </row>
    <row r="43" spans="1:13">
      <c r="A43" s="51"/>
      <c r="B43" s="55"/>
      <c r="C43" s="55"/>
      <c r="D43" s="55"/>
      <c r="E43" s="54"/>
      <c r="F43" s="59"/>
      <c r="G43" s="74"/>
      <c r="H43" s="59"/>
      <c r="I43" s="87"/>
      <c r="J43" s="87" t="s">
        <v>3</v>
      </c>
      <c r="K43" s="130"/>
      <c r="L43" s="52"/>
      <c r="M43" s="53"/>
    </row>
    <row r="44" spans="1:13">
      <c r="A44" s="51" t="s">
        <v>119</v>
      </c>
      <c r="B44" s="55" t="s">
        <v>120</v>
      </c>
      <c r="C44" s="55" t="s">
        <v>121</v>
      </c>
      <c r="D44" s="55" t="s">
        <v>84</v>
      </c>
      <c r="E44" s="54" t="s">
        <v>68</v>
      </c>
      <c r="F44" s="75">
        <v>210</v>
      </c>
      <c r="G44" s="59">
        <v>1</v>
      </c>
      <c r="H44" s="59">
        <f>SUM(F44*G44)</f>
        <v>210</v>
      </c>
      <c r="I44" s="88">
        <v>0.1</v>
      </c>
      <c r="J44" s="87">
        <f>SUM(H44*I44)</f>
        <v>21</v>
      </c>
      <c r="K44" s="130"/>
      <c r="L44" s="52"/>
      <c r="M44" s="53"/>
    </row>
    <row r="45" spans="1:13">
      <c r="A45" s="51"/>
      <c r="B45" s="55"/>
      <c r="C45" s="55"/>
      <c r="D45" s="55" t="s">
        <v>3</v>
      </c>
      <c r="E45" s="54"/>
      <c r="F45" s="59"/>
      <c r="G45" s="59"/>
      <c r="H45" s="59"/>
      <c r="I45" s="88"/>
      <c r="J45" s="87" t="s">
        <v>3</v>
      </c>
      <c r="K45" s="130"/>
      <c r="L45" s="52"/>
      <c r="M45" s="53"/>
    </row>
    <row r="46" spans="1:13">
      <c r="A46" s="51" t="s">
        <v>122</v>
      </c>
      <c r="B46" s="55" t="s">
        <v>123</v>
      </c>
      <c r="C46" s="55" t="s">
        <v>124</v>
      </c>
      <c r="D46" s="55" t="s">
        <v>154</v>
      </c>
      <c r="E46" s="54" t="s">
        <v>68</v>
      </c>
      <c r="F46" s="75">
        <v>210</v>
      </c>
      <c r="G46" s="59">
        <v>1</v>
      </c>
      <c r="H46" s="59">
        <f>SUM(F46*G46)</f>
        <v>210</v>
      </c>
      <c r="I46" s="88">
        <v>0.1</v>
      </c>
      <c r="J46" s="87">
        <f>SUM(H46*I46)</f>
        <v>21</v>
      </c>
      <c r="K46" s="130"/>
      <c r="L46" s="52"/>
      <c r="M46" s="53"/>
    </row>
    <row r="47" spans="1:13">
      <c r="A47" s="51"/>
      <c r="B47" s="55"/>
      <c r="C47" s="55"/>
      <c r="D47" s="55"/>
      <c r="E47" s="54"/>
      <c r="F47" s="59"/>
      <c r="G47" s="59"/>
      <c r="H47" s="59"/>
      <c r="I47" s="88"/>
      <c r="J47" s="87" t="s">
        <v>3</v>
      </c>
      <c r="K47" s="130"/>
      <c r="L47" s="52"/>
      <c r="M47" s="53"/>
    </row>
    <row r="48" spans="1:13">
      <c r="A48" s="51" t="s">
        <v>125</v>
      </c>
      <c r="B48" s="55" t="s">
        <v>126</v>
      </c>
      <c r="C48" s="55" t="s">
        <v>127</v>
      </c>
      <c r="D48" s="55" t="s">
        <v>85</v>
      </c>
      <c r="E48" s="54" t="s">
        <v>68</v>
      </c>
      <c r="F48" s="75">
        <v>210</v>
      </c>
      <c r="G48" s="59">
        <v>1</v>
      </c>
      <c r="H48" s="59">
        <f>SUM(F48*G48)</f>
        <v>210</v>
      </c>
      <c r="I48" s="88">
        <v>0.13</v>
      </c>
      <c r="J48" s="87">
        <f>SUM(H48*I48)</f>
        <v>27.3</v>
      </c>
      <c r="K48" s="130"/>
      <c r="L48" s="52"/>
      <c r="M48" s="53"/>
    </row>
    <row r="49" spans="1:13">
      <c r="A49" s="51"/>
      <c r="B49" s="55"/>
      <c r="C49" s="55"/>
      <c r="D49" s="55"/>
      <c r="E49" s="54"/>
      <c r="F49" s="59"/>
      <c r="G49" s="59"/>
      <c r="H49" s="59"/>
      <c r="I49" s="88"/>
      <c r="J49" s="107"/>
      <c r="K49" s="130"/>
      <c r="L49" s="52"/>
      <c r="M49" s="53"/>
    </row>
    <row r="50" spans="1:13">
      <c r="A50" s="51" t="s">
        <v>128</v>
      </c>
      <c r="B50" s="55" t="s">
        <v>129</v>
      </c>
      <c r="C50" s="55" t="s">
        <v>130</v>
      </c>
      <c r="D50" s="55" t="s">
        <v>86</v>
      </c>
      <c r="E50" s="54" t="s">
        <v>68</v>
      </c>
      <c r="F50" s="75">
        <v>210</v>
      </c>
      <c r="G50" s="59">
        <v>1</v>
      </c>
      <c r="H50" s="59">
        <f>SUM(F50*G50)</f>
        <v>210</v>
      </c>
      <c r="I50" s="88">
        <v>0.1</v>
      </c>
      <c r="J50" s="87">
        <f>SUM(H50*I50)</f>
        <v>21</v>
      </c>
      <c r="K50" s="130"/>
      <c r="L50" s="52"/>
      <c r="M50" s="53"/>
    </row>
    <row r="51" spans="1:13">
      <c r="A51" s="51"/>
      <c r="B51" s="55"/>
      <c r="C51" s="55"/>
      <c r="D51" s="55"/>
      <c r="E51" s="54"/>
      <c r="F51" s="59"/>
      <c r="G51" s="59"/>
      <c r="H51" s="59"/>
      <c r="I51" s="88"/>
      <c r="J51" s="107"/>
      <c r="K51" s="130"/>
      <c r="L51" s="52"/>
      <c r="M51" s="53"/>
    </row>
    <row r="52" spans="1:13">
      <c r="A52" s="51" t="s">
        <v>131</v>
      </c>
      <c r="B52" s="55" t="s">
        <v>132</v>
      </c>
      <c r="C52" s="55" t="s">
        <v>133</v>
      </c>
      <c r="D52" s="55" t="s">
        <v>87</v>
      </c>
      <c r="E52" s="54" t="s">
        <v>68</v>
      </c>
      <c r="F52" s="75">
        <v>210</v>
      </c>
      <c r="G52" s="59">
        <v>1</v>
      </c>
      <c r="H52" s="59">
        <f>SUM(F52*G52)</f>
        <v>210</v>
      </c>
      <c r="I52" s="88">
        <v>0.13</v>
      </c>
      <c r="J52" s="87">
        <f>SUM(H52*I52)</f>
        <v>27.3</v>
      </c>
      <c r="K52" s="130"/>
      <c r="L52" s="52"/>
      <c r="M52" s="53"/>
    </row>
    <row r="53" spans="1:13">
      <c r="A53" s="51"/>
      <c r="B53" s="55"/>
      <c r="C53" s="55"/>
      <c r="D53" s="55"/>
      <c r="E53" s="54"/>
      <c r="F53" s="75"/>
      <c r="G53" s="59"/>
      <c r="H53" s="59"/>
      <c r="I53" s="88"/>
      <c r="J53" s="107"/>
      <c r="K53" s="130"/>
      <c r="L53" s="52"/>
      <c r="M53" s="53"/>
    </row>
    <row r="54" spans="1:13">
      <c r="A54" s="51" t="s">
        <v>161</v>
      </c>
      <c r="B54" s="52" t="s">
        <v>162</v>
      </c>
      <c r="C54" s="52" t="s">
        <v>163</v>
      </c>
      <c r="D54" s="55" t="s">
        <v>155</v>
      </c>
      <c r="E54" s="54" t="s">
        <v>68</v>
      </c>
      <c r="F54" s="75">
        <v>210</v>
      </c>
      <c r="G54" s="59">
        <v>1</v>
      </c>
      <c r="H54" s="59">
        <f>SUM(F54*G54)</f>
        <v>210</v>
      </c>
      <c r="I54" s="88">
        <v>0.1</v>
      </c>
      <c r="J54" s="87">
        <f>SUM(H54*I54)</f>
        <v>21</v>
      </c>
      <c r="K54" s="130"/>
      <c r="L54" s="52"/>
      <c r="M54" s="53"/>
    </row>
    <row r="55" spans="1:13">
      <c r="A55" s="51"/>
      <c r="B55" s="52"/>
      <c r="C55" s="52"/>
      <c r="D55" s="55"/>
      <c r="E55" s="54"/>
      <c r="F55" s="59"/>
      <c r="G55" s="59"/>
      <c r="H55" s="59"/>
      <c r="I55" s="88"/>
      <c r="J55" s="107"/>
      <c r="K55" s="130"/>
      <c r="L55" s="52"/>
      <c r="M55" s="53"/>
    </row>
    <row r="56" spans="1:13">
      <c r="A56" s="51" t="s">
        <v>134</v>
      </c>
      <c r="B56" s="55" t="s">
        <v>135</v>
      </c>
      <c r="C56" s="55" t="s">
        <v>136</v>
      </c>
      <c r="D56" s="55" t="s">
        <v>88</v>
      </c>
      <c r="E56" s="54" t="s">
        <v>68</v>
      </c>
      <c r="F56" s="75">
        <v>210</v>
      </c>
      <c r="G56" s="59">
        <v>1</v>
      </c>
      <c r="H56" s="59">
        <f>SUM(F56*G56)</f>
        <v>210</v>
      </c>
      <c r="I56" s="88">
        <v>1.65</v>
      </c>
      <c r="J56" s="87">
        <f>SUM(H56*I56)</f>
        <v>346.5</v>
      </c>
      <c r="K56" s="130"/>
      <c r="L56" s="52"/>
      <c r="M56" s="53"/>
    </row>
    <row r="57" spans="1:13">
      <c r="A57" s="51"/>
      <c r="B57" s="55"/>
      <c r="C57" s="55"/>
      <c r="D57" s="55"/>
      <c r="E57" s="54"/>
      <c r="F57" s="59"/>
      <c r="G57" s="59"/>
      <c r="H57" s="59"/>
      <c r="I57" s="88"/>
      <c r="J57" s="107"/>
      <c r="K57" s="130"/>
      <c r="L57" s="52"/>
      <c r="M57" s="53"/>
    </row>
    <row r="58" spans="1:13">
      <c r="A58" s="51" t="s">
        <v>137</v>
      </c>
      <c r="B58" s="55" t="s">
        <v>138</v>
      </c>
      <c r="C58" s="55" t="s">
        <v>139</v>
      </c>
      <c r="D58" s="55" t="s">
        <v>89</v>
      </c>
      <c r="E58" s="54" t="s">
        <v>68</v>
      </c>
      <c r="F58" s="75">
        <v>210</v>
      </c>
      <c r="G58" s="59">
        <v>1</v>
      </c>
      <c r="H58" s="59">
        <f>SUM(F58*G58)</f>
        <v>210</v>
      </c>
      <c r="I58" s="88">
        <v>0.25</v>
      </c>
      <c r="J58" s="87">
        <f>SUM(H58*I58)</f>
        <v>52.5</v>
      </c>
      <c r="K58" s="130"/>
      <c r="L58" s="52"/>
      <c r="M58" s="53"/>
    </row>
    <row r="59" spans="1:13">
      <c r="A59" s="51"/>
      <c r="B59" s="55"/>
      <c r="C59" s="55"/>
      <c r="D59" s="55"/>
      <c r="E59" s="54"/>
      <c r="F59" s="59"/>
      <c r="G59" s="59"/>
      <c r="H59" s="59"/>
      <c r="I59" s="88"/>
      <c r="J59" s="107"/>
      <c r="K59" s="130"/>
      <c r="L59" s="52"/>
      <c r="M59" s="53"/>
    </row>
    <row r="60" spans="1:13">
      <c r="A60" s="51" t="s">
        <v>140</v>
      </c>
      <c r="B60" s="55" t="s">
        <v>141</v>
      </c>
      <c r="C60" s="55" t="s">
        <v>142</v>
      </c>
      <c r="D60" s="55" t="s">
        <v>90</v>
      </c>
      <c r="E60" s="54" t="s">
        <v>68</v>
      </c>
      <c r="F60" s="75">
        <v>210</v>
      </c>
      <c r="G60" s="59">
        <v>1</v>
      </c>
      <c r="H60" s="59">
        <f>SUM(F60*G60)</f>
        <v>210</v>
      </c>
      <c r="I60" s="88">
        <v>0.5</v>
      </c>
      <c r="J60" s="87">
        <f>SUM(H60*I60)</f>
        <v>105</v>
      </c>
      <c r="K60" s="130"/>
      <c r="L60" s="52"/>
      <c r="M60" s="53"/>
    </row>
    <row r="61" spans="1:13">
      <c r="A61" s="51"/>
      <c r="B61" s="55"/>
      <c r="C61" s="55"/>
      <c r="D61" s="55"/>
      <c r="E61" s="54"/>
      <c r="F61" s="59"/>
      <c r="G61" s="59"/>
      <c r="H61" s="59"/>
      <c r="I61" s="88"/>
      <c r="J61" s="107"/>
      <c r="K61" s="130"/>
      <c r="L61" s="52"/>
      <c r="M61" s="53"/>
    </row>
    <row r="62" spans="1:13">
      <c r="A62" s="51" t="s">
        <v>143</v>
      </c>
      <c r="B62" s="55"/>
      <c r="C62" s="55"/>
      <c r="D62" s="55" t="s">
        <v>91</v>
      </c>
      <c r="E62" s="54" t="s">
        <v>68</v>
      </c>
      <c r="F62" s="75">
        <v>210</v>
      </c>
      <c r="G62" s="59">
        <v>1</v>
      </c>
      <c r="H62" s="59">
        <f>SUM(F62*G62)</f>
        <v>210</v>
      </c>
      <c r="I62" s="88">
        <v>1.65</v>
      </c>
      <c r="J62" s="87">
        <f>SUM(H62*I62)</f>
        <v>346.5</v>
      </c>
      <c r="K62" s="130"/>
      <c r="L62" s="52"/>
      <c r="M62" s="53"/>
    </row>
    <row r="63" spans="1:13">
      <c r="A63" s="51"/>
      <c r="B63" s="55"/>
      <c r="C63" s="55"/>
      <c r="D63" s="55"/>
      <c r="E63" s="54"/>
      <c r="F63" s="59"/>
      <c r="G63" s="59"/>
      <c r="H63" s="59"/>
      <c r="I63" s="88"/>
      <c r="J63" s="87"/>
      <c r="K63" s="130"/>
      <c r="L63" s="52"/>
      <c r="M63" s="53"/>
    </row>
    <row r="64" spans="1:13">
      <c r="A64" s="51" t="s">
        <v>144</v>
      </c>
      <c r="B64" s="55"/>
      <c r="C64" s="55"/>
      <c r="D64" s="55" t="s">
        <v>92</v>
      </c>
      <c r="E64" s="54" t="s">
        <v>68</v>
      </c>
      <c r="F64" s="75">
        <v>210</v>
      </c>
      <c r="G64" s="59">
        <v>1</v>
      </c>
      <c r="H64" s="59">
        <f>SUM(F64*G64)</f>
        <v>210</v>
      </c>
      <c r="I64" s="88">
        <v>0.5</v>
      </c>
      <c r="J64" s="87">
        <f>SUM(H64*I64)</f>
        <v>105</v>
      </c>
      <c r="K64" s="130"/>
      <c r="L64" s="52"/>
      <c r="M64" s="53"/>
    </row>
    <row r="65" spans="1:14">
      <c r="A65" s="51"/>
      <c r="B65" s="55"/>
      <c r="C65" s="55"/>
      <c r="D65" s="76" t="s">
        <v>72</v>
      </c>
      <c r="E65" s="54"/>
      <c r="F65" s="59"/>
      <c r="G65" s="59"/>
      <c r="H65" s="59"/>
      <c r="I65" s="87"/>
      <c r="J65" s="87"/>
      <c r="K65" s="130"/>
      <c r="L65" s="52"/>
      <c r="M65" s="53"/>
    </row>
    <row r="66" spans="1:14">
      <c r="A66" s="51" t="s">
        <v>145</v>
      </c>
      <c r="B66" s="55" t="s">
        <v>145</v>
      </c>
      <c r="C66" s="55" t="s">
        <v>145</v>
      </c>
      <c r="D66" s="55" t="s">
        <v>93</v>
      </c>
      <c r="E66" s="54" t="s">
        <v>68</v>
      </c>
      <c r="F66" s="59">
        <v>100</v>
      </c>
      <c r="G66" s="59">
        <v>1</v>
      </c>
      <c r="H66" s="59">
        <f>SUM(F66*G66)</f>
        <v>100</v>
      </c>
      <c r="I66" s="87">
        <v>3</v>
      </c>
      <c r="J66" s="87">
        <f>SUM(H66*I66)</f>
        <v>300</v>
      </c>
      <c r="K66" s="130">
        <v>100</v>
      </c>
      <c r="L66" s="87">
        <v>0.5</v>
      </c>
      <c r="M66" s="91">
        <f>SUM(K66*L66)</f>
        <v>50</v>
      </c>
    </row>
    <row r="67" spans="1:14">
      <c r="A67" s="51"/>
      <c r="B67" s="55"/>
      <c r="C67" s="55"/>
      <c r="D67" s="55"/>
      <c r="E67" s="54"/>
      <c r="F67" s="79"/>
      <c r="G67" s="59"/>
      <c r="H67" s="59"/>
      <c r="I67" s="87"/>
      <c r="J67" s="87"/>
      <c r="K67" s="130"/>
      <c r="L67" s="87"/>
      <c r="M67" s="91"/>
    </row>
    <row r="68" spans="1:14">
      <c r="A68" s="51" t="s">
        <v>145</v>
      </c>
      <c r="B68" s="55" t="s">
        <v>145</v>
      </c>
      <c r="C68" s="55" t="s">
        <v>145</v>
      </c>
      <c r="D68" s="55" t="s">
        <v>94</v>
      </c>
      <c r="E68" s="54" t="s">
        <v>68</v>
      </c>
      <c r="F68" s="59">
        <v>100</v>
      </c>
      <c r="G68" s="59">
        <v>1</v>
      </c>
      <c r="H68" s="59">
        <f>SUM(F68*G68)</f>
        <v>100</v>
      </c>
      <c r="I68" s="87">
        <v>1</v>
      </c>
      <c r="J68" s="87">
        <f>SUM(H68*I68)</f>
        <v>100</v>
      </c>
      <c r="K68" s="130">
        <v>100</v>
      </c>
      <c r="L68" s="87">
        <v>1</v>
      </c>
      <c r="M68" s="91">
        <f>SUM(K68*L68)</f>
        <v>100</v>
      </c>
    </row>
    <row r="69" spans="1:14">
      <c r="A69" s="51"/>
      <c r="B69" s="55"/>
      <c r="C69" s="55"/>
      <c r="D69" s="55"/>
      <c r="E69" s="54"/>
      <c r="F69" s="79"/>
      <c r="G69" s="59"/>
      <c r="H69" s="59"/>
      <c r="I69" s="87"/>
      <c r="J69" s="87"/>
      <c r="K69" s="130"/>
      <c r="L69" s="87"/>
      <c r="M69" s="91"/>
    </row>
    <row r="70" spans="1:14">
      <c r="A70" s="51" t="s">
        <v>146</v>
      </c>
      <c r="B70" s="55" t="s">
        <v>146</v>
      </c>
      <c r="C70" s="55" t="s">
        <v>146</v>
      </c>
      <c r="D70" s="55" t="s">
        <v>95</v>
      </c>
      <c r="E70" s="54" t="s">
        <v>68</v>
      </c>
      <c r="F70" s="59">
        <v>100</v>
      </c>
      <c r="G70" s="59">
        <v>1</v>
      </c>
      <c r="H70" s="59">
        <f>SUM(F70*G70)</f>
        <v>100</v>
      </c>
      <c r="I70" s="87">
        <v>0.5</v>
      </c>
      <c r="J70" s="87">
        <f>SUM(H70*I70)</f>
        <v>50</v>
      </c>
      <c r="K70" s="130">
        <v>100</v>
      </c>
      <c r="L70" s="87">
        <v>0.5</v>
      </c>
      <c r="M70" s="91">
        <f>SUM(K70*L70)</f>
        <v>50</v>
      </c>
    </row>
    <row r="71" spans="1:14">
      <c r="A71" s="51"/>
      <c r="B71" s="55"/>
      <c r="C71" s="55"/>
      <c r="D71" s="55"/>
      <c r="E71" s="54"/>
      <c r="F71" s="79"/>
      <c r="G71" s="59"/>
      <c r="H71" s="59"/>
      <c r="I71" s="87"/>
      <c r="J71" s="87"/>
      <c r="K71" s="130"/>
      <c r="L71" s="87"/>
      <c r="M71" s="91"/>
    </row>
    <row r="72" spans="1:14" ht="13.5" thickBot="1">
      <c r="A72" s="56" t="s">
        <v>148</v>
      </c>
      <c r="B72" s="57" t="s">
        <v>148</v>
      </c>
      <c r="C72" s="57" t="s">
        <v>148</v>
      </c>
      <c r="D72" s="57" t="s">
        <v>97</v>
      </c>
      <c r="E72" s="58" t="s">
        <v>68</v>
      </c>
      <c r="F72" s="73">
        <v>100</v>
      </c>
      <c r="G72" s="73">
        <v>1</v>
      </c>
      <c r="H72" s="73">
        <f>SUM(F72*G72)</f>
        <v>100</v>
      </c>
      <c r="I72" s="62">
        <v>4</v>
      </c>
      <c r="J72" s="62">
        <f>SUM(H72*I72)</f>
        <v>400</v>
      </c>
      <c r="K72" s="132">
        <v>100</v>
      </c>
      <c r="L72" s="62">
        <v>1</v>
      </c>
      <c r="M72" s="115">
        <f>SUM(K72*L72)</f>
        <v>100</v>
      </c>
    </row>
    <row r="73" spans="1:14" ht="13.5" thickBot="1">
      <c r="A73" s="116"/>
      <c r="B73" s="117"/>
      <c r="C73" s="117"/>
      <c r="D73" s="118" t="s">
        <v>23</v>
      </c>
      <c r="E73" s="119"/>
      <c r="F73" s="117"/>
      <c r="G73" s="120"/>
      <c r="H73" s="61">
        <f>SUM(H17:H72)</f>
        <v>4900</v>
      </c>
      <c r="I73" s="120"/>
      <c r="J73" s="94">
        <f>SUM(J17:J72)</f>
        <v>11988.099999999999</v>
      </c>
      <c r="K73" s="118"/>
      <c r="L73" s="120"/>
      <c r="M73" s="121">
        <f>SUM(M17:M72)</f>
        <v>650</v>
      </c>
      <c r="N73" s="81"/>
    </row>
    <row r="74" spans="1:14">
      <c r="A74" s="7"/>
      <c r="B74" s="7"/>
      <c r="C74" s="7"/>
      <c r="D74" s="7"/>
      <c r="E74" s="7"/>
      <c r="F74" s="7"/>
      <c r="G74" s="7"/>
      <c r="H74" s="90"/>
      <c r="I74" s="7"/>
      <c r="J74" s="7"/>
      <c r="K74" s="7"/>
      <c r="L74" s="7"/>
      <c r="M74" s="7"/>
    </row>
    <row r="75" spans="1:14">
      <c r="H75" t="s">
        <v>151</v>
      </c>
      <c r="J75" s="92">
        <f>J73</f>
        <v>11988.099999999999</v>
      </c>
    </row>
    <row r="76" spans="1:14" ht="13.5" thickBot="1">
      <c r="H76" s="93" t="s">
        <v>150</v>
      </c>
      <c r="J76" s="92">
        <f>M73</f>
        <v>650</v>
      </c>
    </row>
    <row r="77" spans="1:14" ht="13.5" thickBot="1">
      <c r="H77" s="95" t="s">
        <v>149</v>
      </c>
      <c r="I77" s="96"/>
      <c r="J77" s="97">
        <f>SUM(J75:J76)</f>
        <v>12638.099999999999</v>
      </c>
    </row>
    <row r="79" spans="1:14">
      <c r="I79" s="129"/>
      <c r="K79" s="129"/>
    </row>
    <row r="80" spans="1:14">
      <c r="I80" s="129"/>
    </row>
    <row r="81" spans="10:13">
      <c r="J81" s="129"/>
      <c r="L81" s="129"/>
      <c r="M81" s="129"/>
    </row>
  </sheetData>
  <mergeCells count="1">
    <mergeCell ref="K4:M4"/>
  </mergeCells>
  <phoneticPr fontId="0" type="noConversion"/>
  <printOptions horizontalCentered="1"/>
  <pageMargins left="0.25" right="0.25" top="0.25" bottom="0.5" header="0.25" footer="0.25"/>
  <pageSetup scale="79" fitToHeight="2" orientation="landscape" horizontalDpi="4294967292" r:id="rId1"/>
  <headerFooter alignWithMargins="0">
    <oddFooter>&amp;L RUS  Form  36   (07-91)&amp;RPage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RUS Form 36</vt:lpstr>
      <vt:lpstr>'RUS Form 36'!Print_Area</vt:lpstr>
      <vt:lpstr>'RUS Form 36'!Print_Titles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cparker</cp:lastModifiedBy>
  <cp:lastPrinted>2013-09-20T11:27:29Z</cp:lastPrinted>
  <dcterms:created xsi:type="dcterms:W3CDTF">1999-05-21T13:07:41Z</dcterms:created>
  <dcterms:modified xsi:type="dcterms:W3CDTF">2013-09-20T12:12:43Z</dcterms:modified>
</cp:coreProperties>
</file>