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E14" i="2" l="1"/>
  <c r="H14" i="2" s="1"/>
  <c r="E15" i="2"/>
  <c r="H15" i="2" s="1"/>
  <c r="E16" i="2"/>
  <c r="H16" i="2" s="1"/>
  <c r="I16" i="2" s="1"/>
  <c r="E6" i="2"/>
  <c r="H6" i="2" s="1"/>
  <c r="E38" i="2"/>
  <c r="E37" i="2"/>
  <c r="H37" i="2" s="1"/>
  <c r="E35" i="2"/>
  <c r="E28" i="2"/>
  <c r="H28" i="2"/>
  <c r="E17" i="2"/>
  <c r="H17" i="2" s="1"/>
  <c r="I17" i="2" s="1"/>
  <c r="H38" i="2"/>
  <c r="I38" i="2" s="1"/>
  <c r="J38" i="2" s="1"/>
  <c r="H35" i="2"/>
  <c r="J9" i="2"/>
  <c r="H8" i="2"/>
  <c r="E11" i="2"/>
  <c r="H11" i="2" s="1"/>
  <c r="E10" i="2"/>
  <c r="H10" i="2" s="1"/>
  <c r="E34" i="2"/>
  <c r="H34" i="2" s="1"/>
  <c r="E13" i="2"/>
  <c r="H13" i="2" s="1"/>
  <c r="E7" i="2"/>
  <c r="H7" i="2" s="1"/>
  <c r="E12" i="2"/>
  <c r="H12" i="2" s="1"/>
  <c r="E29" i="2"/>
  <c r="H29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 s="1"/>
  <c r="E36" i="2"/>
  <c r="H36" i="2" s="1"/>
  <c r="E32" i="2"/>
  <c r="H32" i="2" s="1"/>
  <c r="E33" i="2"/>
  <c r="H33" i="2" s="1"/>
  <c r="I33" i="2" s="1"/>
  <c r="J33" i="2" s="1"/>
  <c r="E30" i="2"/>
  <c r="H30" i="2"/>
  <c r="I30" i="2" s="1"/>
  <c r="J30" i="2" s="1"/>
  <c r="E18" i="2"/>
  <c r="H18" i="2" s="1"/>
  <c r="E19" i="2"/>
  <c r="H19" i="2" s="1"/>
  <c r="E20" i="2"/>
  <c r="H20" i="2"/>
  <c r="E27" i="2"/>
  <c r="H27" i="2" s="1"/>
  <c r="E31" i="2"/>
  <c r="H31" i="2" s="1"/>
  <c r="I28" i="2"/>
  <c r="J28" i="2" s="1"/>
  <c r="E39" i="2"/>
  <c r="I32" i="2" l="1"/>
  <c r="J32" i="2" s="1"/>
  <c r="I25" i="2"/>
  <c r="J25" i="2" s="1"/>
  <c r="I22" i="2"/>
  <c r="J22" i="2" s="1"/>
  <c r="I21" i="2"/>
  <c r="J21" i="2" s="1"/>
  <c r="I29" i="2"/>
  <c r="J29" i="2" s="1"/>
  <c r="I36" i="2"/>
  <c r="J36" i="2" s="1"/>
  <c r="I23" i="2"/>
  <c r="J23" i="2" s="1"/>
  <c r="I24" i="2"/>
  <c r="J24" i="2" s="1"/>
  <c r="I26" i="2"/>
  <c r="J26" i="2" s="1"/>
  <c r="I27" i="2"/>
  <c r="J27" i="2" s="1"/>
  <c r="I37" i="2"/>
  <c r="J37" i="2" s="1"/>
  <c r="J31" i="2"/>
  <c r="I31" i="2"/>
  <c r="I34" i="2"/>
  <c r="J34" i="2" s="1"/>
  <c r="I35" i="2"/>
  <c r="J35" i="2" s="1"/>
  <c r="I20" i="2"/>
  <c r="J20" i="2" s="1"/>
  <c r="I19" i="2"/>
  <c r="J19" i="2" s="1"/>
  <c r="I18" i="2"/>
  <c r="J18" i="2" s="1"/>
  <c r="J17" i="2"/>
  <c r="J16" i="2"/>
  <c r="I15" i="2"/>
  <c r="J15" i="2" s="1"/>
  <c r="I14" i="2"/>
  <c r="J14" i="2" s="1"/>
  <c r="I13" i="2"/>
  <c r="J13" i="2" s="1"/>
  <c r="I12" i="2"/>
  <c r="J12" i="2" s="1"/>
  <c r="I8" i="2"/>
  <c r="J8" i="2" s="1"/>
  <c r="I7" i="2"/>
  <c r="J7" i="2" s="1"/>
  <c r="I6" i="2"/>
  <c r="J6" i="2" s="1"/>
  <c r="I11" i="2"/>
  <c r="J11" i="2" s="1"/>
  <c r="H39" i="2"/>
  <c r="I10" i="2"/>
  <c r="J10" i="2" s="1"/>
  <c r="I39" i="2" l="1"/>
  <c r="J39" i="2"/>
</calcChain>
</file>

<file path=xl/sharedStrings.xml><?xml version="1.0" encoding="utf-8"?>
<sst xmlns="http://schemas.openxmlformats.org/spreadsheetml/2006/main" count="60" uniqueCount="46">
  <si>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</si>
  <si>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</si>
  <si>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</si>
  <si>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</si>
  <si>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</si>
  <si>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</si>
  <si>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</si>
  <si>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</si>
  <si>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</si>
  <si>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</si>
  <si>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</si>
  <si>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</si>
  <si>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</si>
  <si>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</si>
  <si>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</si>
  <si>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</si>
  <si>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</si>
  <si>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</si>
  <si>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</si>
  <si>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</si>
  <si>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</si>
  <si>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</si>
  <si>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</si>
  <si>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</si>
  <si>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</si>
  <si>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</si>
  <si>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*Includes field and headqarters personnel.</t>
  </si>
  <si>
    <t>APHIS FORM 79</t>
  </si>
  <si>
    <t>OMB Control No.
0579-0007</t>
  </si>
  <si>
    <t>14</t>
  </si>
  <si>
    <t>Memorandum of Understanding</t>
  </si>
  <si>
    <t>9</t>
  </si>
  <si>
    <t>VS 9-2</t>
  </si>
  <si>
    <t>VS 9-3</t>
  </si>
  <si>
    <t>VS 9-4</t>
  </si>
  <si>
    <t>VS 9-5</t>
  </si>
  <si>
    <t>VS 9-6</t>
  </si>
  <si>
    <t>VS 9-7</t>
  </si>
  <si>
    <t>VS 9-8</t>
  </si>
  <si>
    <t>VS 9-9</t>
  </si>
  <si>
    <t>VS 10-3</t>
  </si>
  <si>
    <t>Printing and Mailing Computerized Printouts</t>
  </si>
  <si>
    <t>VS 1-23</t>
  </si>
  <si>
    <t>VS 1-23 A</t>
  </si>
  <si>
    <t>Sentinel Birds Banded for Identification Prior to Flock Vaccination</t>
  </si>
  <si>
    <t>National Poultry Improvement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</si>
</sst>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C9" sqref="C9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45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/>
      <c r="B2" s="44"/>
      <c r="C2" s="44"/>
      <c r="D2" s="44"/>
      <c r="E2" s="44"/>
      <c r="F2" s="44"/>
      <c r="G2" s="44"/>
      <c r="H2" s="50" t="s">
        <v>28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30</v>
      </c>
      <c r="C6" s="5">
        <v>49</v>
      </c>
      <c r="D6" s="29">
        <v>0.16</v>
      </c>
      <c r="E6" s="5">
        <f t="shared" ref="E6:E17" si="0">+C6*D6</f>
        <v>7.84</v>
      </c>
      <c r="F6" s="21" t="s">
        <v>29</v>
      </c>
      <c r="G6" s="25">
        <v>55.45</v>
      </c>
      <c r="H6" s="26">
        <f t="shared" ref="H6:H17" si="1">+E6*G6</f>
        <v>434.72800000000001</v>
      </c>
      <c r="I6" s="26">
        <f t="shared" ref="I6:I17" si="2">+H6*0.139</f>
        <v>60.427192000000005</v>
      </c>
      <c r="J6" s="26">
        <f t="shared" ref="J6:J17" si="3">+H6+I6</f>
        <v>495.155192</v>
      </c>
      <c r="K6" s="2"/>
    </row>
    <row r="7" spans="1:11" x14ac:dyDescent="0.2">
      <c r="A7" s="2"/>
      <c r="B7" s="2" t="s">
        <v>30</v>
      </c>
      <c r="C7" s="5">
        <v>49</v>
      </c>
      <c r="D7" s="29">
        <v>0.33</v>
      </c>
      <c r="E7" s="5">
        <f t="shared" si="0"/>
        <v>16.170000000000002</v>
      </c>
      <c r="F7" s="21" t="s">
        <v>31</v>
      </c>
      <c r="G7" s="25">
        <v>27.21</v>
      </c>
      <c r="H7" s="26">
        <f t="shared" si="1"/>
        <v>439.98570000000007</v>
      </c>
      <c r="I7" s="26">
        <f t="shared" si="2"/>
        <v>61.158012300000017</v>
      </c>
      <c r="J7" s="26">
        <f t="shared" si="3"/>
        <v>501.14371230000006</v>
      </c>
      <c r="K7" s="2"/>
    </row>
    <row r="8" spans="1:11" s="31" customFormat="1" x14ac:dyDescent="0.2">
      <c r="A8" s="30"/>
      <c r="B8" s="30" t="s">
        <v>32</v>
      </c>
      <c r="C8" s="32">
        <v>109660</v>
      </c>
      <c r="D8" s="33">
        <v>0.16</v>
      </c>
      <c r="E8" s="32">
        <v>17546</v>
      </c>
      <c r="F8" s="34" t="s">
        <v>29</v>
      </c>
      <c r="G8" s="35">
        <v>55.45</v>
      </c>
      <c r="H8" s="36">
        <f t="shared" si="1"/>
        <v>972925.70000000007</v>
      </c>
      <c r="I8" s="36">
        <f t="shared" si="2"/>
        <v>135236.67230000003</v>
      </c>
      <c r="J8" s="36">
        <f t="shared" si="3"/>
        <v>1108162.3723000002</v>
      </c>
      <c r="K8" s="30"/>
    </row>
    <row r="9" spans="1:11" s="31" customFormat="1" x14ac:dyDescent="0.2">
      <c r="A9" s="30"/>
      <c r="B9" s="30" t="s">
        <v>33</v>
      </c>
      <c r="C9" s="32">
        <v>14000</v>
      </c>
      <c r="D9" s="33">
        <v>0.25</v>
      </c>
      <c r="E9" s="32">
        <v>3500</v>
      </c>
      <c r="F9" s="34" t="s">
        <v>29</v>
      </c>
      <c r="G9" s="35">
        <v>55.45</v>
      </c>
      <c r="H9" s="36">
        <v>8.2672000000000008</v>
      </c>
      <c r="I9" s="36">
        <v>1.1491408000000001</v>
      </c>
      <c r="J9" s="36">
        <f t="shared" si="3"/>
        <v>9.4163408000000004</v>
      </c>
      <c r="K9" s="30"/>
    </row>
    <row r="10" spans="1:11" s="31" customFormat="1" x14ac:dyDescent="0.2">
      <c r="A10" s="30"/>
      <c r="B10" s="2" t="s">
        <v>34</v>
      </c>
      <c r="C10" s="5">
        <v>360</v>
      </c>
      <c r="D10" s="29">
        <v>4</v>
      </c>
      <c r="E10" s="5">
        <f t="shared" si="0"/>
        <v>1440</v>
      </c>
      <c r="F10" s="21" t="s">
        <v>29</v>
      </c>
      <c r="G10" s="25">
        <v>55.45</v>
      </c>
      <c r="H10" s="26">
        <f t="shared" si="1"/>
        <v>79848</v>
      </c>
      <c r="I10" s="26">
        <f t="shared" si="2"/>
        <v>11098.872000000001</v>
      </c>
      <c r="J10" s="26">
        <f t="shared" si="3"/>
        <v>90946.872000000003</v>
      </c>
      <c r="K10" s="2"/>
    </row>
    <row r="11" spans="1:11" s="31" customFormat="1" x14ac:dyDescent="0.2">
      <c r="A11" s="30"/>
      <c r="B11" s="2" t="s">
        <v>35</v>
      </c>
      <c r="C11" s="5">
        <v>192</v>
      </c>
      <c r="D11" s="29">
        <v>1</v>
      </c>
      <c r="E11" s="5">
        <f t="shared" si="0"/>
        <v>192</v>
      </c>
      <c r="F11" s="21" t="s">
        <v>29</v>
      </c>
      <c r="G11" s="25">
        <v>55.45</v>
      </c>
      <c r="H11" s="26">
        <f t="shared" si="1"/>
        <v>10646.400000000001</v>
      </c>
      <c r="I11" s="26">
        <f t="shared" si="2"/>
        <v>1479.8496000000002</v>
      </c>
      <c r="J11" s="26">
        <f t="shared" si="3"/>
        <v>12126.249600000001</v>
      </c>
      <c r="K11" s="2"/>
    </row>
    <row r="12" spans="1:11" x14ac:dyDescent="0.2">
      <c r="A12" s="2"/>
      <c r="B12" s="2" t="s">
        <v>36</v>
      </c>
      <c r="C12" s="5">
        <v>900</v>
      </c>
      <c r="D12" s="29">
        <v>1</v>
      </c>
      <c r="E12" s="5">
        <f t="shared" si="0"/>
        <v>900</v>
      </c>
      <c r="F12" s="21" t="s">
        <v>29</v>
      </c>
      <c r="G12" s="25">
        <v>55.45</v>
      </c>
      <c r="H12" s="26">
        <f t="shared" si="1"/>
        <v>49905</v>
      </c>
      <c r="I12" s="26">
        <f t="shared" si="2"/>
        <v>6936.795000000001</v>
      </c>
      <c r="J12" s="26">
        <f t="shared" si="3"/>
        <v>56841.794999999998</v>
      </c>
      <c r="K12" s="2"/>
    </row>
    <row r="13" spans="1:11" x14ac:dyDescent="0.2">
      <c r="A13" s="2"/>
      <c r="B13" s="2" t="s">
        <v>37</v>
      </c>
      <c r="C13" s="5">
        <v>49</v>
      </c>
      <c r="D13" s="29">
        <v>2</v>
      </c>
      <c r="E13" s="5">
        <f t="shared" si="0"/>
        <v>98</v>
      </c>
      <c r="F13" s="21" t="s">
        <v>29</v>
      </c>
      <c r="G13" s="25">
        <v>55.45</v>
      </c>
      <c r="H13" s="26">
        <f t="shared" si="1"/>
        <v>5434.1</v>
      </c>
      <c r="I13" s="26">
        <f t="shared" si="2"/>
        <v>755.33990000000017</v>
      </c>
      <c r="J13" s="26">
        <f t="shared" si="3"/>
        <v>6189.4399000000003</v>
      </c>
      <c r="K13" s="2"/>
    </row>
    <row r="14" spans="1:11" s="31" customFormat="1" x14ac:dyDescent="0.2">
      <c r="A14" s="30"/>
      <c r="B14" s="30" t="s">
        <v>38</v>
      </c>
      <c r="C14" s="32">
        <v>98</v>
      </c>
      <c r="D14" s="33">
        <v>0.2</v>
      </c>
      <c r="E14" s="32">
        <f t="shared" si="0"/>
        <v>19.600000000000001</v>
      </c>
      <c r="F14" s="34" t="s">
        <v>29</v>
      </c>
      <c r="G14" s="35">
        <v>55.45</v>
      </c>
      <c r="H14" s="36">
        <f t="shared" si="1"/>
        <v>1086.8200000000002</v>
      </c>
      <c r="I14" s="36">
        <f t="shared" si="2"/>
        <v>151.06798000000003</v>
      </c>
      <c r="J14" s="36">
        <f t="shared" si="3"/>
        <v>1237.8879800000002</v>
      </c>
      <c r="K14" s="30"/>
    </row>
    <row r="15" spans="1:11" s="31" customFormat="1" x14ac:dyDescent="0.2">
      <c r="A15" s="30"/>
      <c r="B15" s="30" t="s">
        <v>39</v>
      </c>
      <c r="C15" s="32">
        <v>1000</v>
      </c>
      <c r="D15" s="33">
        <v>0.2</v>
      </c>
      <c r="E15" s="32">
        <f t="shared" si="0"/>
        <v>200</v>
      </c>
      <c r="F15" s="34" t="s">
        <v>29</v>
      </c>
      <c r="G15" s="35">
        <v>55.45</v>
      </c>
      <c r="H15" s="36">
        <f t="shared" si="1"/>
        <v>11090</v>
      </c>
      <c r="I15" s="36">
        <f t="shared" si="2"/>
        <v>1541.5100000000002</v>
      </c>
      <c r="J15" s="36">
        <f t="shared" si="3"/>
        <v>12631.51</v>
      </c>
      <c r="K15" s="30"/>
    </row>
    <row r="16" spans="1:11" x14ac:dyDescent="0.2">
      <c r="A16" s="30"/>
      <c r="B16" s="30" t="s">
        <v>44</v>
      </c>
      <c r="C16" s="32">
        <v>110</v>
      </c>
      <c r="D16" s="33">
        <v>1</v>
      </c>
      <c r="E16" s="32">
        <f t="shared" si="0"/>
        <v>110</v>
      </c>
      <c r="F16" s="34" t="s">
        <v>29</v>
      </c>
      <c r="G16" s="35">
        <v>55.45</v>
      </c>
      <c r="H16" s="36">
        <f t="shared" si="1"/>
        <v>6099.5</v>
      </c>
      <c r="I16" s="36">
        <f t="shared" si="2"/>
        <v>847.83050000000003</v>
      </c>
      <c r="J16" s="36">
        <f t="shared" si="3"/>
        <v>6947.3305</v>
      </c>
      <c r="K16" s="30"/>
    </row>
    <row r="17" spans="1:11" s="31" customFormat="1" x14ac:dyDescent="0.2">
      <c r="A17" s="30"/>
      <c r="B17" s="30" t="s">
        <v>40</v>
      </c>
      <c r="C17" s="32">
        <v>5390</v>
      </c>
      <c r="D17" s="33">
        <v>0.16</v>
      </c>
      <c r="E17" s="32">
        <f t="shared" si="0"/>
        <v>862.4</v>
      </c>
      <c r="F17" s="34" t="s">
        <v>29</v>
      </c>
      <c r="G17" s="35">
        <v>55.45</v>
      </c>
      <c r="H17" s="36">
        <f t="shared" si="1"/>
        <v>47820.08</v>
      </c>
      <c r="I17" s="36">
        <f t="shared" si="2"/>
        <v>6646.9911200000006</v>
      </c>
      <c r="J17" s="36">
        <f t="shared" si="3"/>
        <v>54467.071120000001</v>
      </c>
      <c r="K17" s="30"/>
    </row>
    <row r="18" spans="1:11" s="31" customFormat="1" x14ac:dyDescent="0.2">
      <c r="A18" s="2"/>
      <c r="B18" s="2" t="s">
        <v>41</v>
      </c>
      <c r="C18" s="5">
        <v>31200</v>
      </c>
      <c r="D18" s="29">
        <v>3.3000000000000002E-2</v>
      </c>
      <c r="E18" s="5">
        <f t="shared" ref="E18:E28" si="4">+C18*D18</f>
        <v>1029.6000000000001</v>
      </c>
      <c r="F18" s="21" t="s">
        <v>29</v>
      </c>
      <c r="G18" s="25">
        <v>55.45</v>
      </c>
      <c r="H18" s="26">
        <f t="shared" ref="H18:H27" si="5">+E18*G18</f>
        <v>57091.320000000007</v>
      </c>
      <c r="I18" s="26">
        <f t="shared" ref="I18:I27" si="6">+H18*0.139</f>
        <v>7935.6934800000017</v>
      </c>
      <c r="J18" s="26">
        <f t="shared" ref="J18:J27" si="7">+H18+I18</f>
        <v>65027.013480000009</v>
      </c>
      <c r="K18" s="2"/>
    </row>
    <row r="19" spans="1:11" s="31" customFormat="1" x14ac:dyDescent="0.2">
      <c r="A19" s="2"/>
      <c r="B19" s="2" t="s">
        <v>42</v>
      </c>
      <c r="C19" s="5">
        <v>3</v>
      </c>
      <c r="D19" s="29">
        <v>1</v>
      </c>
      <c r="E19" s="5">
        <f t="shared" si="4"/>
        <v>3</v>
      </c>
      <c r="F19" s="21" t="s">
        <v>29</v>
      </c>
      <c r="G19" s="25">
        <v>55.45</v>
      </c>
      <c r="H19" s="26">
        <f t="shared" si="5"/>
        <v>166.35000000000002</v>
      </c>
      <c r="I19" s="26">
        <f t="shared" si="6"/>
        <v>23.122650000000004</v>
      </c>
      <c r="J19" s="26">
        <f t="shared" si="7"/>
        <v>189.47265000000002</v>
      </c>
      <c r="K19" s="2"/>
    </row>
    <row r="20" spans="1:11" s="31" customFormat="1" x14ac:dyDescent="0.2">
      <c r="A20" s="2"/>
      <c r="B20" s="2" t="s">
        <v>43</v>
      </c>
      <c r="C20" s="5">
        <v>3</v>
      </c>
      <c r="D20" s="29">
        <v>1</v>
      </c>
      <c r="E20" s="5">
        <f t="shared" si="4"/>
        <v>3</v>
      </c>
      <c r="F20" s="21" t="s">
        <v>29</v>
      </c>
      <c r="G20" s="25">
        <v>55.45</v>
      </c>
      <c r="H20" s="26">
        <f t="shared" si="5"/>
        <v>166.35000000000002</v>
      </c>
      <c r="I20" s="26">
        <f t="shared" si="6"/>
        <v>23.122650000000004</v>
      </c>
      <c r="J20" s="26">
        <f t="shared" si="7"/>
        <v>189.47265000000002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25927.609999999997</v>
      </c>
      <c r="F39" s="27"/>
      <c r="G39" s="25"/>
      <c r="H39" s="26">
        <f>SUM(H6:H38)</f>
        <v>1243162.6009000004</v>
      </c>
      <c r="I39" s="26">
        <f>SUM(I6:I38)</f>
        <v>172799.60152510006</v>
      </c>
      <c r="J39" s="26">
        <f>SUM(J6:J38)</f>
        <v>1415962.2024250999</v>
      </c>
      <c r="K39" s="2"/>
    </row>
    <row r="40" spans="1:11" s="31" customFormat="1" x14ac:dyDescent="0.2">
      <c r="A40" s="1" t="s">
        <v>27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26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smharris</cp:lastModifiedBy>
  <cp:lastPrinted>2011-11-17T19:30:02Z</cp:lastPrinted>
  <dcterms:created xsi:type="dcterms:W3CDTF">2001-05-15T11:23:39Z</dcterms:created>
  <dcterms:modified xsi:type="dcterms:W3CDTF">2012-10-24T18:40:13Z</dcterms:modified>
</cp:coreProperties>
</file>