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5480" windowHeight="7965" tabRatio="943"/>
  </bookViews>
  <sheets>
    <sheet name="Tab 1 Applic Mthly SSVF Budget" sheetId="7" r:id="rId1"/>
    <sheet name="Tab 2 Qtrly Variance Report" sheetId="9" r:id="rId2"/>
    <sheet name="Tab 3 Qtrly Spending by Sub" sheetId="10" r:id="rId3"/>
    <sheet name="Tab 4 Qtrly Draw Downs" sheetId="11" r:id="rId4"/>
    <sheet name="Tab 5 Number Served" sheetId="12" r:id="rId5"/>
    <sheet name="Tab 6 Non VA Funding Sources" sheetId="13" r:id="rId6"/>
  </sheets>
  <definedNames>
    <definedName name="_xlnm.Print_Area" localSheetId="0">'Tab 1 Applic Mthly SSVF Budget'!$B$1:$S$61</definedName>
    <definedName name="_xlnm.Print_Area" localSheetId="1">'Tab 2 Qtrly Variance Report'!$B$1:$AD$71</definedName>
    <definedName name="_xlnm.Print_Area" localSheetId="2">'Tab 3 Qtrly Spending by Sub'!$B$1:$M$29</definedName>
    <definedName name="_xlnm.Print_Area" localSheetId="3">'Tab 4 Qtrly Draw Downs'!$B$1:$H$22</definedName>
    <definedName name="_xlnm.Print_Area" localSheetId="4">'Tab 5 Number Served'!$A$1:$F$38</definedName>
    <definedName name="_xlnm.Print_Area" localSheetId="5">'Tab 6 Non VA Funding Sources'!$B$1:$M$28</definedName>
  </definedNames>
  <calcPr calcId="125725"/>
</workbook>
</file>

<file path=xl/calcChain.xml><?xml version="1.0" encoding="utf-8"?>
<calcChain xmlns="http://schemas.openxmlformats.org/spreadsheetml/2006/main">
  <c r="C5" i="10"/>
  <c r="C6"/>
  <c r="H23"/>
  <c r="C7" i="9"/>
  <c r="C7" i="13" s="1"/>
  <c r="C6" i="9"/>
  <c r="C4"/>
  <c r="C4" i="10" s="1"/>
  <c r="H13" i="13"/>
  <c r="H20"/>
  <c r="H22" s="1"/>
  <c r="H27" s="1"/>
  <c r="H28" s="1"/>
  <c r="H15"/>
  <c r="H18"/>
  <c r="H25"/>
  <c r="G25" s="1"/>
  <c r="C4"/>
  <c r="C5"/>
  <c r="C6"/>
  <c r="J28" s="1"/>
  <c r="G13"/>
  <c r="F13" s="1"/>
  <c r="G15"/>
  <c r="F15" s="1"/>
  <c r="G18"/>
  <c r="F18" s="1"/>
  <c r="G20"/>
  <c r="F20" s="1"/>
  <c r="G22"/>
  <c r="F22" s="1"/>
  <c r="I22"/>
  <c r="J22"/>
  <c r="K22"/>
  <c r="L22"/>
  <c r="M22"/>
  <c r="I27"/>
  <c r="J27"/>
  <c r="K27"/>
  <c r="L27"/>
  <c r="M27"/>
  <c r="L28"/>
  <c r="B34" i="12"/>
  <c r="B30"/>
  <c r="B31"/>
  <c r="B32"/>
  <c r="B33"/>
  <c r="B29"/>
  <c r="B23"/>
  <c r="B24"/>
  <c r="B25"/>
  <c r="B22"/>
  <c r="D16"/>
  <c r="C10"/>
  <c r="C22"/>
  <c r="D22"/>
  <c r="E22"/>
  <c r="F22"/>
  <c r="L43" i="9"/>
  <c r="K43"/>
  <c r="G43"/>
  <c r="H43"/>
  <c r="I43" s="1"/>
  <c r="G41"/>
  <c r="F41"/>
  <c r="C7" i="10"/>
  <c r="B18" i="12"/>
  <c r="B17"/>
  <c r="B16" s="1"/>
  <c r="C16"/>
  <c r="F16"/>
  <c r="E16"/>
  <c r="F10"/>
  <c r="E10"/>
  <c r="D10"/>
  <c r="B5"/>
  <c r="B6"/>
  <c r="B7"/>
  <c r="B4"/>
  <c r="G14" i="10"/>
  <c r="G19"/>
  <c r="G23"/>
  <c r="G26"/>
  <c r="G28"/>
  <c r="G29"/>
  <c r="I23"/>
  <c r="I28"/>
  <c r="I29"/>
  <c r="J29"/>
  <c r="H28"/>
  <c r="H29"/>
  <c r="K29" i="9"/>
  <c r="K30"/>
  <c r="K31"/>
  <c r="K56"/>
  <c r="K60"/>
  <c r="P29"/>
  <c r="P30"/>
  <c r="P31" s="1"/>
  <c r="P43"/>
  <c r="P56"/>
  <c r="V29"/>
  <c r="V30"/>
  <c r="V31" s="1"/>
  <c r="V43"/>
  <c r="V56"/>
  <c r="AA29"/>
  <c r="AA30"/>
  <c r="AA31" s="1"/>
  <c r="AA43"/>
  <c r="AA56"/>
  <c r="G55"/>
  <c r="F55"/>
  <c r="F43"/>
  <c r="G15"/>
  <c r="F15"/>
  <c r="H17" i="7"/>
  <c r="H13"/>
  <c r="I17"/>
  <c r="I13"/>
  <c r="J17"/>
  <c r="J13"/>
  <c r="K17"/>
  <c r="K13"/>
  <c r="L17"/>
  <c r="L13"/>
  <c r="M17"/>
  <c r="M13"/>
  <c r="N17"/>
  <c r="N13"/>
  <c r="O17"/>
  <c r="O13"/>
  <c r="P17"/>
  <c r="P13"/>
  <c r="Q17"/>
  <c r="Q13"/>
  <c r="R17"/>
  <c r="R13"/>
  <c r="S17"/>
  <c r="S13"/>
  <c r="G32"/>
  <c r="G16" i="10"/>
  <c r="F28"/>
  <c r="F26"/>
  <c r="F23"/>
  <c r="F21"/>
  <c r="F19"/>
  <c r="F16"/>
  <c r="F14"/>
  <c r="K69" i="9"/>
  <c r="K71"/>
  <c r="E12" i="11" s="1"/>
  <c r="P69" i="9"/>
  <c r="V69"/>
  <c r="AA69"/>
  <c r="D10" i="11"/>
  <c r="G69" i="9"/>
  <c r="F69" s="1"/>
  <c r="G64"/>
  <c r="F64"/>
  <c r="G65"/>
  <c r="F65"/>
  <c r="G66"/>
  <c r="F66"/>
  <c r="G67"/>
  <c r="F67"/>
  <c r="G68"/>
  <c r="F68"/>
  <c r="G63"/>
  <c r="F63"/>
  <c r="G58"/>
  <c r="F58"/>
  <c r="G56"/>
  <c r="F56"/>
  <c r="G47"/>
  <c r="F47"/>
  <c r="G48"/>
  <c r="F48"/>
  <c r="G49"/>
  <c r="F49"/>
  <c r="G50"/>
  <c r="F50"/>
  <c r="G51"/>
  <c r="F51"/>
  <c r="G52"/>
  <c r="F52"/>
  <c r="G53"/>
  <c r="F53"/>
  <c r="G54"/>
  <c r="F54"/>
  <c r="G46"/>
  <c r="F46"/>
  <c r="G35"/>
  <c r="F35"/>
  <c r="G36"/>
  <c r="F36"/>
  <c r="G37"/>
  <c r="F37"/>
  <c r="G38"/>
  <c r="F38"/>
  <c r="G39"/>
  <c r="F39"/>
  <c r="G40"/>
  <c r="F40"/>
  <c r="G42"/>
  <c r="F42"/>
  <c r="G34"/>
  <c r="F34"/>
  <c r="G16"/>
  <c r="F16"/>
  <c r="G17"/>
  <c r="F17"/>
  <c r="G18"/>
  <c r="F18"/>
  <c r="G19"/>
  <c r="F19"/>
  <c r="G20"/>
  <c r="F20"/>
  <c r="G21"/>
  <c r="F21"/>
  <c r="G22"/>
  <c r="F22"/>
  <c r="G23"/>
  <c r="F23"/>
  <c r="G24"/>
  <c r="F24"/>
  <c r="G25"/>
  <c r="F25"/>
  <c r="G26"/>
  <c r="F26"/>
  <c r="G27"/>
  <c r="F27"/>
  <c r="G28"/>
  <c r="F28"/>
  <c r="G29"/>
  <c r="F29"/>
  <c r="G30"/>
  <c r="F30"/>
  <c r="G14"/>
  <c r="F14"/>
  <c r="G21" i="10"/>
  <c r="C5" i="11"/>
  <c r="H65" i="9"/>
  <c r="I65"/>
  <c r="H66"/>
  <c r="I66"/>
  <c r="H68"/>
  <c r="I68"/>
  <c r="H63"/>
  <c r="I63"/>
  <c r="H58"/>
  <c r="I58"/>
  <c r="H47"/>
  <c r="I47"/>
  <c r="H49"/>
  <c r="I49"/>
  <c r="H52"/>
  <c r="I52"/>
  <c r="H53"/>
  <c r="I53"/>
  <c r="H55"/>
  <c r="I55"/>
  <c r="G17" i="7"/>
  <c r="H18" i="9"/>
  <c r="I18" s="1"/>
  <c r="G13" i="7"/>
  <c r="H14" i="9" s="1"/>
  <c r="I14" s="1"/>
  <c r="G57" i="7"/>
  <c r="G40"/>
  <c r="H51" i="9" s="1"/>
  <c r="I51" s="1"/>
  <c r="G41" i="7"/>
  <c r="G43"/>
  <c r="H54" i="9" s="1"/>
  <c r="I54" s="1"/>
  <c r="G44" i="7"/>
  <c r="G35"/>
  <c r="H46" i="9" s="1"/>
  <c r="I46" s="1"/>
  <c r="G36" i="7"/>
  <c r="G37"/>
  <c r="H48" i="9" s="1"/>
  <c r="I48" s="1"/>
  <c r="G38" i="7"/>
  <c r="G39"/>
  <c r="H50" i="9" s="1"/>
  <c r="I50" s="1"/>
  <c r="G42" i="7"/>
  <c r="G45"/>
  <c r="H56" i="9" s="1"/>
  <c r="I56" s="1"/>
  <c r="H14" i="7"/>
  <c r="H15"/>
  <c r="H28" s="1"/>
  <c r="H16"/>
  <c r="H18"/>
  <c r="H19"/>
  <c r="H20"/>
  <c r="H21"/>
  <c r="H22"/>
  <c r="H23"/>
  <c r="H24"/>
  <c r="H25"/>
  <c r="H26"/>
  <c r="H27"/>
  <c r="I14"/>
  <c r="I28" s="1"/>
  <c r="I15"/>
  <c r="I16"/>
  <c r="I18"/>
  <c r="I19"/>
  <c r="I20"/>
  <c r="I21"/>
  <c r="I22"/>
  <c r="I23"/>
  <c r="I24"/>
  <c r="I25"/>
  <c r="I26"/>
  <c r="I27"/>
  <c r="J14"/>
  <c r="J15"/>
  <c r="J28" s="1"/>
  <c r="J16"/>
  <c r="J18"/>
  <c r="J19"/>
  <c r="J20"/>
  <c r="J21"/>
  <c r="J22"/>
  <c r="J23"/>
  <c r="J24"/>
  <c r="J25"/>
  <c r="J26"/>
  <c r="J27"/>
  <c r="K14"/>
  <c r="K28" s="1"/>
  <c r="K15"/>
  <c r="K16"/>
  <c r="K18"/>
  <c r="K19"/>
  <c r="K20"/>
  <c r="K21"/>
  <c r="K22"/>
  <c r="K23"/>
  <c r="K24"/>
  <c r="K25"/>
  <c r="K26"/>
  <c r="K27"/>
  <c r="L14"/>
  <c r="L15"/>
  <c r="L28" s="1"/>
  <c r="L16"/>
  <c r="L18"/>
  <c r="L19"/>
  <c r="L20"/>
  <c r="L21"/>
  <c r="L22"/>
  <c r="L23"/>
  <c r="L24"/>
  <c r="L25"/>
  <c r="L26"/>
  <c r="L27"/>
  <c r="M14"/>
  <c r="M28" s="1"/>
  <c r="M15"/>
  <c r="M16"/>
  <c r="M18"/>
  <c r="M19"/>
  <c r="M20"/>
  <c r="M21"/>
  <c r="M22"/>
  <c r="M23"/>
  <c r="M24"/>
  <c r="M25"/>
  <c r="M26"/>
  <c r="M27"/>
  <c r="N14"/>
  <c r="N15"/>
  <c r="N28" s="1"/>
  <c r="N16"/>
  <c r="N18"/>
  <c r="N19"/>
  <c r="N20"/>
  <c r="N21"/>
  <c r="N22"/>
  <c r="N23"/>
  <c r="N24"/>
  <c r="N25"/>
  <c r="N26"/>
  <c r="N27"/>
  <c r="O14"/>
  <c r="O28" s="1"/>
  <c r="O15"/>
  <c r="O16"/>
  <c r="O18"/>
  <c r="O19"/>
  <c r="O20"/>
  <c r="O21"/>
  <c r="O22"/>
  <c r="O23"/>
  <c r="O24"/>
  <c r="O25"/>
  <c r="W26" i="9" s="1"/>
  <c r="X26" s="1"/>
  <c r="O26" i="7"/>
  <c r="O27"/>
  <c r="W28" i="9" s="1"/>
  <c r="X28" s="1"/>
  <c r="P14" i="7"/>
  <c r="P15"/>
  <c r="P28" s="1"/>
  <c r="P16"/>
  <c r="P18"/>
  <c r="P19"/>
  <c r="P20"/>
  <c r="W21" i="9" s="1"/>
  <c r="X21" s="1"/>
  <c r="P21" i="7"/>
  <c r="P22"/>
  <c r="W23" i="9" s="1"/>
  <c r="X23" s="1"/>
  <c r="P23" i="7"/>
  <c r="P24"/>
  <c r="W25" i="9" s="1"/>
  <c r="X25" s="1"/>
  <c r="P25" i="7"/>
  <c r="P26"/>
  <c r="W27" i="9" s="1"/>
  <c r="X27" s="1"/>
  <c r="P27" i="7"/>
  <c r="Q14"/>
  <c r="AB15" i="9" s="1"/>
  <c r="AC15" s="1"/>
  <c r="Q15" i="7"/>
  <c r="Q16"/>
  <c r="AB17" i="9" s="1"/>
  <c r="AC17" s="1"/>
  <c r="Q18" i="7"/>
  <c r="Q19"/>
  <c r="AB20" i="9" s="1"/>
  <c r="AC20" s="1"/>
  <c r="Q20" i="7"/>
  <c r="Q21"/>
  <c r="AB22" i="9" s="1"/>
  <c r="AC22" s="1"/>
  <c r="Q22" i="7"/>
  <c r="Q23"/>
  <c r="AB24" i="9" s="1"/>
  <c r="AC24" s="1"/>
  <c r="Q24" i="7"/>
  <c r="Q25"/>
  <c r="AB26" i="9" s="1"/>
  <c r="AC26" s="1"/>
  <c r="Q26" i="7"/>
  <c r="Q27"/>
  <c r="AB28" i="9" s="1"/>
  <c r="AC28" s="1"/>
  <c r="R14" i="7"/>
  <c r="R15"/>
  <c r="R28" s="1"/>
  <c r="R16"/>
  <c r="R18"/>
  <c r="AB19" i="9" s="1"/>
  <c r="AC19" s="1"/>
  <c r="R19" i="7"/>
  <c r="R20"/>
  <c r="AB21" i="9" s="1"/>
  <c r="AC21" s="1"/>
  <c r="R21" i="7"/>
  <c r="R22"/>
  <c r="AB23" i="9" s="1"/>
  <c r="AC23" s="1"/>
  <c r="R23" i="7"/>
  <c r="R24"/>
  <c r="AB25" i="9" s="1"/>
  <c r="AC25" s="1"/>
  <c r="R25" i="7"/>
  <c r="R26"/>
  <c r="AB27" i="9" s="1"/>
  <c r="AC27" s="1"/>
  <c r="R27" i="7"/>
  <c r="S14"/>
  <c r="S28" s="1"/>
  <c r="S15"/>
  <c r="S16"/>
  <c r="S18"/>
  <c r="S19"/>
  <c r="S20"/>
  <c r="S21"/>
  <c r="S22"/>
  <c r="S23"/>
  <c r="S24"/>
  <c r="S25"/>
  <c r="S26"/>
  <c r="S27"/>
  <c r="G47"/>
  <c r="C6" i="11"/>
  <c r="C4"/>
  <c r="C10"/>
  <c r="M43" i="9"/>
  <c r="H45" i="7"/>
  <c r="I45"/>
  <c r="J45"/>
  <c r="Q43" i="9"/>
  <c r="R43"/>
  <c r="AB43"/>
  <c r="AC43"/>
  <c r="W43"/>
  <c r="X43"/>
  <c r="Q45" i="7"/>
  <c r="Q58"/>
  <c r="R45"/>
  <c r="R58"/>
  <c r="S45"/>
  <c r="S58"/>
  <c r="AB69" i="9"/>
  <c r="AC69"/>
  <c r="AB68"/>
  <c r="AC68"/>
  <c r="AB67"/>
  <c r="AC67"/>
  <c r="AB66"/>
  <c r="AC66"/>
  <c r="AB65"/>
  <c r="AC65"/>
  <c r="AB64"/>
  <c r="AC64"/>
  <c r="AB63"/>
  <c r="AC63"/>
  <c r="AB58"/>
  <c r="AC58"/>
  <c r="AB56"/>
  <c r="AC56"/>
  <c r="AB55"/>
  <c r="AC55"/>
  <c r="AB54"/>
  <c r="AC54"/>
  <c r="AB53"/>
  <c r="AC53"/>
  <c r="AB52"/>
  <c r="AC52"/>
  <c r="AB51"/>
  <c r="AC51"/>
  <c r="AB50"/>
  <c r="AC50"/>
  <c r="AB49"/>
  <c r="AC49"/>
  <c r="AB48"/>
  <c r="AC48"/>
  <c r="AB47"/>
  <c r="AC47"/>
  <c r="AB46"/>
  <c r="AC46"/>
  <c r="AB18"/>
  <c r="AC18"/>
  <c r="AB14"/>
  <c r="AC14"/>
  <c r="N45" i="7"/>
  <c r="N58"/>
  <c r="O45"/>
  <c r="O58"/>
  <c r="P45"/>
  <c r="P58"/>
  <c r="W69" i="9"/>
  <c r="X69"/>
  <c r="W68"/>
  <c r="X68"/>
  <c r="W67"/>
  <c r="X67"/>
  <c r="W66"/>
  <c r="X66"/>
  <c r="W65"/>
  <c r="X65"/>
  <c r="W64"/>
  <c r="X64"/>
  <c r="W63"/>
  <c r="X63"/>
  <c r="W58"/>
  <c r="X58"/>
  <c r="W56"/>
  <c r="X56"/>
  <c r="W55"/>
  <c r="X55"/>
  <c r="W54"/>
  <c r="X54"/>
  <c r="W53"/>
  <c r="X53"/>
  <c r="W52"/>
  <c r="X52"/>
  <c r="W51"/>
  <c r="X51"/>
  <c r="W50"/>
  <c r="X50"/>
  <c r="W49"/>
  <c r="X49"/>
  <c r="W48"/>
  <c r="X48"/>
  <c r="W47"/>
  <c r="X47"/>
  <c r="W46"/>
  <c r="X46"/>
  <c r="W24"/>
  <c r="X24"/>
  <c r="W22"/>
  <c r="X22"/>
  <c r="W20"/>
  <c r="X20"/>
  <c r="W19"/>
  <c r="X19"/>
  <c r="W18"/>
  <c r="X18"/>
  <c r="W17"/>
  <c r="X17"/>
  <c r="W16"/>
  <c r="X16"/>
  <c r="W15"/>
  <c r="X15"/>
  <c r="W14"/>
  <c r="X14"/>
  <c r="K45" i="7"/>
  <c r="K58"/>
  <c r="L45"/>
  <c r="L58"/>
  <c r="M45"/>
  <c r="M58"/>
  <c r="Q69" i="9"/>
  <c r="R69"/>
  <c r="Q68"/>
  <c r="R68"/>
  <c r="Q67"/>
  <c r="R67"/>
  <c r="Q66"/>
  <c r="R66"/>
  <c r="Q65"/>
  <c r="R65"/>
  <c r="Q64"/>
  <c r="R64"/>
  <c r="Q63"/>
  <c r="R63"/>
  <c r="Q58"/>
  <c r="R58"/>
  <c r="Q56"/>
  <c r="R56"/>
  <c r="Q55"/>
  <c r="R55"/>
  <c r="Q54"/>
  <c r="R54"/>
  <c r="Q53"/>
  <c r="R53"/>
  <c r="Q52"/>
  <c r="R52"/>
  <c r="Q51"/>
  <c r="R51"/>
  <c r="Q50"/>
  <c r="R50"/>
  <c r="Q49"/>
  <c r="R49"/>
  <c r="Q48"/>
  <c r="R48"/>
  <c r="Q47"/>
  <c r="R47"/>
  <c r="Q46"/>
  <c r="R46"/>
  <c r="Q28"/>
  <c r="R28"/>
  <c r="Q27"/>
  <c r="R27"/>
  <c r="Q26"/>
  <c r="R26"/>
  <c r="Q25"/>
  <c r="R25"/>
  <c r="Q24"/>
  <c r="R24"/>
  <c r="Q23"/>
  <c r="R23"/>
  <c r="Q22"/>
  <c r="R22"/>
  <c r="Q21"/>
  <c r="R21"/>
  <c r="Q20"/>
  <c r="R20"/>
  <c r="Q19"/>
  <c r="R19"/>
  <c r="Q18"/>
  <c r="R18"/>
  <c r="Q17"/>
  <c r="R17"/>
  <c r="Q16"/>
  <c r="R16"/>
  <c r="Q15"/>
  <c r="R15"/>
  <c r="Q14"/>
  <c r="R14"/>
  <c r="H58" i="7"/>
  <c r="I58"/>
  <c r="J58"/>
  <c r="L69" i="9"/>
  <c r="M69" s="1"/>
  <c r="L68"/>
  <c r="M68" s="1"/>
  <c r="L67"/>
  <c r="M67" s="1"/>
  <c r="L66"/>
  <c r="M66" s="1"/>
  <c r="L65"/>
  <c r="M65" s="1"/>
  <c r="L64"/>
  <c r="M64" s="1"/>
  <c r="L63"/>
  <c r="M63" s="1"/>
  <c r="L58"/>
  <c r="M58" s="1"/>
  <c r="L56"/>
  <c r="M56" s="1"/>
  <c r="L47"/>
  <c r="M47" s="1"/>
  <c r="L48"/>
  <c r="M48" s="1"/>
  <c r="L49"/>
  <c r="M49" s="1"/>
  <c r="L50"/>
  <c r="M50" s="1"/>
  <c r="L51"/>
  <c r="M51" s="1"/>
  <c r="L52"/>
  <c r="M52" s="1"/>
  <c r="L53"/>
  <c r="M53" s="1"/>
  <c r="L54"/>
  <c r="M54" s="1"/>
  <c r="L55"/>
  <c r="M55" s="1"/>
  <c r="L46"/>
  <c r="M46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14"/>
  <c r="M14" s="1"/>
  <c r="K23" i="10"/>
  <c r="K28"/>
  <c r="K29" s="1"/>
  <c r="L23"/>
  <c r="L28"/>
  <c r="L29" s="1"/>
  <c r="J23"/>
  <c r="M23"/>
  <c r="J28"/>
  <c r="M28"/>
  <c r="M29" s="1"/>
  <c r="G55" i="7"/>
  <c r="G56"/>
  <c r="H67" i="9" s="1"/>
  <c r="I67" s="1"/>
  <c r="G54" i="7"/>
  <c r="G53"/>
  <c r="H64" i="9" s="1"/>
  <c r="I64" s="1"/>
  <c r="G52" i="7"/>
  <c r="G58"/>
  <c r="H69" i="9" s="1"/>
  <c r="I69" s="1"/>
  <c r="G27" i="7"/>
  <c r="H28" i="9" s="1"/>
  <c r="I28" s="1"/>
  <c r="G26" i="7"/>
  <c r="H27" i="9" s="1"/>
  <c r="I27" s="1"/>
  <c r="G25" i="7"/>
  <c r="H26" i="9" s="1"/>
  <c r="I26" s="1"/>
  <c r="G24" i="7"/>
  <c r="H25" i="9" s="1"/>
  <c r="I25" s="1"/>
  <c r="G23" i="7"/>
  <c r="G22"/>
  <c r="H23" i="9" s="1"/>
  <c r="I23" s="1"/>
  <c r="G21" i="7"/>
  <c r="G20"/>
  <c r="H21" i="9" s="1"/>
  <c r="I21" s="1"/>
  <c r="G19" i="7"/>
  <c r="H20" i="9" s="1"/>
  <c r="I20" s="1"/>
  <c r="G18" i="7"/>
  <c r="H19" i="9" s="1"/>
  <c r="I19" s="1"/>
  <c r="G16" i="7"/>
  <c r="H17" i="9" s="1"/>
  <c r="I17" s="1"/>
  <c r="G15" i="7"/>
  <c r="H16" i="9" s="1"/>
  <c r="I16" s="1"/>
  <c r="G14" i="7"/>
  <c r="H15" i="9" s="1"/>
  <c r="I15" s="1"/>
  <c r="F25" i="13" l="1"/>
  <c r="G27"/>
  <c r="F27" s="1"/>
  <c r="M28"/>
  <c r="K28"/>
  <c r="I28"/>
  <c r="S29" i="7"/>
  <c r="S30"/>
  <c r="S49" s="1"/>
  <c r="S60" s="1"/>
  <c r="R29"/>
  <c r="R30" s="1"/>
  <c r="R49" s="1"/>
  <c r="R60" s="1"/>
  <c r="P29"/>
  <c r="P30" s="1"/>
  <c r="P49" s="1"/>
  <c r="P60" s="1"/>
  <c r="O29"/>
  <c r="O30"/>
  <c r="O49" s="1"/>
  <c r="O60" s="1"/>
  <c r="W29" i="9"/>
  <c r="X29" s="1"/>
  <c r="N29" i="7"/>
  <c r="M29"/>
  <c r="M30" s="1"/>
  <c r="M49" s="1"/>
  <c r="M60" s="1"/>
  <c r="L30"/>
  <c r="L49" s="1"/>
  <c r="L60" s="1"/>
  <c r="L29"/>
  <c r="K29"/>
  <c r="Q30" i="9" s="1"/>
  <c r="R30" s="1"/>
  <c r="Q29"/>
  <c r="R29" s="1"/>
  <c r="K30" i="7"/>
  <c r="J29"/>
  <c r="J30" s="1"/>
  <c r="J49" s="1"/>
  <c r="J60" s="1"/>
  <c r="I29"/>
  <c r="I30"/>
  <c r="I49" s="1"/>
  <c r="I60" s="1"/>
  <c r="L29" i="9"/>
  <c r="M29" s="1"/>
  <c r="H29" i="7"/>
  <c r="G28"/>
  <c r="E14" i="11"/>
  <c r="AA60" i="9"/>
  <c r="V60"/>
  <c r="P60"/>
  <c r="G31"/>
  <c r="G60"/>
  <c r="H24"/>
  <c r="I24" s="1"/>
  <c r="H22"/>
  <c r="I22" s="1"/>
  <c r="Q28" i="7"/>
  <c r="AB16" i="9"/>
  <c r="AC16" s="1"/>
  <c r="G28" i="13" l="1"/>
  <c r="F60" i="9"/>
  <c r="Q29" i="7"/>
  <c r="AB30" i="9" s="1"/>
  <c r="AC30" s="1"/>
  <c r="AB29"/>
  <c r="AC29" s="1"/>
  <c r="Q30" i="7"/>
  <c r="P71" i="9"/>
  <c r="V71"/>
  <c r="AA71"/>
  <c r="G29" i="7"/>
  <c r="L30" i="9"/>
  <c r="M30" s="1"/>
  <c r="H30" i="7"/>
  <c r="W30" i="9"/>
  <c r="X30" s="1"/>
  <c r="N30" i="7"/>
  <c r="F31" i="9"/>
  <c r="H29"/>
  <c r="I29" s="1"/>
  <c r="Q31"/>
  <c r="R31" s="1"/>
  <c r="K49" i="7"/>
  <c r="H30" i="9" l="1"/>
  <c r="I30" s="1"/>
  <c r="H12" i="11"/>
  <c r="H14" s="1"/>
  <c r="G12"/>
  <c r="G14" s="1"/>
  <c r="F12"/>
  <c r="G71" i="9"/>
  <c r="Q60"/>
  <c r="R60" s="1"/>
  <c r="K60" i="7"/>
  <c r="W31" i="9"/>
  <c r="X31" s="1"/>
  <c r="N49" i="7"/>
  <c r="G30"/>
  <c r="H49"/>
  <c r="L31" i="9"/>
  <c r="M31" s="1"/>
  <c r="AB31"/>
  <c r="AC31" s="1"/>
  <c r="Q49" i="7"/>
  <c r="AB60" i="9" l="1"/>
  <c r="AC60" s="1"/>
  <c r="Q60" i="7"/>
  <c r="G49"/>
  <c r="H31" i="9"/>
  <c r="I31" s="1"/>
  <c r="F71"/>
  <c r="L60"/>
  <c r="M60" s="1"/>
  <c r="H60" i="7"/>
  <c r="W60" i="9"/>
  <c r="X60" s="1"/>
  <c r="N60" i="7"/>
  <c r="Q71" i="9"/>
  <c r="R71" s="1"/>
  <c r="F14" i="11"/>
  <c r="D12"/>
  <c r="AB71" i="9" l="1"/>
  <c r="AC71" s="1"/>
  <c r="C12" i="11"/>
  <c r="D14"/>
  <c r="W71" i="9"/>
  <c r="X71" s="1"/>
  <c r="L71"/>
  <c r="M71" s="1"/>
  <c r="H60"/>
  <c r="I60" s="1"/>
  <c r="G60" i="7"/>
  <c r="F60" l="1"/>
  <c r="H71" i="9"/>
  <c r="I71" s="1"/>
  <c r="G61" i="7"/>
  <c r="F37"/>
  <c r="F39"/>
  <c r="F18"/>
  <c r="F20"/>
  <c r="F36"/>
  <c r="F41"/>
  <c r="F43"/>
  <c r="F35"/>
  <c r="F45"/>
  <c r="F54"/>
  <c r="F52"/>
  <c r="F47"/>
  <c r="F24"/>
  <c r="F26"/>
  <c r="F17"/>
  <c r="F16"/>
  <c r="F40"/>
  <c r="F55"/>
  <c r="F44"/>
  <c r="F58"/>
  <c r="F32"/>
  <c r="F15"/>
  <c r="F27"/>
  <c r="F38"/>
  <c r="F19"/>
  <c r="F22"/>
  <c r="F42"/>
  <c r="F57"/>
  <c r="F53"/>
  <c r="F13"/>
  <c r="F25"/>
  <c r="F56"/>
  <c r="F23"/>
  <c r="F14"/>
  <c r="F21"/>
  <c r="S61"/>
  <c r="P61"/>
  <c r="M61"/>
  <c r="L61"/>
  <c r="F28"/>
  <c r="J61"/>
  <c r="R61"/>
  <c r="I61"/>
  <c r="O61"/>
  <c r="F29"/>
  <c r="K61"/>
  <c r="F30"/>
  <c r="H61"/>
  <c r="N61"/>
  <c r="Q61"/>
  <c r="F49"/>
</calcChain>
</file>

<file path=xl/sharedStrings.xml><?xml version="1.0" encoding="utf-8"?>
<sst xmlns="http://schemas.openxmlformats.org/spreadsheetml/2006/main" count="352" uniqueCount="129">
  <si>
    <t>% FTE</t>
  </si>
  <si>
    <t>Subtotal Personnel</t>
  </si>
  <si>
    <t>Fringe Benefits @</t>
  </si>
  <si>
    <t>Subtotal Salaries/Wages</t>
  </si>
  <si>
    <t>Grand Total</t>
  </si>
  <si>
    <t># of Vehicles</t>
  </si>
  <si>
    <t>Name of Applicant:</t>
  </si>
  <si>
    <t>SSVF 
Grant Funds 
Total Annual</t>
  </si>
  <si>
    <t>Program Expenses</t>
  </si>
  <si>
    <t>SSVF Grant Funds 
Month 1</t>
  </si>
  <si>
    <t>SSVF Grant Funds 
Month 2</t>
  </si>
  <si>
    <t>SSVF Grant Funds 
Month 3</t>
  </si>
  <si>
    <t>SSVF Grant Funds 
Month 4</t>
  </si>
  <si>
    <t>SSVF Grant Funds 
Month 5</t>
  </si>
  <si>
    <t>SSVF Grant Funds 
Month 6</t>
  </si>
  <si>
    <t>SSVF Grant Funds 
Month 7</t>
  </si>
  <si>
    <t>SSVF Grant Funds 
Month 8</t>
  </si>
  <si>
    <t>SSVF Grant Funds 
Month 9</t>
  </si>
  <si>
    <t>SSVF Grant Funds 
Month 10</t>
  </si>
  <si>
    <t>SSVF Grant Funds 
Month 11</t>
  </si>
  <si>
    <t>SSVF Grant Funds 
Month 12</t>
  </si>
  <si>
    <t>Subtotal Other Program Expenses</t>
  </si>
  <si>
    <t>Title and Organization</t>
  </si>
  <si>
    <t>Base Annual Salary/Wage</t>
  </si>
  <si>
    <t>% of Total SSVF Grant</t>
  </si>
  <si>
    <t xml:space="preserve">VA's Supportive Services for Veteran Families Program </t>
  </si>
  <si>
    <t>FY 2011</t>
  </si>
  <si>
    <t>SSVF Grant Amount:</t>
  </si>
  <si>
    <t>Application Fiscal Year:</t>
  </si>
  <si>
    <t>1. Personnel/Labor</t>
  </si>
  <si>
    <t># FTE</t>
  </si>
  <si>
    <t>2. Temporary Financial Assistance</t>
  </si>
  <si>
    <t>4. Lease &amp; Maintenance of Vehicle(s)</t>
  </si>
  <si>
    <r>
      <t xml:space="preserve">II. Administrative Expenses </t>
    </r>
    <r>
      <rPr>
        <b/>
        <u/>
        <sz val="12"/>
        <color indexed="8"/>
        <rFont val="Calibri"/>
        <family val="2"/>
      </rPr>
      <t>(Maximum of 10% of Total SSVF Grant Amount)</t>
    </r>
  </si>
  <si>
    <t>Subtotal Administrative Expenses</t>
  </si>
  <si>
    <t>Subtotal Provision and Coordination of Supportive Services</t>
  </si>
  <si>
    <t>3. Other Non-Personnel Provision and Coordination of Supportive Services Expenses</t>
  </si>
  <si>
    <t>INSERT APPLICANT NAME</t>
  </si>
  <si>
    <t>BUDGETED 
1ST QTR 
SSVF Grant Funds</t>
  </si>
  <si>
    <t>Explanation of 
Any Variance</t>
  </si>
  <si>
    <t>1ST QUARTER</t>
  </si>
  <si>
    <t>2ND QUARTER</t>
  </si>
  <si>
    <t>3RD QUARTER</t>
  </si>
  <si>
    <t>4TH QUARTER</t>
  </si>
  <si>
    <t>BUDGETED 
2ND QTR 
SSVF Grant Funds</t>
  </si>
  <si>
    <t>3RD QTR 
SSVF Grant Funds</t>
  </si>
  <si>
    <t>BUDGETED 
4TH QTR 
SSVF Grant Funds</t>
  </si>
  <si>
    <t>SPENT
SSVF Grant Funds Total Annual to Date</t>
  </si>
  <si>
    <t>PROGRAM EXPENSES PAID TO DATE TO:</t>
  </si>
  <si>
    <t>Grant Fiscal Year:</t>
  </si>
  <si>
    <t>Name of Grantee:</t>
  </si>
  <si>
    <t>GRANTEE</t>
  </si>
  <si>
    <t>% VARIANCE 
1ST QTR 
SSVF Grant Funds</t>
  </si>
  <si>
    <t>% VARIANCE 
2ND QTR 
SSVF Grant Funds</t>
  </si>
  <si>
    <t>% VARIANCE 
3RD QTR 
SSVF Grant Funds</t>
  </si>
  <si>
    <t>% VARIANCE 
4TH QTR 
SSVF Grant Funds</t>
  </si>
  <si>
    <t>Rent, penalties, fees</t>
  </si>
  <si>
    <t>Utility fees</t>
  </si>
  <si>
    <t>Security deposits</t>
  </si>
  <si>
    <t>Utility deposits</t>
  </si>
  <si>
    <t>Moving costs</t>
  </si>
  <si>
    <t>Purchase of emergency supplies</t>
  </si>
  <si>
    <t>Transportation</t>
  </si>
  <si>
    <t>Child Care</t>
  </si>
  <si>
    <t>Subtotal Temporary Financial Assistance</t>
  </si>
  <si>
    <t>NA</t>
  </si>
  <si>
    <t>Grantee SSVF Draw Downs</t>
  </si>
  <si>
    <t>Grantee Spending to Date</t>
  </si>
  <si>
    <t>1st QTR</t>
  </si>
  <si>
    <t>2nd QTR</t>
  </si>
  <si>
    <t>3rd QTR</t>
  </si>
  <si>
    <t>4th QTR</t>
  </si>
  <si>
    <t>TOTAL</t>
  </si>
  <si>
    <t>% Variance</t>
  </si>
  <si>
    <t>Explain any variances:</t>
  </si>
  <si>
    <t>INSERT SUB-CONTRACTOR NAME  &amp; ADDRESS</t>
  </si>
  <si>
    <t>Application Exhibit IX, Tab 1 - Applicant Budget - Monthly SSVF Grant Funds Budget</t>
  </si>
  <si>
    <t>Note: Grantee to attach the budget they submitted with their grant application.</t>
  </si>
  <si>
    <r>
      <t xml:space="preserve">I. Provision and Coordination of Supportive Services </t>
    </r>
    <r>
      <rPr>
        <b/>
        <u/>
        <sz val="12"/>
        <color indexed="8"/>
        <rFont val="Calibri"/>
        <family val="2"/>
      </rPr>
      <t>(Minimum of 90% of Total SSVF Grant Amount)</t>
    </r>
  </si>
  <si>
    <t>SSVF Program Number:</t>
  </si>
  <si>
    <t>SSVF Program Number</t>
  </si>
  <si>
    <t>ACTUAL 
1ST QTR 
SSVF Grant Funds Spent</t>
  </si>
  <si>
    <t>ACTUAL 
2ND QTR 
SSVF Grant Funds  Spent</t>
  </si>
  <si>
    <t>ACTUAL
3RD QTR 
SSVF Grant Funds  Spent</t>
  </si>
  <si>
    <t>ACTUAL 
4TH QTR 
SSVF Grant Funds  Spent</t>
  </si>
  <si>
    <t>ACTUAL
SSVF Grant Funds Spent (Total Annual to Date)</t>
  </si>
  <si>
    <t>BUDGETED
SSVF Grant Funds (Total Annual to Date)</t>
  </si>
  <si>
    <t>% VARIANCE 
SSVF Grant Funds (Total Annual to Date)</t>
  </si>
  <si>
    <t># of Single Participant Households Currently Receiving Assistance</t>
  </si>
  <si>
    <t># of Participant Households w/ Dependents Currently Receiving Assistance</t>
  </si>
  <si>
    <t>Number of Participant Households Currently Receiving Assistance</t>
  </si>
  <si>
    <t># of New Unique Single Participant Households Who Received Assistance</t>
  </si>
  <si>
    <t># of New Unique Participant Households w/ Dependents Who Received Assistance</t>
  </si>
  <si>
    <t>Number of New Unique Participant Households Who Received Assistance</t>
  </si>
  <si>
    <t>1st Quarter</t>
  </si>
  <si>
    <t>2nd Quarter</t>
  </si>
  <si>
    <t>3rd Quarter</t>
  </si>
  <si>
    <t xml:space="preserve">4th Quarter </t>
  </si>
  <si>
    <t>Current Caseload*</t>
  </si>
  <si>
    <t>New Participants Served*</t>
  </si>
  <si>
    <t xml:space="preserve">*Note: Include only those households who received case management, assistance in obtaining VA benefits, assistance in obtaining and coordinating other public benefits, and/or other services (see Final Rule Sections 62.31-62.34).  Exclude those households receiving only outreach services.  </t>
  </si>
  <si>
    <t>Description of Activities Performed</t>
  </si>
  <si>
    <t>End of 
1st Quarter</t>
  </si>
  <si>
    <t>End of 
2nd Quarter</t>
  </si>
  <si>
    <t>End of 
3rd Quarter</t>
  </si>
  <si>
    <t xml:space="preserve">End of 
4th Quarter </t>
  </si>
  <si>
    <t>New Participants Served Category of Occupying Permanent Housing*</t>
  </si>
  <si>
    <t>New Participants Served 
Target Populations*</t>
  </si>
  <si>
    <t>i) are residing in permanent housing</t>
  </si>
  <si>
    <t>ii) are very low-income Veteran families who are homeless and scheduled to become residents of permanent housing</t>
  </si>
  <si>
    <t>iii) have exited permanent housing within the previous 90 days to seek other housing that is responsive to their needs and preferences are rapidly transitioned to stable housing</t>
  </si>
  <si>
    <t>Other as approved by VA</t>
  </si>
  <si>
    <t>Non-VA Funding Source #1: 
INSERT NAME</t>
  </si>
  <si>
    <t>Non-VA Funding Source #2: 
INSERT NAME</t>
  </si>
  <si>
    <t>Non-VA Funding Source #3: 
INSERT NAME</t>
  </si>
  <si>
    <t>Non-VA Funding Source #4: 
INSERT NAME</t>
  </si>
  <si>
    <t>Non-VA Funding Source #5: 
INSERT NAME</t>
  </si>
  <si>
    <t>Attachment 1, Tab 2: Grantee Quarterly Financial Report - Quarterly Variance Report</t>
  </si>
  <si>
    <t>Attachment 1, Tab 3: Grantee Quarterly Financial Report - Quarterly Spending by Subcontractor</t>
  </si>
  <si>
    <t>Attachment 1, Tab 4: Grantee Quarterly Financial Report - Quarterly Draw Downs</t>
  </si>
  <si>
    <t>Attachment 1, Tab 5: Grantee Quarterly Financial Report - Number of Participants Served</t>
  </si>
  <si>
    <t>Attachment 1, Tab 6: Grantee Quarterly Financial Report - Non-VA Funding Sources</t>
  </si>
  <si>
    <t>Veteran families earning less than 30 percent of area median income as published annually by HUD (http://www.huduser.org)</t>
  </si>
  <si>
    <t>Chronically homeless Veteran families</t>
  </si>
  <si>
    <t>Formerly chronically homeless Veteran families</t>
  </si>
  <si>
    <t>Households with one or more female Veterans</t>
  </si>
  <si>
    <t>Returning Veterans from Afghanistan and/or Iraq</t>
  </si>
  <si>
    <t>Participants Receiving VA Health Care and/or Other VA Benefits</t>
  </si>
  <si>
    <t xml:space="preserve">By submitting this report, we are certifying that our program’s data for 100% of participants has been exported from HMIS and uploaded to the SSVF Data Repository not less than on a monthly basis.  If this is not the case, we have described why in the attached Quarterly Performance Report. </t>
  </si>
</sst>
</file>

<file path=xl/styles.xml><?xml version="1.0" encoding="utf-8"?>
<styleSheet xmlns="http://schemas.openxmlformats.org/spreadsheetml/2006/main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70" formatCode="0.0"/>
    <numFmt numFmtId="171" formatCode="&quot;$&quot;#,##0.00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6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u/>
      <sz val="14"/>
      <color indexed="8"/>
      <name val="Calibri"/>
      <family val="2"/>
    </font>
    <font>
      <sz val="11"/>
      <color indexed="8"/>
      <name val="Calibri"/>
      <family val="2"/>
    </font>
    <font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6"/>
      <color indexed="8"/>
      <name val="Calibri"/>
      <family val="2"/>
    </font>
    <font>
      <b/>
      <sz val="11"/>
      <name val="Calibri"/>
      <family val="2"/>
    </font>
    <font>
      <u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0" applyFont="1"/>
    <xf numFmtId="0" fontId="0" fillId="0" borderId="0" xfId="0" applyBorder="1"/>
    <xf numFmtId="44" fontId="0" fillId="0" borderId="1" xfId="2" applyFont="1" applyBorder="1"/>
    <xf numFmtId="0" fontId="3" fillId="0" borderId="0" xfId="0" applyFont="1" applyBorder="1" applyAlignment="1">
      <alignment horizontal="center" wrapText="1"/>
    </xf>
    <xf numFmtId="44" fontId="0" fillId="0" borderId="0" xfId="2" applyFont="1" applyBorder="1"/>
    <xf numFmtId="0" fontId="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/>
    <xf numFmtId="0" fontId="3" fillId="0" borderId="0" xfId="0" applyFont="1" applyBorder="1"/>
    <xf numFmtId="0" fontId="4" fillId="0" borderId="2" xfId="0" applyFont="1" applyBorder="1" applyAlignment="1">
      <alignment horizontal="left" indent="1"/>
    </xf>
    <xf numFmtId="0" fontId="7" fillId="0" borderId="0" xfId="0" applyFont="1" applyBorder="1"/>
    <xf numFmtId="0" fontId="9" fillId="0" borderId="0" xfId="0" applyFont="1" applyBorder="1"/>
    <xf numFmtId="0" fontId="9" fillId="0" borderId="0" xfId="0" applyFont="1"/>
    <xf numFmtId="0" fontId="8" fillId="0" borderId="0" xfId="0" applyFont="1"/>
    <xf numFmtId="0" fontId="11" fillId="0" borderId="0" xfId="0" applyFont="1"/>
    <xf numFmtId="0" fontId="3" fillId="0" borderId="3" xfId="0" applyFont="1" applyBorder="1" applyAlignment="1">
      <alignment horizontal="center" wrapText="1"/>
    </xf>
    <xf numFmtId="44" fontId="0" fillId="0" borderId="3" xfId="2" applyFont="1" applyBorder="1"/>
    <xf numFmtId="0" fontId="12" fillId="0" borderId="0" xfId="0" applyFont="1"/>
    <xf numFmtId="0" fontId="8" fillId="0" borderId="0" xfId="0" applyFont="1" applyBorder="1"/>
    <xf numFmtId="44" fontId="3" fillId="0" borderId="1" xfId="1" applyNumberFormat="1" applyFont="1" applyBorder="1"/>
    <xf numFmtId="44" fontId="3" fillId="0" borderId="1" xfId="0" applyNumberFormat="1" applyFont="1" applyBorder="1"/>
    <xf numFmtId="44" fontId="3" fillId="0" borderId="1" xfId="2" applyNumberFormat="1" applyFont="1" applyBorder="1"/>
    <xf numFmtId="9" fontId="3" fillId="0" borderId="4" xfId="3" applyFont="1" applyBorder="1"/>
    <xf numFmtId="9" fontId="0" fillId="0" borderId="1" xfId="3" applyFont="1" applyBorder="1"/>
    <xf numFmtId="9" fontId="3" fillId="0" borderId="1" xfId="3" applyFont="1" applyBorder="1"/>
    <xf numFmtId="9" fontId="9" fillId="0" borderId="1" xfId="3" applyFont="1" applyBorder="1"/>
    <xf numFmtId="44" fontId="3" fillId="2" borderId="1" xfId="2" applyNumberFormat="1" applyFont="1" applyFill="1" applyBorder="1"/>
    <xf numFmtId="44" fontId="3" fillId="2" borderId="5" xfId="2" applyNumberFormat="1" applyFont="1" applyFill="1" applyBorder="1"/>
    <xf numFmtId="44" fontId="9" fillId="0" borderId="1" xfId="0" applyNumberFormat="1" applyFont="1" applyBorder="1"/>
    <xf numFmtId="0" fontId="0" fillId="0" borderId="0" xfId="0" applyFill="1"/>
    <xf numFmtId="0" fontId="13" fillId="0" borderId="0" xfId="0" applyFont="1"/>
    <xf numFmtId="0" fontId="9" fillId="3" borderId="6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/>
    <xf numFmtId="0" fontId="18" fillId="0" borderId="2" xfId="0" applyFont="1" applyBorder="1" applyAlignment="1">
      <alignment horizontal="left" indent="2"/>
    </xf>
    <xf numFmtId="165" fontId="18" fillId="0" borderId="0" xfId="1" applyNumberFormat="1" applyFont="1" applyBorder="1"/>
    <xf numFmtId="165" fontId="18" fillId="0" borderId="3" xfId="1" applyNumberFormat="1" applyFont="1" applyBorder="1"/>
    <xf numFmtId="0" fontId="18" fillId="2" borderId="7" xfId="0" applyFont="1" applyFill="1" applyBorder="1" applyAlignment="1">
      <alignment horizontal="left" indent="3"/>
    </xf>
    <xf numFmtId="9" fontId="18" fillId="2" borderId="1" xfId="3" applyFont="1" applyFill="1" applyBorder="1"/>
    <xf numFmtId="165" fontId="18" fillId="2" borderId="1" xfId="1" applyNumberFormat="1" applyFont="1" applyFill="1" applyBorder="1"/>
    <xf numFmtId="9" fontId="18" fillId="0" borderId="4" xfId="3" applyFont="1" applyBorder="1"/>
    <xf numFmtId="44" fontId="18" fillId="0" borderId="1" xfId="2" applyNumberFormat="1" applyFont="1" applyBorder="1"/>
    <xf numFmtId="0" fontId="18" fillId="0" borderId="0" xfId="0" applyFont="1" applyBorder="1" applyAlignment="1">
      <alignment horizontal="left" indent="2"/>
    </xf>
    <xf numFmtId="9" fontId="18" fillId="0" borderId="1" xfId="3" applyFont="1" applyBorder="1"/>
    <xf numFmtId="44" fontId="18" fillId="0" borderId="1" xfId="1" applyNumberFormat="1" applyFont="1" applyBorder="1"/>
    <xf numFmtId="0" fontId="18" fillId="0" borderId="0" xfId="0" applyFont="1" applyBorder="1" applyAlignment="1">
      <alignment horizontal="left" indent="2"/>
    </xf>
    <xf numFmtId="0" fontId="4" fillId="0" borderId="2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18" fillId="0" borderId="2" xfId="0" applyFont="1" applyBorder="1"/>
    <xf numFmtId="0" fontId="18" fillId="0" borderId="3" xfId="0" applyFont="1" applyBorder="1"/>
    <xf numFmtId="0" fontId="18" fillId="2" borderId="1" xfId="0" applyFont="1" applyFill="1" applyBorder="1"/>
    <xf numFmtId="9" fontId="18" fillId="0" borderId="0" xfId="3" applyFont="1" applyBorder="1"/>
    <xf numFmtId="44" fontId="18" fillId="0" borderId="0" xfId="2" applyNumberFormat="1" applyFont="1" applyBorder="1"/>
    <xf numFmtId="44" fontId="18" fillId="0" borderId="0" xfId="2" applyNumberFormat="1" applyFont="1" applyFill="1" applyBorder="1"/>
    <xf numFmtId="44" fontId="18" fillId="0" borderId="3" xfId="2" applyNumberFormat="1" applyFont="1" applyFill="1" applyBorder="1"/>
    <xf numFmtId="166" fontId="18" fillId="0" borderId="0" xfId="2" applyNumberFormat="1" applyFont="1" applyBorder="1"/>
    <xf numFmtId="166" fontId="18" fillId="0" borderId="1" xfId="0" applyNumberFormat="1" applyFont="1" applyBorder="1"/>
    <xf numFmtId="166" fontId="18" fillId="2" borderId="1" xfId="0" applyNumberFormat="1" applyFont="1" applyFill="1" applyBorder="1"/>
    <xf numFmtId="166" fontId="18" fillId="2" borderId="5" xfId="0" applyNumberFormat="1" applyFont="1" applyFill="1" applyBorder="1"/>
    <xf numFmtId="170" fontId="18" fillId="2" borderId="4" xfId="1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left" indent="1"/>
    </xf>
    <xf numFmtId="0" fontId="18" fillId="0" borderId="8" xfId="0" applyFont="1" applyFill="1" applyBorder="1" applyAlignment="1">
      <alignment horizontal="left" indent="3"/>
    </xf>
    <xf numFmtId="0" fontId="14" fillId="4" borderId="9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17" fillId="0" borderId="2" xfId="0" applyFont="1" applyBorder="1" applyAlignment="1">
      <alignment horizontal="left" indent="1"/>
    </xf>
    <xf numFmtId="0" fontId="9" fillId="4" borderId="11" xfId="0" applyFont="1" applyFill="1" applyBorder="1" applyAlignment="1">
      <alignment horizontal="left" vertical="center"/>
    </xf>
    <xf numFmtId="44" fontId="0" fillId="2" borderId="1" xfId="2" applyFont="1" applyFill="1" applyBorder="1"/>
    <xf numFmtId="44" fontId="0" fillId="2" borderId="5" xfId="2" applyFont="1" applyFill="1" applyBorder="1"/>
    <xf numFmtId="0" fontId="16" fillId="0" borderId="0" xfId="0" applyFont="1" applyBorder="1"/>
    <xf numFmtId="9" fontId="8" fillId="0" borderId="1" xfId="3" applyFont="1" applyBorder="1"/>
    <xf numFmtId="44" fontId="8" fillId="0" borderId="1" xfId="2" applyFont="1" applyBorder="1"/>
    <xf numFmtId="0" fontId="17" fillId="0" borderId="2" xfId="0" applyFont="1" applyBorder="1" applyAlignment="1">
      <alignment horizontal="left" indent="1"/>
    </xf>
    <xf numFmtId="44" fontId="18" fillId="0" borderId="5" xfId="2" applyNumberFormat="1" applyFont="1" applyBorder="1"/>
    <xf numFmtId="44" fontId="18" fillId="0" borderId="5" xfId="1" applyNumberFormat="1" applyFont="1" applyBorder="1"/>
    <xf numFmtId="44" fontId="3" fillId="0" borderId="5" xfId="0" applyNumberFormat="1" applyFont="1" applyBorder="1"/>
    <xf numFmtId="44" fontId="9" fillId="0" borderId="5" xfId="0" applyNumberFormat="1" applyFont="1" applyBorder="1"/>
    <xf numFmtId="0" fontId="13" fillId="2" borderId="12" xfId="0" applyFont="1" applyFill="1" applyBorder="1"/>
    <xf numFmtId="0" fontId="13" fillId="2" borderId="13" xfId="0" applyFont="1" applyFill="1" applyBorder="1"/>
    <xf numFmtId="44" fontId="8" fillId="0" borderId="5" xfId="2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0" xfId="0" applyFont="1"/>
    <xf numFmtId="0" fontId="19" fillId="0" borderId="2" xfId="0" applyFont="1" applyBorder="1"/>
    <xf numFmtId="0" fontId="20" fillId="0" borderId="3" xfId="0" applyFont="1" applyBorder="1"/>
    <xf numFmtId="0" fontId="9" fillId="5" borderId="12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/>
    <xf numFmtId="0" fontId="1" fillId="0" borderId="2" xfId="0" applyFont="1" applyBorder="1" applyAlignment="1">
      <alignment horizontal="left" indent="2"/>
    </xf>
    <xf numFmtId="165" fontId="1" fillId="0" borderId="0" xfId="1" applyNumberFormat="1" applyFont="1" applyBorder="1"/>
    <xf numFmtId="44" fontId="1" fillId="0" borderId="1" xfId="2" applyNumberFormat="1" applyFont="1" applyBorder="1"/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2" xfId="0" applyFont="1" applyBorder="1"/>
    <xf numFmtId="44" fontId="1" fillId="0" borderId="0" xfId="2" applyNumberFormat="1" applyFont="1" applyFill="1" applyBorder="1"/>
    <xf numFmtId="0" fontId="1" fillId="0" borderId="8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left" indent="1"/>
    </xf>
    <xf numFmtId="166" fontId="1" fillId="0" borderId="0" xfId="2" applyNumberFormat="1" applyFont="1" applyBorder="1"/>
    <xf numFmtId="44" fontId="1" fillId="0" borderId="0" xfId="2" applyFont="1" applyBorder="1"/>
    <xf numFmtId="44" fontId="11" fillId="0" borderId="16" xfId="0" applyNumberFormat="1" applyFont="1" applyBorder="1"/>
    <xf numFmtId="44" fontId="11" fillId="0" borderId="17" xfId="0" applyNumberFormat="1" applyFont="1" applyBorder="1"/>
    <xf numFmtId="0" fontId="3" fillId="0" borderId="2" xfId="0" applyFont="1" applyBorder="1"/>
    <xf numFmtId="0" fontId="10" fillId="0" borderId="2" xfId="0" applyFont="1" applyFill="1" applyBorder="1"/>
    <xf numFmtId="0" fontId="10" fillId="0" borderId="0" xfId="0" applyFont="1" applyFill="1" applyBorder="1"/>
    <xf numFmtId="0" fontId="21" fillId="0" borderId="0" xfId="0" applyFont="1"/>
    <xf numFmtId="9" fontId="21" fillId="0" borderId="16" xfId="3" applyFont="1" applyBorder="1"/>
    <xf numFmtId="165" fontId="1" fillId="0" borderId="3" xfId="1" applyNumberFormat="1" applyFont="1" applyBorder="1"/>
    <xf numFmtId="0" fontId="1" fillId="0" borderId="3" xfId="0" applyFont="1" applyBorder="1"/>
    <xf numFmtId="0" fontId="21" fillId="0" borderId="18" xfId="0" applyFont="1" applyBorder="1"/>
    <xf numFmtId="0" fontId="21" fillId="0" borderId="19" xfId="0" applyFont="1" applyBorder="1"/>
    <xf numFmtId="0" fontId="11" fillId="0" borderId="0" xfId="0" applyFont="1" applyBorder="1"/>
    <xf numFmtId="0" fontId="21" fillId="0" borderId="16" xfId="0" applyFont="1" applyBorder="1"/>
    <xf numFmtId="0" fontId="21" fillId="0" borderId="17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1" fillId="0" borderId="0" xfId="3" applyFont="1" applyBorder="1"/>
    <xf numFmtId="44" fontId="1" fillId="0" borderId="0" xfId="2" applyNumberFormat="1" applyFont="1" applyBorder="1"/>
    <xf numFmtId="0" fontId="1" fillId="2" borderId="1" xfId="0" applyFont="1" applyFill="1" applyBorder="1"/>
    <xf numFmtId="44" fontId="1" fillId="0" borderId="1" xfId="2" applyFont="1" applyBorder="1"/>
    <xf numFmtId="0" fontId="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165" fontId="1" fillId="0" borderId="0" xfId="1" applyNumberFormat="1" applyFont="1" applyFill="1" applyBorder="1"/>
    <xf numFmtId="44" fontId="1" fillId="0" borderId="1" xfId="1" applyNumberFormat="1" applyFont="1" applyFill="1" applyBorder="1"/>
    <xf numFmtId="0" fontId="1" fillId="0" borderId="0" xfId="0" applyFont="1" applyFill="1" applyBorder="1"/>
    <xf numFmtId="44" fontId="3" fillId="0" borderId="1" xfId="0" applyNumberFormat="1" applyFont="1" applyFill="1" applyBorder="1"/>
    <xf numFmtId="44" fontId="9" fillId="0" borderId="1" xfId="0" applyNumberFormat="1" applyFont="1" applyFill="1" applyBorder="1"/>
    <xf numFmtId="0" fontId="20" fillId="0" borderId="0" xfId="0" applyFont="1" applyFill="1" applyBorder="1"/>
    <xf numFmtId="44" fontId="1" fillId="0" borderId="1" xfId="2" applyFont="1" applyFill="1" applyBorder="1"/>
    <xf numFmtId="44" fontId="8" fillId="0" borderId="1" xfId="2" applyFont="1" applyFill="1" applyBorder="1"/>
    <xf numFmtId="44" fontId="1" fillId="0" borderId="0" xfId="2" applyFont="1" applyFill="1" applyBorder="1"/>
    <xf numFmtId="44" fontId="11" fillId="0" borderId="16" xfId="0" applyNumberFormat="1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44" fontId="3" fillId="0" borderId="1" xfId="2" applyFont="1" applyBorder="1"/>
    <xf numFmtId="44" fontId="3" fillId="0" borderId="1" xfId="2" applyFont="1" applyFill="1" applyBorder="1"/>
    <xf numFmtId="44" fontId="1" fillId="0" borderId="1" xfId="0" applyNumberFormat="1" applyFont="1" applyFill="1" applyBorder="1"/>
    <xf numFmtId="0" fontId="9" fillId="3" borderId="2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65" fontId="1" fillId="0" borderId="2" xfId="1" applyNumberFormat="1" applyFont="1" applyBorder="1"/>
    <xf numFmtId="44" fontId="1" fillId="2" borderId="7" xfId="2" applyNumberFormat="1" applyFont="1" applyFill="1" applyBorder="1"/>
    <xf numFmtId="44" fontId="1" fillId="0" borderId="7" xfId="1" applyNumberFormat="1" applyFont="1" applyBorder="1"/>
    <xf numFmtId="44" fontId="3" fillId="0" borderId="7" xfId="0" applyNumberFormat="1" applyFont="1" applyBorder="1"/>
    <xf numFmtId="0" fontId="1" fillId="0" borderId="2" xfId="0" applyFont="1" applyBorder="1"/>
    <xf numFmtId="44" fontId="3" fillId="2" borderId="7" xfId="2" applyNumberFormat="1" applyFont="1" applyFill="1" applyBorder="1"/>
    <xf numFmtId="44" fontId="1" fillId="0" borderId="2" xfId="2" applyNumberFormat="1" applyFont="1" applyFill="1" applyBorder="1"/>
    <xf numFmtId="0" fontId="1" fillId="0" borderId="3" xfId="2" applyNumberFormat="1" applyFont="1" applyFill="1" applyBorder="1"/>
    <xf numFmtId="0" fontId="1" fillId="0" borderId="3" xfId="0" applyFont="1" applyFill="1" applyBorder="1"/>
    <xf numFmtId="166" fontId="1" fillId="2" borderId="7" xfId="0" applyNumberFormat="1" applyFont="1" applyFill="1" applyBorder="1"/>
    <xf numFmtId="44" fontId="9" fillId="0" borderId="7" xfId="0" applyNumberFormat="1" applyFont="1" applyBorder="1"/>
    <xf numFmtId="0" fontId="20" fillId="0" borderId="2" xfId="0" applyFont="1" applyBorder="1"/>
    <xf numFmtId="0" fontId="15" fillId="4" borderId="11" xfId="0" applyFont="1" applyFill="1" applyBorder="1" applyAlignment="1">
      <alignment horizontal="center" vertical="center" wrapText="1"/>
    </xf>
    <xf numFmtId="44" fontId="1" fillId="2" borderId="7" xfId="2" applyFont="1" applyFill="1" applyBorder="1"/>
    <xf numFmtId="44" fontId="8" fillId="0" borderId="7" xfId="2" applyFont="1" applyBorder="1"/>
    <xf numFmtId="44" fontId="1" fillId="0" borderId="2" xfId="2" applyFont="1" applyBorder="1"/>
    <xf numFmtId="44" fontId="11" fillId="0" borderId="20" xfId="0" applyNumberFormat="1" applyFont="1" applyBorder="1"/>
    <xf numFmtId="0" fontId="1" fillId="2" borderId="5" xfId="2" applyNumberFormat="1" applyFont="1" applyFill="1" applyBorder="1"/>
    <xf numFmtId="0" fontId="1" fillId="2" borderId="5" xfId="1" applyNumberFormat="1" applyFont="1" applyFill="1" applyBorder="1"/>
    <xf numFmtId="0" fontId="3" fillId="2" borderId="5" xfId="0" applyFont="1" applyFill="1" applyBorder="1"/>
    <xf numFmtId="0" fontId="3" fillId="2" borderId="5" xfId="2" applyNumberFormat="1" applyFont="1" applyFill="1" applyBorder="1"/>
    <xf numFmtId="0" fontId="1" fillId="2" borderId="5" xfId="0" applyFont="1" applyFill="1" applyBorder="1"/>
    <xf numFmtId="0" fontId="9" fillId="2" borderId="5" xfId="0" applyFont="1" applyFill="1" applyBorder="1"/>
    <xf numFmtId="0" fontId="8" fillId="2" borderId="5" xfId="2" applyNumberFormat="1" applyFont="1" applyFill="1" applyBorder="1"/>
    <xf numFmtId="0" fontId="11" fillId="2" borderId="17" xfId="0" applyFont="1" applyFill="1" applyBorder="1"/>
    <xf numFmtId="0" fontId="21" fillId="0" borderId="0" xfId="0" applyFont="1" applyBorder="1"/>
    <xf numFmtId="166" fontId="3" fillId="2" borderId="7" xfId="0" applyNumberFormat="1" applyFont="1" applyFill="1" applyBorder="1"/>
    <xf numFmtId="44" fontId="8" fillId="2" borderId="7" xfId="2" applyFont="1" applyFill="1" applyBorder="1"/>
    <xf numFmtId="0" fontId="8" fillId="0" borderId="21" xfId="0" applyFont="1" applyBorder="1"/>
    <xf numFmtId="0" fontId="8" fillId="0" borderId="22" xfId="0" applyFont="1" applyBorder="1"/>
    <xf numFmtId="0" fontId="0" fillId="0" borderId="22" xfId="0" applyBorder="1"/>
    <xf numFmtId="0" fontId="3" fillId="0" borderId="22" xfId="0" applyFont="1" applyBorder="1"/>
    <xf numFmtId="0" fontId="0" fillId="0" borderId="22" xfId="0" applyFill="1" applyBorder="1"/>
    <xf numFmtId="0" fontId="0" fillId="0" borderId="23" xfId="0" applyBorder="1"/>
    <xf numFmtId="0" fontId="8" fillId="0" borderId="2" xfId="0" applyFont="1" applyBorder="1"/>
    <xf numFmtId="0" fontId="0" fillId="0" borderId="3" xfId="0" applyBorder="1"/>
    <xf numFmtId="0" fontId="0" fillId="0" borderId="2" xfId="0" applyBorder="1"/>
    <xf numFmtId="0" fontId="12" fillId="0" borderId="0" xfId="0" applyFont="1" applyBorder="1"/>
    <xf numFmtId="0" fontId="9" fillId="3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wrapText="1"/>
    </xf>
    <xf numFmtId="44" fontId="3" fillId="2" borderId="27" xfId="2" applyNumberFormat="1" applyFont="1" applyFill="1" applyBorder="1"/>
    <xf numFmtId="0" fontId="1" fillId="0" borderId="26" xfId="0" applyFont="1" applyBorder="1"/>
    <xf numFmtId="44" fontId="1" fillId="0" borderId="26" xfId="2" applyNumberFormat="1" applyFont="1" applyFill="1" applyBorder="1"/>
    <xf numFmtId="166" fontId="3" fillId="2" borderId="27" xfId="0" applyNumberFormat="1" applyFont="1" applyFill="1" applyBorder="1"/>
    <xf numFmtId="44" fontId="9" fillId="0" borderId="27" xfId="0" applyNumberFormat="1" applyFont="1" applyBorder="1"/>
    <xf numFmtId="0" fontId="20" fillId="0" borderId="26" xfId="0" applyFont="1" applyBorder="1"/>
    <xf numFmtId="0" fontId="15" fillId="4" borderId="24" xfId="0" applyFont="1" applyFill="1" applyBorder="1" applyAlignment="1">
      <alignment horizontal="center" vertical="center" wrapText="1"/>
    </xf>
    <xf numFmtId="44" fontId="8" fillId="2" borderId="27" xfId="2" applyFont="1" applyFill="1" applyBorder="1"/>
    <xf numFmtId="44" fontId="1" fillId="0" borderId="26" xfId="2" applyFont="1" applyBorder="1"/>
    <xf numFmtId="44" fontId="11" fillId="0" borderId="24" xfId="0" applyNumberFormat="1" applyFont="1" applyBorder="1"/>
    <xf numFmtId="0" fontId="9" fillId="3" borderId="21" xfId="0" applyFont="1" applyFill="1" applyBorder="1" applyAlignment="1">
      <alignment horizontal="left" vertical="center"/>
    </xf>
    <xf numFmtId="44" fontId="0" fillId="0" borderId="0" xfId="0" applyNumberFormat="1" applyBorder="1"/>
    <xf numFmtId="9" fontId="0" fillId="0" borderId="0" xfId="3" applyFont="1" applyBorder="1"/>
    <xf numFmtId="0" fontId="1" fillId="0" borderId="2" xfId="0" applyFont="1" applyBorder="1" applyAlignment="1">
      <alignment horizontal="left" indent="2"/>
    </xf>
    <xf numFmtId="44" fontId="1" fillId="0" borderId="1" xfId="2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9" fillId="3" borderId="21" xfId="0" applyFont="1" applyFill="1" applyBorder="1" applyAlignment="1">
      <alignment horizontal="center" wrapText="1"/>
    </xf>
    <xf numFmtId="44" fontId="1" fillId="0" borderId="0" xfId="2" applyNumberFormat="1" applyFont="1" applyFill="1" applyBorder="1"/>
    <xf numFmtId="44" fontId="1" fillId="0" borderId="0" xfId="1" applyNumberFormat="1" applyFont="1" applyFill="1" applyBorder="1"/>
    <xf numFmtId="44" fontId="3" fillId="0" borderId="0" xfId="1" applyNumberFormat="1" applyFont="1" applyFill="1" applyBorder="1"/>
    <xf numFmtId="44" fontId="3" fillId="0" borderId="0" xfId="0" applyNumberFormat="1" applyFont="1" applyFill="1" applyBorder="1"/>
    <xf numFmtId="166" fontId="1" fillId="0" borderId="0" xfId="0" applyNumberFormat="1" applyFont="1" applyFill="1" applyBorder="1"/>
    <xf numFmtId="44" fontId="3" fillId="0" borderId="0" xfId="2" applyNumberFormat="1" applyFont="1" applyFill="1" applyBorder="1"/>
    <xf numFmtId="44" fontId="9" fillId="0" borderId="0" xfId="0" applyNumberFormat="1" applyFont="1" applyFill="1" applyBorder="1"/>
    <xf numFmtId="44" fontId="1" fillId="0" borderId="0" xfId="2" applyFont="1" applyFill="1" applyBorder="1"/>
    <xf numFmtId="44" fontId="8" fillId="0" borderId="0" xfId="2" applyFont="1" applyFill="1" applyBorder="1"/>
    <xf numFmtId="44" fontId="11" fillId="0" borderId="0" xfId="0" applyNumberFormat="1" applyFont="1" applyFill="1" applyBorder="1"/>
    <xf numFmtId="44" fontId="1" fillId="0" borderId="7" xfId="2" applyNumberFormat="1" applyFont="1" applyBorder="1"/>
    <xf numFmtId="44" fontId="1" fillId="0" borderId="7" xfId="2" applyFont="1" applyBorder="1"/>
    <xf numFmtId="44" fontId="3" fillId="0" borderId="7" xfId="1" applyNumberFormat="1" applyFont="1" applyBorder="1"/>
    <xf numFmtId="44" fontId="1" fillId="0" borderId="5" xfId="2" applyNumberFormat="1" applyFont="1" applyBorder="1" applyAlignment="1">
      <alignment horizontal="right"/>
    </xf>
    <xf numFmtId="44" fontId="1" fillId="0" borderId="2" xfId="2" applyNumberFormat="1" applyFont="1" applyBorder="1"/>
    <xf numFmtId="44" fontId="1" fillId="0" borderId="7" xfId="0" applyNumberFormat="1" applyFont="1" applyBorder="1"/>
    <xf numFmtId="44" fontId="3" fillId="0" borderId="7" xfId="2" applyFont="1" applyBorder="1"/>
    <xf numFmtId="44" fontId="1" fillId="0" borderId="2" xfId="0" applyNumberFormat="1" applyFont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wrapText="1" indent="2"/>
    </xf>
    <xf numFmtId="44" fontId="3" fillId="0" borderId="7" xfId="2" applyNumberFormat="1" applyFont="1" applyFill="1" applyBorder="1"/>
    <xf numFmtId="0" fontId="9" fillId="0" borderId="2" xfId="0" applyFont="1" applyBorder="1" applyAlignment="1">
      <alignment horizontal="left"/>
    </xf>
    <xf numFmtId="0" fontId="13" fillId="0" borderId="2" xfId="0" applyFont="1" applyBorder="1"/>
    <xf numFmtId="0" fontId="7" fillId="0" borderId="2" xfId="0" applyFont="1" applyBorder="1" applyAlignment="1">
      <alignment horizontal="left" indent="1"/>
    </xf>
    <xf numFmtId="44" fontId="3" fillId="0" borderId="27" xfId="2" applyNumberFormat="1" applyFont="1" applyFill="1" applyBorder="1"/>
    <xf numFmtId="0" fontId="9" fillId="0" borderId="18" xfId="0" applyFont="1" applyBorder="1" applyAlignment="1">
      <alignment horizontal="left"/>
    </xf>
    <xf numFmtId="0" fontId="4" fillId="0" borderId="19" xfId="0" applyFont="1" applyBorder="1"/>
    <xf numFmtId="0" fontId="21" fillId="0" borderId="22" xfId="0" applyFont="1" applyBorder="1"/>
    <xf numFmtId="0" fontId="21" fillId="0" borderId="23" xfId="0" applyFont="1" applyBorder="1"/>
    <xf numFmtId="0" fontId="23" fillId="0" borderId="21" xfId="0" applyFont="1" applyBorder="1"/>
    <xf numFmtId="0" fontId="14" fillId="0" borderId="0" xfId="0" applyFont="1"/>
    <xf numFmtId="166" fontId="18" fillId="2" borderId="1" xfId="0" applyNumberFormat="1" applyFont="1" applyFill="1" applyBorder="1" applyProtection="1"/>
    <xf numFmtId="0" fontId="21" fillId="0" borderId="28" xfId="0" applyNumberFormat="1" applyFont="1" applyBorder="1"/>
    <xf numFmtId="0" fontId="21" fillId="0" borderId="28" xfId="0" applyFont="1" applyBorder="1"/>
    <xf numFmtId="44" fontId="1" fillId="2" borderId="7" xfId="2" applyFont="1" applyFill="1" applyBorder="1" applyProtection="1"/>
    <xf numFmtId="0" fontId="10" fillId="0" borderId="18" xfId="0" applyFont="1" applyFill="1" applyBorder="1"/>
    <xf numFmtId="0" fontId="10" fillId="0" borderId="19" xfId="0" applyFont="1" applyFill="1" applyBorder="1"/>
    <xf numFmtId="0" fontId="11" fillId="0" borderId="29" xfId="0" applyFont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1" xfId="0" applyFont="1" applyBorder="1" applyAlignment="1">
      <alignment horizontal="left" wrapText="1" indent="2"/>
    </xf>
    <xf numFmtId="0" fontId="8" fillId="3" borderId="1" xfId="0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 indent="2"/>
    </xf>
    <xf numFmtId="0" fontId="13" fillId="0" borderId="0" xfId="0" applyFont="1" applyFill="1" applyBorder="1" applyAlignment="1"/>
    <xf numFmtId="165" fontId="13" fillId="2" borderId="30" xfId="1" applyNumberFormat="1" applyFont="1" applyFill="1" applyBorder="1" applyAlignment="1"/>
    <xf numFmtId="165" fontId="13" fillId="2" borderId="1" xfId="1" applyNumberFormat="1" applyFont="1" applyFill="1" applyBorder="1" applyAlignment="1"/>
    <xf numFmtId="9" fontId="21" fillId="0" borderId="20" xfId="3" applyFont="1" applyBorder="1"/>
    <xf numFmtId="9" fontId="21" fillId="0" borderId="24" xfId="3" applyFont="1" applyBorder="1"/>
    <xf numFmtId="9" fontId="9" fillId="0" borderId="11" xfId="3" applyFont="1" applyBorder="1"/>
    <xf numFmtId="9" fontId="3" fillId="0" borderId="31" xfId="3" applyFont="1" applyFill="1" applyBorder="1"/>
    <xf numFmtId="9" fontId="3" fillId="0" borderId="32" xfId="3" applyFont="1" applyFill="1" applyBorder="1"/>
    <xf numFmtId="9" fontId="3" fillId="0" borderId="33" xfId="3" applyFont="1" applyBorder="1"/>
    <xf numFmtId="9" fontId="1" fillId="0" borderId="5" xfId="3" applyFont="1" applyBorder="1"/>
    <xf numFmtId="9" fontId="1" fillId="0" borderId="3" xfId="3" applyFont="1" applyBorder="1"/>
    <xf numFmtId="9" fontId="1" fillId="0" borderId="5" xfId="3" applyFont="1" applyBorder="1" applyAlignment="1">
      <alignment horizontal="right"/>
    </xf>
    <xf numFmtId="9" fontId="3" fillId="0" borderId="5" xfId="3" applyFont="1" applyBorder="1"/>
    <xf numFmtId="9" fontId="9" fillId="0" borderId="5" xfId="3" applyFont="1" applyBorder="1"/>
    <xf numFmtId="9" fontId="20" fillId="0" borderId="3" xfId="3" applyFont="1" applyBorder="1"/>
    <xf numFmtId="9" fontId="15" fillId="4" borderId="10" xfId="3" applyFont="1" applyFill="1" applyBorder="1" applyAlignment="1">
      <alignment horizontal="center" vertical="center" wrapText="1"/>
    </xf>
    <xf numFmtId="9" fontId="8" fillId="0" borderId="1" xfId="3" applyFont="1" applyBorder="1"/>
    <xf numFmtId="9" fontId="11" fillId="0" borderId="17" xfId="3" applyFont="1" applyBorder="1"/>
    <xf numFmtId="9" fontId="1" fillId="0" borderId="1" xfId="3" applyFont="1" applyBorder="1"/>
    <xf numFmtId="9" fontId="3" fillId="0" borderId="1" xfId="3" applyFont="1" applyFill="1" applyBorder="1"/>
    <xf numFmtId="9" fontId="1" fillId="0" borderId="1" xfId="3" applyFont="1" applyBorder="1" applyAlignment="1">
      <alignment horizontal="right"/>
    </xf>
    <xf numFmtId="9" fontId="1" fillId="0" borderId="0" xfId="3" applyFont="1" applyFill="1" applyBorder="1"/>
    <xf numFmtId="9" fontId="1" fillId="0" borderId="1" xfId="3" applyFont="1" applyFill="1" applyBorder="1"/>
    <xf numFmtId="9" fontId="3" fillId="0" borderId="1" xfId="3" applyFont="1" applyFill="1" applyBorder="1"/>
    <xf numFmtId="9" fontId="9" fillId="0" borderId="1" xfId="3" applyFont="1" applyFill="1" applyBorder="1"/>
    <xf numFmtId="9" fontId="20" fillId="0" borderId="0" xfId="3" applyFont="1" applyBorder="1"/>
    <xf numFmtId="9" fontId="15" fillId="4" borderId="9" xfId="3" applyFont="1" applyFill="1" applyBorder="1" applyAlignment="1">
      <alignment horizontal="center" vertical="center" wrapText="1"/>
    </xf>
    <xf numFmtId="9" fontId="8" fillId="0" borderId="1" xfId="3" applyFont="1" applyFill="1" applyBorder="1"/>
    <xf numFmtId="9" fontId="11" fillId="0" borderId="16" xfId="3" applyFont="1" applyFill="1" applyBorder="1"/>
    <xf numFmtId="9" fontId="1" fillId="0" borderId="34" xfId="3" applyFont="1" applyBorder="1"/>
    <xf numFmtId="9" fontId="3" fillId="0" borderId="7" xfId="3" applyFont="1" applyBorder="1"/>
    <xf numFmtId="9" fontId="4" fillId="0" borderId="0" xfId="3" applyFont="1" applyBorder="1"/>
    <xf numFmtId="9" fontId="1" fillId="0" borderId="30" xfId="3" applyFont="1" applyBorder="1"/>
    <xf numFmtId="9" fontId="3" fillId="0" borderId="30" xfId="3" applyFont="1" applyBorder="1"/>
    <xf numFmtId="9" fontId="3" fillId="0" borderId="34" xfId="3" applyFont="1" applyBorder="1"/>
    <xf numFmtId="9" fontId="9" fillId="0" borderId="30" xfId="3" applyFont="1" applyBorder="1"/>
    <xf numFmtId="9" fontId="15" fillId="4" borderId="9" xfId="3" applyFont="1" applyFill="1" applyBorder="1" applyAlignment="1">
      <alignment horizontal="center" wrapText="1"/>
    </xf>
    <xf numFmtId="9" fontId="1" fillId="0" borderId="30" xfId="3" applyFont="1" applyBorder="1"/>
    <xf numFmtId="9" fontId="8" fillId="0" borderId="30" xfId="3" applyFont="1" applyBorder="1"/>
    <xf numFmtId="9" fontId="3" fillId="0" borderId="0" xfId="3" applyFont="1" applyBorder="1"/>
    <xf numFmtId="44" fontId="3" fillId="2" borderId="7" xfId="2" applyNumberFormat="1" applyFont="1" applyFill="1" applyBorder="1" applyProtection="1"/>
    <xf numFmtId="0" fontId="9" fillId="3" borderId="22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" fillId="0" borderId="35" xfId="0" applyFont="1" applyFill="1" applyBorder="1"/>
    <xf numFmtId="0" fontId="9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 indent="1"/>
    </xf>
    <xf numFmtId="0" fontId="3" fillId="0" borderId="5" xfId="3" applyNumberFormat="1" applyFont="1" applyBorder="1"/>
    <xf numFmtId="1" fontId="13" fillId="0" borderId="30" xfId="0" applyNumberFormat="1" applyFont="1" applyFill="1" applyBorder="1" applyAlignment="1"/>
    <xf numFmtId="1" fontId="13" fillId="0" borderId="1" xfId="0" applyNumberFormat="1" applyFont="1" applyFill="1" applyBorder="1" applyAlignment="1"/>
    <xf numFmtId="1" fontId="13" fillId="0" borderId="1" xfId="0" applyNumberFormat="1" applyFont="1" applyBorder="1"/>
    <xf numFmtId="44" fontId="8" fillId="0" borderId="7" xfId="2" applyFont="1" applyFill="1" applyBorder="1"/>
    <xf numFmtId="44" fontId="3" fillId="0" borderId="7" xfId="2" applyNumberFormat="1" applyFont="1" applyFill="1" applyBorder="1" applyProtection="1"/>
    <xf numFmtId="0" fontId="1" fillId="0" borderId="2" xfId="0" applyFont="1" applyFill="1" applyBorder="1"/>
    <xf numFmtId="0" fontId="1" fillId="0" borderId="7" xfId="0" applyFont="1" applyFill="1" applyBorder="1" applyAlignment="1">
      <alignment horizontal="left" indent="3"/>
    </xf>
    <xf numFmtId="170" fontId="1" fillId="0" borderId="4" xfId="1" applyNumberFormat="1" applyFont="1" applyFill="1" applyBorder="1" applyAlignment="1">
      <alignment horizontal="right" wrapText="1"/>
    </xf>
    <xf numFmtId="165" fontId="1" fillId="0" borderId="1" xfId="1" applyNumberFormat="1" applyFont="1" applyFill="1" applyBorder="1"/>
    <xf numFmtId="0" fontId="1" fillId="0" borderId="1" xfId="0" applyFont="1" applyFill="1" applyBorder="1"/>
    <xf numFmtId="0" fontId="13" fillId="0" borderId="12" xfId="0" applyFont="1" applyFill="1" applyBorder="1"/>
    <xf numFmtId="0" fontId="13" fillId="0" borderId="13" xfId="0" applyFont="1" applyFill="1" applyBorder="1"/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7" fontId="8" fillId="2" borderId="1" xfId="2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7" fontId="8" fillId="0" borderId="1" xfId="2" applyNumberFormat="1" applyFont="1" applyFill="1" applyBorder="1" applyAlignment="1">
      <alignment horizontal="center"/>
    </xf>
    <xf numFmtId="44" fontId="8" fillId="0" borderId="1" xfId="2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5" fillId="9" borderId="11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" fillId="2" borderId="30" xfId="2" applyNumberFormat="1" applyFont="1" applyFill="1" applyBorder="1" applyAlignment="1">
      <alignment horizontal="left" wrapText="1"/>
    </xf>
    <xf numFmtId="0" fontId="1" fillId="2" borderId="37" xfId="2" applyNumberFormat="1" applyFont="1" applyFill="1" applyBorder="1" applyAlignment="1">
      <alignment horizontal="left" wrapText="1"/>
    </xf>
    <xf numFmtId="0" fontId="5" fillId="6" borderId="1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44" fontId="1" fillId="0" borderId="30" xfId="2" applyNumberFormat="1" applyFont="1" applyBorder="1" applyAlignment="1">
      <alignment horizontal="center"/>
    </xf>
    <xf numFmtId="44" fontId="1" fillId="0" borderId="37" xfId="2" applyNumberFormat="1" applyFont="1" applyBorder="1" applyAlignment="1">
      <alignment horizontal="center"/>
    </xf>
    <xf numFmtId="0" fontId="11" fillId="2" borderId="38" xfId="0" applyNumberFormat="1" applyFont="1" applyFill="1" applyBorder="1" applyAlignment="1">
      <alignment horizontal="center"/>
    </xf>
    <xf numFmtId="0" fontId="11" fillId="2" borderId="10" xfId="0" applyNumberFormat="1" applyFont="1" applyFill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171" fontId="8" fillId="0" borderId="1" xfId="0" applyNumberFormat="1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9" xfId="0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0" fillId="0" borderId="40" xfId="0" applyBorder="1" applyAlignment="1">
      <alignment horizontal="left" wrapText="1"/>
    </xf>
    <xf numFmtId="0" fontId="8" fillId="3" borderId="30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13" fillId="0" borderId="30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30" xfId="0" applyFont="1" applyBorder="1" applyAlignment="1">
      <alignment horizontal="left" wrapText="1" indent="2"/>
    </xf>
    <xf numFmtId="0" fontId="13" fillId="0" borderId="4" xfId="0" applyFont="1" applyBorder="1" applyAlignment="1">
      <alignment horizontal="left" wrapText="1" indent="2"/>
    </xf>
    <xf numFmtId="0" fontId="25" fillId="0" borderId="0" xfId="0" applyFont="1" applyFill="1" applyBorder="1" applyAlignment="1">
      <alignment horizontal="left" wrapText="1"/>
    </xf>
    <xf numFmtId="0" fontId="24" fillId="0" borderId="0" xfId="0" applyFont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7" Type="http://schemas.openxmlformats.org/officeDocument/2006/relationships/theme" Target="theme/theme1.xml" />
  <Relationship Id="rId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10" Type="http://schemas.openxmlformats.org/officeDocument/2006/relationships/calcChain" Target="calcChain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jpeg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jpeg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jpeg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jpeg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jpeg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jpeg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3.v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4.v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5.v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6.vml" /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1"/>
  <sheetViews>
    <sheetView tabSelected="1" view="pageBreakPreview" zoomScale="85" zoomScaleNormal="10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B13" sqref="B13"/>
    </sheetView>
  </sheetViews>
  <sheetFormatPr defaultRowHeight="15"/>
  <cols>
    <col min="1" max="1" width="3.28515625" customWidth="1"/>
    <col min="2" max="2" width="42.28515625" customWidth="1"/>
    <col min="3" max="3" width="5.42578125" customWidth="1"/>
    <col min="4" max="4" width="5.7109375" customWidth="1"/>
    <col min="5" max="5" width="14" customWidth="1"/>
    <col min="6" max="6" width="10.85546875" customWidth="1"/>
    <col min="7" max="7" width="22" customWidth="1"/>
    <col min="8" max="19" width="22.42578125" customWidth="1"/>
  </cols>
  <sheetData>
    <row r="1" spans="2:19" ht="18.75">
      <c r="B1" s="15" t="s">
        <v>25</v>
      </c>
      <c r="C1" s="15"/>
      <c r="D1" s="15"/>
      <c r="F1" s="1"/>
    </row>
    <row r="2" spans="2:19" ht="18.75">
      <c r="B2" s="15" t="s">
        <v>76</v>
      </c>
      <c r="C2" s="15"/>
      <c r="F2" s="1"/>
      <c r="G2" s="1"/>
    </row>
    <row r="3" spans="2:19" ht="18.75">
      <c r="B3" s="244" t="s">
        <v>77</v>
      </c>
      <c r="C3" s="15"/>
      <c r="F3" s="1"/>
      <c r="G3" s="1"/>
    </row>
    <row r="5" spans="2:19" ht="18.75">
      <c r="B5" s="15" t="s">
        <v>6</v>
      </c>
      <c r="C5" s="327" t="s">
        <v>37</v>
      </c>
      <c r="D5" s="327"/>
      <c r="E5" s="327"/>
      <c r="F5" s="327"/>
      <c r="G5" s="327"/>
      <c r="H5" s="19"/>
    </row>
    <row r="6" spans="2:19" ht="18.75">
      <c r="B6" s="15" t="s">
        <v>27</v>
      </c>
      <c r="C6" s="328"/>
      <c r="D6" s="328"/>
      <c r="E6" s="328"/>
      <c r="F6" s="328"/>
      <c r="G6" s="328"/>
      <c r="H6" s="19"/>
    </row>
    <row r="7" spans="2:19" ht="18.75">
      <c r="B7" s="15" t="s">
        <v>28</v>
      </c>
      <c r="C7" s="329" t="s">
        <v>26</v>
      </c>
      <c r="D7" s="329"/>
      <c r="E7" s="329"/>
      <c r="F7" s="329"/>
      <c r="G7" s="329"/>
      <c r="H7" s="19"/>
    </row>
    <row r="8" spans="2:19" ht="15.75" thickBot="1"/>
    <row r="9" spans="2:19" s="32" customFormat="1" ht="54.75" customHeight="1" thickBot="1">
      <c r="B9" s="323" t="s">
        <v>8</v>
      </c>
      <c r="C9" s="324"/>
      <c r="D9" s="324"/>
      <c r="E9" s="324"/>
      <c r="F9" s="33" t="s">
        <v>24</v>
      </c>
      <c r="G9" s="34" t="s">
        <v>7</v>
      </c>
      <c r="H9" s="34" t="s">
        <v>9</v>
      </c>
      <c r="I9" s="34" t="s">
        <v>10</v>
      </c>
      <c r="J9" s="34" t="s">
        <v>11</v>
      </c>
      <c r="K9" s="34" t="s">
        <v>12</v>
      </c>
      <c r="L9" s="34" t="s">
        <v>13</v>
      </c>
      <c r="M9" s="34" t="s">
        <v>14</v>
      </c>
      <c r="N9" s="34" t="s">
        <v>15</v>
      </c>
      <c r="O9" s="34" t="s">
        <v>16</v>
      </c>
      <c r="P9" s="34" t="s">
        <v>17</v>
      </c>
      <c r="Q9" s="34" t="s">
        <v>18</v>
      </c>
      <c r="R9" s="34" t="s">
        <v>19</v>
      </c>
      <c r="S9" s="34" t="s">
        <v>20</v>
      </c>
    </row>
    <row r="10" spans="2:19" s="71" customFormat="1" ht="15.75">
      <c r="B10" s="92" t="s">
        <v>78</v>
      </c>
      <c r="C10" s="93"/>
      <c r="D10" s="93"/>
      <c r="E10" s="93"/>
      <c r="F10" s="94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6"/>
    </row>
    <row r="11" spans="2:19" s="38" customFormat="1" ht="18" customHeight="1">
      <c r="B11" s="11" t="s">
        <v>29</v>
      </c>
      <c r="C11" s="325" t="s">
        <v>30</v>
      </c>
      <c r="D11" s="325" t="s">
        <v>0</v>
      </c>
      <c r="E11" s="325" t="s">
        <v>23</v>
      </c>
      <c r="F11" s="3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7"/>
    </row>
    <row r="12" spans="2:19" s="38" customFormat="1">
      <c r="B12" s="39" t="s">
        <v>22</v>
      </c>
      <c r="C12" s="326"/>
      <c r="D12" s="326"/>
      <c r="E12" s="326"/>
      <c r="F12" s="37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</row>
    <row r="13" spans="2:19" s="38" customFormat="1">
      <c r="B13" s="42"/>
      <c r="C13" s="64"/>
      <c r="D13" s="43"/>
      <c r="E13" s="44"/>
      <c r="F13" s="45" t="e">
        <f>G13/$G$60</f>
        <v>#DIV/0!</v>
      </c>
      <c r="G13" s="46">
        <f>SUM(H13:S13)</f>
        <v>0</v>
      </c>
      <c r="H13" s="46">
        <f>($E13*$D13*$C13)/12</f>
        <v>0</v>
      </c>
      <c r="I13" s="46">
        <f t="shared" ref="I13:S27" si="0">($E13*$D13*$C13)/12</f>
        <v>0</v>
      </c>
      <c r="J13" s="46">
        <f t="shared" si="0"/>
        <v>0</v>
      </c>
      <c r="K13" s="46">
        <f t="shared" si="0"/>
        <v>0</v>
      </c>
      <c r="L13" s="46">
        <f t="shared" si="0"/>
        <v>0</v>
      </c>
      <c r="M13" s="46">
        <f t="shared" si="0"/>
        <v>0</v>
      </c>
      <c r="N13" s="46">
        <f t="shared" si="0"/>
        <v>0</v>
      </c>
      <c r="O13" s="46">
        <f t="shared" si="0"/>
        <v>0</v>
      </c>
      <c r="P13" s="46">
        <f t="shared" si="0"/>
        <v>0</v>
      </c>
      <c r="Q13" s="46">
        <f t="shared" si="0"/>
        <v>0</v>
      </c>
      <c r="R13" s="46">
        <f t="shared" si="0"/>
        <v>0</v>
      </c>
      <c r="S13" s="80">
        <f t="shared" si="0"/>
        <v>0</v>
      </c>
    </row>
    <row r="14" spans="2:19" s="38" customFormat="1">
      <c r="B14" s="42"/>
      <c r="C14" s="64"/>
      <c r="D14" s="43"/>
      <c r="E14" s="44"/>
      <c r="F14" s="45" t="e">
        <f>G14/$G$60</f>
        <v>#DIV/0!</v>
      </c>
      <c r="G14" s="46">
        <f>SUM(H14:S14)</f>
        <v>0</v>
      </c>
      <c r="H14" s="46">
        <f t="shared" ref="H14:H27" si="1">($E14*$D14*$C14)/12</f>
        <v>0</v>
      </c>
      <c r="I14" s="46">
        <f t="shared" si="0"/>
        <v>0</v>
      </c>
      <c r="J14" s="46">
        <f t="shared" si="0"/>
        <v>0</v>
      </c>
      <c r="K14" s="46">
        <f t="shared" si="0"/>
        <v>0</v>
      </c>
      <c r="L14" s="46">
        <f t="shared" si="0"/>
        <v>0</v>
      </c>
      <c r="M14" s="46">
        <f t="shared" si="0"/>
        <v>0</v>
      </c>
      <c r="N14" s="46">
        <f t="shared" si="0"/>
        <v>0</v>
      </c>
      <c r="O14" s="46">
        <f t="shared" si="0"/>
        <v>0</v>
      </c>
      <c r="P14" s="46">
        <f t="shared" si="0"/>
        <v>0</v>
      </c>
      <c r="Q14" s="46">
        <f t="shared" si="0"/>
        <v>0</v>
      </c>
      <c r="R14" s="46">
        <f t="shared" si="0"/>
        <v>0</v>
      </c>
      <c r="S14" s="80">
        <f t="shared" si="0"/>
        <v>0</v>
      </c>
    </row>
    <row r="15" spans="2:19" s="38" customFormat="1">
      <c r="B15" s="42"/>
      <c r="C15" s="64"/>
      <c r="D15" s="43"/>
      <c r="E15" s="44"/>
      <c r="F15" s="45" t="e">
        <f>G15/$G$60</f>
        <v>#DIV/0!</v>
      </c>
      <c r="G15" s="46">
        <f>SUM(H15:S15)</f>
        <v>0</v>
      </c>
      <c r="H15" s="46">
        <f t="shared" si="1"/>
        <v>0</v>
      </c>
      <c r="I15" s="46">
        <f t="shared" si="0"/>
        <v>0</v>
      </c>
      <c r="J15" s="46">
        <f t="shared" si="0"/>
        <v>0</v>
      </c>
      <c r="K15" s="46">
        <f t="shared" si="0"/>
        <v>0</v>
      </c>
      <c r="L15" s="46">
        <f t="shared" si="0"/>
        <v>0</v>
      </c>
      <c r="M15" s="46">
        <f t="shared" si="0"/>
        <v>0</v>
      </c>
      <c r="N15" s="46">
        <f t="shared" si="0"/>
        <v>0</v>
      </c>
      <c r="O15" s="46">
        <f t="shared" si="0"/>
        <v>0</v>
      </c>
      <c r="P15" s="46">
        <f t="shared" si="0"/>
        <v>0</v>
      </c>
      <c r="Q15" s="46">
        <f t="shared" si="0"/>
        <v>0</v>
      </c>
      <c r="R15" s="46">
        <f t="shared" si="0"/>
        <v>0</v>
      </c>
      <c r="S15" s="80">
        <f t="shared" si="0"/>
        <v>0</v>
      </c>
    </row>
    <row r="16" spans="2:19" s="38" customFormat="1">
      <c r="B16" s="42"/>
      <c r="C16" s="64"/>
      <c r="D16" s="43"/>
      <c r="E16" s="44"/>
      <c r="F16" s="45" t="e">
        <f t="shared" ref="F16:F23" si="2">G16/$G$60</f>
        <v>#DIV/0!</v>
      </c>
      <c r="G16" s="46">
        <f t="shared" ref="G16:G23" si="3">SUM(H16:S16)</f>
        <v>0</v>
      </c>
      <c r="H16" s="46">
        <f t="shared" si="1"/>
        <v>0</v>
      </c>
      <c r="I16" s="46">
        <f t="shared" si="0"/>
        <v>0</v>
      </c>
      <c r="J16" s="46">
        <f t="shared" si="0"/>
        <v>0</v>
      </c>
      <c r="K16" s="46">
        <f t="shared" si="0"/>
        <v>0</v>
      </c>
      <c r="L16" s="46">
        <f t="shared" si="0"/>
        <v>0</v>
      </c>
      <c r="M16" s="46">
        <f t="shared" si="0"/>
        <v>0</v>
      </c>
      <c r="N16" s="46">
        <f t="shared" si="0"/>
        <v>0</v>
      </c>
      <c r="O16" s="46">
        <f t="shared" si="0"/>
        <v>0</v>
      </c>
      <c r="P16" s="46">
        <f t="shared" si="0"/>
        <v>0</v>
      </c>
      <c r="Q16" s="46">
        <f t="shared" si="0"/>
        <v>0</v>
      </c>
      <c r="R16" s="46">
        <f t="shared" si="0"/>
        <v>0</v>
      </c>
      <c r="S16" s="80">
        <f t="shared" si="0"/>
        <v>0</v>
      </c>
    </row>
    <row r="17" spans="2:19" s="38" customFormat="1">
      <c r="B17" s="42"/>
      <c r="C17" s="64"/>
      <c r="D17" s="43"/>
      <c r="E17" s="44"/>
      <c r="F17" s="45" t="e">
        <f t="shared" si="2"/>
        <v>#DIV/0!</v>
      </c>
      <c r="G17" s="46">
        <f>SUM(H17:S17)</f>
        <v>0</v>
      </c>
      <c r="H17" s="46">
        <f t="shared" si="1"/>
        <v>0</v>
      </c>
      <c r="I17" s="46">
        <f t="shared" si="0"/>
        <v>0</v>
      </c>
      <c r="J17" s="46">
        <f t="shared" si="0"/>
        <v>0</v>
      </c>
      <c r="K17" s="46">
        <f t="shared" si="0"/>
        <v>0</v>
      </c>
      <c r="L17" s="46">
        <f t="shared" si="0"/>
        <v>0</v>
      </c>
      <c r="M17" s="46">
        <f t="shared" si="0"/>
        <v>0</v>
      </c>
      <c r="N17" s="46">
        <f t="shared" si="0"/>
        <v>0</v>
      </c>
      <c r="O17" s="46">
        <f t="shared" si="0"/>
        <v>0</v>
      </c>
      <c r="P17" s="46">
        <f t="shared" si="0"/>
        <v>0</v>
      </c>
      <c r="Q17" s="46">
        <f t="shared" si="0"/>
        <v>0</v>
      </c>
      <c r="R17" s="46">
        <f t="shared" si="0"/>
        <v>0</v>
      </c>
      <c r="S17" s="80">
        <f t="shared" si="0"/>
        <v>0</v>
      </c>
    </row>
    <row r="18" spans="2:19" s="38" customFormat="1">
      <c r="B18" s="42"/>
      <c r="C18" s="64"/>
      <c r="D18" s="43"/>
      <c r="E18" s="44"/>
      <c r="F18" s="45" t="e">
        <f t="shared" si="2"/>
        <v>#DIV/0!</v>
      </c>
      <c r="G18" s="46">
        <f>SUM(H18:S18)</f>
        <v>0</v>
      </c>
      <c r="H18" s="46">
        <f t="shared" si="1"/>
        <v>0</v>
      </c>
      <c r="I18" s="46">
        <f t="shared" si="0"/>
        <v>0</v>
      </c>
      <c r="J18" s="46">
        <f t="shared" si="0"/>
        <v>0</v>
      </c>
      <c r="K18" s="46">
        <f t="shared" si="0"/>
        <v>0</v>
      </c>
      <c r="L18" s="46">
        <f t="shared" si="0"/>
        <v>0</v>
      </c>
      <c r="M18" s="46">
        <f t="shared" si="0"/>
        <v>0</v>
      </c>
      <c r="N18" s="46">
        <f t="shared" si="0"/>
        <v>0</v>
      </c>
      <c r="O18" s="46">
        <f t="shared" si="0"/>
        <v>0</v>
      </c>
      <c r="P18" s="46">
        <f t="shared" si="0"/>
        <v>0</v>
      </c>
      <c r="Q18" s="46">
        <f t="shared" si="0"/>
        <v>0</v>
      </c>
      <c r="R18" s="46">
        <f t="shared" si="0"/>
        <v>0</v>
      </c>
      <c r="S18" s="80">
        <f t="shared" si="0"/>
        <v>0</v>
      </c>
    </row>
    <row r="19" spans="2:19" s="38" customFormat="1">
      <c r="B19" s="42"/>
      <c r="C19" s="64"/>
      <c r="D19" s="43"/>
      <c r="E19" s="44"/>
      <c r="F19" s="45" t="e">
        <f t="shared" si="2"/>
        <v>#DIV/0!</v>
      </c>
      <c r="G19" s="46">
        <f>SUM(H19:S19)</f>
        <v>0</v>
      </c>
      <c r="H19" s="46">
        <f t="shared" si="1"/>
        <v>0</v>
      </c>
      <c r="I19" s="46">
        <f t="shared" si="0"/>
        <v>0</v>
      </c>
      <c r="J19" s="46">
        <f t="shared" si="0"/>
        <v>0</v>
      </c>
      <c r="K19" s="46">
        <f t="shared" si="0"/>
        <v>0</v>
      </c>
      <c r="L19" s="46">
        <f t="shared" si="0"/>
        <v>0</v>
      </c>
      <c r="M19" s="46">
        <f t="shared" si="0"/>
        <v>0</v>
      </c>
      <c r="N19" s="46">
        <f t="shared" si="0"/>
        <v>0</v>
      </c>
      <c r="O19" s="46">
        <f t="shared" si="0"/>
        <v>0</v>
      </c>
      <c r="P19" s="46">
        <f t="shared" si="0"/>
        <v>0</v>
      </c>
      <c r="Q19" s="46">
        <f t="shared" si="0"/>
        <v>0</v>
      </c>
      <c r="R19" s="46">
        <f t="shared" si="0"/>
        <v>0</v>
      </c>
      <c r="S19" s="80">
        <f t="shared" si="0"/>
        <v>0</v>
      </c>
    </row>
    <row r="20" spans="2:19" s="38" customFormat="1">
      <c r="B20" s="42"/>
      <c r="C20" s="64"/>
      <c r="D20" s="43"/>
      <c r="E20" s="44"/>
      <c r="F20" s="45" t="e">
        <f t="shared" si="2"/>
        <v>#DIV/0!</v>
      </c>
      <c r="G20" s="46">
        <f>SUM(H20:S20)</f>
        <v>0</v>
      </c>
      <c r="H20" s="46">
        <f t="shared" si="1"/>
        <v>0</v>
      </c>
      <c r="I20" s="46">
        <f t="shared" si="0"/>
        <v>0</v>
      </c>
      <c r="J20" s="46">
        <f t="shared" si="0"/>
        <v>0</v>
      </c>
      <c r="K20" s="46">
        <f t="shared" si="0"/>
        <v>0</v>
      </c>
      <c r="L20" s="46">
        <f t="shared" si="0"/>
        <v>0</v>
      </c>
      <c r="M20" s="46">
        <f t="shared" si="0"/>
        <v>0</v>
      </c>
      <c r="N20" s="46">
        <f t="shared" si="0"/>
        <v>0</v>
      </c>
      <c r="O20" s="46">
        <f t="shared" si="0"/>
        <v>0</v>
      </c>
      <c r="P20" s="46">
        <f t="shared" si="0"/>
        <v>0</v>
      </c>
      <c r="Q20" s="46">
        <f t="shared" si="0"/>
        <v>0</v>
      </c>
      <c r="R20" s="46">
        <f t="shared" si="0"/>
        <v>0</v>
      </c>
      <c r="S20" s="80">
        <f t="shared" si="0"/>
        <v>0</v>
      </c>
    </row>
    <row r="21" spans="2:19" s="38" customFormat="1">
      <c r="B21" s="42"/>
      <c r="C21" s="64"/>
      <c r="D21" s="43"/>
      <c r="E21" s="44"/>
      <c r="F21" s="45" t="e">
        <f t="shared" si="2"/>
        <v>#DIV/0!</v>
      </c>
      <c r="G21" s="46">
        <f t="shared" si="3"/>
        <v>0</v>
      </c>
      <c r="H21" s="46">
        <f t="shared" si="1"/>
        <v>0</v>
      </c>
      <c r="I21" s="46">
        <f t="shared" si="0"/>
        <v>0</v>
      </c>
      <c r="J21" s="46">
        <f t="shared" si="0"/>
        <v>0</v>
      </c>
      <c r="K21" s="46">
        <f t="shared" si="0"/>
        <v>0</v>
      </c>
      <c r="L21" s="46">
        <f t="shared" si="0"/>
        <v>0</v>
      </c>
      <c r="M21" s="46">
        <f t="shared" si="0"/>
        <v>0</v>
      </c>
      <c r="N21" s="46">
        <f t="shared" si="0"/>
        <v>0</v>
      </c>
      <c r="O21" s="46">
        <f t="shared" si="0"/>
        <v>0</v>
      </c>
      <c r="P21" s="46">
        <f t="shared" si="0"/>
        <v>0</v>
      </c>
      <c r="Q21" s="46">
        <f t="shared" si="0"/>
        <v>0</v>
      </c>
      <c r="R21" s="46">
        <f t="shared" si="0"/>
        <v>0</v>
      </c>
      <c r="S21" s="80">
        <f t="shared" si="0"/>
        <v>0</v>
      </c>
    </row>
    <row r="22" spans="2:19" s="38" customFormat="1">
      <c r="B22" s="42"/>
      <c r="C22" s="64"/>
      <c r="D22" s="43"/>
      <c r="E22" s="44"/>
      <c r="F22" s="45" t="e">
        <f t="shared" si="2"/>
        <v>#DIV/0!</v>
      </c>
      <c r="G22" s="46">
        <f t="shared" si="3"/>
        <v>0</v>
      </c>
      <c r="H22" s="46">
        <f t="shared" si="1"/>
        <v>0</v>
      </c>
      <c r="I22" s="46">
        <f t="shared" si="0"/>
        <v>0</v>
      </c>
      <c r="J22" s="46">
        <f t="shared" si="0"/>
        <v>0</v>
      </c>
      <c r="K22" s="46">
        <f t="shared" si="0"/>
        <v>0</v>
      </c>
      <c r="L22" s="46">
        <f t="shared" si="0"/>
        <v>0</v>
      </c>
      <c r="M22" s="46">
        <f t="shared" si="0"/>
        <v>0</v>
      </c>
      <c r="N22" s="46">
        <f t="shared" si="0"/>
        <v>0</v>
      </c>
      <c r="O22" s="46">
        <f t="shared" si="0"/>
        <v>0</v>
      </c>
      <c r="P22" s="46">
        <f t="shared" si="0"/>
        <v>0</v>
      </c>
      <c r="Q22" s="46">
        <f t="shared" si="0"/>
        <v>0</v>
      </c>
      <c r="R22" s="46">
        <f t="shared" si="0"/>
        <v>0</v>
      </c>
      <c r="S22" s="80">
        <f t="shared" si="0"/>
        <v>0</v>
      </c>
    </row>
    <row r="23" spans="2:19" s="38" customFormat="1">
      <c r="B23" s="42"/>
      <c r="C23" s="64"/>
      <c r="D23" s="43"/>
      <c r="E23" s="44"/>
      <c r="F23" s="45" t="e">
        <f t="shared" si="2"/>
        <v>#DIV/0!</v>
      </c>
      <c r="G23" s="46">
        <f t="shared" si="3"/>
        <v>0</v>
      </c>
      <c r="H23" s="46">
        <f t="shared" si="1"/>
        <v>0</v>
      </c>
      <c r="I23" s="46">
        <f t="shared" si="0"/>
        <v>0</v>
      </c>
      <c r="J23" s="46">
        <f t="shared" si="0"/>
        <v>0</v>
      </c>
      <c r="K23" s="46">
        <f t="shared" si="0"/>
        <v>0</v>
      </c>
      <c r="L23" s="46">
        <f t="shared" si="0"/>
        <v>0</v>
      </c>
      <c r="M23" s="46">
        <f t="shared" si="0"/>
        <v>0</v>
      </c>
      <c r="N23" s="46">
        <f t="shared" si="0"/>
        <v>0</v>
      </c>
      <c r="O23" s="46">
        <f t="shared" si="0"/>
        <v>0</v>
      </c>
      <c r="P23" s="46">
        <f t="shared" si="0"/>
        <v>0</v>
      </c>
      <c r="Q23" s="46">
        <f t="shared" si="0"/>
        <v>0</v>
      </c>
      <c r="R23" s="46">
        <f t="shared" si="0"/>
        <v>0</v>
      </c>
      <c r="S23" s="80">
        <f t="shared" si="0"/>
        <v>0</v>
      </c>
    </row>
    <row r="24" spans="2:19" s="38" customFormat="1">
      <c r="B24" s="42"/>
      <c r="C24" s="64"/>
      <c r="D24" s="43"/>
      <c r="E24" s="44"/>
      <c r="F24" s="45" t="e">
        <f t="shared" ref="F24:F30" si="4">G24/$G$60</f>
        <v>#DIV/0!</v>
      </c>
      <c r="G24" s="46">
        <f t="shared" ref="G24:G30" si="5">SUM(H24:S24)</f>
        <v>0</v>
      </c>
      <c r="H24" s="46">
        <f t="shared" si="1"/>
        <v>0</v>
      </c>
      <c r="I24" s="46">
        <f t="shared" si="0"/>
        <v>0</v>
      </c>
      <c r="J24" s="46">
        <f t="shared" si="0"/>
        <v>0</v>
      </c>
      <c r="K24" s="46">
        <f t="shared" si="0"/>
        <v>0</v>
      </c>
      <c r="L24" s="46">
        <f t="shared" si="0"/>
        <v>0</v>
      </c>
      <c r="M24" s="46">
        <f t="shared" si="0"/>
        <v>0</v>
      </c>
      <c r="N24" s="46">
        <f t="shared" si="0"/>
        <v>0</v>
      </c>
      <c r="O24" s="46">
        <f t="shared" si="0"/>
        <v>0</v>
      </c>
      <c r="P24" s="46">
        <f t="shared" si="0"/>
        <v>0</v>
      </c>
      <c r="Q24" s="46">
        <f t="shared" si="0"/>
        <v>0</v>
      </c>
      <c r="R24" s="46">
        <f t="shared" si="0"/>
        <v>0</v>
      </c>
      <c r="S24" s="80">
        <f t="shared" si="0"/>
        <v>0</v>
      </c>
    </row>
    <row r="25" spans="2:19" s="38" customFormat="1">
      <c r="B25" s="42"/>
      <c r="C25" s="64"/>
      <c r="D25" s="43"/>
      <c r="E25" s="44"/>
      <c r="F25" s="45" t="e">
        <f t="shared" si="4"/>
        <v>#DIV/0!</v>
      </c>
      <c r="G25" s="46">
        <f t="shared" si="5"/>
        <v>0</v>
      </c>
      <c r="H25" s="46">
        <f t="shared" si="1"/>
        <v>0</v>
      </c>
      <c r="I25" s="46">
        <f t="shared" si="0"/>
        <v>0</v>
      </c>
      <c r="J25" s="46">
        <f t="shared" si="0"/>
        <v>0</v>
      </c>
      <c r="K25" s="46">
        <f t="shared" si="0"/>
        <v>0</v>
      </c>
      <c r="L25" s="46">
        <f t="shared" si="0"/>
        <v>0</v>
      </c>
      <c r="M25" s="46">
        <f t="shared" si="0"/>
        <v>0</v>
      </c>
      <c r="N25" s="46">
        <f t="shared" si="0"/>
        <v>0</v>
      </c>
      <c r="O25" s="46">
        <f t="shared" si="0"/>
        <v>0</v>
      </c>
      <c r="P25" s="46">
        <f t="shared" si="0"/>
        <v>0</v>
      </c>
      <c r="Q25" s="46">
        <f t="shared" si="0"/>
        <v>0</v>
      </c>
      <c r="R25" s="46">
        <f t="shared" si="0"/>
        <v>0</v>
      </c>
      <c r="S25" s="80">
        <f t="shared" si="0"/>
        <v>0</v>
      </c>
    </row>
    <row r="26" spans="2:19" s="38" customFormat="1">
      <c r="B26" s="42"/>
      <c r="C26" s="64"/>
      <c r="D26" s="43"/>
      <c r="E26" s="44"/>
      <c r="F26" s="45" t="e">
        <f t="shared" si="4"/>
        <v>#DIV/0!</v>
      </c>
      <c r="G26" s="46">
        <f t="shared" si="5"/>
        <v>0</v>
      </c>
      <c r="H26" s="46">
        <f t="shared" si="1"/>
        <v>0</v>
      </c>
      <c r="I26" s="46">
        <f t="shared" si="0"/>
        <v>0</v>
      </c>
      <c r="J26" s="46">
        <f t="shared" si="0"/>
        <v>0</v>
      </c>
      <c r="K26" s="46">
        <f t="shared" si="0"/>
        <v>0</v>
      </c>
      <c r="L26" s="46">
        <f t="shared" si="0"/>
        <v>0</v>
      </c>
      <c r="M26" s="46">
        <f t="shared" si="0"/>
        <v>0</v>
      </c>
      <c r="N26" s="46">
        <f t="shared" si="0"/>
        <v>0</v>
      </c>
      <c r="O26" s="46">
        <f t="shared" si="0"/>
        <v>0</v>
      </c>
      <c r="P26" s="46">
        <f t="shared" si="0"/>
        <v>0</v>
      </c>
      <c r="Q26" s="46">
        <f t="shared" si="0"/>
        <v>0</v>
      </c>
      <c r="R26" s="46">
        <f t="shared" si="0"/>
        <v>0</v>
      </c>
      <c r="S26" s="80">
        <f t="shared" si="0"/>
        <v>0</v>
      </c>
    </row>
    <row r="27" spans="2:19" s="38" customFormat="1">
      <c r="B27" s="42"/>
      <c r="C27" s="64"/>
      <c r="D27" s="43"/>
      <c r="E27" s="44"/>
      <c r="F27" s="45" t="e">
        <f t="shared" si="4"/>
        <v>#DIV/0!</v>
      </c>
      <c r="G27" s="46">
        <f t="shared" si="5"/>
        <v>0</v>
      </c>
      <c r="H27" s="46">
        <f t="shared" si="1"/>
        <v>0</v>
      </c>
      <c r="I27" s="46">
        <f t="shared" si="0"/>
        <v>0</v>
      </c>
      <c r="J27" s="46">
        <f t="shared" si="0"/>
        <v>0</v>
      </c>
      <c r="K27" s="46">
        <f t="shared" si="0"/>
        <v>0</v>
      </c>
      <c r="L27" s="46">
        <f t="shared" si="0"/>
        <v>0</v>
      </c>
      <c r="M27" s="46">
        <f t="shared" si="0"/>
        <v>0</v>
      </c>
      <c r="N27" s="46">
        <f t="shared" si="0"/>
        <v>0</v>
      </c>
      <c r="O27" s="46">
        <f t="shared" si="0"/>
        <v>0</v>
      </c>
      <c r="P27" s="46">
        <f t="shared" si="0"/>
        <v>0</v>
      </c>
      <c r="Q27" s="46">
        <f t="shared" si="0"/>
        <v>0</v>
      </c>
      <c r="R27" s="46">
        <f t="shared" si="0"/>
        <v>0</v>
      </c>
      <c r="S27" s="80">
        <f t="shared" si="0"/>
        <v>0</v>
      </c>
    </row>
    <row r="28" spans="2:19" s="38" customFormat="1">
      <c r="B28" s="39" t="s">
        <v>3</v>
      </c>
      <c r="C28" s="47"/>
      <c r="D28" s="47"/>
      <c r="E28" s="37"/>
      <c r="F28" s="48" t="e">
        <f t="shared" si="4"/>
        <v>#DIV/0!</v>
      </c>
      <c r="G28" s="49">
        <f t="shared" si="5"/>
        <v>0</v>
      </c>
      <c r="H28" s="49">
        <f>SUM(H13:H27)</f>
        <v>0</v>
      </c>
      <c r="I28" s="49">
        <f>SUM(I13:I27)</f>
        <v>0</v>
      </c>
      <c r="J28" s="49">
        <f t="shared" ref="J28:S28" si="6">SUM(J13:J27)</f>
        <v>0</v>
      </c>
      <c r="K28" s="49">
        <f t="shared" si="6"/>
        <v>0</v>
      </c>
      <c r="L28" s="49">
        <f t="shared" si="6"/>
        <v>0</v>
      </c>
      <c r="M28" s="49">
        <f t="shared" si="6"/>
        <v>0</v>
      </c>
      <c r="N28" s="49">
        <f t="shared" si="6"/>
        <v>0</v>
      </c>
      <c r="O28" s="49">
        <f t="shared" si="6"/>
        <v>0</v>
      </c>
      <c r="P28" s="49">
        <f t="shared" si="6"/>
        <v>0</v>
      </c>
      <c r="Q28" s="49">
        <f t="shared" si="6"/>
        <v>0</v>
      </c>
      <c r="R28" s="49">
        <f t="shared" si="6"/>
        <v>0</v>
      </c>
      <c r="S28" s="81">
        <f t="shared" si="6"/>
        <v>0</v>
      </c>
    </row>
    <row r="29" spans="2:19" s="38" customFormat="1">
      <c r="B29" s="39" t="s">
        <v>2</v>
      </c>
      <c r="C29" s="50"/>
      <c r="D29" s="50"/>
      <c r="E29" s="43"/>
      <c r="F29" s="48" t="e">
        <f t="shared" si="4"/>
        <v>#DIV/0!</v>
      </c>
      <c r="G29" s="49">
        <f t="shared" si="5"/>
        <v>0</v>
      </c>
      <c r="H29" s="49">
        <f>H28*$E$29</f>
        <v>0</v>
      </c>
      <c r="I29" s="49">
        <f>I28*$E$29</f>
        <v>0</v>
      </c>
      <c r="J29" s="49">
        <f t="shared" ref="J29:S29" si="7">J28*$E$29</f>
        <v>0</v>
      </c>
      <c r="K29" s="49">
        <f t="shared" si="7"/>
        <v>0</v>
      </c>
      <c r="L29" s="49">
        <f t="shared" si="7"/>
        <v>0</v>
      </c>
      <c r="M29" s="49">
        <f t="shared" si="7"/>
        <v>0</v>
      </c>
      <c r="N29" s="49">
        <f t="shared" si="7"/>
        <v>0</v>
      </c>
      <c r="O29" s="49">
        <f t="shared" si="7"/>
        <v>0</v>
      </c>
      <c r="P29" s="49">
        <f t="shared" si="7"/>
        <v>0</v>
      </c>
      <c r="Q29" s="49">
        <f t="shared" si="7"/>
        <v>0</v>
      </c>
      <c r="R29" s="49">
        <f t="shared" si="7"/>
        <v>0</v>
      </c>
      <c r="S29" s="81">
        <f t="shared" si="7"/>
        <v>0</v>
      </c>
    </row>
    <row r="30" spans="2:19" s="38" customFormat="1">
      <c r="B30" s="51" t="s">
        <v>1</v>
      </c>
      <c r="C30" s="52"/>
      <c r="D30" s="8"/>
      <c r="E30" s="37"/>
      <c r="F30" s="26" t="e">
        <f t="shared" si="4"/>
        <v>#DIV/0!</v>
      </c>
      <c r="G30" s="21">
        <f t="shared" si="5"/>
        <v>0</v>
      </c>
      <c r="H30" s="22">
        <f>H28+H29</f>
        <v>0</v>
      </c>
      <c r="I30" s="22">
        <f>I28+I29</f>
        <v>0</v>
      </c>
      <c r="J30" s="22">
        <f t="shared" ref="J30:S30" si="8">J28+J29</f>
        <v>0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82">
        <f t="shared" si="8"/>
        <v>0</v>
      </c>
    </row>
    <row r="31" spans="2:19" s="38" customFormat="1" ht="15.75" customHeight="1">
      <c r="B31" s="53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54"/>
    </row>
    <row r="32" spans="2:19" s="38" customFormat="1">
      <c r="B32" s="7" t="s">
        <v>31</v>
      </c>
      <c r="C32" s="8"/>
      <c r="D32" s="8"/>
      <c r="E32" s="37"/>
      <c r="F32" s="26" t="e">
        <f>G32/$G$60</f>
        <v>#DIV/0!</v>
      </c>
      <c r="G32" s="23">
        <f>SUM(H32:S32)</f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9">
        <v>0</v>
      </c>
    </row>
    <row r="33" spans="2:19" s="38" customFormat="1">
      <c r="B33" s="7"/>
      <c r="C33" s="8"/>
      <c r="D33" s="8"/>
      <c r="E33" s="37"/>
      <c r="F33" s="56"/>
      <c r="G33" s="57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9"/>
    </row>
    <row r="34" spans="2:19" s="38" customFormat="1">
      <c r="B34" s="6" t="s">
        <v>36</v>
      </c>
      <c r="C34" s="8"/>
      <c r="D34" s="8"/>
      <c r="E34" s="4"/>
      <c r="F34" s="9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54"/>
    </row>
    <row r="35" spans="2:19" s="38" customFormat="1">
      <c r="B35" s="42"/>
      <c r="C35" s="66"/>
      <c r="D35" s="65"/>
      <c r="E35" s="60"/>
      <c r="F35" s="48" t="e">
        <f t="shared" ref="F35:F45" si="9">G35/$G$60</f>
        <v>#DIV/0!</v>
      </c>
      <c r="G35" s="61">
        <f t="shared" ref="G35:G44" si="10">SUM(H35:S35)</f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3">
        <v>0</v>
      </c>
    </row>
    <row r="36" spans="2:19" s="38" customFormat="1">
      <c r="B36" s="42"/>
      <c r="C36" s="66"/>
      <c r="D36" s="65"/>
      <c r="E36" s="60"/>
      <c r="F36" s="48" t="e">
        <f t="shared" si="9"/>
        <v>#DIV/0!</v>
      </c>
      <c r="G36" s="61">
        <f t="shared" si="10"/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3">
        <v>0</v>
      </c>
    </row>
    <row r="37" spans="2:19" s="38" customFormat="1">
      <c r="B37" s="42"/>
      <c r="C37" s="66"/>
      <c r="D37" s="65"/>
      <c r="E37" s="60"/>
      <c r="F37" s="48" t="e">
        <f>G37/$G$60</f>
        <v>#DIV/0!</v>
      </c>
      <c r="G37" s="61">
        <f>SUM(H37:S37)</f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3">
        <v>0</v>
      </c>
    </row>
    <row r="38" spans="2:19" s="38" customFormat="1">
      <c r="B38" s="42"/>
      <c r="C38" s="66"/>
      <c r="D38" s="65"/>
      <c r="E38" s="60"/>
      <c r="F38" s="48" t="e">
        <f>G38/$G$60</f>
        <v>#DIV/0!</v>
      </c>
      <c r="G38" s="61">
        <f>SUM(H38:S38)</f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3">
        <v>0</v>
      </c>
    </row>
    <row r="39" spans="2:19" s="38" customFormat="1">
      <c r="B39" s="42"/>
      <c r="C39" s="66"/>
      <c r="D39" s="65"/>
      <c r="E39" s="60"/>
      <c r="F39" s="48" t="e">
        <f>G39/$G$60</f>
        <v>#DIV/0!</v>
      </c>
      <c r="G39" s="61">
        <f>SUM(H39:S39)</f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3">
        <v>0</v>
      </c>
    </row>
    <row r="40" spans="2:19" s="38" customFormat="1">
      <c r="B40" s="42"/>
      <c r="C40" s="66"/>
      <c r="D40" s="65"/>
      <c r="E40" s="60"/>
      <c r="F40" s="48" t="e">
        <f t="shared" si="9"/>
        <v>#DIV/0!</v>
      </c>
      <c r="G40" s="61">
        <f t="shared" si="10"/>
        <v>0</v>
      </c>
      <c r="H40" s="245">
        <v>0</v>
      </c>
      <c r="I40" s="245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3">
        <v>0</v>
      </c>
    </row>
    <row r="41" spans="2:19" s="38" customFormat="1">
      <c r="B41" s="42"/>
      <c r="C41" s="66"/>
      <c r="D41" s="65"/>
      <c r="E41" s="60"/>
      <c r="F41" s="48" t="e">
        <f t="shared" si="9"/>
        <v>#DIV/0!</v>
      </c>
      <c r="G41" s="61">
        <f t="shared" si="10"/>
        <v>0</v>
      </c>
      <c r="H41" s="62">
        <v>0</v>
      </c>
      <c r="I41" s="245">
        <v>0</v>
      </c>
      <c r="J41" s="245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3">
        <v>0</v>
      </c>
    </row>
    <row r="42" spans="2:19" s="38" customFormat="1">
      <c r="B42" s="42"/>
      <c r="C42" s="66"/>
      <c r="D42" s="65"/>
      <c r="E42" s="60"/>
      <c r="F42" s="48" t="e">
        <f t="shared" si="9"/>
        <v>#DIV/0!</v>
      </c>
      <c r="G42" s="61">
        <f t="shared" si="10"/>
        <v>0</v>
      </c>
      <c r="H42" s="245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3">
        <v>0</v>
      </c>
    </row>
    <row r="43" spans="2:19" s="38" customFormat="1">
      <c r="B43" s="42"/>
      <c r="C43" s="66"/>
      <c r="D43" s="65"/>
      <c r="E43" s="60"/>
      <c r="F43" s="48" t="e">
        <f t="shared" si="9"/>
        <v>#DIV/0!</v>
      </c>
      <c r="G43" s="61">
        <f t="shared" si="10"/>
        <v>0</v>
      </c>
      <c r="H43" s="245">
        <v>0</v>
      </c>
      <c r="I43" s="62">
        <v>0</v>
      </c>
      <c r="J43" s="245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3">
        <v>0</v>
      </c>
    </row>
    <row r="44" spans="2:19" s="38" customFormat="1">
      <c r="B44" s="42"/>
      <c r="C44" s="66"/>
      <c r="D44" s="65"/>
      <c r="E44" s="60"/>
      <c r="F44" s="48" t="e">
        <f t="shared" si="9"/>
        <v>#DIV/0!</v>
      </c>
      <c r="G44" s="61">
        <f t="shared" si="10"/>
        <v>0</v>
      </c>
      <c r="H44" s="245">
        <v>0</v>
      </c>
      <c r="I44" s="62">
        <v>0</v>
      </c>
      <c r="J44" s="245">
        <v>0</v>
      </c>
      <c r="K44" s="62">
        <v>0</v>
      </c>
      <c r="L44" s="245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3">
        <v>0</v>
      </c>
    </row>
    <row r="45" spans="2:19" s="38" customFormat="1">
      <c r="B45" s="51" t="s">
        <v>21</v>
      </c>
      <c r="C45" s="52"/>
      <c r="D45" s="8"/>
      <c r="E45" s="37"/>
      <c r="F45" s="26" t="e">
        <f t="shared" si="9"/>
        <v>#DIV/0!</v>
      </c>
      <c r="G45" s="22">
        <f t="shared" ref="G45:S45" si="11">SUM(G35:G44)</f>
        <v>0</v>
      </c>
      <c r="H45" s="22">
        <f t="shared" si="11"/>
        <v>0</v>
      </c>
      <c r="I45" s="22">
        <f t="shared" si="11"/>
        <v>0</v>
      </c>
      <c r="J45" s="22">
        <f t="shared" si="11"/>
        <v>0</v>
      </c>
      <c r="K45" s="22">
        <f t="shared" si="11"/>
        <v>0</v>
      </c>
      <c r="L45" s="22">
        <f t="shared" si="11"/>
        <v>0</v>
      </c>
      <c r="M45" s="22">
        <f t="shared" si="11"/>
        <v>0</v>
      </c>
      <c r="N45" s="22">
        <f t="shared" si="11"/>
        <v>0</v>
      </c>
      <c r="O45" s="22">
        <f t="shared" si="11"/>
        <v>0</v>
      </c>
      <c r="P45" s="22">
        <f t="shared" si="11"/>
        <v>0</v>
      </c>
      <c r="Q45" s="22">
        <f t="shared" si="11"/>
        <v>0</v>
      </c>
      <c r="R45" s="22">
        <f t="shared" si="11"/>
        <v>0</v>
      </c>
      <c r="S45" s="82">
        <f t="shared" si="11"/>
        <v>0</v>
      </c>
    </row>
    <row r="46" spans="2:19" s="38" customFormat="1" ht="15.75" customHeight="1">
      <c r="B46" s="53"/>
      <c r="C46" s="37"/>
      <c r="D46" s="37"/>
      <c r="E46" s="37" t="s">
        <v>5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54"/>
    </row>
    <row r="47" spans="2:19" s="38" customFormat="1" ht="15.75" customHeight="1">
      <c r="B47" s="7" t="s">
        <v>32</v>
      </c>
      <c r="C47" s="8"/>
      <c r="D47" s="8"/>
      <c r="E47" s="55"/>
      <c r="F47" s="24" t="e">
        <f>G47/$G$60</f>
        <v>#DIV/0!</v>
      </c>
      <c r="G47" s="23">
        <f>SUM(H47:S47)</f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9">
        <v>0</v>
      </c>
    </row>
    <row r="48" spans="2:19" s="38" customFormat="1">
      <c r="B48" s="5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54"/>
    </row>
    <row r="49" spans="2:19" s="14" customFormat="1" ht="18.75">
      <c r="B49" s="72" t="s">
        <v>35</v>
      </c>
      <c r="C49" s="36"/>
      <c r="D49" s="12"/>
      <c r="E49" s="13"/>
      <c r="F49" s="27" t="e">
        <f>G49/$G$60</f>
        <v>#DIV/0!</v>
      </c>
      <c r="G49" s="30">
        <f t="shared" ref="G49:S49" si="12">SUM(G30,G47,G32,G45)</f>
        <v>0</v>
      </c>
      <c r="H49" s="30">
        <f>SUM(H30,H47,H32,H45)</f>
        <v>0</v>
      </c>
      <c r="I49" s="30">
        <f t="shared" si="12"/>
        <v>0</v>
      </c>
      <c r="J49" s="30">
        <f t="shared" si="12"/>
        <v>0</v>
      </c>
      <c r="K49" s="30">
        <f t="shared" si="12"/>
        <v>0</v>
      </c>
      <c r="L49" s="30">
        <f t="shared" si="12"/>
        <v>0</v>
      </c>
      <c r="M49" s="30">
        <f t="shared" si="12"/>
        <v>0</v>
      </c>
      <c r="N49" s="30">
        <f t="shared" si="12"/>
        <v>0</v>
      </c>
      <c r="O49" s="30">
        <f t="shared" si="12"/>
        <v>0</v>
      </c>
      <c r="P49" s="30">
        <f t="shared" si="12"/>
        <v>0</v>
      </c>
      <c r="Q49" s="30">
        <f t="shared" si="12"/>
        <v>0</v>
      </c>
      <c r="R49" s="30">
        <f t="shared" si="12"/>
        <v>0</v>
      </c>
      <c r="S49" s="83">
        <f t="shared" si="12"/>
        <v>0</v>
      </c>
    </row>
    <row r="50" spans="2:19" s="89" customFormat="1" ht="16.5" thickBot="1">
      <c r="B50" s="90"/>
      <c r="C50" s="87"/>
      <c r="D50" s="87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91"/>
    </row>
    <row r="51" spans="2:19" s="31" customFormat="1" ht="19.5" thickBot="1">
      <c r="B51" s="73" t="s">
        <v>33</v>
      </c>
      <c r="C51" s="67"/>
      <c r="D51" s="67"/>
      <c r="E51" s="67"/>
      <c r="F51" s="68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70"/>
    </row>
    <row r="52" spans="2:19" ht="15.75" customHeight="1">
      <c r="B52" s="84"/>
      <c r="C52" s="35"/>
      <c r="D52" s="35"/>
      <c r="E52" s="2"/>
      <c r="F52" s="25" t="e">
        <f t="shared" ref="F52:F58" si="13">G52/$G$60</f>
        <v>#DIV/0!</v>
      </c>
      <c r="G52" s="3">
        <f t="shared" ref="G52:G57" si="14">SUM(H52:S52)</f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245">
        <v>0</v>
      </c>
      <c r="O52" s="74">
        <v>0</v>
      </c>
      <c r="P52" s="245">
        <v>0</v>
      </c>
      <c r="Q52" s="74">
        <v>0</v>
      </c>
      <c r="R52" s="74">
        <v>0</v>
      </c>
      <c r="S52" s="245">
        <v>0</v>
      </c>
    </row>
    <row r="53" spans="2:19" ht="15.75">
      <c r="B53" s="85"/>
      <c r="C53" s="35"/>
      <c r="D53" s="35"/>
      <c r="E53" s="2"/>
      <c r="F53" s="25" t="e">
        <f t="shared" si="13"/>
        <v>#DIV/0!</v>
      </c>
      <c r="G53" s="3">
        <f t="shared" si="14"/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245">
        <v>0</v>
      </c>
      <c r="P53" s="74">
        <v>0</v>
      </c>
      <c r="Q53" s="245">
        <v>0</v>
      </c>
      <c r="R53" s="74">
        <v>0</v>
      </c>
      <c r="S53" s="245">
        <v>0</v>
      </c>
    </row>
    <row r="54" spans="2:19" ht="15.75">
      <c r="B54" s="85"/>
      <c r="C54" s="35"/>
      <c r="D54" s="35"/>
      <c r="E54" s="2"/>
      <c r="F54" s="25" t="e">
        <f t="shared" si="13"/>
        <v>#DIV/0!</v>
      </c>
      <c r="G54" s="3">
        <f t="shared" si="14"/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245">
        <v>0</v>
      </c>
      <c r="P54" s="245">
        <v>0</v>
      </c>
      <c r="Q54" s="74">
        <v>0</v>
      </c>
      <c r="R54" s="245">
        <v>0</v>
      </c>
      <c r="S54" s="75">
        <v>0</v>
      </c>
    </row>
    <row r="55" spans="2:19" ht="15.75">
      <c r="B55" s="85"/>
      <c r="C55" s="35"/>
      <c r="D55" s="35"/>
      <c r="E55" s="2"/>
      <c r="F55" s="25" t="e">
        <f t="shared" si="13"/>
        <v>#DIV/0!</v>
      </c>
      <c r="G55" s="3">
        <f t="shared" si="14"/>
        <v>0</v>
      </c>
      <c r="H55" s="74">
        <v>0</v>
      </c>
      <c r="I55" s="74">
        <v>0</v>
      </c>
      <c r="J55" s="74">
        <v>0</v>
      </c>
      <c r="K55" s="245">
        <v>0</v>
      </c>
      <c r="L55" s="245">
        <v>0</v>
      </c>
      <c r="M55" s="245">
        <v>0</v>
      </c>
      <c r="N55" s="245">
        <v>0</v>
      </c>
      <c r="O55" s="74">
        <v>0</v>
      </c>
      <c r="P55" s="74">
        <v>0</v>
      </c>
      <c r="Q55" s="74">
        <v>0</v>
      </c>
      <c r="R55" s="74">
        <v>0</v>
      </c>
      <c r="S55" s="245">
        <v>0</v>
      </c>
    </row>
    <row r="56" spans="2:19" ht="15.75">
      <c r="B56" s="85"/>
      <c r="C56" s="35"/>
      <c r="D56" s="35"/>
      <c r="E56" s="2"/>
      <c r="F56" s="25" t="e">
        <f t="shared" si="13"/>
        <v>#DIV/0!</v>
      </c>
      <c r="G56" s="3">
        <f t="shared" si="14"/>
        <v>0</v>
      </c>
      <c r="H56" s="74">
        <v>0</v>
      </c>
      <c r="I56" s="74">
        <v>0</v>
      </c>
      <c r="J56" s="74">
        <v>0</v>
      </c>
      <c r="K56" s="74">
        <v>0</v>
      </c>
      <c r="L56" s="245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245">
        <v>0</v>
      </c>
      <c r="S56" s="75">
        <v>0</v>
      </c>
    </row>
    <row r="57" spans="2:19" ht="15.75">
      <c r="B57" s="85"/>
      <c r="C57" s="35"/>
      <c r="D57" s="35"/>
      <c r="E57" s="2"/>
      <c r="F57" s="25" t="e">
        <f t="shared" si="13"/>
        <v>#DIV/0!</v>
      </c>
      <c r="G57" s="3">
        <f t="shared" si="14"/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245">
        <v>0</v>
      </c>
      <c r="N57" s="74">
        <v>0</v>
      </c>
      <c r="O57" s="245">
        <v>0</v>
      </c>
      <c r="P57" s="74">
        <v>0</v>
      </c>
      <c r="Q57" s="74">
        <v>0</v>
      </c>
      <c r="R57" s="74">
        <v>0</v>
      </c>
      <c r="S57" s="75">
        <v>0</v>
      </c>
    </row>
    <row r="58" spans="2:19" s="15" customFormat="1" ht="18.75">
      <c r="B58" s="79" t="s">
        <v>34</v>
      </c>
      <c r="C58" s="76"/>
      <c r="D58" s="76"/>
      <c r="E58" s="20"/>
      <c r="F58" s="77" t="e">
        <f t="shared" si="13"/>
        <v>#DIV/0!</v>
      </c>
      <c r="G58" s="78">
        <f t="shared" ref="G58:S58" si="15">SUM(G52:G57)</f>
        <v>0</v>
      </c>
      <c r="H58" s="78">
        <f t="shared" si="15"/>
        <v>0</v>
      </c>
      <c r="I58" s="78">
        <f t="shared" si="15"/>
        <v>0</v>
      </c>
      <c r="J58" s="78">
        <f t="shared" si="15"/>
        <v>0</v>
      </c>
      <c r="K58" s="78">
        <f t="shared" si="15"/>
        <v>0</v>
      </c>
      <c r="L58" s="78">
        <f t="shared" si="15"/>
        <v>0</v>
      </c>
      <c r="M58" s="78">
        <f t="shared" si="15"/>
        <v>0</v>
      </c>
      <c r="N58" s="78">
        <f t="shared" si="15"/>
        <v>0</v>
      </c>
      <c r="O58" s="78">
        <f t="shared" si="15"/>
        <v>0</v>
      </c>
      <c r="P58" s="78">
        <f t="shared" si="15"/>
        <v>0</v>
      </c>
      <c r="Q58" s="78">
        <f t="shared" si="15"/>
        <v>0</v>
      </c>
      <c r="R58" s="78">
        <f t="shared" si="15"/>
        <v>0</v>
      </c>
      <c r="S58" s="86">
        <f t="shared" si="15"/>
        <v>0</v>
      </c>
    </row>
    <row r="59" spans="2:19" ht="15.75" thickBot="1">
      <c r="B59" s="112"/>
      <c r="C59" s="10"/>
      <c r="D59" s="10"/>
      <c r="E59" s="2"/>
      <c r="F59" s="10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8"/>
    </row>
    <row r="60" spans="2:19" s="16" customFormat="1" ht="21.75" thickBot="1">
      <c r="B60" s="113" t="s">
        <v>4</v>
      </c>
      <c r="C60" s="114"/>
      <c r="D60" s="114"/>
      <c r="E60" s="121"/>
      <c r="F60" s="266" t="e">
        <f>G60/$C$6</f>
        <v>#DIV/0!</v>
      </c>
      <c r="G60" s="110">
        <f t="shared" ref="G60:S60" si="16">SUM(G49,G58)</f>
        <v>0</v>
      </c>
      <c r="H60" s="110">
        <f t="shared" si="16"/>
        <v>0</v>
      </c>
      <c r="I60" s="110">
        <f t="shared" si="16"/>
        <v>0</v>
      </c>
      <c r="J60" s="110">
        <f t="shared" si="16"/>
        <v>0</v>
      </c>
      <c r="K60" s="110">
        <f t="shared" si="16"/>
        <v>0</v>
      </c>
      <c r="L60" s="110">
        <f t="shared" si="16"/>
        <v>0</v>
      </c>
      <c r="M60" s="110">
        <f t="shared" si="16"/>
        <v>0</v>
      </c>
      <c r="N60" s="110">
        <f t="shared" si="16"/>
        <v>0</v>
      </c>
      <c r="O60" s="110">
        <f t="shared" si="16"/>
        <v>0</v>
      </c>
      <c r="P60" s="110">
        <f t="shared" si="16"/>
        <v>0</v>
      </c>
      <c r="Q60" s="110">
        <f t="shared" si="16"/>
        <v>0</v>
      </c>
      <c r="R60" s="110">
        <f t="shared" si="16"/>
        <v>0</v>
      </c>
      <c r="S60" s="111">
        <f t="shared" si="16"/>
        <v>0</v>
      </c>
    </row>
    <row r="61" spans="2:19" s="115" customFormat="1" ht="21.75" thickBot="1">
      <c r="B61" s="115" t="s">
        <v>24</v>
      </c>
      <c r="F61" s="247"/>
      <c r="G61" s="122" t="e">
        <f>G60/G60</f>
        <v>#DIV/0!</v>
      </c>
      <c r="H61" s="122" t="e">
        <f>H60/$G$60</f>
        <v>#DIV/0!</v>
      </c>
      <c r="I61" s="122" t="e">
        <f t="shared" ref="I61:R61" si="17">I60/$G$60</f>
        <v>#DIV/0!</v>
      </c>
      <c r="J61" s="122" t="e">
        <f t="shared" si="17"/>
        <v>#DIV/0!</v>
      </c>
      <c r="K61" s="122" t="e">
        <f t="shared" si="17"/>
        <v>#DIV/0!</v>
      </c>
      <c r="L61" s="122" t="e">
        <f t="shared" si="17"/>
        <v>#DIV/0!</v>
      </c>
      <c r="M61" s="122" t="e">
        <f t="shared" si="17"/>
        <v>#DIV/0!</v>
      </c>
      <c r="N61" s="122" t="e">
        <f t="shared" si="17"/>
        <v>#DIV/0!</v>
      </c>
      <c r="O61" s="122" t="e">
        <f t="shared" si="17"/>
        <v>#DIV/0!</v>
      </c>
      <c r="P61" s="122" t="e">
        <f t="shared" si="17"/>
        <v>#DIV/0!</v>
      </c>
      <c r="Q61" s="122" t="e">
        <f t="shared" si="17"/>
        <v>#DIV/0!</v>
      </c>
      <c r="R61" s="122" t="e">
        <f t="shared" si="17"/>
        <v>#DIV/0!</v>
      </c>
      <c r="S61" s="123" t="e">
        <f>S60/$G$60</f>
        <v>#DIV/0!</v>
      </c>
    </row>
  </sheetData>
  <sheetProtection password="CFE1" sheet="1" objects="1" scenarios="1"/>
  <protectedRanges>
    <protectedRange sqref="B13:E27 C5:G7 E29 H32:S32 B35:B44 H35:S44 E47 H47:S47 B52:B57 H52:S57" name="YellowCells"/>
  </protectedRanges>
  <mergeCells count="7">
    <mergeCell ref="B9:E9"/>
    <mergeCell ref="D11:D12"/>
    <mergeCell ref="C11:C12"/>
    <mergeCell ref="C5:G5"/>
    <mergeCell ref="C6:G6"/>
    <mergeCell ref="C7:G7"/>
    <mergeCell ref="E11:E12"/>
  </mergeCells>
  <phoneticPr fontId="6" type="noConversion"/>
  <dataValidations xWindow="690" yWindow="352" count="15">
    <dataValidation type="whole" operator="greaterThan" allowBlank="1" showInputMessage="1" showErrorMessage="1" errorTitle="Base Annual Salary / Wage" error="Must be number greater than 0" promptTitle="Base Annual Salary / Wage" prompt="Input whole number greater than 0" sqref="E13:E27">
      <formula1>0</formula1>
    </dataValidation>
    <dataValidation type="decimal" allowBlank="1" showInputMessage="1" showErrorMessage="1" errorTitle="% FTE" error="Must be a decimal between 0.00 and 1.00" promptTitle="% FTE" prompt="Must be a decimal between 0.00 and 1.00" sqref="D13:D27">
      <formula1>0</formula1>
      <formula2>1</formula2>
    </dataValidation>
    <dataValidation type="whole" operator="greaterThan" allowBlank="1" showInputMessage="1" showErrorMessage="1" errorTitle="# FTE" error="Whole number greater than 0" promptTitle="# FTE" prompt="Whole number greater than 0" sqref="C13:C27">
      <formula1>0</formula1>
    </dataValidation>
    <dataValidation operator="greaterThan" allowBlank="1" showInputMessage="1" showErrorMessage="1" promptTitle="Title and Organization" prompt="Input text only" sqref="B13:B27"/>
    <dataValidation type="decimal" allowBlank="1" showInputMessage="1" showErrorMessage="1" promptTitle="Fringe Benefits @" prompt="Must be a decimal between 0.00 and 1.00" sqref="E29">
      <formula1>0</formula1>
      <formula2>1</formula2>
    </dataValidation>
    <dataValidation type="whole" operator="greaterThanOrEqual" allowBlank="1" showInputMessage="1" showErrorMessage="1" errorTitle="Temporary Financial Assistance" error="Must be a whole number greater than 0" promptTitle="Temporary Financial Assistance" prompt="Input a whole number greater than or equal to 0" sqref="H32:S32">
      <formula1>0</formula1>
    </dataValidation>
    <dataValidation allowBlank="1" showInputMessage="1" showErrorMessage="1" promptTitle="Other Non-Personnel Services Exp" prompt="Input text only" sqref="B35:B44"/>
    <dataValidation type="whole" operator="greaterThanOrEqual" allowBlank="1" showInputMessage="1" showErrorMessage="1" errorTitle="Other Non-Personnel Services Exp" error="Must be whole number greater than 0" promptTitle="Other Non-Personnel Services Exp" prompt="Input whole number greater than or equal to 0" sqref="H35:S44">
      <formula1>0</formula1>
    </dataValidation>
    <dataValidation type="whole" operator="greaterThanOrEqual" allowBlank="1" showInputMessage="1" showErrorMessage="1" promptTitle="# of Vehicles" prompt="Input whole number greater than or equal to zero" sqref="E47">
      <formula1>0</formula1>
    </dataValidation>
    <dataValidation type="whole" operator="greaterThanOrEqual" allowBlank="1" showInputMessage="1" showErrorMessage="1" errorTitle="Lease &amp; Maintenance Vehicle(s)" error="Must be whole number greater than or equal to 0" promptTitle="Lease &amp; Maintenance Vehicle(s)" prompt="Input whole number greater than or equal to 0" sqref="H47:S47">
      <formula1>0</formula1>
    </dataValidation>
    <dataValidation allowBlank="1" showInputMessage="1" showErrorMessage="1" promptTitle="Administrative Expenses" prompt="Input text only" sqref="B52:B57"/>
    <dataValidation type="whole" operator="greaterThanOrEqual" allowBlank="1" showInputMessage="1" showErrorMessage="1" errorTitle="Administrative Expenses" error="Input whole number greater than or equal to 0" promptTitle="Administrative Expenses" prompt="Input whole number greater than or equal to 0" sqref="H52:S57">
      <formula1>0</formula1>
    </dataValidation>
    <dataValidation allowBlank="1" showInputMessage="1" showErrorMessage="1" promptTitle="Name of Applicant" prompt="Input text only" sqref="C5:G5"/>
    <dataValidation type="whole" operator="greaterThan" allowBlank="1" showInputMessage="1" showErrorMessage="1" errorTitle="SSVF Grant Amount" error="Must be whole number greater than 0" promptTitle="SSVF Grant Amount" prompt="Input whole number greater than 0" sqref="C6:G6">
      <formula1>0</formula1>
    </dataValidation>
    <dataValidation allowBlank="1" showInputMessage="1" showErrorMessage="1" promptTitle="Application Fiscal Year" prompt="Enter current Fiscal Year" sqref="C7:G7"/>
  </dataValidations>
  <pageMargins left="0.7" right="0.7" top="0.75" bottom="0.75" header="0.3" footer="0.3"/>
  <pageSetup paperSize="5" scale="43" orientation="landscape" r:id="rId1"/>
  <headerFooter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D71"/>
  <sheetViews>
    <sheetView zoomScale="70" zoomScaleNormal="100" zoomScaleSheetLayoutView="7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E23" sqref="E23"/>
    </sheetView>
  </sheetViews>
  <sheetFormatPr defaultRowHeight="15"/>
  <cols>
    <col min="1" max="1" width="3.28515625" customWidth="1"/>
    <col min="2" max="2" width="47.5703125" customWidth="1"/>
    <col min="3" max="3" width="5.42578125" customWidth="1"/>
    <col min="4" max="4" width="5.7109375" customWidth="1"/>
    <col min="5" max="5" width="14.85546875" customWidth="1"/>
    <col min="6" max="6" width="10.85546875" customWidth="1"/>
    <col min="7" max="8" width="21.5703125" customWidth="1"/>
    <col min="9" max="9" width="16.5703125" customWidth="1"/>
    <col min="10" max="10" width="1.5703125" style="143" customWidth="1"/>
    <col min="11" max="12" width="21.7109375" customWidth="1"/>
    <col min="13" max="13" width="13.7109375" customWidth="1"/>
    <col min="14" max="14" width="29.42578125" customWidth="1"/>
    <col min="15" max="15" width="1.5703125" style="143" customWidth="1"/>
    <col min="16" max="17" width="21.5703125" customWidth="1"/>
    <col min="18" max="18" width="13.85546875" customWidth="1"/>
    <col min="19" max="19" width="11.7109375" customWidth="1"/>
    <col min="20" max="20" width="10.42578125" customWidth="1"/>
    <col min="21" max="21" width="1.5703125" style="143" customWidth="1"/>
    <col min="22" max="23" width="21.5703125" customWidth="1"/>
    <col min="24" max="24" width="13.85546875" customWidth="1"/>
    <col min="25" max="25" width="29.42578125" customWidth="1"/>
    <col min="26" max="26" width="1.5703125" style="143" customWidth="1"/>
    <col min="27" max="28" width="21.5703125" customWidth="1"/>
    <col min="29" max="29" width="13.85546875" customWidth="1"/>
    <col min="30" max="30" width="29.42578125" customWidth="1"/>
  </cols>
  <sheetData>
    <row r="1" spans="2:30" ht="18.75">
      <c r="B1" s="184" t="s">
        <v>25</v>
      </c>
      <c r="C1" s="185"/>
      <c r="D1" s="185"/>
      <c r="E1" s="186"/>
      <c r="F1" s="187"/>
      <c r="G1" s="186"/>
      <c r="H1" s="186"/>
      <c r="I1" s="186"/>
      <c r="J1" s="188"/>
      <c r="K1" s="186"/>
      <c r="L1" s="186"/>
      <c r="M1" s="186"/>
      <c r="N1" s="186"/>
      <c r="O1" s="188"/>
      <c r="P1" s="186"/>
      <c r="Q1" s="186"/>
      <c r="R1" s="186"/>
      <c r="S1" s="186"/>
      <c r="T1" s="186"/>
      <c r="U1" s="188"/>
      <c r="V1" s="186"/>
      <c r="W1" s="186"/>
      <c r="X1" s="186"/>
      <c r="Y1" s="186"/>
      <c r="Z1" s="188"/>
      <c r="AA1" s="186"/>
      <c r="AB1" s="186"/>
      <c r="AC1" s="186"/>
      <c r="AD1" s="189"/>
    </row>
    <row r="2" spans="2:30" ht="18.75">
      <c r="B2" s="190" t="s">
        <v>117</v>
      </c>
      <c r="C2" s="20"/>
      <c r="D2" s="2"/>
      <c r="E2" s="2"/>
      <c r="F2" s="10"/>
      <c r="G2" s="10"/>
      <c r="H2" s="10"/>
      <c r="I2" s="10"/>
      <c r="J2" s="144"/>
      <c r="K2" s="2"/>
      <c r="L2" s="2"/>
      <c r="M2" s="208"/>
      <c r="N2" s="209"/>
      <c r="O2" s="144"/>
      <c r="P2" s="2"/>
      <c r="Q2" s="2"/>
      <c r="R2" s="2"/>
      <c r="S2" s="2"/>
      <c r="T2" s="2"/>
      <c r="U2" s="144"/>
      <c r="V2" s="2"/>
      <c r="W2" s="2"/>
      <c r="X2" s="2"/>
      <c r="Y2" s="2"/>
      <c r="Z2" s="144"/>
      <c r="AA2" s="2"/>
      <c r="AB2" s="2"/>
      <c r="AC2" s="2"/>
      <c r="AD2" s="191"/>
    </row>
    <row r="3" spans="2:30">
      <c r="B3" s="192"/>
      <c r="C3" s="2"/>
      <c r="D3" s="2"/>
      <c r="E3" s="2"/>
      <c r="F3" s="2"/>
      <c r="G3" s="2"/>
      <c r="H3" s="2"/>
      <c r="I3" s="2"/>
      <c r="K3" s="2"/>
      <c r="L3" s="2"/>
      <c r="M3" s="208"/>
      <c r="N3" s="209"/>
      <c r="P3" s="2"/>
      <c r="Q3" s="2"/>
      <c r="R3" s="2"/>
      <c r="S3" s="2"/>
      <c r="T3" s="2"/>
      <c r="V3" s="2"/>
      <c r="W3" s="2"/>
      <c r="X3" s="2"/>
      <c r="Y3" s="2"/>
      <c r="AA3" s="2"/>
      <c r="AB3" s="2"/>
      <c r="AC3" s="2"/>
      <c r="AD3" s="191"/>
    </row>
    <row r="4" spans="2:30" ht="18.75">
      <c r="B4" s="190" t="s">
        <v>50</v>
      </c>
      <c r="C4" s="336" t="str">
        <f>'Tab 1 Applic Mthly SSVF Budget'!C5:G5</f>
        <v>INSERT APPLICANT NAME</v>
      </c>
      <c r="D4" s="336"/>
      <c r="E4" s="336"/>
      <c r="F4" s="336"/>
      <c r="G4" s="336"/>
      <c r="H4" s="130"/>
      <c r="I4" s="130"/>
      <c r="J4" s="130"/>
      <c r="K4" s="193"/>
      <c r="L4" s="2"/>
      <c r="M4" s="208"/>
      <c r="N4" s="209"/>
      <c r="O4" s="130"/>
      <c r="P4" s="193"/>
      <c r="Q4" s="2"/>
      <c r="R4" s="2"/>
      <c r="S4" s="2"/>
      <c r="T4" s="2"/>
      <c r="U4" s="130"/>
      <c r="V4" s="193"/>
      <c r="W4" s="2"/>
      <c r="X4" s="2"/>
      <c r="Y4" s="2"/>
      <c r="Z4" s="130"/>
      <c r="AA4" s="193"/>
      <c r="AB4" s="2"/>
      <c r="AC4" s="2"/>
      <c r="AD4" s="191"/>
    </row>
    <row r="5" spans="2:30" ht="18.75">
      <c r="B5" s="190" t="s">
        <v>79</v>
      </c>
      <c r="C5" s="343"/>
      <c r="D5" s="344"/>
      <c r="E5" s="344"/>
      <c r="F5" s="344"/>
      <c r="G5" s="345"/>
      <c r="H5" s="130"/>
      <c r="I5" s="130"/>
      <c r="J5" s="130"/>
      <c r="K5" s="193"/>
      <c r="L5" s="2"/>
      <c r="M5" s="208"/>
      <c r="N5" s="209"/>
      <c r="O5" s="130"/>
      <c r="P5" s="193"/>
      <c r="Q5" s="2"/>
      <c r="R5" s="2"/>
      <c r="S5" s="2"/>
      <c r="T5" s="2"/>
      <c r="U5" s="130"/>
      <c r="V5" s="193"/>
      <c r="W5" s="2"/>
      <c r="X5" s="2"/>
      <c r="Y5" s="2"/>
      <c r="Z5" s="130"/>
      <c r="AA5" s="193"/>
      <c r="AB5" s="2"/>
      <c r="AC5" s="2"/>
      <c r="AD5" s="191"/>
    </row>
    <row r="6" spans="2:30" ht="18.75">
      <c r="B6" s="190" t="s">
        <v>27</v>
      </c>
      <c r="C6" s="337">
        <f>'Tab 1 Applic Mthly SSVF Budget'!C6:G6</f>
        <v>0</v>
      </c>
      <c r="D6" s="338"/>
      <c r="E6" s="338"/>
      <c r="F6" s="338"/>
      <c r="G6" s="338"/>
      <c r="H6" s="130"/>
      <c r="I6" s="130"/>
      <c r="J6" s="130"/>
      <c r="K6" s="193"/>
      <c r="L6" s="2"/>
      <c r="M6" s="2"/>
      <c r="N6" s="2"/>
      <c r="O6" s="130"/>
      <c r="P6" s="193"/>
      <c r="Q6" s="2"/>
      <c r="R6" s="2"/>
      <c r="S6" s="2"/>
      <c r="T6" s="2"/>
      <c r="U6" s="130"/>
      <c r="V6" s="193"/>
      <c r="W6" s="2"/>
      <c r="X6" s="2"/>
      <c r="Y6" s="2"/>
      <c r="Z6" s="130"/>
      <c r="AA6" s="193"/>
      <c r="AB6" s="2"/>
      <c r="AC6" s="2"/>
      <c r="AD6" s="191"/>
    </row>
    <row r="7" spans="2:30" ht="18.75">
      <c r="B7" s="190" t="s">
        <v>49</v>
      </c>
      <c r="C7" s="339" t="str">
        <f>'Tab 1 Applic Mthly SSVF Budget'!C7:G7</f>
        <v>FY 2011</v>
      </c>
      <c r="D7" s="339"/>
      <c r="E7" s="339"/>
      <c r="F7" s="339"/>
      <c r="G7" s="339"/>
      <c r="H7" s="131"/>
      <c r="I7" s="131"/>
      <c r="J7" s="131"/>
      <c r="K7" s="193"/>
      <c r="L7" s="2"/>
      <c r="M7" s="2"/>
      <c r="N7" s="2"/>
      <c r="O7" s="131"/>
      <c r="P7" s="193"/>
      <c r="Q7" s="2"/>
      <c r="R7" s="2"/>
      <c r="S7" s="2"/>
      <c r="T7" s="2"/>
      <c r="U7" s="131"/>
      <c r="V7" s="193"/>
      <c r="W7" s="2"/>
      <c r="X7" s="2"/>
      <c r="Y7" s="2"/>
      <c r="Z7" s="131"/>
      <c r="AA7" s="193"/>
      <c r="AB7" s="2"/>
      <c r="AC7" s="2"/>
      <c r="AD7" s="191"/>
    </row>
    <row r="8" spans="2:30" ht="19.5" thickBot="1">
      <c r="B8" s="233"/>
      <c r="C8" s="252"/>
      <c r="D8" s="252"/>
      <c r="E8" s="253"/>
      <c r="F8" s="253"/>
      <c r="G8" s="253"/>
      <c r="H8" s="253"/>
      <c r="I8" s="131"/>
      <c r="J8" s="131"/>
      <c r="K8" s="193"/>
      <c r="L8" s="2"/>
      <c r="M8" s="2"/>
      <c r="N8" s="2"/>
      <c r="O8" s="131"/>
      <c r="P8" s="193"/>
      <c r="Q8" s="2"/>
      <c r="R8" s="2"/>
      <c r="S8" s="2"/>
      <c r="T8" s="2"/>
      <c r="U8" s="131"/>
      <c r="V8" s="193"/>
      <c r="W8" s="2"/>
      <c r="X8" s="2"/>
      <c r="Y8" s="2"/>
      <c r="Z8" s="131"/>
      <c r="AA8" s="193"/>
      <c r="AB8" s="2"/>
      <c r="AC8" s="2"/>
      <c r="AD8" s="191"/>
    </row>
    <row r="9" spans="2:30" ht="15.75" thickBot="1">
      <c r="B9" s="192"/>
      <c r="C9" s="2"/>
      <c r="D9" s="2"/>
      <c r="E9" s="2"/>
      <c r="F9" s="2"/>
      <c r="G9" s="2"/>
      <c r="H9" s="2"/>
      <c r="I9" s="2"/>
      <c r="K9" s="340" t="s">
        <v>40</v>
      </c>
      <c r="L9" s="341"/>
      <c r="M9" s="341"/>
      <c r="N9" s="342"/>
      <c r="P9" s="350" t="s">
        <v>41</v>
      </c>
      <c r="Q9" s="351"/>
      <c r="R9" s="351"/>
      <c r="S9" s="351"/>
      <c r="T9" s="352"/>
      <c r="V9" s="330" t="s">
        <v>42</v>
      </c>
      <c r="W9" s="331"/>
      <c r="X9" s="331"/>
      <c r="Y9" s="332"/>
      <c r="AA9" s="333" t="s">
        <v>43</v>
      </c>
      <c r="AB9" s="334"/>
      <c r="AC9" s="334"/>
      <c r="AD9" s="335"/>
    </row>
    <row r="10" spans="2:30" s="32" customFormat="1" ht="82.5" customHeight="1" thickBot="1">
      <c r="B10" s="323" t="s">
        <v>8</v>
      </c>
      <c r="C10" s="324"/>
      <c r="D10" s="324"/>
      <c r="E10" s="324"/>
      <c r="F10" s="213" t="s">
        <v>24</v>
      </c>
      <c r="G10" s="34" t="s">
        <v>85</v>
      </c>
      <c r="H10" s="34" t="s">
        <v>86</v>
      </c>
      <c r="I10" s="34" t="s">
        <v>87</v>
      </c>
      <c r="J10" s="232"/>
      <c r="K10" s="151" t="s">
        <v>81</v>
      </c>
      <c r="L10" s="152" t="s">
        <v>38</v>
      </c>
      <c r="M10" s="152" t="s">
        <v>52</v>
      </c>
      <c r="N10" s="153" t="s">
        <v>39</v>
      </c>
      <c r="O10" s="232"/>
      <c r="P10" s="151" t="s">
        <v>82</v>
      </c>
      <c r="Q10" s="152" t="s">
        <v>44</v>
      </c>
      <c r="R10" s="152" t="s">
        <v>53</v>
      </c>
      <c r="S10" s="346" t="s">
        <v>39</v>
      </c>
      <c r="T10" s="347"/>
      <c r="U10" s="232"/>
      <c r="V10" s="151" t="s">
        <v>83</v>
      </c>
      <c r="W10" s="152" t="s">
        <v>45</v>
      </c>
      <c r="X10" s="152" t="s">
        <v>54</v>
      </c>
      <c r="Y10" s="153" t="s">
        <v>39</v>
      </c>
      <c r="Z10" s="232"/>
      <c r="AA10" s="151" t="s">
        <v>84</v>
      </c>
      <c r="AB10" s="152" t="s">
        <v>46</v>
      </c>
      <c r="AC10" s="152" t="s">
        <v>55</v>
      </c>
      <c r="AD10" s="153" t="s">
        <v>39</v>
      </c>
    </row>
    <row r="11" spans="2:30" s="71" customFormat="1" ht="15.75">
      <c r="B11" s="92" t="s">
        <v>78</v>
      </c>
      <c r="C11" s="93"/>
      <c r="D11" s="93"/>
      <c r="E11" s="93"/>
      <c r="F11" s="94"/>
      <c r="G11" s="154"/>
      <c r="H11" s="95"/>
      <c r="I11" s="96"/>
      <c r="J11" s="145"/>
      <c r="K11" s="154"/>
      <c r="L11" s="95"/>
      <c r="M11" s="95"/>
      <c r="N11" s="96"/>
      <c r="O11" s="145"/>
      <c r="P11" s="154"/>
      <c r="Q11" s="95"/>
      <c r="R11" s="95"/>
      <c r="S11" s="95"/>
      <c r="T11" s="96"/>
      <c r="U11" s="145"/>
      <c r="V11" s="154"/>
      <c r="W11" s="95"/>
      <c r="X11" s="95"/>
      <c r="Y11" s="96"/>
      <c r="Z11" s="145"/>
      <c r="AA11" s="154"/>
      <c r="AB11" s="95"/>
      <c r="AC11" s="95"/>
      <c r="AD11" s="96"/>
    </row>
    <row r="12" spans="2:30" s="98" customFormat="1" ht="21.75" customHeight="1">
      <c r="B12" s="11" t="s">
        <v>29</v>
      </c>
      <c r="C12" s="325" t="s">
        <v>30</v>
      </c>
      <c r="D12" s="325" t="s">
        <v>0</v>
      </c>
      <c r="E12" s="325" t="s">
        <v>23</v>
      </c>
      <c r="F12" s="97"/>
      <c r="G12" s="155"/>
      <c r="H12" s="4"/>
      <c r="I12" s="17"/>
      <c r="J12" s="132"/>
      <c r="K12" s="155"/>
      <c r="L12" s="4"/>
      <c r="M12" s="4"/>
      <c r="N12" s="17"/>
      <c r="O12" s="132"/>
      <c r="P12" s="155"/>
      <c r="Q12" s="4"/>
      <c r="R12" s="4"/>
      <c r="S12" s="4"/>
      <c r="T12" s="17"/>
      <c r="U12" s="132"/>
      <c r="V12" s="155"/>
      <c r="W12" s="4"/>
      <c r="X12" s="4"/>
      <c r="Y12" s="17"/>
      <c r="Z12" s="132"/>
      <c r="AA12" s="155"/>
      <c r="AB12" s="4"/>
      <c r="AC12" s="4"/>
      <c r="AD12" s="17"/>
    </row>
    <row r="13" spans="2:30" s="98" customFormat="1" ht="20.25" customHeight="1">
      <c r="B13" s="99" t="s">
        <v>22</v>
      </c>
      <c r="C13" s="326"/>
      <c r="D13" s="326"/>
      <c r="E13" s="326"/>
      <c r="F13" s="97"/>
      <c r="G13" s="156"/>
      <c r="H13" s="100"/>
      <c r="I13" s="117"/>
      <c r="J13" s="133"/>
      <c r="K13" s="156"/>
      <c r="L13" s="100"/>
      <c r="M13" s="100"/>
      <c r="N13" s="117"/>
      <c r="O13" s="133"/>
      <c r="P13" s="156"/>
      <c r="Q13" s="100"/>
      <c r="R13" s="100"/>
      <c r="S13" s="100"/>
      <c r="T13" s="117"/>
      <c r="U13" s="133"/>
      <c r="V13" s="156"/>
      <c r="W13" s="100"/>
      <c r="X13" s="100"/>
      <c r="Y13" s="117"/>
      <c r="Z13" s="133"/>
      <c r="AA13" s="156"/>
      <c r="AB13" s="100"/>
      <c r="AC13" s="100"/>
      <c r="AD13" s="117"/>
    </row>
    <row r="14" spans="2:30" s="98" customFormat="1">
      <c r="B14" s="317"/>
      <c r="C14" s="318"/>
      <c r="D14" s="283"/>
      <c r="E14" s="319"/>
      <c r="F14" s="290" t="e">
        <f>G14/$C$6</f>
        <v>#DIV/0!</v>
      </c>
      <c r="G14" s="224">
        <f t="shared" ref="G14:G31" si="0">SUM(K14,P14,V14,AA14)</f>
        <v>0</v>
      </c>
      <c r="H14" s="101">
        <f>'Tab 1 Applic Mthly SSVF Budget'!G13</f>
        <v>0</v>
      </c>
      <c r="I14" s="270" t="e">
        <f>(G14-H14)/H14</f>
        <v>#DIV/0!</v>
      </c>
      <c r="J14" s="214"/>
      <c r="K14" s="157">
        <v>0</v>
      </c>
      <c r="L14" s="101">
        <f>SUM('Tab 1 Applic Mthly SSVF Budget'!H13:J13)</f>
        <v>0</v>
      </c>
      <c r="M14" s="279" t="e">
        <f>(K14-L14)/L14</f>
        <v>#DIV/0!</v>
      </c>
      <c r="N14" s="173"/>
      <c r="O14" s="214"/>
      <c r="P14" s="157">
        <v>0</v>
      </c>
      <c r="Q14" s="101">
        <f>SUM('Tab 1 Applic Mthly SSVF Budget'!K13:M13)</f>
        <v>0</v>
      </c>
      <c r="R14" s="279" t="e">
        <f>(P14-Q14)/Q14</f>
        <v>#DIV/0!</v>
      </c>
      <c r="S14" s="348"/>
      <c r="T14" s="349"/>
      <c r="U14" s="214"/>
      <c r="V14" s="157">
        <v>0</v>
      </c>
      <c r="W14" s="101">
        <f>SUM('Tab 1 Applic Mthly SSVF Budget'!N13:P13)</f>
        <v>0</v>
      </c>
      <c r="X14" s="279" t="e">
        <f>(V14-W14)/W14</f>
        <v>#DIV/0!</v>
      </c>
      <c r="Y14" s="173"/>
      <c r="Z14" s="214"/>
      <c r="AA14" s="157">
        <v>0</v>
      </c>
      <c r="AB14" s="101">
        <f>SUM('Tab 1 Applic Mthly SSVF Budget'!Q13:S13)</f>
        <v>0</v>
      </c>
      <c r="AC14" s="279" t="e">
        <f>(AA14-AB14)/AB14</f>
        <v>#DIV/0!</v>
      </c>
      <c r="AD14" s="173"/>
    </row>
    <row r="15" spans="2:30" s="98" customFormat="1">
      <c r="B15" s="317"/>
      <c r="C15" s="318"/>
      <c r="D15" s="283"/>
      <c r="E15" s="319"/>
      <c r="F15" s="290" t="e">
        <f>G15/$C$6</f>
        <v>#DIV/0!</v>
      </c>
      <c r="G15" s="225">
        <f t="shared" si="0"/>
        <v>0</v>
      </c>
      <c r="H15" s="101">
        <f>'Tab 1 Applic Mthly SSVF Budget'!G14</f>
        <v>0</v>
      </c>
      <c r="I15" s="270" t="e">
        <f t="shared" ref="I15:I31" si="1">(G15-H15)/H15</f>
        <v>#DIV/0!</v>
      </c>
      <c r="J15" s="214"/>
      <c r="K15" s="157">
        <v>0</v>
      </c>
      <c r="L15" s="139">
        <f>SUM('Tab 1 Applic Mthly SSVF Budget'!H14:J14)</f>
        <v>0</v>
      </c>
      <c r="M15" s="279" t="e">
        <f t="shared" ref="M15:M29" si="2">(K15-L15)/L15</f>
        <v>#DIV/0!</v>
      </c>
      <c r="N15" s="173"/>
      <c r="O15" s="214"/>
      <c r="P15" s="157">
        <v>0</v>
      </c>
      <c r="Q15" s="139">
        <f>SUM('Tab 1 Applic Mthly SSVF Budget'!K14:M14)</f>
        <v>0</v>
      </c>
      <c r="R15" s="279" t="e">
        <f t="shared" ref="R15:R29" si="3">(P15-Q15)/Q15</f>
        <v>#DIV/0!</v>
      </c>
      <c r="S15" s="348"/>
      <c r="T15" s="349"/>
      <c r="U15" s="214"/>
      <c r="V15" s="157">
        <v>0</v>
      </c>
      <c r="W15" s="139">
        <f>SUM('Tab 1 Applic Mthly SSVF Budget'!N14:P14)</f>
        <v>0</v>
      </c>
      <c r="X15" s="279" t="e">
        <f t="shared" ref="X15:X29" si="4">(V15-W15)/W15</f>
        <v>#DIV/0!</v>
      </c>
      <c r="Y15" s="173"/>
      <c r="Z15" s="214"/>
      <c r="AA15" s="157">
        <v>0</v>
      </c>
      <c r="AB15" s="139">
        <f>SUM('Tab 1 Applic Mthly SSVF Budget'!Q14:S14)</f>
        <v>0</v>
      </c>
      <c r="AC15" s="279" t="e">
        <f t="shared" ref="AC15:AC29" si="5">(AA15-AB15)/AB15</f>
        <v>#DIV/0!</v>
      </c>
      <c r="AD15" s="173"/>
    </row>
    <row r="16" spans="2:30" s="98" customFormat="1">
      <c r="B16" s="317"/>
      <c r="C16" s="318"/>
      <c r="D16" s="283"/>
      <c r="E16" s="319"/>
      <c r="F16" s="290" t="e">
        <f t="shared" ref="F16:F31" si="6">G16/$C$6</f>
        <v>#DIV/0!</v>
      </c>
      <c r="G16" s="225">
        <f t="shared" si="0"/>
        <v>0</v>
      </c>
      <c r="H16" s="101">
        <f>'Tab 1 Applic Mthly SSVF Budget'!G15</f>
        <v>0</v>
      </c>
      <c r="I16" s="270" t="e">
        <f t="shared" si="1"/>
        <v>#DIV/0!</v>
      </c>
      <c r="J16" s="214"/>
      <c r="K16" s="157">
        <v>0</v>
      </c>
      <c r="L16" s="139">
        <f>SUM('Tab 1 Applic Mthly SSVF Budget'!H15:J15)</f>
        <v>0</v>
      </c>
      <c r="M16" s="279" t="e">
        <f t="shared" si="2"/>
        <v>#DIV/0!</v>
      </c>
      <c r="N16" s="173"/>
      <c r="O16" s="214"/>
      <c r="P16" s="157">
        <v>0</v>
      </c>
      <c r="Q16" s="139">
        <f>SUM('Tab 1 Applic Mthly SSVF Budget'!K15:M15)</f>
        <v>0</v>
      </c>
      <c r="R16" s="279" t="e">
        <f t="shared" si="3"/>
        <v>#DIV/0!</v>
      </c>
      <c r="S16" s="348"/>
      <c r="T16" s="349"/>
      <c r="U16" s="214"/>
      <c r="V16" s="157">
        <v>0</v>
      </c>
      <c r="W16" s="139">
        <f>SUM('Tab 1 Applic Mthly SSVF Budget'!N15:P15)</f>
        <v>0</v>
      </c>
      <c r="X16" s="279" t="e">
        <f t="shared" si="4"/>
        <v>#DIV/0!</v>
      </c>
      <c r="Y16" s="173"/>
      <c r="Z16" s="214"/>
      <c r="AA16" s="157">
        <v>0</v>
      </c>
      <c r="AB16" s="139">
        <f>SUM('Tab 1 Applic Mthly SSVF Budget'!Q15:S15)</f>
        <v>0</v>
      </c>
      <c r="AC16" s="279" t="e">
        <f t="shared" si="5"/>
        <v>#DIV/0!</v>
      </c>
      <c r="AD16" s="173"/>
    </row>
    <row r="17" spans="2:30" s="98" customFormat="1">
      <c r="B17" s="317"/>
      <c r="C17" s="318"/>
      <c r="D17" s="283"/>
      <c r="E17" s="319"/>
      <c r="F17" s="290" t="e">
        <f t="shared" si="6"/>
        <v>#DIV/0!</v>
      </c>
      <c r="G17" s="225">
        <f t="shared" si="0"/>
        <v>0</v>
      </c>
      <c r="H17" s="101">
        <f>'Tab 1 Applic Mthly SSVF Budget'!G16</f>
        <v>0</v>
      </c>
      <c r="I17" s="270" t="e">
        <f t="shared" si="1"/>
        <v>#DIV/0!</v>
      </c>
      <c r="J17" s="214"/>
      <c r="K17" s="157">
        <v>0</v>
      </c>
      <c r="L17" s="139">
        <f>SUM('Tab 1 Applic Mthly SSVF Budget'!H16:J16)</f>
        <v>0</v>
      </c>
      <c r="M17" s="279" t="e">
        <f t="shared" si="2"/>
        <v>#DIV/0!</v>
      </c>
      <c r="N17" s="173"/>
      <c r="O17" s="214"/>
      <c r="P17" s="157">
        <v>0</v>
      </c>
      <c r="Q17" s="139">
        <f>SUM('Tab 1 Applic Mthly SSVF Budget'!K16:M16)</f>
        <v>0</v>
      </c>
      <c r="R17" s="279" t="e">
        <f t="shared" si="3"/>
        <v>#DIV/0!</v>
      </c>
      <c r="S17" s="348"/>
      <c r="T17" s="349"/>
      <c r="U17" s="214"/>
      <c r="V17" s="157">
        <v>0</v>
      </c>
      <c r="W17" s="139">
        <f>SUM('Tab 1 Applic Mthly SSVF Budget'!N16:P16)</f>
        <v>0</v>
      </c>
      <c r="X17" s="279" t="e">
        <f t="shared" si="4"/>
        <v>#DIV/0!</v>
      </c>
      <c r="Y17" s="173"/>
      <c r="Z17" s="214"/>
      <c r="AA17" s="157">
        <v>0</v>
      </c>
      <c r="AB17" s="139">
        <f>SUM('Tab 1 Applic Mthly SSVF Budget'!Q16:S16)</f>
        <v>0</v>
      </c>
      <c r="AC17" s="279" t="e">
        <f t="shared" si="5"/>
        <v>#DIV/0!</v>
      </c>
      <c r="AD17" s="173"/>
    </row>
    <row r="18" spans="2:30" s="98" customFormat="1">
      <c r="B18" s="317"/>
      <c r="C18" s="318"/>
      <c r="D18" s="283"/>
      <c r="E18" s="319"/>
      <c r="F18" s="290" t="e">
        <f t="shared" si="6"/>
        <v>#DIV/0!</v>
      </c>
      <c r="G18" s="225">
        <f t="shared" si="0"/>
        <v>0</v>
      </c>
      <c r="H18" s="101">
        <f>'Tab 1 Applic Mthly SSVF Budget'!G17</f>
        <v>0</v>
      </c>
      <c r="I18" s="270" t="e">
        <f t="shared" si="1"/>
        <v>#DIV/0!</v>
      </c>
      <c r="J18" s="214"/>
      <c r="K18" s="157">
        <v>0</v>
      </c>
      <c r="L18" s="139">
        <f>SUM('Tab 1 Applic Mthly SSVF Budget'!H17:J17)</f>
        <v>0</v>
      </c>
      <c r="M18" s="279" t="e">
        <f t="shared" si="2"/>
        <v>#DIV/0!</v>
      </c>
      <c r="N18" s="173"/>
      <c r="O18" s="214"/>
      <c r="P18" s="157">
        <v>0</v>
      </c>
      <c r="Q18" s="139">
        <f>SUM('Tab 1 Applic Mthly SSVF Budget'!K17:M17)</f>
        <v>0</v>
      </c>
      <c r="R18" s="279" t="e">
        <f t="shared" si="3"/>
        <v>#DIV/0!</v>
      </c>
      <c r="S18" s="348"/>
      <c r="T18" s="349"/>
      <c r="U18" s="214"/>
      <c r="V18" s="157">
        <v>0</v>
      </c>
      <c r="W18" s="139">
        <f>SUM('Tab 1 Applic Mthly SSVF Budget'!N17:P17)</f>
        <v>0</v>
      </c>
      <c r="X18" s="279" t="e">
        <f t="shared" si="4"/>
        <v>#DIV/0!</v>
      </c>
      <c r="Y18" s="173"/>
      <c r="Z18" s="214"/>
      <c r="AA18" s="157">
        <v>0</v>
      </c>
      <c r="AB18" s="139">
        <f>SUM('Tab 1 Applic Mthly SSVF Budget'!Q17:S17)</f>
        <v>0</v>
      </c>
      <c r="AC18" s="279" t="e">
        <f t="shared" si="5"/>
        <v>#DIV/0!</v>
      </c>
      <c r="AD18" s="173"/>
    </row>
    <row r="19" spans="2:30" s="98" customFormat="1">
      <c r="B19" s="317"/>
      <c r="C19" s="318"/>
      <c r="D19" s="283"/>
      <c r="E19" s="319"/>
      <c r="F19" s="290" t="e">
        <f t="shared" si="6"/>
        <v>#DIV/0!</v>
      </c>
      <c r="G19" s="225">
        <f t="shared" si="0"/>
        <v>0</v>
      </c>
      <c r="H19" s="101">
        <f>'Tab 1 Applic Mthly SSVF Budget'!G18</f>
        <v>0</v>
      </c>
      <c r="I19" s="270" t="e">
        <f t="shared" si="1"/>
        <v>#DIV/0!</v>
      </c>
      <c r="J19" s="214"/>
      <c r="K19" s="157">
        <v>0</v>
      </c>
      <c r="L19" s="139">
        <f>SUM('Tab 1 Applic Mthly SSVF Budget'!H18:J18)</f>
        <v>0</v>
      </c>
      <c r="M19" s="279" t="e">
        <f t="shared" si="2"/>
        <v>#DIV/0!</v>
      </c>
      <c r="N19" s="173"/>
      <c r="O19" s="214"/>
      <c r="P19" s="157">
        <v>0</v>
      </c>
      <c r="Q19" s="139">
        <f>SUM('Tab 1 Applic Mthly SSVF Budget'!K18:M18)</f>
        <v>0</v>
      </c>
      <c r="R19" s="279" t="e">
        <f t="shared" si="3"/>
        <v>#DIV/0!</v>
      </c>
      <c r="S19" s="348"/>
      <c r="T19" s="349"/>
      <c r="U19" s="214"/>
      <c r="V19" s="157">
        <v>0</v>
      </c>
      <c r="W19" s="139">
        <f>SUM('Tab 1 Applic Mthly SSVF Budget'!N18:P18)</f>
        <v>0</v>
      </c>
      <c r="X19" s="279" t="e">
        <f t="shared" si="4"/>
        <v>#DIV/0!</v>
      </c>
      <c r="Y19" s="173"/>
      <c r="Z19" s="214"/>
      <c r="AA19" s="157">
        <v>0</v>
      </c>
      <c r="AB19" s="139">
        <f>SUM('Tab 1 Applic Mthly SSVF Budget'!Q18:S18)</f>
        <v>0</v>
      </c>
      <c r="AC19" s="279" t="e">
        <f t="shared" si="5"/>
        <v>#DIV/0!</v>
      </c>
      <c r="AD19" s="173"/>
    </row>
    <row r="20" spans="2:30" s="98" customFormat="1">
      <c r="B20" s="317"/>
      <c r="C20" s="318"/>
      <c r="D20" s="283"/>
      <c r="E20" s="319"/>
      <c r="F20" s="290" t="e">
        <f t="shared" si="6"/>
        <v>#DIV/0!</v>
      </c>
      <c r="G20" s="225">
        <f t="shared" si="0"/>
        <v>0</v>
      </c>
      <c r="H20" s="101">
        <f>'Tab 1 Applic Mthly SSVF Budget'!G19</f>
        <v>0</v>
      </c>
      <c r="I20" s="270" t="e">
        <f t="shared" si="1"/>
        <v>#DIV/0!</v>
      </c>
      <c r="J20" s="214"/>
      <c r="K20" s="157">
        <v>0</v>
      </c>
      <c r="L20" s="139">
        <f>SUM('Tab 1 Applic Mthly SSVF Budget'!H19:J19)</f>
        <v>0</v>
      </c>
      <c r="M20" s="279" t="e">
        <f t="shared" si="2"/>
        <v>#DIV/0!</v>
      </c>
      <c r="N20" s="173"/>
      <c r="O20" s="214"/>
      <c r="P20" s="157">
        <v>0</v>
      </c>
      <c r="Q20" s="139">
        <f>SUM('Tab 1 Applic Mthly SSVF Budget'!K19:M19)</f>
        <v>0</v>
      </c>
      <c r="R20" s="279" t="e">
        <f t="shared" si="3"/>
        <v>#DIV/0!</v>
      </c>
      <c r="S20" s="348"/>
      <c r="T20" s="349"/>
      <c r="U20" s="214"/>
      <c r="V20" s="157">
        <v>0</v>
      </c>
      <c r="W20" s="139">
        <f>SUM('Tab 1 Applic Mthly SSVF Budget'!N19:P19)</f>
        <v>0</v>
      </c>
      <c r="X20" s="279" t="e">
        <f t="shared" si="4"/>
        <v>#DIV/0!</v>
      </c>
      <c r="Y20" s="173"/>
      <c r="Z20" s="214"/>
      <c r="AA20" s="157">
        <v>0</v>
      </c>
      <c r="AB20" s="139">
        <f>SUM('Tab 1 Applic Mthly SSVF Budget'!Q19:S19)</f>
        <v>0</v>
      </c>
      <c r="AC20" s="279" t="e">
        <f t="shared" si="5"/>
        <v>#DIV/0!</v>
      </c>
      <c r="AD20" s="173"/>
    </row>
    <row r="21" spans="2:30" s="98" customFormat="1">
      <c r="B21" s="317"/>
      <c r="C21" s="318"/>
      <c r="D21" s="283"/>
      <c r="E21" s="319"/>
      <c r="F21" s="290" t="e">
        <f t="shared" si="6"/>
        <v>#DIV/0!</v>
      </c>
      <c r="G21" s="225">
        <f t="shared" si="0"/>
        <v>0</v>
      </c>
      <c r="H21" s="101">
        <f>'Tab 1 Applic Mthly SSVF Budget'!G20</f>
        <v>0</v>
      </c>
      <c r="I21" s="270" t="e">
        <f t="shared" si="1"/>
        <v>#DIV/0!</v>
      </c>
      <c r="J21" s="214"/>
      <c r="K21" s="157">
        <v>0</v>
      </c>
      <c r="L21" s="139">
        <f>SUM('Tab 1 Applic Mthly SSVF Budget'!H20:J20)</f>
        <v>0</v>
      </c>
      <c r="M21" s="279" t="e">
        <f t="shared" si="2"/>
        <v>#DIV/0!</v>
      </c>
      <c r="N21" s="173"/>
      <c r="O21" s="214"/>
      <c r="P21" s="157">
        <v>0</v>
      </c>
      <c r="Q21" s="139">
        <f>SUM('Tab 1 Applic Mthly SSVF Budget'!K20:M20)</f>
        <v>0</v>
      </c>
      <c r="R21" s="279" t="e">
        <f t="shared" si="3"/>
        <v>#DIV/0!</v>
      </c>
      <c r="S21" s="348"/>
      <c r="T21" s="349"/>
      <c r="U21" s="214"/>
      <c r="V21" s="157">
        <v>0</v>
      </c>
      <c r="W21" s="139">
        <f>SUM('Tab 1 Applic Mthly SSVF Budget'!N20:P20)</f>
        <v>0</v>
      </c>
      <c r="X21" s="279" t="e">
        <f t="shared" si="4"/>
        <v>#DIV/0!</v>
      </c>
      <c r="Y21" s="173"/>
      <c r="Z21" s="214"/>
      <c r="AA21" s="157">
        <v>0</v>
      </c>
      <c r="AB21" s="139">
        <f>SUM('Tab 1 Applic Mthly SSVF Budget'!Q20:S20)</f>
        <v>0</v>
      </c>
      <c r="AC21" s="279" t="e">
        <f t="shared" si="5"/>
        <v>#DIV/0!</v>
      </c>
      <c r="AD21" s="173"/>
    </row>
    <row r="22" spans="2:30" s="98" customFormat="1">
      <c r="B22" s="317"/>
      <c r="C22" s="318"/>
      <c r="D22" s="283"/>
      <c r="E22" s="319"/>
      <c r="F22" s="290" t="e">
        <f t="shared" si="6"/>
        <v>#DIV/0!</v>
      </c>
      <c r="G22" s="225">
        <f t="shared" si="0"/>
        <v>0</v>
      </c>
      <c r="H22" s="101">
        <f>'Tab 1 Applic Mthly SSVF Budget'!G21</f>
        <v>0</v>
      </c>
      <c r="I22" s="270" t="e">
        <f t="shared" si="1"/>
        <v>#DIV/0!</v>
      </c>
      <c r="J22" s="214"/>
      <c r="K22" s="157">
        <v>0</v>
      </c>
      <c r="L22" s="139">
        <f>SUM('Tab 1 Applic Mthly SSVF Budget'!H21:J21)</f>
        <v>0</v>
      </c>
      <c r="M22" s="279" t="e">
        <f t="shared" si="2"/>
        <v>#DIV/0!</v>
      </c>
      <c r="N22" s="173"/>
      <c r="O22" s="214"/>
      <c r="P22" s="157">
        <v>0</v>
      </c>
      <c r="Q22" s="139">
        <f>SUM('Tab 1 Applic Mthly SSVF Budget'!K21:M21)</f>
        <v>0</v>
      </c>
      <c r="R22" s="279" t="e">
        <f t="shared" si="3"/>
        <v>#DIV/0!</v>
      </c>
      <c r="S22" s="348"/>
      <c r="T22" s="349"/>
      <c r="U22" s="214"/>
      <c r="V22" s="157">
        <v>0</v>
      </c>
      <c r="W22" s="139">
        <f>SUM('Tab 1 Applic Mthly SSVF Budget'!N21:P21)</f>
        <v>0</v>
      </c>
      <c r="X22" s="279" t="e">
        <f t="shared" si="4"/>
        <v>#DIV/0!</v>
      </c>
      <c r="Y22" s="173"/>
      <c r="Z22" s="214"/>
      <c r="AA22" s="157">
        <v>0</v>
      </c>
      <c r="AB22" s="139">
        <f>SUM('Tab 1 Applic Mthly SSVF Budget'!Q21:S21)</f>
        <v>0</v>
      </c>
      <c r="AC22" s="279" t="e">
        <f t="shared" si="5"/>
        <v>#DIV/0!</v>
      </c>
      <c r="AD22" s="173"/>
    </row>
    <row r="23" spans="2:30" s="98" customFormat="1">
      <c r="B23" s="317"/>
      <c r="C23" s="318"/>
      <c r="D23" s="283"/>
      <c r="E23" s="319"/>
      <c r="F23" s="290" t="e">
        <f t="shared" si="6"/>
        <v>#DIV/0!</v>
      </c>
      <c r="G23" s="225">
        <f t="shared" si="0"/>
        <v>0</v>
      </c>
      <c r="H23" s="101">
        <f>'Tab 1 Applic Mthly SSVF Budget'!G22</f>
        <v>0</v>
      </c>
      <c r="I23" s="270" t="e">
        <f t="shared" si="1"/>
        <v>#DIV/0!</v>
      </c>
      <c r="J23" s="214"/>
      <c r="K23" s="157">
        <v>0</v>
      </c>
      <c r="L23" s="139">
        <f>SUM('Tab 1 Applic Mthly SSVF Budget'!H22:J22)</f>
        <v>0</v>
      </c>
      <c r="M23" s="279" t="e">
        <f t="shared" si="2"/>
        <v>#DIV/0!</v>
      </c>
      <c r="N23" s="173"/>
      <c r="O23" s="214"/>
      <c r="P23" s="157">
        <v>0</v>
      </c>
      <c r="Q23" s="139">
        <f>SUM('Tab 1 Applic Mthly SSVF Budget'!K22:M22)</f>
        <v>0</v>
      </c>
      <c r="R23" s="279" t="e">
        <f t="shared" si="3"/>
        <v>#DIV/0!</v>
      </c>
      <c r="S23" s="348"/>
      <c r="T23" s="349"/>
      <c r="U23" s="214"/>
      <c r="V23" s="157">
        <v>0</v>
      </c>
      <c r="W23" s="139">
        <f>SUM('Tab 1 Applic Mthly SSVF Budget'!N22:P22)</f>
        <v>0</v>
      </c>
      <c r="X23" s="279" t="e">
        <f t="shared" si="4"/>
        <v>#DIV/0!</v>
      </c>
      <c r="Y23" s="173"/>
      <c r="Z23" s="214"/>
      <c r="AA23" s="157">
        <v>0</v>
      </c>
      <c r="AB23" s="139">
        <f>SUM('Tab 1 Applic Mthly SSVF Budget'!Q22:S22)</f>
        <v>0</v>
      </c>
      <c r="AC23" s="279" t="e">
        <f t="shared" si="5"/>
        <v>#DIV/0!</v>
      </c>
      <c r="AD23" s="173"/>
    </row>
    <row r="24" spans="2:30" s="98" customFormat="1">
      <c r="B24" s="317"/>
      <c r="C24" s="318"/>
      <c r="D24" s="283"/>
      <c r="E24" s="319"/>
      <c r="F24" s="290" t="e">
        <f t="shared" si="6"/>
        <v>#DIV/0!</v>
      </c>
      <c r="G24" s="225">
        <f t="shared" si="0"/>
        <v>0</v>
      </c>
      <c r="H24" s="101">
        <f>'Tab 1 Applic Mthly SSVF Budget'!G23</f>
        <v>0</v>
      </c>
      <c r="I24" s="270" t="e">
        <f t="shared" si="1"/>
        <v>#DIV/0!</v>
      </c>
      <c r="J24" s="214"/>
      <c r="K24" s="157">
        <v>0</v>
      </c>
      <c r="L24" s="139">
        <f>SUM('Tab 1 Applic Mthly SSVF Budget'!H23:J23)</f>
        <v>0</v>
      </c>
      <c r="M24" s="279" t="e">
        <f t="shared" si="2"/>
        <v>#DIV/0!</v>
      </c>
      <c r="N24" s="173"/>
      <c r="O24" s="214"/>
      <c r="P24" s="157">
        <v>0</v>
      </c>
      <c r="Q24" s="139">
        <f>SUM('Tab 1 Applic Mthly SSVF Budget'!K23:M23)</f>
        <v>0</v>
      </c>
      <c r="R24" s="279" t="e">
        <f t="shared" si="3"/>
        <v>#DIV/0!</v>
      </c>
      <c r="S24" s="348"/>
      <c r="T24" s="349"/>
      <c r="U24" s="214"/>
      <c r="V24" s="157">
        <v>0</v>
      </c>
      <c r="W24" s="139">
        <f>SUM('Tab 1 Applic Mthly SSVF Budget'!N23:P23)</f>
        <v>0</v>
      </c>
      <c r="X24" s="279" t="e">
        <f t="shared" si="4"/>
        <v>#DIV/0!</v>
      </c>
      <c r="Y24" s="173"/>
      <c r="Z24" s="214"/>
      <c r="AA24" s="157">
        <v>0</v>
      </c>
      <c r="AB24" s="139">
        <f>SUM('Tab 1 Applic Mthly SSVF Budget'!Q23:S23)</f>
        <v>0</v>
      </c>
      <c r="AC24" s="279" t="e">
        <f t="shared" si="5"/>
        <v>#DIV/0!</v>
      </c>
      <c r="AD24" s="173"/>
    </row>
    <row r="25" spans="2:30" s="98" customFormat="1">
      <c r="B25" s="317"/>
      <c r="C25" s="318"/>
      <c r="D25" s="283"/>
      <c r="E25" s="319"/>
      <c r="F25" s="290" t="e">
        <f t="shared" si="6"/>
        <v>#DIV/0!</v>
      </c>
      <c r="G25" s="225">
        <f t="shared" si="0"/>
        <v>0</v>
      </c>
      <c r="H25" s="101">
        <f>'Tab 1 Applic Mthly SSVF Budget'!G24</f>
        <v>0</v>
      </c>
      <c r="I25" s="270" t="e">
        <f t="shared" si="1"/>
        <v>#DIV/0!</v>
      </c>
      <c r="J25" s="214"/>
      <c r="K25" s="157">
        <v>0</v>
      </c>
      <c r="L25" s="139">
        <f>SUM('Tab 1 Applic Mthly SSVF Budget'!H24:J24)</f>
        <v>0</v>
      </c>
      <c r="M25" s="279" t="e">
        <f t="shared" si="2"/>
        <v>#DIV/0!</v>
      </c>
      <c r="N25" s="173"/>
      <c r="O25" s="214"/>
      <c r="P25" s="157">
        <v>0</v>
      </c>
      <c r="Q25" s="139">
        <f>SUM('Tab 1 Applic Mthly SSVF Budget'!K24:M24)</f>
        <v>0</v>
      </c>
      <c r="R25" s="279" t="e">
        <f t="shared" si="3"/>
        <v>#DIV/0!</v>
      </c>
      <c r="S25" s="348"/>
      <c r="T25" s="349"/>
      <c r="U25" s="214"/>
      <c r="V25" s="157">
        <v>0</v>
      </c>
      <c r="W25" s="139">
        <f>SUM('Tab 1 Applic Mthly SSVF Budget'!N24:P24)</f>
        <v>0</v>
      </c>
      <c r="X25" s="279" t="e">
        <f t="shared" si="4"/>
        <v>#DIV/0!</v>
      </c>
      <c r="Y25" s="173"/>
      <c r="Z25" s="214"/>
      <c r="AA25" s="157">
        <v>0</v>
      </c>
      <c r="AB25" s="139">
        <f>SUM('Tab 1 Applic Mthly SSVF Budget'!Q24:S24)</f>
        <v>0</v>
      </c>
      <c r="AC25" s="279" t="e">
        <f t="shared" si="5"/>
        <v>#DIV/0!</v>
      </c>
      <c r="AD25" s="173"/>
    </row>
    <row r="26" spans="2:30" s="98" customFormat="1">
      <c r="B26" s="317"/>
      <c r="C26" s="318"/>
      <c r="D26" s="283"/>
      <c r="E26" s="319"/>
      <c r="F26" s="290" t="e">
        <f t="shared" si="6"/>
        <v>#DIV/0!</v>
      </c>
      <c r="G26" s="225">
        <f t="shared" si="0"/>
        <v>0</v>
      </c>
      <c r="H26" s="101">
        <f>'Tab 1 Applic Mthly SSVF Budget'!G25</f>
        <v>0</v>
      </c>
      <c r="I26" s="270" t="e">
        <f t="shared" si="1"/>
        <v>#DIV/0!</v>
      </c>
      <c r="J26" s="214"/>
      <c r="K26" s="157">
        <v>0</v>
      </c>
      <c r="L26" s="139">
        <f>SUM('Tab 1 Applic Mthly SSVF Budget'!H25:J25)</f>
        <v>0</v>
      </c>
      <c r="M26" s="279" t="e">
        <f t="shared" si="2"/>
        <v>#DIV/0!</v>
      </c>
      <c r="N26" s="173"/>
      <c r="O26" s="214"/>
      <c r="P26" s="157">
        <v>0</v>
      </c>
      <c r="Q26" s="139">
        <f>SUM('Tab 1 Applic Mthly SSVF Budget'!K25:M25)</f>
        <v>0</v>
      </c>
      <c r="R26" s="279" t="e">
        <f t="shared" si="3"/>
        <v>#DIV/0!</v>
      </c>
      <c r="S26" s="348"/>
      <c r="T26" s="349"/>
      <c r="U26" s="214"/>
      <c r="V26" s="157">
        <v>0</v>
      </c>
      <c r="W26" s="139">
        <f>SUM('Tab 1 Applic Mthly SSVF Budget'!N25:P25)</f>
        <v>0</v>
      </c>
      <c r="X26" s="279" t="e">
        <f t="shared" si="4"/>
        <v>#DIV/0!</v>
      </c>
      <c r="Y26" s="173"/>
      <c r="Z26" s="214"/>
      <c r="AA26" s="157">
        <v>0</v>
      </c>
      <c r="AB26" s="139">
        <f>SUM('Tab 1 Applic Mthly SSVF Budget'!Q25:S25)</f>
        <v>0</v>
      </c>
      <c r="AC26" s="279" t="e">
        <f t="shared" si="5"/>
        <v>#DIV/0!</v>
      </c>
      <c r="AD26" s="173"/>
    </row>
    <row r="27" spans="2:30" s="98" customFormat="1">
      <c r="B27" s="317"/>
      <c r="C27" s="318"/>
      <c r="D27" s="283"/>
      <c r="E27" s="319"/>
      <c r="F27" s="290" t="e">
        <f t="shared" si="6"/>
        <v>#DIV/0!</v>
      </c>
      <c r="G27" s="225">
        <f t="shared" si="0"/>
        <v>0</v>
      </c>
      <c r="H27" s="101">
        <f>'Tab 1 Applic Mthly SSVF Budget'!G26</f>
        <v>0</v>
      </c>
      <c r="I27" s="270" t="e">
        <f t="shared" si="1"/>
        <v>#DIV/0!</v>
      </c>
      <c r="J27" s="214"/>
      <c r="K27" s="157">
        <v>0</v>
      </c>
      <c r="L27" s="139">
        <f>SUM('Tab 1 Applic Mthly SSVF Budget'!H26:J26)</f>
        <v>0</v>
      </c>
      <c r="M27" s="279" t="e">
        <f t="shared" si="2"/>
        <v>#DIV/0!</v>
      </c>
      <c r="N27" s="173"/>
      <c r="O27" s="214"/>
      <c r="P27" s="157">
        <v>0</v>
      </c>
      <c r="Q27" s="139">
        <f>SUM('Tab 1 Applic Mthly SSVF Budget'!K26:M26)</f>
        <v>0</v>
      </c>
      <c r="R27" s="279" t="e">
        <f t="shared" si="3"/>
        <v>#DIV/0!</v>
      </c>
      <c r="S27" s="348"/>
      <c r="T27" s="349"/>
      <c r="U27" s="214"/>
      <c r="V27" s="157">
        <v>0</v>
      </c>
      <c r="W27" s="139">
        <f>SUM('Tab 1 Applic Mthly SSVF Budget'!N26:P26)</f>
        <v>0</v>
      </c>
      <c r="X27" s="279" t="e">
        <f t="shared" si="4"/>
        <v>#DIV/0!</v>
      </c>
      <c r="Y27" s="173"/>
      <c r="Z27" s="214"/>
      <c r="AA27" s="157">
        <v>0</v>
      </c>
      <c r="AB27" s="139">
        <f>SUM('Tab 1 Applic Mthly SSVF Budget'!Q26:S26)</f>
        <v>0</v>
      </c>
      <c r="AC27" s="279" t="e">
        <f t="shared" si="5"/>
        <v>#DIV/0!</v>
      </c>
      <c r="AD27" s="173"/>
    </row>
    <row r="28" spans="2:30" s="98" customFormat="1">
      <c r="B28" s="317"/>
      <c r="C28" s="318"/>
      <c r="D28" s="283"/>
      <c r="E28" s="319"/>
      <c r="F28" s="290" t="e">
        <f t="shared" si="6"/>
        <v>#DIV/0!</v>
      </c>
      <c r="G28" s="225">
        <f t="shared" si="0"/>
        <v>0</v>
      </c>
      <c r="H28" s="101">
        <f>'Tab 1 Applic Mthly SSVF Budget'!G27</f>
        <v>0</v>
      </c>
      <c r="I28" s="270" t="e">
        <f t="shared" si="1"/>
        <v>#DIV/0!</v>
      </c>
      <c r="J28" s="214"/>
      <c r="K28" s="157">
        <v>0</v>
      </c>
      <c r="L28" s="139">
        <f>SUM('Tab 1 Applic Mthly SSVF Budget'!H27:J27)</f>
        <v>0</v>
      </c>
      <c r="M28" s="279" t="e">
        <f t="shared" si="2"/>
        <v>#DIV/0!</v>
      </c>
      <c r="N28" s="173"/>
      <c r="O28" s="214"/>
      <c r="P28" s="157">
        <v>0</v>
      </c>
      <c r="Q28" s="139">
        <f>SUM('Tab 1 Applic Mthly SSVF Budget'!K27:M27)</f>
        <v>0</v>
      </c>
      <c r="R28" s="279" t="e">
        <f t="shared" si="3"/>
        <v>#DIV/0!</v>
      </c>
      <c r="S28" s="348"/>
      <c r="T28" s="349"/>
      <c r="U28" s="214"/>
      <c r="V28" s="157">
        <v>0</v>
      </c>
      <c r="W28" s="139">
        <f>SUM('Tab 1 Applic Mthly SSVF Budget'!N27:P27)</f>
        <v>0</v>
      </c>
      <c r="X28" s="279" t="e">
        <f t="shared" si="4"/>
        <v>#DIV/0!</v>
      </c>
      <c r="Y28" s="173"/>
      <c r="Z28" s="214"/>
      <c r="AA28" s="157">
        <v>0</v>
      </c>
      <c r="AB28" s="139">
        <f>SUM('Tab 1 Applic Mthly SSVF Budget'!Q27:S27)</f>
        <v>0</v>
      </c>
      <c r="AC28" s="279" t="e">
        <f t="shared" si="5"/>
        <v>#DIV/0!</v>
      </c>
      <c r="AD28" s="173"/>
    </row>
    <row r="29" spans="2:30" s="98" customFormat="1">
      <c r="B29" s="99" t="s">
        <v>3</v>
      </c>
      <c r="C29" s="102"/>
      <c r="D29" s="102"/>
      <c r="E29" s="97"/>
      <c r="F29" s="290" t="e">
        <f t="shared" si="6"/>
        <v>#DIV/0!</v>
      </c>
      <c r="G29" s="158">
        <f t="shared" si="0"/>
        <v>0</v>
      </c>
      <c r="H29" s="101">
        <f>'Tab 1 Applic Mthly SSVF Budget'!G28</f>
        <v>0</v>
      </c>
      <c r="I29" s="270" t="e">
        <f t="shared" si="1"/>
        <v>#DIV/0!</v>
      </c>
      <c r="J29" s="215"/>
      <c r="K29" s="158">
        <f>SUM(K14:K28)</f>
        <v>0</v>
      </c>
      <c r="L29" s="134">
        <f>SUM('Tab 1 Applic Mthly SSVF Budget'!H28:J28)</f>
        <v>0</v>
      </c>
      <c r="M29" s="279" t="e">
        <f t="shared" si="2"/>
        <v>#DIV/0!</v>
      </c>
      <c r="N29" s="174"/>
      <c r="O29" s="215"/>
      <c r="P29" s="158">
        <f>SUM(P14:P28)</f>
        <v>0</v>
      </c>
      <c r="Q29" s="134">
        <f>SUM('Tab 1 Applic Mthly SSVF Budget'!K28:M28)</f>
        <v>0</v>
      </c>
      <c r="R29" s="279" t="e">
        <f t="shared" si="3"/>
        <v>#DIV/0!</v>
      </c>
      <c r="S29" s="348"/>
      <c r="T29" s="349"/>
      <c r="U29" s="215"/>
      <c r="V29" s="158">
        <f>SUM(V14:V28)</f>
        <v>0</v>
      </c>
      <c r="W29" s="134">
        <f>SUM('Tab 1 Applic Mthly SSVF Budget'!N28:P28)</f>
        <v>0</v>
      </c>
      <c r="X29" s="279" t="e">
        <f t="shared" si="4"/>
        <v>#DIV/0!</v>
      </c>
      <c r="Y29" s="174"/>
      <c r="Z29" s="215"/>
      <c r="AA29" s="158">
        <f>SUM(AA14:AA28)</f>
        <v>0</v>
      </c>
      <c r="AB29" s="134">
        <f>SUM('Tab 1 Applic Mthly SSVF Budget'!Q28:S28)</f>
        <v>0</v>
      </c>
      <c r="AC29" s="279" t="e">
        <f t="shared" si="5"/>
        <v>#DIV/0!</v>
      </c>
      <c r="AD29" s="174"/>
    </row>
    <row r="30" spans="2:30" s="98" customFormat="1">
      <c r="B30" s="99" t="s">
        <v>2</v>
      </c>
      <c r="C30" s="103"/>
      <c r="D30" s="103"/>
      <c r="E30" s="283"/>
      <c r="F30" s="290" t="e">
        <f t="shared" si="6"/>
        <v>#DIV/0!</v>
      </c>
      <c r="G30" s="158">
        <f t="shared" si="0"/>
        <v>0</v>
      </c>
      <c r="H30" s="101">
        <f>'Tab 1 Applic Mthly SSVF Budget'!G29</f>
        <v>0</v>
      </c>
      <c r="I30" s="270" t="e">
        <f t="shared" si="1"/>
        <v>#DIV/0!</v>
      </c>
      <c r="J30" s="215"/>
      <c r="K30" s="158">
        <f>K29*$E$30</f>
        <v>0</v>
      </c>
      <c r="L30" s="134">
        <f>SUM('Tab 1 Applic Mthly SSVF Budget'!H29:J29)</f>
        <v>0</v>
      </c>
      <c r="M30" s="279" t="e">
        <f>(K30-L30)/L30</f>
        <v>#DIV/0!</v>
      </c>
      <c r="N30" s="174"/>
      <c r="O30" s="215"/>
      <c r="P30" s="158">
        <f>P29*$E$30</f>
        <v>0</v>
      </c>
      <c r="Q30" s="134">
        <f>SUM('Tab 1 Applic Mthly SSVF Budget'!K29:M29)</f>
        <v>0</v>
      </c>
      <c r="R30" s="279" t="e">
        <f>(P30-Q30)/Q30</f>
        <v>#DIV/0!</v>
      </c>
      <c r="S30" s="348"/>
      <c r="T30" s="349"/>
      <c r="U30" s="215"/>
      <c r="V30" s="158">
        <f>V29*$E$30</f>
        <v>0</v>
      </c>
      <c r="W30" s="134">
        <f>SUM('Tab 1 Applic Mthly SSVF Budget'!N29:P29)</f>
        <v>0</v>
      </c>
      <c r="X30" s="279" t="e">
        <f>(V30-W30)/W30</f>
        <v>#DIV/0!</v>
      </c>
      <c r="Y30" s="174"/>
      <c r="Z30" s="215"/>
      <c r="AA30" s="158">
        <f>AA29*$E$30</f>
        <v>0</v>
      </c>
      <c r="AB30" s="134">
        <f>SUM('Tab 1 Applic Mthly SSVF Budget'!Q29:S29)</f>
        <v>0</v>
      </c>
      <c r="AC30" s="279" t="e">
        <f>(AA30-AB30)/AB30</f>
        <v>#DIV/0!</v>
      </c>
      <c r="AD30" s="174"/>
    </row>
    <row r="31" spans="2:30" s="98" customFormat="1">
      <c r="B31" s="51" t="s">
        <v>1</v>
      </c>
      <c r="C31" s="52"/>
      <c r="D31" s="8"/>
      <c r="E31" s="97"/>
      <c r="F31" s="291" t="e">
        <f t="shared" si="6"/>
        <v>#DIV/0!</v>
      </c>
      <c r="G31" s="226">
        <f t="shared" si="0"/>
        <v>0</v>
      </c>
      <c r="H31" s="101">
        <f>'Tab 1 Applic Mthly SSVF Budget'!G30</f>
        <v>0</v>
      </c>
      <c r="I31" s="270" t="e">
        <f t="shared" si="1"/>
        <v>#DIV/0!</v>
      </c>
      <c r="J31" s="216"/>
      <c r="K31" s="159">
        <f>K29+K30</f>
        <v>0</v>
      </c>
      <c r="L31" s="136">
        <f>SUM('Tab 1 Applic Mthly SSVF Budget'!H30:J30)</f>
        <v>0</v>
      </c>
      <c r="M31" s="280" t="e">
        <f>(K31-L31)/L31</f>
        <v>#DIV/0!</v>
      </c>
      <c r="N31" s="175"/>
      <c r="O31" s="216"/>
      <c r="P31" s="159">
        <f>P29+P30</f>
        <v>0</v>
      </c>
      <c r="Q31" s="136">
        <f>SUM('Tab 1 Applic Mthly SSVF Budget'!K30:M30)</f>
        <v>0</v>
      </c>
      <c r="R31" s="280" t="e">
        <f>(P31-Q31)/Q31</f>
        <v>#DIV/0!</v>
      </c>
      <c r="S31" s="348"/>
      <c r="T31" s="349"/>
      <c r="U31" s="216"/>
      <c r="V31" s="159">
        <f>V29+V30</f>
        <v>0</v>
      </c>
      <c r="W31" s="136">
        <f>SUM('Tab 1 Applic Mthly SSVF Budget'!N30:P30)</f>
        <v>0</v>
      </c>
      <c r="X31" s="280" t="e">
        <f>(V31-W31)/W31</f>
        <v>#DIV/0!</v>
      </c>
      <c r="Y31" s="175"/>
      <c r="Z31" s="216"/>
      <c r="AA31" s="159">
        <f>AA29+AA30</f>
        <v>0</v>
      </c>
      <c r="AB31" s="136">
        <f>SUM('Tab 1 Applic Mthly SSVF Budget'!Q30:S30)</f>
        <v>0</v>
      </c>
      <c r="AC31" s="280" t="e">
        <f>(AA31-AB31)/AB31</f>
        <v>#DIV/0!</v>
      </c>
      <c r="AD31" s="175"/>
    </row>
    <row r="32" spans="2:30" s="98" customFormat="1" ht="15.75" customHeight="1">
      <c r="B32" s="104"/>
      <c r="C32" s="97"/>
      <c r="D32" s="97"/>
      <c r="E32" s="212"/>
      <c r="F32" s="126"/>
      <c r="G32" s="160"/>
      <c r="H32" s="97"/>
      <c r="I32" s="271"/>
      <c r="J32" s="135"/>
      <c r="K32" s="160"/>
      <c r="L32" s="97"/>
      <c r="M32" s="126"/>
      <c r="N32" s="118"/>
      <c r="O32" s="135"/>
      <c r="P32" s="160"/>
      <c r="Q32" s="97"/>
      <c r="R32" s="126"/>
      <c r="S32" s="97"/>
      <c r="T32" s="118"/>
      <c r="U32" s="135"/>
      <c r="V32" s="160"/>
      <c r="W32" s="97"/>
      <c r="X32" s="126"/>
      <c r="Y32" s="118"/>
      <c r="Z32" s="135"/>
      <c r="AA32" s="160"/>
      <c r="AB32" s="97"/>
      <c r="AC32" s="126"/>
      <c r="AD32" s="118"/>
    </row>
    <row r="33" spans="2:30" s="98" customFormat="1">
      <c r="B33" s="7" t="s">
        <v>31</v>
      </c>
      <c r="C33" s="8"/>
      <c r="D33" s="8"/>
      <c r="E33" s="212"/>
      <c r="F33" s="292"/>
      <c r="G33" s="160"/>
      <c r="H33" s="97"/>
      <c r="I33" s="271"/>
      <c r="J33" s="135"/>
      <c r="K33" s="160"/>
      <c r="L33" s="97"/>
      <c r="M33" s="126"/>
      <c r="N33" s="164"/>
      <c r="O33" s="135"/>
      <c r="P33" s="160"/>
      <c r="Q33" s="97"/>
      <c r="R33" s="126"/>
      <c r="S33" s="97"/>
      <c r="T33" s="164"/>
      <c r="U33" s="135"/>
      <c r="V33" s="160"/>
      <c r="W33" s="97"/>
      <c r="X33" s="126"/>
      <c r="Y33" s="164"/>
      <c r="Z33" s="135"/>
      <c r="AA33" s="160"/>
      <c r="AB33" s="97"/>
      <c r="AC33" s="126"/>
      <c r="AD33" s="164"/>
    </row>
    <row r="34" spans="2:30" s="98" customFormat="1">
      <c r="B34" s="210" t="s">
        <v>56</v>
      </c>
      <c r="C34" s="8"/>
      <c r="D34" s="8"/>
      <c r="E34" s="306"/>
      <c r="F34" s="293" t="e">
        <f>G34/$C$6</f>
        <v>#DIV/0!</v>
      </c>
      <c r="G34" s="224">
        <f t="shared" ref="G34:G43" si="7">SUM(K34,P34,V34,AA34)</f>
        <v>0</v>
      </c>
      <c r="H34" s="211" t="s">
        <v>65</v>
      </c>
      <c r="I34" s="272" t="s">
        <v>65</v>
      </c>
      <c r="J34" s="214"/>
      <c r="K34" s="157">
        <v>0</v>
      </c>
      <c r="L34" s="211" t="s">
        <v>65</v>
      </c>
      <c r="M34" s="281" t="s">
        <v>65</v>
      </c>
      <c r="N34" s="227" t="s">
        <v>65</v>
      </c>
      <c r="O34" s="214"/>
      <c r="P34" s="157">
        <v>0</v>
      </c>
      <c r="Q34" s="211" t="s">
        <v>65</v>
      </c>
      <c r="R34" s="281" t="s">
        <v>65</v>
      </c>
      <c r="S34" s="353" t="s">
        <v>65</v>
      </c>
      <c r="T34" s="354"/>
      <c r="U34" s="214"/>
      <c r="V34" s="157">
        <v>0</v>
      </c>
      <c r="W34" s="211" t="s">
        <v>65</v>
      </c>
      <c r="X34" s="281" t="s">
        <v>65</v>
      </c>
      <c r="Y34" s="227" t="s">
        <v>65</v>
      </c>
      <c r="Z34" s="214"/>
      <c r="AA34" s="157">
        <v>0</v>
      </c>
      <c r="AB34" s="211" t="s">
        <v>65</v>
      </c>
      <c r="AC34" s="281" t="s">
        <v>65</v>
      </c>
      <c r="AD34" s="227" t="s">
        <v>65</v>
      </c>
    </row>
    <row r="35" spans="2:30" s="98" customFormat="1">
      <c r="B35" s="210" t="s">
        <v>57</v>
      </c>
      <c r="C35" s="8"/>
      <c r="D35" s="8"/>
      <c r="E35" s="306"/>
      <c r="F35" s="293" t="e">
        <f t="shared" ref="F35:F42" si="8">G35/$C$6</f>
        <v>#DIV/0!</v>
      </c>
      <c r="G35" s="225">
        <f t="shared" si="7"/>
        <v>0</v>
      </c>
      <c r="H35" s="211" t="s">
        <v>65</v>
      </c>
      <c r="I35" s="272" t="s">
        <v>65</v>
      </c>
      <c r="J35" s="214"/>
      <c r="K35" s="157">
        <v>0</v>
      </c>
      <c r="L35" s="211" t="s">
        <v>65</v>
      </c>
      <c r="M35" s="281" t="s">
        <v>65</v>
      </c>
      <c r="N35" s="227" t="s">
        <v>65</v>
      </c>
      <c r="O35" s="214"/>
      <c r="P35" s="157">
        <v>0</v>
      </c>
      <c r="Q35" s="211" t="s">
        <v>65</v>
      </c>
      <c r="R35" s="281" t="s">
        <v>65</v>
      </c>
      <c r="S35" s="353" t="s">
        <v>65</v>
      </c>
      <c r="T35" s="354"/>
      <c r="U35" s="214"/>
      <c r="V35" s="157">
        <v>0</v>
      </c>
      <c r="W35" s="211" t="s">
        <v>65</v>
      </c>
      <c r="X35" s="281" t="s">
        <v>65</v>
      </c>
      <c r="Y35" s="227" t="s">
        <v>65</v>
      </c>
      <c r="Z35" s="214"/>
      <c r="AA35" s="157">
        <v>0</v>
      </c>
      <c r="AB35" s="211" t="s">
        <v>65</v>
      </c>
      <c r="AC35" s="281" t="s">
        <v>65</v>
      </c>
      <c r="AD35" s="227" t="s">
        <v>65</v>
      </c>
    </row>
    <row r="36" spans="2:30" s="98" customFormat="1">
      <c r="B36" s="210" t="s">
        <v>58</v>
      </c>
      <c r="C36" s="8"/>
      <c r="D36" s="8"/>
      <c r="E36" s="306"/>
      <c r="F36" s="293" t="e">
        <f t="shared" si="8"/>
        <v>#DIV/0!</v>
      </c>
      <c r="G36" s="225">
        <f t="shared" si="7"/>
        <v>0</v>
      </c>
      <c r="H36" s="211" t="s">
        <v>65</v>
      </c>
      <c r="I36" s="272" t="s">
        <v>65</v>
      </c>
      <c r="J36" s="214"/>
      <c r="K36" s="157">
        <v>0</v>
      </c>
      <c r="L36" s="211" t="s">
        <v>65</v>
      </c>
      <c r="M36" s="281" t="s">
        <v>65</v>
      </c>
      <c r="N36" s="227" t="s">
        <v>65</v>
      </c>
      <c r="O36" s="214"/>
      <c r="P36" s="157">
        <v>0</v>
      </c>
      <c r="Q36" s="211" t="s">
        <v>65</v>
      </c>
      <c r="R36" s="281" t="s">
        <v>65</v>
      </c>
      <c r="S36" s="353" t="s">
        <v>65</v>
      </c>
      <c r="T36" s="354"/>
      <c r="U36" s="214"/>
      <c r="V36" s="157">
        <v>0</v>
      </c>
      <c r="W36" s="211" t="s">
        <v>65</v>
      </c>
      <c r="X36" s="281" t="s">
        <v>65</v>
      </c>
      <c r="Y36" s="227" t="s">
        <v>65</v>
      </c>
      <c r="Z36" s="214"/>
      <c r="AA36" s="157">
        <v>0</v>
      </c>
      <c r="AB36" s="211" t="s">
        <v>65</v>
      </c>
      <c r="AC36" s="281" t="s">
        <v>65</v>
      </c>
      <c r="AD36" s="227" t="s">
        <v>65</v>
      </c>
    </row>
    <row r="37" spans="2:30" s="98" customFormat="1">
      <c r="B37" s="210" t="s">
        <v>59</v>
      </c>
      <c r="C37" s="8"/>
      <c r="D37" s="8"/>
      <c r="E37" s="306"/>
      <c r="F37" s="293" t="e">
        <f t="shared" si="8"/>
        <v>#DIV/0!</v>
      </c>
      <c r="G37" s="225">
        <f t="shared" si="7"/>
        <v>0</v>
      </c>
      <c r="H37" s="211" t="s">
        <v>65</v>
      </c>
      <c r="I37" s="272" t="s">
        <v>65</v>
      </c>
      <c r="J37" s="214"/>
      <c r="K37" s="157">
        <v>0</v>
      </c>
      <c r="L37" s="211" t="s">
        <v>65</v>
      </c>
      <c r="M37" s="281" t="s">
        <v>65</v>
      </c>
      <c r="N37" s="227" t="s">
        <v>65</v>
      </c>
      <c r="O37" s="214"/>
      <c r="P37" s="157">
        <v>0</v>
      </c>
      <c r="Q37" s="211" t="s">
        <v>65</v>
      </c>
      <c r="R37" s="281" t="s">
        <v>65</v>
      </c>
      <c r="S37" s="353" t="s">
        <v>65</v>
      </c>
      <c r="T37" s="354"/>
      <c r="U37" s="214"/>
      <c r="V37" s="157">
        <v>0</v>
      </c>
      <c r="W37" s="211" t="s">
        <v>65</v>
      </c>
      <c r="X37" s="281" t="s">
        <v>65</v>
      </c>
      <c r="Y37" s="227" t="s">
        <v>65</v>
      </c>
      <c r="Z37" s="214"/>
      <c r="AA37" s="157">
        <v>0</v>
      </c>
      <c r="AB37" s="211" t="s">
        <v>65</v>
      </c>
      <c r="AC37" s="281" t="s">
        <v>65</v>
      </c>
      <c r="AD37" s="227" t="s">
        <v>65</v>
      </c>
    </row>
    <row r="38" spans="2:30" s="98" customFormat="1">
      <c r="B38" s="210" t="s">
        <v>60</v>
      </c>
      <c r="C38" s="8"/>
      <c r="D38" s="8"/>
      <c r="E38" s="306"/>
      <c r="F38" s="293" t="e">
        <f t="shared" si="8"/>
        <v>#DIV/0!</v>
      </c>
      <c r="G38" s="225">
        <f t="shared" si="7"/>
        <v>0</v>
      </c>
      <c r="H38" s="211" t="s">
        <v>65</v>
      </c>
      <c r="I38" s="272" t="s">
        <v>65</v>
      </c>
      <c r="J38" s="214"/>
      <c r="K38" s="157">
        <v>0</v>
      </c>
      <c r="L38" s="211" t="s">
        <v>65</v>
      </c>
      <c r="M38" s="281" t="s">
        <v>65</v>
      </c>
      <c r="N38" s="227" t="s">
        <v>65</v>
      </c>
      <c r="O38" s="214"/>
      <c r="P38" s="157">
        <v>0</v>
      </c>
      <c r="Q38" s="211" t="s">
        <v>65</v>
      </c>
      <c r="R38" s="281" t="s">
        <v>65</v>
      </c>
      <c r="S38" s="353" t="s">
        <v>65</v>
      </c>
      <c r="T38" s="354"/>
      <c r="U38" s="214"/>
      <c r="V38" s="157">
        <v>0</v>
      </c>
      <c r="W38" s="211" t="s">
        <v>65</v>
      </c>
      <c r="X38" s="281" t="s">
        <v>65</v>
      </c>
      <c r="Y38" s="227" t="s">
        <v>65</v>
      </c>
      <c r="Z38" s="214"/>
      <c r="AA38" s="157">
        <v>0</v>
      </c>
      <c r="AB38" s="211" t="s">
        <v>65</v>
      </c>
      <c r="AC38" s="281" t="s">
        <v>65</v>
      </c>
      <c r="AD38" s="227" t="s">
        <v>65</v>
      </c>
    </row>
    <row r="39" spans="2:30" s="98" customFormat="1">
      <c r="B39" s="210" t="s">
        <v>61</v>
      </c>
      <c r="C39" s="8"/>
      <c r="D39" s="8"/>
      <c r="E39" s="306"/>
      <c r="F39" s="293" t="e">
        <f t="shared" si="8"/>
        <v>#DIV/0!</v>
      </c>
      <c r="G39" s="225">
        <f t="shared" si="7"/>
        <v>0</v>
      </c>
      <c r="H39" s="211" t="s">
        <v>65</v>
      </c>
      <c r="I39" s="272" t="s">
        <v>65</v>
      </c>
      <c r="J39" s="214"/>
      <c r="K39" s="157">
        <v>0</v>
      </c>
      <c r="L39" s="211" t="s">
        <v>65</v>
      </c>
      <c r="M39" s="281" t="s">
        <v>65</v>
      </c>
      <c r="N39" s="227" t="s">
        <v>65</v>
      </c>
      <c r="O39" s="214"/>
      <c r="P39" s="157">
        <v>0</v>
      </c>
      <c r="Q39" s="211" t="s">
        <v>65</v>
      </c>
      <c r="R39" s="281" t="s">
        <v>65</v>
      </c>
      <c r="S39" s="353" t="s">
        <v>65</v>
      </c>
      <c r="T39" s="354"/>
      <c r="U39" s="214"/>
      <c r="V39" s="157">
        <v>0</v>
      </c>
      <c r="W39" s="211" t="s">
        <v>65</v>
      </c>
      <c r="X39" s="281" t="s">
        <v>65</v>
      </c>
      <c r="Y39" s="227" t="s">
        <v>65</v>
      </c>
      <c r="Z39" s="214"/>
      <c r="AA39" s="157">
        <v>0</v>
      </c>
      <c r="AB39" s="211" t="s">
        <v>65</v>
      </c>
      <c r="AC39" s="281" t="s">
        <v>65</v>
      </c>
      <c r="AD39" s="227" t="s">
        <v>65</v>
      </c>
    </row>
    <row r="40" spans="2:30" s="98" customFormat="1">
      <c r="B40" s="210" t="s">
        <v>62</v>
      </c>
      <c r="C40" s="8"/>
      <c r="D40" s="8"/>
      <c r="E40" s="306"/>
      <c r="F40" s="293" t="e">
        <f t="shared" si="8"/>
        <v>#DIV/0!</v>
      </c>
      <c r="G40" s="225">
        <f t="shared" si="7"/>
        <v>0</v>
      </c>
      <c r="H40" s="211" t="s">
        <v>65</v>
      </c>
      <c r="I40" s="272" t="s">
        <v>65</v>
      </c>
      <c r="J40" s="214"/>
      <c r="K40" s="157">
        <v>0</v>
      </c>
      <c r="L40" s="211" t="s">
        <v>65</v>
      </c>
      <c r="M40" s="281" t="s">
        <v>65</v>
      </c>
      <c r="N40" s="227" t="s">
        <v>65</v>
      </c>
      <c r="O40" s="214"/>
      <c r="P40" s="157">
        <v>0</v>
      </c>
      <c r="Q40" s="211" t="s">
        <v>65</v>
      </c>
      <c r="R40" s="281" t="s">
        <v>65</v>
      </c>
      <c r="S40" s="353" t="s">
        <v>65</v>
      </c>
      <c r="T40" s="354"/>
      <c r="U40" s="214"/>
      <c r="V40" s="157">
        <v>0</v>
      </c>
      <c r="W40" s="211" t="s">
        <v>65</v>
      </c>
      <c r="X40" s="281" t="s">
        <v>65</v>
      </c>
      <c r="Y40" s="227" t="s">
        <v>65</v>
      </c>
      <c r="Z40" s="214"/>
      <c r="AA40" s="157">
        <v>0</v>
      </c>
      <c r="AB40" s="211" t="s">
        <v>65</v>
      </c>
      <c r="AC40" s="281" t="s">
        <v>65</v>
      </c>
      <c r="AD40" s="227" t="s">
        <v>65</v>
      </c>
    </row>
    <row r="41" spans="2:30" s="98" customFormat="1">
      <c r="B41" s="210" t="s">
        <v>63</v>
      </c>
      <c r="C41" s="8"/>
      <c r="D41" s="8"/>
      <c r="E41" s="306"/>
      <c r="F41" s="293" t="e">
        <f>G41/$C$6</f>
        <v>#DIV/0!</v>
      </c>
      <c r="G41" s="225">
        <f>SUM(K41,P41,V41,AA41)</f>
        <v>0</v>
      </c>
      <c r="H41" s="211" t="s">
        <v>65</v>
      </c>
      <c r="I41" s="272" t="s">
        <v>65</v>
      </c>
      <c r="J41" s="214"/>
      <c r="K41" s="157">
        <v>0</v>
      </c>
      <c r="L41" s="211" t="s">
        <v>65</v>
      </c>
      <c r="M41" s="281" t="s">
        <v>65</v>
      </c>
      <c r="N41" s="227" t="s">
        <v>65</v>
      </c>
      <c r="O41" s="214"/>
      <c r="P41" s="157">
        <v>0</v>
      </c>
      <c r="Q41" s="211" t="s">
        <v>65</v>
      </c>
      <c r="R41" s="281" t="s">
        <v>65</v>
      </c>
      <c r="S41" s="353" t="s">
        <v>65</v>
      </c>
      <c r="T41" s="354"/>
      <c r="U41" s="214"/>
      <c r="V41" s="157">
        <v>0</v>
      </c>
      <c r="W41" s="211" t="s">
        <v>65</v>
      </c>
      <c r="X41" s="281" t="s">
        <v>65</v>
      </c>
      <c r="Y41" s="227" t="s">
        <v>65</v>
      </c>
      <c r="Z41" s="214"/>
      <c r="AA41" s="157">
        <v>0</v>
      </c>
      <c r="AB41" s="211" t="s">
        <v>65</v>
      </c>
      <c r="AC41" s="281" t="s">
        <v>65</v>
      </c>
      <c r="AD41" s="227" t="s">
        <v>65</v>
      </c>
    </row>
    <row r="42" spans="2:30" s="98" customFormat="1">
      <c r="B42" s="210" t="s">
        <v>111</v>
      </c>
      <c r="C42" s="8"/>
      <c r="D42" s="8"/>
      <c r="E42" s="306"/>
      <c r="F42" s="293" t="e">
        <f t="shared" si="8"/>
        <v>#DIV/0!</v>
      </c>
      <c r="G42" s="225">
        <f t="shared" si="7"/>
        <v>0</v>
      </c>
      <c r="H42" s="211" t="s">
        <v>65</v>
      </c>
      <c r="I42" s="272" t="s">
        <v>65</v>
      </c>
      <c r="J42" s="214"/>
      <c r="K42" s="157">
        <v>0</v>
      </c>
      <c r="L42" s="211" t="s">
        <v>65</v>
      </c>
      <c r="M42" s="281" t="s">
        <v>65</v>
      </c>
      <c r="N42" s="227" t="s">
        <v>65</v>
      </c>
      <c r="O42" s="214"/>
      <c r="P42" s="157">
        <v>0</v>
      </c>
      <c r="Q42" s="211" t="s">
        <v>65</v>
      </c>
      <c r="R42" s="281" t="s">
        <v>65</v>
      </c>
      <c r="S42" s="353" t="s">
        <v>65</v>
      </c>
      <c r="T42" s="354"/>
      <c r="U42" s="214"/>
      <c r="V42" s="157">
        <v>0</v>
      </c>
      <c r="W42" s="211" t="s">
        <v>65</v>
      </c>
      <c r="X42" s="281" t="s">
        <v>65</v>
      </c>
      <c r="Y42" s="227" t="s">
        <v>65</v>
      </c>
      <c r="Z42" s="214"/>
      <c r="AA42" s="157">
        <v>0</v>
      </c>
      <c r="AB42" s="211" t="s">
        <v>65</v>
      </c>
      <c r="AC42" s="281" t="s">
        <v>65</v>
      </c>
      <c r="AD42" s="227" t="s">
        <v>65</v>
      </c>
    </row>
    <row r="43" spans="2:30" s="98" customFormat="1">
      <c r="B43" s="51" t="s">
        <v>64</v>
      </c>
      <c r="C43" s="52"/>
      <c r="D43" s="8"/>
      <c r="E43" s="306"/>
      <c r="F43" s="294" t="e">
        <f>G43/$C$6</f>
        <v>#DIV/0!</v>
      </c>
      <c r="G43" s="159">
        <f t="shared" si="7"/>
        <v>0</v>
      </c>
      <c r="H43" s="22">
        <f>'Tab 1 Applic Mthly SSVF Budget'!G32</f>
        <v>0</v>
      </c>
      <c r="I43" s="310" t="e">
        <f>(G43-H43)/H43</f>
        <v>#DIV/0!</v>
      </c>
      <c r="J43" s="217"/>
      <c r="K43" s="159">
        <f>SUM(K34:K42)</f>
        <v>0</v>
      </c>
      <c r="L43" s="136">
        <f>SUM('Tab 1 Applic Mthly SSVF Budget'!H32:J32)</f>
        <v>0</v>
      </c>
      <c r="M43" s="280" t="e">
        <f>(K43-L43)/L43</f>
        <v>#DIV/0!</v>
      </c>
      <c r="N43" s="175"/>
      <c r="O43" s="217"/>
      <c r="P43" s="159">
        <f>SUM(P32:P42)</f>
        <v>0</v>
      </c>
      <c r="Q43" s="136">
        <f>SUM('Tab 1 Applic Mthly SSVF Budget'!K32:M32)</f>
        <v>0</v>
      </c>
      <c r="R43" s="280" t="e">
        <f>(P43-Q43)/Q43</f>
        <v>#DIV/0!</v>
      </c>
      <c r="S43" s="348"/>
      <c r="T43" s="349"/>
      <c r="U43" s="217"/>
      <c r="V43" s="159">
        <f>SUM(V32:V42)</f>
        <v>0</v>
      </c>
      <c r="W43" s="136">
        <f>SUM('Tab 1 Applic Mthly SSVF Budget'!N32:P32)</f>
        <v>0</v>
      </c>
      <c r="X43" s="280" t="e">
        <f>(V43-W43)/W43</f>
        <v>#DIV/0!</v>
      </c>
      <c r="Y43" s="175"/>
      <c r="Z43" s="217"/>
      <c r="AA43" s="159">
        <f>SUM(AA32:AA42)</f>
        <v>0</v>
      </c>
      <c r="AB43" s="136">
        <f>SUM('Tab 1 Applic Mthly SSVF Budget'!Q32:S32)</f>
        <v>0</v>
      </c>
      <c r="AC43" s="280" t="e">
        <f>(AA43-AB43)/AB43</f>
        <v>#DIV/0!</v>
      </c>
      <c r="AD43" s="175"/>
    </row>
    <row r="44" spans="2:30" s="98" customFormat="1">
      <c r="B44" s="7"/>
      <c r="C44" s="8"/>
      <c r="D44" s="8"/>
      <c r="E44" s="97"/>
      <c r="F44" s="126"/>
      <c r="G44" s="228"/>
      <c r="H44" s="127"/>
      <c r="I44" s="271"/>
      <c r="J44" s="105"/>
      <c r="K44" s="162"/>
      <c r="L44" s="105"/>
      <c r="M44" s="282"/>
      <c r="N44" s="163"/>
      <c r="O44" s="105"/>
      <c r="P44" s="162"/>
      <c r="Q44" s="105"/>
      <c r="R44" s="282"/>
      <c r="S44" s="105"/>
      <c r="T44" s="163"/>
      <c r="U44" s="105"/>
      <c r="V44" s="162"/>
      <c r="W44" s="105"/>
      <c r="X44" s="282"/>
      <c r="Y44" s="163"/>
      <c r="Z44" s="105"/>
      <c r="AA44" s="162"/>
      <c r="AB44" s="105"/>
      <c r="AC44" s="282"/>
      <c r="AD44" s="163"/>
    </row>
    <row r="45" spans="2:30" s="98" customFormat="1">
      <c r="B45" s="6" t="s">
        <v>36</v>
      </c>
      <c r="C45" s="8"/>
      <c r="D45" s="8"/>
      <c r="E45" s="4"/>
      <c r="F45" s="292"/>
      <c r="G45" s="160"/>
      <c r="H45" s="97"/>
      <c r="I45" s="271"/>
      <c r="J45" s="135"/>
      <c r="K45" s="160"/>
      <c r="L45" s="97"/>
      <c r="M45" s="126"/>
      <c r="N45" s="164"/>
      <c r="O45" s="135"/>
      <c r="P45" s="160"/>
      <c r="Q45" s="97"/>
      <c r="R45" s="126"/>
      <c r="S45" s="97"/>
      <c r="T45" s="164"/>
      <c r="U45" s="135"/>
      <c r="V45" s="160"/>
      <c r="W45" s="97"/>
      <c r="X45" s="126"/>
      <c r="Y45" s="164"/>
      <c r="Z45" s="135"/>
      <c r="AA45" s="160"/>
      <c r="AB45" s="97"/>
      <c r="AC45" s="126"/>
      <c r="AD45" s="164"/>
    </row>
    <row r="46" spans="2:30" s="98" customFormat="1">
      <c r="B46" s="317"/>
      <c r="C46" s="106"/>
      <c r="D46" s="107"/>
      <c r="E46" s="108"/>
      <c r="F46" s="293" t="e">
        <f>G46/$C$6</f>
        <v>#DIV/0!</v>
      </c>
      <c r="G46" s="229">
        <f t="shared" ref="G46:G56" si="9">SUM(K46,P46,V46,AA46)</f>
        <v>0</v>
      </c>
      <c r="H46" s="147">
        <f>'Tab 1 Applic Mthly SSVF Budget'!G35</f>
        <v>0</v>
      </c>
      <c r="I46" s="270" t="e">
        <f>(G46-H46)/H46</f>
        <v>#DIV/0!</v>
      </c>
      <c r="J46" s="218"/>
      <c r="K46" s="165">
        <v>0</v>
      </c>
      <c r="L46" s="150">
        <f>SUM('Tab 1 Applic Mthly SSVF Budget'!H35:J35)</f>
        <v>0</v>
      </c>
      <c r="M46" s="283" t="e">
        <f>(K46-L46)/L46</f>
        <v>#DIV/0!</v>
      </c>
      <c r="N46" s="177"/>
      <c r="O46" s="218"/>
      <c r="P46" s="165">
        <v>0</v>
      </c>
      <c r="Q46" s="150">
        <f>SUM('Tab 1 Applic Mthly SSVF Budget'!K35:M35)</f>
        <v>0</v>
      </c>
      <c r="R46" s="283" t="e">
        <f>(P46-Q46)/Q46</f>
        <v>#DIV/0!</v>
      </c>
      <c r="S46" s="348"/>
      <c r="T46" s="349"/>
      <c r="U46" s="218"/>
      <c r="V46" s="165">
        <v>0</v>
      </c>
      <c r="W46" s="150">
        <f>SUM('Tab 1 Applic Mthly SSVF Budget'!N35:P35)</f>
        <v>0</v>
      </c>
      <c r="X46" s="283" t="e">
        <f>(V46-W46)/W46</f>
        <v>#DIV/0!</v>
      </c>
      <c r="Y46" s="177"/>
      <c r="Z46" s="218"/>
      <c r="AA46" s="165">
        <v>0</v>
      </c>
      <c r="AB46" s="150">
        <f>SUM('Tab 1 Applic Mthly SSVF Budget'!Q35:S35)</f>
        <v>0</v>
      </c>
      <c r="AC46" s="283" t="e">
        <f>(AA46-AB46)/AB46</f>
        <v>#DIV/0!</v>
      </c>
      <c r="AD46" s="177"/>
    </row>
    <row r="47" spans="2:30" s="98" customFormat="1">
      <c r="B47" s="317"/>
      <c r="C47" s="106"/>
      <c r="D47" s="107"/>
      <c r="E47" s="108"/>
      <c r="F47" s="293" t="e">
        <f t="shared" ref="F47:F54" si="10">G47/$C$6</f>
        <v>#DIV/0!</v>
      </c>
      <c r="G47" s="229">
        <f t="shared" si="9"/>
        <v>0</v>
      </c>
      <c r="H47" s="147">
        <f>'Tab 1 Applic Mthly SSVF Budget'!G36</f>
        <v>0</v>
      </c>
      <c r="I47" s="270" t="e">
        <f t="shared" ref="I47:I56" si="11">(G47-H47)/H47</f>
        <v>#DIV/0!</v>
      </c>
      <c r="J47" s="218"/>
      <c r="K47" s="165">
        <v>0</v>
      </c>
      <c r="L47" s="150">
        <f>SUM('Tab 1 Applic Mthly SSVF Budget'!H36:J36)</f>
        <v>0</v>
      </c>
      <c r="M47" s="283" t="e">
        <f t="shared" ref="M47:M55" si="12">(K47-L47)/L47</f>
        <v>#DIV/0!</v>
      </c>
      <c r="N47" s="177"/>
      <c r="O47" s="218"/>
      <c r="P47" s="165">
        <v>0</v>
      </c>
      <c r="Q47" s="150">
        <f>SUM('Tab 1 Applic Mthly SSVF Budget'!K36:M36)</f>
        <v>0</v>
      </c>
      <c r="R47" s="283" t="e">
        <f t="shared" ref="R47:R55" si="13">(P47-Q47)/Q47</f>
        <v>#DIV/0!</v>
      </c>
      <c r="S47" s="348"/>
      <c r="T47" s="349"/>
      <c r="U47" s="218"/>
      <c r="V47" s="165">
        <v>0</v>
      </c>
      <c r="W47" s="150">
        <f>SUM('Tab 1 Applic Mthly SSVF Budget'!N36:P36)</f>
        <v>0</v>
      </c>
      <c r="X47" s="283" t="e">
        <f t="shared" ref="X47:X55" si="14">(V47-W47)/W47</f>
        <v>#DIV/0!</v>
      </c>
      <c r="Y47" s="177"/>
      <c r="Z47" s="218"/>
      <c r="AA47" s="165">
        <v>0</v>
      </c>
      <c r="AB47" s="150">
        <f>SUM('Tab 1 Applic Mthly SSVF Budget'!Q36:S36)</f>
        <v>0</v>
      </c>
      <c r="AC47" s="283" t="e">
        <f t="shared" ref="AC47:AC55" si="15">(AA47-AB47)/AB47</f>
        <v>#DIV/0!</v>
      </c>
      <c r="AD47" s="177"/>
    </row>
    <row r="48" spans="2:30" s="98" customFormat="1">
      <c r="B48" s="317"/>
      <c r="C48" s="106"/>
      <c r="D48" s="107"/>
      <c r="E48" s="108"/>
      <c r="F48" s="293" t="e">
        <f t="shared" si="10"/>
        <v>#DIV/0!</v>
      </c>
      <c r="G48" s="229">
        <f t="shared" si="9"/>
        <v>0</v>
      </c>
      <c r="H48" s="147">
        <f>'Tab 1 Applic Mthly SSVF Budget'!G37</f>
        <v>0</v>
      </c>
      <c r="I48" s="270" t="e">
        <f t="shared" si="11"/>
        <v>#DIV/0!</v>
      </c>
      <c r="J48" s="218"/>
      <c r="K48" s="165">
        <v>0</v>
      </c>
      <c r="L48" s="150">
        <f>SUM('Tab 1 Applic Mthly SSVF Budget'!H37:J37)</f>
        <v>0</v>
      </c>
      <c r="M48" s="283" t="e">
        <f t="shared" si="12"/>
        <v>#DIV/0!</v>
      </c>
      <c r="N48" s="177"/>
      <c r="O48" s="218"/>
      <c r="P48" s="165">
        <v>0</v>
      </c>
      <c r="Q48" s="150">
        <f>SUM('Tab 1 Applic Mthly SSVF Budget'!K37:M37)</f>
        <v>0</v>
      </c>
      <c r="R48" s="283" t="e">
        <f t="shared" si="13"/>
        <v>#DIV/0!</v>
      </c>
      <c r="S48" s="348"/>
      <c r="T48" s="349"/>
      <c r="U48" s="218"/>
      <c r="V48" s="165">
        <v>0</v>
      </c>
      <c r="W48" s="150">
        <f>SUM('Tab 1 Applic Mthly SSVF Budget'!N37:P37)</f>
        <v>0</v>
      </c>
      <c r="X48" s="283" t="e">
        <f t="shared" si="14"/>
        <v>#DIV/0!</v>
      </c>
      <c r="Y48" s="177"/>
      <c r="Z48" s="218"/>
      <c r="AA48" s="165">
        <v>0</v>
      </c>
      <c r="AB48" s="150">
        <f>SUM('Tab 1 Applic Mthly SSVF Budget'!Q37:S37)</f>
        <v>0</v>
      </c>
      <c r="AC48" s="283" t="e">
        <f t="shared" si="15"/>
        <v>#DIV/0!</v>
      </c>
      <c r="AD48" s="177"/>
    </row>
    <row r="49" spans="2:30" s="98" customFormat="1">
      <c r="B49" s="317"/>
      <c r="C49" s="106"/>
      <c r="D49" s="107"/>
      <c r="E49" s="108"/>
      <c r="F49" s="293" t="e">
        <f t="shared" si="10"/>
        <v>#DIV/0!</v>
      </c>
      <c r="G49" s="229">
        <f t="shared" si="9"/>
        <v>0</v>
      </c>
      <c r="H49" s="147">
        <f>'Tab 1 Applic Mthly SSVF Budget'!G38</f>
        <v>0</v>
      </c>
      <c r="I49" s="270" t="e">
        <f t="shared" si="11"/>
        <v>#DIV/0!</v>
      </c>
      <c r="J49" s="218"/>
      <c r="K49" s="165">
        <v>0</v>
      </c>
      <c r="L49" s="150">
        <f>SUM('Tab 1 Applic Mthly SSVF Budget'!H38:J38)</f>
        <v>0</v>
      </c>
      <c r="M49" s="283" t="e">
        <f t="shared" si="12"/>
        <v>#DIV/0!</v>
      </c>
      <c r="N49" s="177"/>
      <c r="O49" s="218"/>
      <c r="P49" s="165">
        <v>0</v>
      </c>
      <c r="Q49" s="150">
        <f>SUM('Tab 1 Applic Mthly SSVF Budget'!K38:M38)</f>
        <v>0</v>
      </c>
      <c r="R49" s="283" t="e">
        <f t="shared" si="13"/>
        <v>#DIV/0!</v>
      </c>
      <c r="S49" s="348"/>
      <c r="T49" s="349"/>
      <c r="U49" s="218"/>
      <c r="V49" s="165">
        <v>0</v>
      </c>
      <c r="W49" s="150">
        <f>SUM('Tab 1 Applic Mthly SSVF Budget'!N38:P38)</f>
        <v>0</v>
      </c>
      <c r="X49" s="283" t="e">
        <f t="shared" si="14"/>
        <v>#DIV/0!</v>
      </c>
      <c r="Y49" s="177"/>
      <c r="Z49" s="218"/>
      <c r="AA49" s="165">
        <v>0</v>
      </c>
      <c r="AB49" s="150">
        <f>SUM('Tab 1 Applic Mthly SSVF Budget'!Q38:S38)</f>
        <v>0</v>
      </c>
      <c r="AC49" s="283" t="e">
        <f t="shared" si="15"/>
        <v>#DIV/0!</v>
      </c>
      <c r="AD49" s="177"/>
    </row>
    <row r="50" spans="2:30" s="98" customFormat="1">
      <c r="B50" s="317"/>
      <c r="C50" s="106"/>
      <c r="D50" s="107"/>
      <c r="E50" s="108"/>
      <c r="F50" s="293" t="e">
        <f t="shared" si="10"/>
        <v>#DIV/0!</v>
      </c>
      <c r="G50" s="229">
        <f t="shared" si="9"/>
        <v>0</v>
      </c>
      <c r="H50" s="147">
        <f>'Tab 1 Applic Mthly SSVF Budget'!G39</f>
        <v>0</v>
      </c>
      <c r="I50" s="270" t="e">
        <f t="shared" si="11"/>
        <v>#DIV/0!</v>
      </c>
      <c r="J50" s="218"/>
      <c r="K50" s="165">
        <v>0</v>
      </c>
      <c r="L50" s="150">
        <f>SUM('Tab 1 Applic Mthly SSVF Budget'!H39:J39)</f>
        <v>0</v>
      </c>
      <c r="M50" s="283" t="e">
        <f t="shared" si="12"/>
        <v>#DIV/0!</v>
      </c>
      <c r="N50" s="177"/>
      <c r="O50" s="218"/>
      <c r="P50" s="165">
        <v>0</v>
      </c>
      <c r="Q50" s="150">
        <f>SUM('Tab 1 Applic Mthly SSVF Budget'!K39:M39)</f>
        <v>0</v>
      </c>
      <c r="R50" s="283" t="e">
        <f t="shared" si="13"/>
        <v>#DIV/0!</v>
      </c>
      <c r="S50" s="348"/>
      <c r="T50" s="349"/>
      <c r="U50" s="218"/>
      <c r="V50" s="165">
        <v>0</v>
      </c>
      <c r="W50" s="150">
        <f>SUM('Tab 1 Applic Mthly SSVF Budget'!N39:P39)</f>
        <v>0</v>
      </c>
      <c r="X50" s="283" t="e">
        <f t="shared" si="14"/>
        <v>#DIV/0!</v>
      </c>
      <c r="Y50" s="177"/>
      <c r="Z50" s="218"/>
      <c r="AA50" s="165">
        <v>0</v>
      </c>
      <c r="AB50" s="150">
        <f>SUM('Tab 1 Applic Mthly SSVF Budget'!Q39:S39)</f>
        <v>0</v>
      </c>
      <c r="AC50" s="283" t="e">
        <f t="shared" si="15"/>
        <v>#DIV/0!</v>
      </c>
      <c r="AD50" s="177"/>
    </row>
    <row r="51" spans="2:30" s="98" customFormat="1">
      <c r="B51" s="317"/>
      <c r="C51" s="106"/>
      <c r="D51" s="107"/>
      <c r="E51" s="108"/>
      <c r="F51" s="293" t="e">
        <f t="shared" si="10"/>
        <v>#DIV/0!</v>
      </c>
      <c r="G51" s="229">
        <f t="shared" si="9"/>
        <v>0</v>
      </c>
      <c r="H51" s="147">
        <f>'Tab 1 Applic Mthly SSVF Budget'!G40</f>
        <v>0</v>
      </c>
      <c r="I51" s="270" t="e">
        <f t="shared" si="11"/>
        <v>#DIV/0!</v>
      </c>
      <c r="J51" s="218"/>
      <c r="K51" s="165">
        <v>0</v>
      </c>
      <c r="L51" s="150">
        <f>SUM('Tab 1 Applic Mthly SSVF Budget'!H40:J40)</f>
        <v>0</v>
      </c>
      <c r="M51" s="283" t="e">
        <f t="shared" si="12"/>
        <v>#DIV/0!</v>
      </c>
      <c r="N51" s="177"/>
      <c r="O51" s="218"/>
      <c r="P51" s="165">
        <v>0</v>
      </c>
      <c r="Q51" s="150">
        <f>SUM('Tab 1 Applic Mthly SSVF Budget'!K40:M40)</f>
        <v>0</v>
      </c>
      <c r="R51" s="283" t="e">
        <f t="shared" si="13"/>
        <v>#DIV/0!</v>
      </c>
      <c r="S51" s="348"/>
      <c r="T51" s="349"/>
      <c r="U51" s="218"/>
      <c r="V51" s="165">
        <v>0</v>
      </c>
      <c r="W51" s="150">
        <f>SUM('Tab 1 Applic Mthly SSVF Budget'!N40:P40)</f>
        <v>0</v>
      </c>
      <c r="X51" s="283" t="e">
        <f t="shared" si="14"/>
        <v>#DIV/0!</v>
      </c>
      <c r="Y51" s="177"/>
      <c r="Z51" s="218"/>
      <c r="AA51" s="165">
        <v>0</v>
      </c>
      <c r="AB51" s="150">
        <f>SUM('Tab 1 Applic Mthly SSVF Budget'!Q40:S40)</f>
        <v>0</v>
      </c>
      <c r="AC51" s="283" t="e">
        <f t="shared" si="15"/>
        <v>#DIV/0!</v>
      </c>
      <c r="AD51" s="177"/>
    </row>
    <row r="52" spans="2:30" s="98" customFormat="1">
      <c r="B52" s="317"/>
      <c r="C52" s="106"/>
      <c r="D52" s="107"/>
      <c r="E52" s="108"/>
      <c r="F52" s="293" t="e">
        <f t="shared" si="10"/>
        <v>#DIV/0!</v>
      </c>
      <c r="G52" s="229">
        <f t="shared" si="9"/>
        <v>0</v>
      </c>
      <c r="H52" s="147">
        <f>'Tab 1 Applic Mthly SSVF Budget'!G41</f>
        <v>0</v>
      </c>
      <c r="I52" s="270" t="e">
        <f t="shared" si="11"/>
        <v>#DIV/0!</v>
      </c>
      <c r="J52" s="218"/>
      <c r="K52" s="165">
        <v>0</v>
      </c>
      <c r="L52" s="150">
        <f>SUM('Tab 1 Applic Mthly SSVF Budget'!H41:J41)</f>
        <v>0</v>
      </c>
      <c r="M52" s="283" t="e">
        <f t="shared" si="12"/>
        <v>#DIV/0!</v>
      </c>
      <c r="N52" s="177"/>
      <c r="O52" s="218"/>
      <c r="P52" s="165">
        <v>0</v>
      </c>
      <c r="Q52" s="150">
        <f>SUM('Tab 1 Applic Mthly SSVF Budget'!K41:M41)</f>
        <v>0</v>
      </c>
      <c r="R52" s="283" t="e">
        <f t="shared" si="13"/>
        <v>#DIV/0!</v>
      </c>
      <c r="S52" s="348"/>
      <c r="T52" s="349"/>
      <c r="U52" s="218"/>
      <c r="V52" s="165">
        <v>0</v>
      </c>
      <c r="W52" s="150">
        <f>SUM('Tab 1 Applic Mthly SSVF Budget'!N41:P41)</f>
        <v>0</v>
      </c>
      <c r="X52" s="283" t="e">
        <f t="shared" si="14"/>
        <v>#DIV/0!</v>
      </c>
      <c r="Y52" s="177"/>
      <c r="Z52" s="218"/>
      <c r="AA52" s="165">
        <v>0</v>
      </c>
      <c r="AB52" s="150">
        <f>SUM('Tab 1 Applic Mthly SSVF Budget'!Q41:S41)</f>
        <v>0</v>
      </c>
      <c r="AC52" s="283" t="e">
        <f t="shared" si="15"/>
        <v>#DIV/0!</v>
      </c>
      <c r="AD52" s="177"/>
    </row>
    <row r="53" spans="2:30" s="98" customFormat="1">
      <c r="B53" s="317"/>
      <c r="C53" s="106"/>
      <c r="D53" s="107"/>
      <c r="E53" s="108"/>
      <c r="F53" s="293" t="e">
        <f t="shared" si="10"/>
        <v>#DIV/0!</v>
      </c>
      <c r="G53" s="229">
        <f t="shared" si="9"/>
        <v>0</v>
      </c>
      <c r="H53" s="147">
        <f>'Tab 1 Applic Mthly SSVF Budget'!G42</f>
        <v>0</v>
      </c>
      <c r="I53" s="270" t="e">
        <f t="shared" si="11"/>
        <v>#DIV/0!</v>
      </c>
      <c r="J53" s="218"/>
      <c r="K53" s="165">
        <v>0</v>
      </c>
      <c r="L53" s="150">
        <f>SUM('Tab 1 Applic Mthly SSVF Budget'!H42:J42)</f>
        <v>0</v>
      </c>
      <c r="M53" s="283" t="e">
        <f t="shared" si="12"/>
        <v>#DIV/0!</v>
      </c>
      <c r="N53" s="177"/>
      <c r="O53" s="218"/>
      <c r="P53" s="165">
        <v>0</v>
      </c>
      <c r="Q53" s="150">
        <f>SUM('Tab 1 Applic Mthly SSVF Budget'!K42:M42)</f>
        <v>0</v>
      </c>
      <c r="R53" s="283" t="e">
        <f t="shared" si="13"/>
        <v>#DIV/0!</v>
      </c>
      <c r="S53" s="348"/>
      <c r="T53" s="349"/>
      <c r="U53" s="218"/>
      <c r="V53" s="165">
        <v>0</v>
      </c>
      <c r="W53" s="150">
        <f>SUM('Tab 1 Applic Mthly SSVF Budget'!N42:P42)</f>
        <v>0</v>
      </c>
      <c r="X53" s="283" t="e">
        <f t="shared" si="14"/>
        <v>#DIV/0!</v>
      </c>
      <c r="Y53" s="177"/>
      <c r="Z53" s="218"/>
      <c r="AA53" s="165">
        <v>0</v>
      </c>
      <c r="AB53" s="150">
        <f>SUM('Tab 1 Applic Mthly SSVF Budget'!Q42:S42)</f>
        <v>0</v>
      </c>
      <c r="AC53" s="283" t="e">
        <f t="shared" si="15"/>
        <v>#DIV/0!</v>
      </c>
      <c r="AD53" s="177"/>
    </row>
    <row r="54" spans="2:30" s="98" customFormat="1">
      <c r="B54" s="317"/>
      <c r="C54" s="106"/>
      <c r="D54" s="107"/>
      <c r="E54" s="108"/>
      <c r="F54" s="293" t="e">
        <f t="shared" si="10"/>
        <v>#DIV/0!</v>
      </c>
      <c r="G54" s="229">
        <f t="shared" si="9"/>
        <v>0</v>
      </c>
      <c r="H54" s="147">
        <f>'Tab 1 Applic Mthly SSVF Budget'!G43</f>
        <v>0</v>
      </c>
      <c r="I54" s="270" t="e">
        <f t="shared" si="11"/>
        <v>#DIV/0!</v>
      </c>
      <c r="J54" s="218"/>
      <c r="K54" s="165">
        <v>0</v>
      </c>
      <c r="L54" s="150">
        <f>SUM('Tab 1 Applic Mthly SSVF Budget'!H43:J43)</f>
        <v>0</v>
      </c>
      <c r="M54" s="283" t="e">
        <f t="shared" si="12"/>
        <v>#DIV/0!</v>
      </c>
      <c r="N54" s="177"/>
      <c r="O54" s="218"/>
      <c r="P54" s="165">
        <v>0</v>
      </c>
      <c r="Q54" s="150">
        <f>SUM('Tab 1 Applic Mthly SSVF Budget'!K43:M43)</f>
        <v>0</v>
      </c>
      <c r="R54" s="283" t="e">
        <f t="shared" si="13"/>
        <v>#DIV/0!</v>
      </c>
      <c r="S54" s="348"/>
      <c r="T54" s="349"/>
      <c r="U54" s="218"/>
      <c r="V54" s="165">
        <v>0</v>
      </c>
      <c r="W54" s="150">
        <f>SUM('Tab 1 Applic Mthly SSVF Budget'!N43:P43)</f>
        <v>0</v>
      </c>
      <c r="X54" s="283" t="e">
        <f t="shared" si="14"/>
        <v>#DIV/0!</v>
      </c>
      <c r="Y54" s="177"/>
      <c r="Z54" s="218"/>
      <c r="AA54" s="165">
        <v>0</v>
      </c>
      <c r="AB54" s="150">
        <f>SUM('Tab 1 Applic Mthly SSVF Budget'!Q43:S43)</f>
        <v>0</v>
      </c>
      <c r="AC54" s="283" t="e">
        <f t="shared" si="15"/>
        <v>#DIV/0!</v>
      </c>
      <c r="AD54" s="177"/>
    </row>
    <row r="55" spans="2:30" s="98" customFormat="1">
      <c r="B55" s="317"/>
      <c r="C55" s="106"/>
      <c r="D55" s="107"/>
      <c r="E55" s="108"/>
      <c r="F55" s="293" t="e">
        <f>G55/$C$6</f>
        <v>#DIV/0!</v>
      </c>
      <c r="G55" s="229">
        <f t="shared" si="9"/>
        <v>0</v>
      </c>
      <c r="H55" s="147">
        <f>'Tab 1 Applic Mthly SSVF Budget'!G44</f>
        <v>0</v>
      </c>
      <c r="I55" s="270" t="e">
        <f t="shared" si="11"/>
        <v>#DIV/0!</v>
      </c>
      <c r="J55" s="218"/>
      <c r="K55" s="165">
        <v>0</v>
      </c>
      <c r="L55" s="150">
        <f>SUM('Tab 1 Applic Mthly SSVF Budget'!H44:J44)</f>
        <v>0</v>
      </c>
      <c r="M55" s="283" t="e">
        <f t="shared" si="12"/>
        <v>#DIV/0!</v>
      </c>
      <c r="N55" s="177"/>
      <c r="O55" s="218"/>
      <c r="P55" s="165">
        <v>0</v>
      </c>
      <c r="Q55" s="150">
        <f>SUM('Tab 1 Applic Mthly SSVF Budget'!K44:M44)</f>
        <v>0</v>
      </c>
      <c r="R55" s="283" t="e">
        <f t="shared" si="13"/>
        <v>#DIV/0!</v>
      </c>
      <c r="S55" s="348"/>
      <c r="T55" s="349"/>
      <c r="U55" s="218"/>
      <c r="V55" s="165">
        <v>0</v>
      </c>
      <c r="W55" s="150">
        <f>SUM('Tab 1 Applic Mthly SSVF Budget'!N44:P44)</f>
        <v>0</v>
      </c>
      <c r="X55" s="283" t="e">
        <f t="shared" si="14"/>
        <v>#DIV/0!</v>
      </c>
      <c r="Y55" s="177"/>
      <c r="Z55" s="218"/>
      <c r="AA55" s="165">
        <v>0</v>
      </c>
      <c r="AB55" s="150">
        <f>SUM('Tab 1 Applic Mthly SSVF Budget'!Q44:S44)</f>
        <v>0</v>
      </c>
      <c r="AC55" s="283" t="e">
        <f t="shared" si="15"/>
        <v>#DIV/0!</v>
      </c>
      <c r="AD55" s="177"/>
    </row>
    <row r="56" spans="2:30" s="98" customFormat="1">
      <c r="B56" s="51" t="s">
        <v>21</v>
      </c>
      <c r="C56" s="52"/>
      <c r="D56" s="8"/>
      <c r="E56" s="97"/>
      <c r="F56" s="294" t="e">
        <f>G56/$C$6</f>
        <v>#DIV/0!</v>
      </c>
      <c r="G56" s="159">
        <f t="shared" si="9"/>
        <v>0</v>
      </c>
      <c r="H56" s="22">
        <f>'Tab 1 Applic Mthly SSVF Budget'!G45</f>
        <v>0</v>
      </c>
      <c r="I56" s="270" t="e">
        <f t="shared" si="11"/>
        <v>#DIV/0!</v>
      </c>
      <c r="J56" s="217"/>
      <c r="K56" s="159">
        <f>SUM(K46:K55)</f>
        <v>0</v>
      </c>
      <c r="L56" s="136">
        <f>SUM('Tab 1 Applic Mthly SSVF Budget'!H45:J45)</f>
        <v>0</v>
      </c>
      <c r="M56" s="280" t="e">
        <f>(K56-L56)/L56</f>
        <v>#DIV/0!</v>
      </c>
      <c r="N56" s="175"/>
      <c r="O56" s="217"/>
      <c r="P56" s="159">
        <f>SUM(P46:P55)</f>
        <v>0</v>
      </c>
      <c r="Q56" s="136">
        <f>SUM('Tab 1 Applic Mthly SSVF Budget'!K45:M45)</f>
        <v>0</v>
      </c>
      <c r="R56" s="280" t="e">
        <f>(P56-Q56)/Q56</f>
        <v>#DIV/0!</v>
      </c>
      <c r="S56" s="348"/>
      <c r="T56" s="349"/>
      <c r="U56" s="217"/>
      <c r="V56" s="159">
        <f>SUM(V46:V55)</f>
        <v>0</v>
      </c>
      <c r="W56" s="136">
        <f>SUM('Tab 1 Applic Mthly SSVF Budget'!N45:P45)</f>
        <v>0</v>
      </c>
      <c r="X56" s="280" t="e">
        <f>(V56-W56)/W56</f>
        <v>#DIV/0!</v>
      </c>
      <c r="Y56" s="175"/>
      <c r="Z56" s="217"/>
      <c r="AA56" s="159">
        <f>SUM(AA46:AA55)</f>
        <v>0</v>
      </c>
      <c r="AB56" s="136">
        <f>SUM('Tab 1 Applic Mthly SSVF Budget'!Q45:S45)</f>
        <v>0</v>
      </c>
      <c r="AC56" s="280" t="e">
        <f>(AA56-AB56)/AB56</f>
        <v>#DIV/0!</v>
      </c>
      <c r="AD56" s="175"/>
    </row>
    <row r="57" spans="2:30" s="98" customFormat="1" ht="15.75" customHeight="1">
      <c r="B57" s="104"/>
      <c r="C57" s="97"/>
      <c r="D57" s="97"/>
      <c r="E57" s="97" t="s">
        <v>5</v>
      </c>
      <c r="F57" s="126"/>
      <c r="G57" s="160"/>
      <c r="H57" s="97"/>
      <c r="I57" s="271"/>
      <c r="J57" s="135"/>
      <c r="K57" s="160"/>
      <c r="L57" s="97"/>
      <c r="M57" s="126"/>
      <c r="N57" s="164"/>
      <c r="O57" s="135"/>
      <c r="P57" s="160"/>
      <c r="Q57" s="97"/>
      <c r="R57" s="126"/>
      <c r="S57" s="97"/>
      <c r="T57" s="164"/>
      <c r="U57" s="135"/>
      <c r="V57" s="160"/>
      <c r="W57" s="97"/>
      <c r="X57" s="126"/>
      <c r="Y57" s="164"/>
      <c r="Z57" s="135"/>
      <c r="AA57" s="160"/>
      <c r="AB57" s="97"/>
      <c r="AC57" s="126"/>
      <c r="AD57" s="164"/>
    </row>
    <row r="58" spans="2:30" s="98" customFormat="1" ht="15.75" customHeight="1">
      <c r="B58" s="7" t="s">
        <v>32</v>
      </c>
      <c r="C58" s="8"/>
      <c r="D58" s="8"/>
      <c r="E58" s="320">
        <v>0</v>
      </c>
      <c r="F58" s="295" t="e">
        <f>G58/$C$6</f>
        <v>#DIV/0!</v>
      </c>
      <c r="G58" s="230">
        <f>SUM(K58,P58,V58,AA58)</f>
        <v>0</v>
      </c>
      <c r="H58" s="148">
        <f>'Tab 1 Applic Mthly SSVF Budget'!G47</f>
        <v>0</v>
      </c>
      <c r="I58" s="273" t="e">
        <f>(G58-H58)/H58</f>
        <v>#DIV/0!</v>
      </c>
      <c r="J58" s="219"/>
      <c r="K58" s="161">
        <v>0</v>
      </c>
      <c r="L58" s="149">
        <f>SUM('Tab 1 Applic Mthly SSVF Budget'!H47:J47)</f>
        <v>0</v>
      </c>
      <c r="M58" s="284" t="e">
        <f>(K58-L58)/L58</f>
        <v>#DIV/0!</v>
      </c>
      <c r="N58" s="176"/>
      <c r="O58" s="219"/>
      <c r="P58" s="161">
        <v>0</v>
      </c>
      <c r="Q58" s="149">
        <f>SUM('Tab 1 Applic Mthly SSVF Budget'!K47:M47)</f>
        <v>0</v>
      </c>
      <c r="R58" s="284" t="e">
        <f>(P58-Q58)/Q58</f>
        <v>#DIV/0!</v>
      </c>
      <c r="S58" s="348"/>
      <c r="T58" s="349"/>
      <c r="U58" s="219"/>
      <c r="V58" s="161">
        <v>0</v>
      </c>
      <c r="W58" s="149">
        <f>SUM('Tab 1 Applic Mthly SSVF Budget'!N47:P47)</f>
        <v>0</v>
      </c>
      <c r="X58" s="284" t="e">
        <f>(V58-W58)/W58</f>
        <v>#DIV/0!</v>
      </c>
      <c r="Y58" s="176"/>
      <c r="Z58" s="219"/>
      <c r="AA58" s="161">
        <v>0</v>
      </c>
      <c r="AB58" s="149">
        <f>SUM('Tab 1 Applic Mthly SSVF Budget'!Q47:S47)</f>
        <v>0</v>
      </c>
      <c r="AC58" s="284" t="e">
        <f>(AA58-AB58)/AB58</f>
        <v>#DIV/0!</v>
      </c>
      <c r="AD58" s="176"/>
    </row>
    <row r="59" spans="2:30" s="98" customFormat="1">
      <c r="B59" s="104"/>
      <c r="C59" s="97"/>
      <c r="D59" s="97"/>
      <c r="E59" s="97"/>
      <c r="F59" s="126"/>
      <c r="G59" s="231"/>
      <c r="H59" s="97"/>
      <c r="I59" s="271"/>
      <c r="J59" s="135"/>
      <c r="K59" s="160"/>
      <c r="L59" s="97"/>
      <c r="M59" s="126"/>
      <c r="N59" s="164"/>
      <c r="O59" s="135"/>
      <c r="P59" s="160"/>
      <c r="Q59" s="97"/>
      <c r="R59" s="126"/>
      <c r="S59" s="97"/>
      <c r="T59" s="164"/>
      <c r="U59" s="135"/>
      <c r="V59" s="160"/>
      <c r="W59" s="97"/>
      <c r="X59" s="126"/>
      <c r="Y59" s="164"/>
      <c r="Z59" s="135"/>
      <c r="AA59" s="160"/>
      <c r="AB59" s="97"/>
      <c r="AC59" s="126"/>
      <c r="AD59" s="164"/>
    </row>
    <row r="60" spans="2:30" s="14" customFormat="1" ht="18.75">
      <c r="B60" s="72" t="s">
        <v>35</v>
      </c>
      <c r="C60" s="36"/>
      <c r="D60" s="12"/>
      <c r="E60" s="13"/>
      <c r="F60" s="296" t="e">
        <f>G60/$C$6</f>
        <v>#DIV/0!</v>
      </c>
      <c r="G60" s="166">
        <f>SUM(K60,P60,V60,AA60)</f>
        <v>0</v>
      </c>
      <c r="H60" s="30">
        <f>'Tab 1 Applic Mthly SSVF Budget'!G49</f>
        <v>0</v>
      </c>
      <c r="I60" s="274" t="e">
        <f>(G60-H60)/H60</f>
        <v>#DIV/0!</v>
      </c>
      <c r="J60" s="220"/>
      <c r="K60" s="166">
        <f>SUM(K31,K58,K43,K56)</f>
        <v>0</v>
      </c>
      <c r="L60" s="137">
        <f>SUM('Tab 1 Applic Mthly SSVF Budget'!H49:J49)</f>
        <v>0</v>
      </c>
      <c r="M60" s="285" t="e">
        <f>(K60-L60)/L60</f>
        <v>#DIV/0!</v>
      </c>
      <c r="N60" s="178"/>
      <c r="O60" s="220"/>
      <c r="P60" s="166">
        <f>SUM(P31,P58,P43,P56)</f>
        <v>0</v>
      </c>
      <c r="Q60" s="137">
        <f>SUM('Tab 1 Applic Mthly SSVF Budget'!K49:M49)</f>
        <v>0</v>
      </c>
      <c r="R60" s="285" t="e">
        <f>(P60-Q60)/Q60</f>
        <v>#DIV/0!</v>
      </c>
      <c r="S60" s="348"/>
      <c r="T60" s="349"/>
      <c r="U60" s="220"/>
      <c r="V60" s="166">
        <f>SUM(V31,V58,V43,V56)</f>
        <v>0</v>
      </c>
      <c r="W60" s="137">
        <f>SUM('Tab 1 Applic Mthly SSVF Budget'!N49:P49)</f>
        <v>0</v>
      </c>
      <c r="X60" s="285" t="e">
        <f>(V60-W60)/W60</f>
        <v>#DIV/0!</v>
      </c>
      <c r="Y60" s="178"/>
      <c r="Z60" s="220"/>
      <c r="AA60" s="166">
        <f>SUM(AA31,AA58,AA43,AA56)</f>
        <v>0</v>
      </c>
      <c r="AB60" s="137">
        <f>SUM('Tab 1 Applic Mthly SSVF Budget'!Q49:S49)</f>
        <v>0</v>
      </c>
      <c r="AC60" s="285" t="e">
        <f>(AA60-AB60)/AB60</f>
        <v>#DIV/0!</v>
      </c>
      <c r="AD60" s="178"/>
    </row>
    <row r="61" spans="2:30" s="89" customFormat="1" ht="16.5" thickBot="1">
      <c r="B61" s="90"/>
      <c r="C61" s="87"/>
      <c r="D61" s="87"/>
      <c r="E61" s="88"/>
      <c r="F61" s="286"/>
      <c r="G61" s="167"/>
      <c r="H61" s="88"/>
      <c r="I61" s="275"/>
      <c r="J61" s="138"/>
      <c r="K61" s="167"/>
      <c r="L61" s="88"/>
      <c r="M61" s="286"/>
      <c r="N61" s="91"/>
      <c r="O61" s="138"/>
      <c r="P61" s="167"/>
      <c r="Q61" s="88"/>
      <c r="R61" s="286"/>
      <c r="S61" s="88"/>
      <c r="T61" s="91"/>
      <c r="U61" s="138"/>
      <c r="V61" s="167"/>
      <c r="W61" s="88"/>
      <c r="X61" s="286"/>
      <c r="Y61" s="91"/>
      <c r="Z61" s="138"/>
      <c r="AA61" s="167"/>
      <c r="AB61" s="88"/>
      <c r="AC61" s="286"/>
      <c r="AD61" s="91"/>
    </row>
    <row r="62" spans="2:30" s="31" customFormat="1" ht="19.5" thickBot="1">
      <c r="B62" s="73" t="s">
        <v>33</v>
      </c>
      <c r="C62" s="67"/>
      <c r="D62" s="67"/>
      <c r="E62" s="67"/>
      <c r="F62" s="297"/>
      <c r="G62" s="168"/>
      <c r="H62" s="69"/>
      <c r="I62" s="276"/>
      <c r="J62" s="146"/>
      <c r="K62" s="168"/>
      <c r="L62" s="69"/>
      <c r="M62" s="287"/>
      <c r="N62" s="70"/>
      <c r="O62" s="146"/>
      <c r="P62" s="168"/>
      <c r="Q62" s="69"/>
      <c r="R62" s="287"/>
      <c r="S62" s="69"/>
      <c r="T62" s="70"/>
      <c r="U62" s="146"/>
      <c r="V62" s="168"/>
      <c r="W62" s="69"/>
      <c r="X62" s="287"/>
      <c r="Y62" s="70"/>
      <c r="Z62" s="146"/>
      <c r="AA62" s="168"/>
      <c r="AB62" s="69"/>
      <c r="AC62" s="287"/>
      <c r="AD62" s="70"/>
    </row>
    <row r="63" spans="2:30" ht="15.75" customHeight="1">
      <c r="B63" s="321"/>
      <c r="C63" s="35"/>
      <c r="D63" s="35"/>
      <c r="E63" s="2"/>
      <c r="F63" s="298" t="e">
        <f t="shared" ref="F63:F69" si="16">G63/$C$6</f>
        <v>#DIV/0!</v>
      </c>
      <c r="G63" s="225">
        <f t="shared" ref="G63:G69" si="17">SUM(K63,P63,V63,AA63)</f>
        <v>0</v>
      </c>
      <c r="H63" s="129">
        <f>'Tab 1 Applic Mthly SSVF Budget'!G52</f>
        <v>0</v>
      </c>
      <c r="I63" s="270" t="e">
        <f>(G63-H63)/H63</f>
        <v>#DIV/0!</v>
      </c>
      <c r="J63" s="221"/>
      <c r="K63" s="169">
        <v>0</v>
      </c>
      <c r="L63" s="139">
        <f>SUM('Tab 1 Applic Mthly SSVF Budget'!H52:J52)</f>
        <v>0</v>
      </c>
      <c r="M63" s="283" t="e">
        <f t="shared" ref="M63:M69" si="18">(K63-L63)/L63</f>
        <v>#DIV/0!</v>
      </c>
      <c r="N63" s="173"/>
      <c r="O63" s="221"/>
      <c r="P63" s="169">
        <v>0</v>
      </c>
      <c r="Q63" s="139">
        <f>SUM('Tab 1 Applic Mthly SSVF Budget'!K52:M52)</f>
        <v>0</v>
      </c>
      <c r="R63" s="283" t="e">
        <f t="shared" ref="R63:R69" si="19">(P63-Q63)/Q63</f>
        <v>#DIV/0!</v>
      </c>
      <c r="S63" s="348"/>
      <c r="T63" s="349"/>
      <c r="U63" s="221"/>
      <c r="V63" s="169">
        <v>0</v>
      </c>
      <c r="W63" s="139">
        <f>SUM('Tab 1 Applic Mthly SSVF Budget'!N52:P52)</f>
        <v>0</v>
      </c>
      <c r="X63" s="283" t="e">
        <f t="shared" ref="X63:X69" si="20">(V63-W63)/W63</f>
        <v>#DIV/0!</v>
      </c>
      <c r="Y63" s="173"/>
      <c r="Z63" s="221"/>
      <c r="AA63" s="169">
        <v>0</v>
      </c>
      <c r="AB63" s="139">
        <f>SUM('Tab 1 Applic Mthly SSVF Budget'!Q52:S52)</f>
        <v>0</v>
      </c>
      <c r="AC63" s="283" t="e">
        <f t="shared" ref="AC63:AC69" si="21">(AA63-AB63)/AB63</f>
        <v>#DIV/0!</v>
      </c>
      <c r="AD63" s="173"/>
    </row>
    <row r="64" spans="2:30" ht="15.75">
      <c r="B64" s="322"/>
      <c r="C64" s="35"/>
      <c r="D64" s="35"/>
      <c r="E64" s="2"/>
      <c r="F64" s="298" t="e">
        <f t="shared" si="16"/>
        <v>#DIV/0!</v>
      </c>
      <c r="G64" s="225">
        <f t="shared" si="17"/>
        <v>0</v>
      </c>
      <c r="H64" s="129">
        <f>'Tab 1 Applic Mthly SSVF Budget'!G53</f>
        <v>0</v>
      </c>
      <c r="I64" s="270" t="e">
        <f t="shared" ref="I64:I69" si="22">(G64-H64)/H64</f>
        <v>#DIV/0!</v>
      </c>
      <c r="J64" s="221"/>
      <c r="K64" s="169">
        <v>0</v>
      </c>
      <c r="L64" s="139">
        <f>SUM('Tab 1 Applic Mthly SSVF Budget'!H53:J53)</f>
        <v>0</v>
      </c>
      <c r="M64" s="283" t="e">
        <f t="shared" si="18"/>
        <v>#DIV/0!</v>
      </c>
      <c r="N64" s="173"/>
      <c r="O64" s="221"/>
      <c r="P64" s="169">
        <v>0</v>
      </c>
      <c r="Q64" s="139">
        <f>SUM('Tab 1 Applic Mthly SSVF Budget'!K53:M53)</f>
        <v>0</v>
      </c>
      <c r="R64" s="283" t="e">
        <f t="shared" si="19"/>
        <v>#DIV/0!</v>
      </c>
      <c r="S64" s="348"/>
      <c r="T64" s="349"/>
      <c r="U64" s="221"/>
      <c r="V64" s="169">
        <v>0</v>
      </c>
      <c r="W64" s="139">
        <f>SUM('Tab 1 Applic Mthly SSVF Budget'!N53:P53)</f>
        <v>0</v>
      </c>
      <c r="X64" s="283" t="e">
        <f t="shared" si="20"/>
        <v>#DIV/0!</v>
      </c>
      <c r="Y64" s="173"/>
      <c r="Z64" s="221"/>
      <c r="AA64" s="169">
        <v>0</v>
      </c>
      <c r="AB64" s="139">
        <f>SUM('Tab 1 Applic Mthly SSVF Budget'!Q53:S53)</f>
        <v>0</v>
      </c>
      <c r="AC64" s="283" t="e">
        <f t="shared" si="21"/>
        <v>#DIV/0!</v>
      </c>
      <c r="AD64" s="173"/>
    </row>
    <row r="65" spans="2:30" ht="15.75">
      <c r="B65" s="322"/>
      <c r="C65" s="35"/>
      <c r="D65" s="35"/>
      <c r="E65" s="2"/>
      <c r="F65" s="298" t="e">
        <f t="shared" si="16"/>
        <v>#DIV/0!</v>
      </c>
      <c r="G65" s="225">
        <f t="shared" si="17"/>
        <v>0</v>
      </c>
      <c r="H65" s="129">
        <f>'Tab 1 Applic Mthly SSVF Budget'!G54</f>
        <v>0</v>
      </c>
      <c r="I65" s="270" t="e">
        <f t="shared" si="22"/>
        <v>#DIV/0!</v>
      </c>
      <c r="J65" s="221"/>
      <c r="K65" s="169">
        <v>0</v>
      </c>
      <c r="L65" s="139">
        <f>SUM('Tab 1 Applic Mthly SSVF Budget'!H54:J54)</f>
        <v>0</v>
      </c>
      <c r="M65" s="283" t="e">
        <f t="shared" si="18"/>
        <v>#DIV/0!</v>
      </c>
      <c r="N65" s="173"/>
      <c r="O65" s="221"/>
      <c r="P65" s="169">
        <v>0</v>
      </c>
      <c r="Q65" s="139">
        <f>SUM('Tab 1 Applic Mthly SSVF Budget'!K54:M54)</f>
        <v>0</v>
      </c>
      <c r="R65" s="283" t="e">
        <f t="shared" si="19"/>
        <v>#DIV/0!</v>
      </c>
      <c r="S65" s="348"/>
      <c r="T65" s="349"/>
      <c r="U65" s="221"/>
      <c r="V65" s="169">
        <v>0</v>
      </c>
      <c r="W65" s="139">
        <f>SUM('Tab 1 Applic Mthly SSVF Budget'!N54:P54)</f>
        <v>0</v>
      </c>
      <c r="X65" s="283" t="e">
        <f t="shared" si="20"/>
        <v>#DIV/0!</v>
      </c>
      <c r="Y65" s="173"/>
      <c r="Z65" s="221"/>
      <c r="AA65" s="169">
        <v>0</v>
      </c>
      <c r="AB65" s="139">
        <f>SUM('Tab 1 Applic Mthly SSVF Budget'!Q54:S54)</f>
        <v>0</v>
      </c>
      <c r="AC65" s="283" t="e">
        <f t="shared" si="21"/>
        <v>#DIV/0!</v>
      </c>
      <c r="AD65" s="173"/>
    </row>
    <row r="66" spans="2:30" ht="15.75">
      <c r="B66" s="322"/>
      <c r="C66" s="35"/>
      <c r="D66" s="35"/>
      <c r="E66" s="2"/>
      <c r="F66" s="298" t="e">
        <f t="shared" si="16"/>
        <v>#DIV/0!</v>
      </c>
      <c r="G66" s="225">
        <f t="shared" si="17"/>
        <v>0</v>
      </c>
      <c r="H66" s="129">
        <f>'Tab 1 Applic Mthly SSVF Budget'!G55</f>
        <v>0</v>
      </c>
      <c r="I66" s="270" t="e">
        <f t="shared" si="22"/>
        <v>#DIV/0!</v>
      </c>
      <c r="J66" s="221"/>
      <c r="K66" s="169">
        <v>0</v>
      </c>
      <c r="L66" s="139">
        <f>SUM('Tab 1 Applic Mthly SSVF Budget'!H55:J55)</f>
        <v>0</v>
      </c>
      <c r="M66" s="283" t="e">
        <f t="shared" si="18"/>
        <v>#DIV/0!</v>
      </c>
      <c r="N66" s="173"/>
      <c r="O66" s="221"/>
      <c r="P66" s="169">
        <v>0</v>
      </c>
      <c r="Q66" s="139">
        <f>SUM('Tab 1 Applic Mthly SSVF Budget'!K55:M55)</f>
        <v>0</v>
      </c>
      <c r="R66" s="283" t="e">
        <f t="shared" si="19"/>
        <v>#DIV/0!</v>
      </c>
      <c r="S66" s="348"/>
      <c r="T66" s="349"/>
      <c r="U66" s="221"/>
      <c r="V66" s="169">
        <v>0</v>
      </c>
      <c r="W66" s="139">
        <f>SUM('Tab 1 Applic Mthly SSVF Budget'!N55:P55)</f>
        <v>0</v>
      </c>
      <c r="X66" s="283" t="e">
        <f t="shared" si="20"/>
        <v>#DIV/0!</v>
      </c>
      <c r="Y66" s="173"/>
      <c r="Z66" s="221"/>
      <c r="AA66" s="169">
        <v>0</v>
      </c>
      <c r="AB66" s="139">
        <f>SUM('Tab 1 Applic Mthly SSVF Budget'!Q55:S55)</f>
        <v>0</v>
      </c>
      <c r="AC66" s="283" t="e">
        <f t="shared" si="21"/>
        <v>#DIV/0!</v>
      </c>
      <c r="AD66" s="173"/>
    </row>
    <row r="67" spans="2:30" ht="15.75">
      <c r="B67" s="322"/>
      <c r="C67" s="35"/>
      <c r="D67" s="35"/>
      <c r="E67" s="2"/>
      <c r="F67" s="298" t="e">
        <f t="shared" si="16"/>
        <v>#DIV/0!</v>
      </c>
      <c r="G67" s="225">
        <f t="shared" si="17"/>
        <v>0</v>
      </c>
      <c r="H67" s="129">
        <f>'Tab 1 Applic Mthly SSVF Budget'!G56</f>
        <v>0</v>
      </c>
      <c r="I67" s="270" t="e">
        <f t="shared" si="22"/>
        <v>#DIV/0!</v>
      </c>
      <c r="J67" s="221"/>
      <c r="K67" s="169">
        <v>0</v>
      </c>
      <c r="L67" s="139">
        <f>SUM('Tab 1 Applic Mthly SSVF Budget'!H56:J56)</f>
        <v>0</v>
      </c>
      <c r="M67" s="283" t="e">
        <f t="shared" si="18"/>
        <v>#DIV/0!</v>
      </c>
      <c r="N67" s="173"/>
      <c r="O67" s="221"/>
      <c r="P67" s="169">
        <v>0</v>
      </c>
      <c r="Q67" s="139">
        <f>SUM('Tab 1 Applic Mthly SSVF Budget'!K56:M56)</f>
        <v>0</v>
      </c>
      <c r="R67" s="283" t="e">
        <f t="shared" si="19"/>
        <v>#DIV/0!</v>
      </c>
      <c r="S67" s="348"/>
      <c r="T67" s="349"/>
      <c r="U67" s="221"/>
      <c r="V67" s="169">
        <v>0</v>
      </c>
      <c r="W67" s="139">
        <f>SUM('Tab 1 Applic Mthly SSVF Budget'!N56:P56)</f>
        <v>0</v>
      </c>
      <c r="X67" s="283" t="e">
        <f t="shared" si="20"/>
        <v>#DIV/0!</v>
      </c>
      <c r="Y67" s="173"/>
      <c r="Z67" s="221"/>
      <c r="AA67" s="169">
        <v>0</v>
      </c>
      <c r="AB67" s="139">
        <f>SUM('Tab 1 Applic Mthly SSVF Budget'!Q56:S56)</f>
        <v>0</v>
      </c>
      <c r="AC67" s="283" t="e">
        <f t="shared" si="21"/>
        <v>#DIV/0!</v>
      </c>
      <c r="AD67" s="173"/>
    </row>
    <row r="68" spans="2:30" ht="15.75">
      <c r="B68" s="322"/>
      <c r="C68" s="35"/>
      <c r="D68" s="35"/>
      <c r="E68" s="2"/>
      <c r="F68" s="298" t="e">
        <f t="shared" si="16"/>
        <v>#DIV/0!</v>
      </c>
      <c r="G68" s="225">
        <f t="shared" si="17"/>
        <v>0</v>
      </c>
      <c r="H68" s="129">
        <f>'Tab 1 Applic Mthly SSVF Budget'!G57</f>
        <v>0</v>
      </c>
      <c r="I68" s="270" t="e">
        <f t="shared" si="22"/>
        <v>#DIV/0!</v>
      </c>
      <c r="J68" s="221"/>
      <c r="K68" s="248">
        <v>0</v>
      </c>
      <c r="L68" s="139">
        <f>SUM('Tab 1 Applic Mthly SSVF Budget'!H57:J57)</f>
        <v>0</v>
      </c>
      <c r="M68" s="283" t="e">
        <f t="shared" si="18"/>
        <v>#DIV/0!</v>
      </c>
      <c r="N68" s="173"/>
      <c r="O68" s="221"/>
      <c r="P68" s="248">
        <v>0</v>
      </c>
      <c r="Q68" s="139">
        <f>SUM('Tab 1 Applic Mthly SSVF Budget'!K57:M57)</f>
        <v>0</v>
      </c>
      <c r="R68" s="283" t="e">
        <f t="shared" si="19"/>
        <v>#DIV/0!</v>
      </c>
      <c r="S68" s="348"/>
      <c r="T68" s="349"/>
      <c r="U68" s="221"/>
      <c r="V68" s="248">
        <v>0</v>
      </c>
      <c r="W68" s="139">
        <f>SUM('Tab 1 Applic Mthly SSVF Budget'!N57:P57)</f>
        <v>0</v>
      </c>
      <c r="X68" s="283" t="e">
        <f t="shared" si="20"/>
        <v>#DIV/0!</v>
      </c>
      <c r="Y68" s="173"/>
      <c r="Z68" s="221"/>
      <c r="AA68" s="169">
        <v>0</v>
      </c>
      <c r="AB68" s="139">
        <f>SUM('Tab 1 Applic Mthly SSVF Budget'!Q57:S57)</f>
        <v>0</v>
      </c>
      <c r="AC68" s="283" t="e">
        <f t="shared" si="21"/>
        <v>#DIV/0!</v>
      </c>
      <c r="AD68" s="173"/>
    </row>
    <row r="69" spans="2:30" s="15" customFormat="1" ht="18.75">
      <c r="B69" s="79" t="s">
        <v>34</v>
      </c>
      <c r="C69" s="76"/>
      <c r="D69" s="76"/>
      <c r="E69" s="20"/>
      <c r="F69" s="299" t="e">
        <f t="shared" si="16"/>
        <v>#DIV/0!</v>
      </c>
      <c r="G69" s="170">
        <f t="shared" si="17"/>
        <v>0</v>
      </c>
      <c r="H69" s="78">
        <f>'Tab 1 Applic Mthly SSVF Budget'!G58</f>
        <v>0</v>
      </c>
      <c r="I69" s="277" t="e">
        <f t="shared" si="22"/>
        <v>#DIV/0!</v>
      </c>
      <c r="J69" s="222"/>
      <c r="K69" s="170">
        <f>SUM(K63:K68)</f>
        <v>0</v>
      </c>
      <c r="L69" s="140">
        <f>SUM('Tab 1 Applic Mthly SSVF Budget'!H58:J58)</f>
        <v>0</v>
      </c>
      <c r="M69" s="288" t="e">
        <f t="shared" si="18"/>
        <v>#DIV/0!</v>
      </c>
      <c r="N69" s="179"/>
      <c r="O69" s="222"/>
      <c r="P69" s="170">
        <f>SUM(P63:P68)</f>
        <v>0</v>
      </c>
      <c r="Q69" s="140">
        <f>SUM('Tab 1 Applic Mthly SSVF Budget'!K58:M58)</f>
        <v>0</v>
      </c>
      <c r="R69" s="288" t="e">
        <f t="shared" si="19"/>
        <v>#DIV/0!</v>
      </c>
      <c r="S69" s="348"/>
      <c r="T69" s="349"/>
      <c r="U69" s="222"/>
      <c r="V69" s="170">
        <f>SUM(V63:V68)</f>
        <v>0</v>
      </c>
      <c r="W69" s="140">
        <f>SUM('Tab 1 Applic Mthly SSVF Budget'!N58:P58)</f>
        <v>0</v>
      </c>
      <c r="X69" s="288" t="e">
        <f t="shared" si="20"/>
        <v>#DIV/0!</v>
      </c>
      <c r="Y69" s="179"/>
      <c r="Z69" s="222"/>
      <c r="AA69" s="170">
        <f>SUM(AA63:AA68)</f>
        <v>0</v>
      </c>
      <c r="AB69" s="140">
        <f>SUM('Tab 1 Applic Mthly SSVF Budget'!Q58:S58)</f>
        <v>0</v>
      </c>
      <c r="AC69" s="288" t="e">
        <f t="shared" si="21"/>
        <v>#DIV/0!</v>
      </c>
      <c r="AD69" s="179"/>
    </row>
    <row r="70" spans="2:30" ht="15.75" thickBot="1">
      <c r="B70" s="112"/>
      <c r="C70" s="10"/>
      <c r="D70" s="10"/>
      <c r="E70" s="2"/>
      <c r="F70" s="300"/>
      <c r="G70" s="171"/>
      <c r="H70" s="109"/>
      <c r="I70" s="271"/>
      <c r="J70" s="141"/>
      <c r="K70" s="171"/>
      <c r="L70" s="109"/>
      <c r="M70" s="126"/>
      <c r="N70" s="163"/>
      <c r="O70" s="141"/>
      <c r="P70" s="171"/>
      <c r="Q70" s="109"/>
      <c r="R70" s="126"/>
      <c r="S70" s="109"/>
      <c r="T70" s="163"/>
      <c r="U70" s="141"/>
      <c r="V70" s="171"/>
      <c r="W70" s="109"/>
      <c r="X70" s="126"/>
      <c r="Y70" s="163"/>
      <c r="Z70" s="141"/>
      <c r="AA70" s="171"/>
      <c r="AB70" s="109"/>
      <c r="AC70" s="126"/>
      <c r="AD70" s="163"/>
    </row>
    <row r="71" spans="2:30" s="16" customFormat="1" ht="21.75" thickBot="1">
      <c r="B71" s="249" t="s">
        <v>4</v>
      </c>
      <c r="C71" s="250"/>
      <c r="D71" s="250"/>
      <c r="E71" s="251"/>
      <c r="F71" s="266" t="e">
        <f>G71/$C$6</f>
        <v>#DIV/0!</v>
      </c>
      <c r="G71" s="172">
        <f>SUM(K71,P71,V71,AA71)</f>
        <v>0</v>
      </c>
      <c r="H71" s="110">
        <f>'Tab 1 Applic Mthly SSVF Budget'!G60</f>
        <v>0</v>
      </c>
      <c r="I71" s="278" t="e">
        <f>(G71-H71)/H71</f>
        <v>#DIV/0!</v>
      </c>
      <c r="J71" s="223"/>
      <c r="K71" s="172">
        <f>SUM(K60,K69)</f>
        <v>0</v>
      </c>
      <c r="L71" s="142">
        <f>SUM('Tab 1 Applic Mthly SSVF Budget'!H60:J60)</f>
        <v>0</v>
      </c>
      <c r="M71" s="289" t="e">
        <f>(K71-L71)/L71</f>
        <v>#DIV/0!</v>
      </c>
      <c r="N71" s="180"/>
      <c r="O71" s="223"/>
      <c r="P71" s="172">
        <f>SUM(P60,P69)</f>
        <v>0</v>
      </c>
      <c r="Q71" s="142">
        <f>SUM('Tab 1 Applic Mthly SSVF Budget'!K60:M60)</f>
        <v>0</v>
      </c>
      <c r="R71" s="289" t="e">
        <f>(P71-Q71)/Q71</f>
        <v>#DIV/0!</v>
      </c>
      <c r="S71" s="355"/>
      <c r="T71" s="356"/>
      <c r="U71" s="223"/>
      <c r="V71" s="172">
        <f>SUM(V60,V69)</f>
        <v>0</v>
      </c>
      <c r="W71" s="142">
        <f>SUM('Tab 1 Applic Mthly SSVF Budget'!N60:P60)</f>
        <v>0</v>
      </c>
      <c r="X71" s="289" t="e">
        <f>(V71-W71)/W71</f>
        <v>#DIV/0!</v>
      </c>
      <c r="Y71" s="180"/>
      <c r="Z71" s="223"/>
      <c r="AA71" s="172">
        <f>SUM(AA60,AA69)</f>
        <v>0</v>
      </c>
      <c r="AB71" s="142">
        <f>SUM('Tab 1 Applic Mthly SSVF Budget'!Q60:S60)</f>
        <v>0</v>
      </c>
      <c r="AC71" s="289" t="e">
        <f>(AA71-AB71)/AB71</f>
        <v>#DIV/0!</v>
      </c>
      <c r="AD71" s="180"/>
    </row>
  </sheetData>
  <sheetProtection password="CFE1" sheet="1" objects="1" scenarios="1"/>
  <protectedRanges>
    <protectedRange sqref="C5:G5" name="Range5"/>
    <protectedRange sqref="K14:K28 N14:N31 K34:K42 N43 K46:K55 N46:N56 K58 N58 N60 K63:K68 N63:N69 N71" name="Range1"/>
    <protectedRange sqref="P14:P28 S14:T31 P34:P42 S43 P46:P55 S46:T56 P58 S58 S60 P63:P68 S63:T69 S71" name="Range2"/>
    <protectedRange sqref="V14:V28 Y14:Y31 V34:V42 Y43 V46:V55 Y46:Y56 V58 Y58 Y60 V63:V68 Y63:Y69 Y71" name="Range3"/>
    <protectedRange sqref="AA14:AA28 AD14:AD31 AA34:AA42 AD43 AA46:AA55 AD46:AD56 AA58 AD58 AD60 AA63:AA68 AD63:AD69 AD71" name="Range4"/>
  </protectedRanges>
  <mergeCells count="62">
    <mergeCell ref="S63:T63"/>
    <mergeCell ref="S64:T64"/>
    <mergeCell ref="S69:T69"/>
    <mergeCell ref="S71:T71"/>
    <mergeCell ref="S65:T65"/>
    <mergeCell ref="S66:T66"/>
    <mergeCell ref="S67:T67"/>
    <mergeCell ref="S68:T68"/>
    <mergeCell ref="S53:T53"/>
    <mergeCell ref="S54:T54"/>
    <mergeCell ref="S55:T55"/>
    <mergeCell ref="S56:T56"/>
    <mergeCell ref="S58:T58"/>
    <mergeCell ref="S60:T60"/>
    <mergeCell ref="S47:T47"/>
    <mergeCell ref="S48:T48"/>
    <mergeCell ref="S49:T49"/>
    <mergeCell ref="S50:T50"/>
    <mergeCell ref="S51:T51"/>
    <mergeCell ref="S52:T52"/>
    <mergeCell ref="S39:T39"/>
    <mergeCell ref="S40:T40"/>
    <mergeCell ref="S42:T42"/>
    <mergeCell ref="S41:T41"/>
    <mergeCell ref="S43:T43"/>
    <mergeCell ref="S46:T46"/>
    <mergeCell ref="S31:T31"/>
    <mergeCell ref="S34:T34"/>
    <mergeCell ref="S35:T35"/>
    <mergeCell ref="S36:T36"/>
    <mergeCell ref="S37:T37"/>
    <mergeCell ref="S38:T38"/>
    <mergeCell ref="S25:T25"/>
    <mergeCell ref="S26:T26"/>
    <mergeCell ref="S27:T27"/>
    <mergeCell ref="S28:T28"/>
    <mergeCell ref="S29:T29"/>
    <mergeCell ref="S30:T30"/>
    <mergeCell ref="S19:T19"/>
    <mergeCell ref="S20:T20"/>
    <mergeCell ref="S21:T21"/>
    <mergeCell ref="S22:T22"/>
    <mergeCell ref="S23:T23"/>
    <mergeCell ref="S24:T24"/>
    <mergeCell ref="S14:T14"/>
    <mergeCell ref="S15:T15"/>
    <mergeCell ref="P9:T9"/>
    <mergeCell ref="S16:T16"/>
    <mergeCell ref="S17:T17"/>
    <mergeCell ref="S18:T18"/>
    <mergeCell ref="E12:E13"/>
    <mergeCell ref="C5:G5"/>
    <mergeCell ref="B10:E10"/>
    <mergeCell ref="D12:D13"/>
    <mergeCell ref="C12:C13"/>
    <mergeCell ref="S10:T10"/>
    <mergeCell ref="V9:Y9"/>
    <mergeCell ref="AA9:AD9"/>
    <mergeCell ref="C4:G4"/>
    <mergeCell ref="C6:G6"/>
    <mergeCell ref="C7:G7"/>
    <mergeCell ref="K9:N9"/>
  </mergeCells>
  <phoneticPr fontId="6" type="noConversion"/>
  <dataValidations xWindow="301" yWindow="391" count="15">
    <dataValidation type="whole" operator="greaterThan" allowBlank="1" showInputMessage="1" showErrorMessage="1" errorTitle="Base Annual Salary / Wage" error="Must be number greater than 0" promptTitle="Base Annual Salary / Wage" prompt="Input whole number greater than 0" sqref="E14:E28">
      <formula1>0</formula1>
    </dataValidation>
    <dataValidation type="decimal" allowBlank="1" showInputMessage="1" showErrorMessage="1" errorTitle="% FTE" error="Must be a decimal between 0.00 and 1.00" promptTitle="% FTE" prompt="Must be a decimal between 0.00 and 1.00" sqref="D14:D28">
      <formula1>0</formula1>
      <formula2>1</formula2>
    </dataValidation>
    <dataValidation type="whole" operator="greaterThan" allowBlank="1" showInputMessage="1" showErrorMessage="1" errorTitle="# FTE" error="Whole number greater than 0" promptTitle="# FTE" prompt="Whole number greater than 0" sqref="C14:C28">
      <formula1>0</formula1>
    </dataValidation>
    <dataValidation operator="greaterThan" allowBlank="1" showInputMessage="1" showErrorMessage="1" promptTitle="Title and Organization" prompt="Input text only" sqref="B14:B28"/>
    <dataValidation type="decimal" allowBlank="1" showInputMessage="1" showErrorMessage="1" promptTitle="Fringe Benefits @" prompt="Must be a decimal between 0.00 and 1.00" sqref="E30">
      <formula1>0</formula1>
      <formula2>1</formula2>
    </dataValidation>
    <dataValidation allowBlank="1" showInputMessage="1" showErrorMessage="1" promptTitle="Other Non-Personnel Services Exp" prompt="Input text only" sqref="B46:B55"/>
    <dataValidation type="whole" operator="greaterThanOrEqual" allowBlank="1" showInputMessage="1" showErrorMessage="1" errorTitle="Other Non-Personnel Services Exp" error="Must be whole number greater than 0" promptTitle="Other Non-Personnel Services Exp" prompt="Input whole number greater than or equal to 0" sqref="P46:Q55 AA46:AB55 K46:L55 V46:W55">
      <formula1>0</formula1>
    </dataValidation>
    <dataValidation type="whole" operator="greaterThanOrEqual" allowBlank="1" showInputMessage="1" showErrorMessage="1" promptTitle="# of Vehicles" prompt="Input whole number greater than or equal to zero" sqref="E58">
      <formula1>0</formula1>
    </dataValidation>
    <dataValidation type="whole" operator="greaterThanOrEqual" allowBlank="1" showInputMessage="1" showErrorMessage="1" errorTitle="Lease &amp; Maintenance Vehicle(s)" error="Must be whole number greater than or equal to 0" promptTitle="Lease &amp; Maintenance Vehicle(s)" prompt="Input whole number greater than or equal to 0" sqref="P58:Q58 AA58:AB58 K58:L58 V58:W58">
      <formula1>0</formula1>
    </dataValidation>
    <dataValidation allowBlank="1" showInputMessage="1" showErrorMessage="1" promptTitle="Administrative Expenses" prompt="Input text only" sqref="B63:B68"/>
    <dataValidation type="whole" operator="greaterThanOrEqual" allowBlank="1" showInputMessage="1" showErrorMessage="1" errorTitle="Administrative Expenses" error="Input whole number greater than or equal to 0" promptTitle="Administrative Expenses" prompt="Input whole number greater than or equal to 0" sqref="P63:Q68 AA63:AB68 K63:L68 V63:W68">
      <formula1>0</formula1>
    </dataValidation>
    <dataValidation type="whole" operator="greaterThanOrEqual" allowBlank="1" showInputMessage="1" showErrorMessage="1" promptTitle="Personnel/Labor" prompt="Input whole number greater than or equal to 0" sqref="K14:K28 K34:K42">
      <formula1>0</formula1>
    </dataValidation>
    <dataValidation allowBlank="1" showInputMessage="1" showErrorMessage="1" promptTitle="Variance Explanation" prompt="Insert text explaining any variance" sqref="N14:N31 N46:N56 Y43 AD43 AD63:AD69 AD60 AD58 AD46:AD56 AD71 AD14:AD31 Y71 Y63:Y69 Y60 Y58 Y46:Y56 Y14:Y31 N43 N71 N63:N69 N60 N58"/>
    <dataValidation type="whole" operator="greaterThanOrEqual" allowBlank="1" showInputMessage="1" showErrorMessage="1" promptTitle="Total # Households w/ Dependents" prompt="Enter total # of new UNIQUE participant households with dependents receiving services this quarter" sqref="E8:H8">
      <formula1>0</formula1>
    </dataValidation>
    <dataValidation allowBlank="1" showErrorMessage="1" sqref="C8:D8 E34:E43 C4:G7"/>
  </dataValidations>
  <pageMargins left="0.7" right="0.7" top="0.75" bottom="0.75" header="0.3" footer="0.3"/>
  <pageSetup paperSize="349" scale="25" orientation="landscape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0"/>
  <sheetViews>
    <sheetView view="pageBreakPreview" zoomScale="70" zoomScaleNormal="10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G10" sqref="G10:G11"/>
    </sheetView>
  </sheetViews>
  <sheetFormatPr defaultRowHeight="15"/>
  <cols>
    <col min="1" max="1" width="3.28515625" customWidth="1"/>
    <col min="2" max="2" width="42.28515625" customWidth="1"/>
    <col min="3" max="3" width="5.42578125" customWidth="1"/>
    <col min="4" max="4" width="5.7109375" customWidth="1"/>
    <col min="5" max="5" width="14" customWidth="1"/>
    <col min="6" max="6" width="10.85546875" customWidth="1"/>
    <col min="7" max="13" width="22.28515625" customWidth="1"/>
  </cols>
  <sheetData>
    <row r="1" spans="2:13" ht="18.75">
      <c r="B1" s="15" t="s">
        <v>25</v>
      </c>
      <c r="C1" s="15"/>
      <c r="D1" s="15"/>
      <c r="F1" s="1"/>
    </row>
    <row r="2" spans="2:13" ht="18.75">
      <c r="B2" s="15" t="s">
        <v>118</v>
      </c>
      <c r="C2" s="15"/>
      <c r="F2" s="1"/>
      <c r="G2" s="1"/>
      <c r="H2" s="31"/>
      <c r="I2" s="31"/>
      <c r="J2" s="31"/>
      <c r="K2" s="31"/>
    </row>
    <row r="3" spans="2:13">
      <c r="I3" s="31"/>
      <c r="J3" s="31"/>
      <c r="K3" s="31"/>
    </row>
    <row r="4" spans="2:13" ht="18.75">
      <c r="B4" s="15" t="s">
        <v>50</v>
      </c>
      <c r="C4" s="336" t="str">
        <f>'Tab 2 Qtrly Variance Report'!C4:G4</f>
        <v>INSERT APPLICANT NAME</v>
      </c>
      <c r="D4" s="336"/>
      <c r="E4" s="336"/>
      <c r="F4" s="336"/>
      <c r="G4" s="336"/>
      <c r="H4" s="19"/>
      <c r="I4" s="19"/>
      <c r="J4" s="19"/>
      <c r="K4" s="19"/>
      <c r="L4" s="19"/>
      <c r="M4" s="19"/>
    </row>
    <row r="5" spans="2:13" ht="18.75">
      <c r="B5" s="15" t="s">
        <v>80</v>
      </c>
      <c r="C5" s="361">
        <f>'Tab 2 Qtrly Variance Report'!C5:G5</f>
        <v>0</v>
      </c>
      <c r="D5" s="362"/>
      <c r="E5" s="362"/>
      <c r="F5" s="362"/>
      <c r="G5" s="363"/>
      <c r="H5" s="19"/>
      <c r="I5" s="19"/>
      <c r="J5" s="19"/>
      <c r="K5" s="19"/>
      <c r="L5" s="19"/>
      <c r="M5" s="19"/>
    </row>
    <row r="6" spans="2:13" ht="18.75">
      <c r="B6" s="15" t="s">
        <v>27</v>
      </c>
      <c r="C6" s="360">
        <f>'Tab 2 Qtrly Variance Report'!C6:G6</f>
        <v>0</v>
      </c>
      <c r="D6" s="360"/>
      <c r="E6" s="360"/>
      <c r="F6" s="360"/>
      <c r="G6" s="360"/>
      <c r="H6" s="19"/>
      <c r="I6" s="19"/>
      <c r="J6" s="19"/>
      <c r="K6" s="19"/>
      <c r="L6" s="19"/>
      <c r="M6" s="19"/>
    </row>
    <row r="7" spans="2:13" ht="18.75">
      <c r="B7" s="15" t="s">
        <v>49</v>
      </c>
      <c r="C7" s="339" t="str">
        <f>'Tab 2 Qtrly Variance Report'!C7:G7</f>
        <v>FY 2011</v>
      </c>
      <c r="D7" s="339"/>
      <c r="E7" s="339"/>
      <c r="F7" s="339"/>
      <c r="G7" s="339"/>
      <c r="H7" s="19"/>
      <c r="I7" s="19"/>
      <c r="J7" s="19"/>
      <c r="K7" s="19"/>
      <c r="L7" s="19"/>
      <c r="M7" s="19"/>
    </row>
    <row r="8" spans="2:13" ht="19.5" thickBot="1">
      <c r="B8" s="15"/>
      <c r="C8" s="131"/>
      <c r="D8" s="131"/>
      <c r="E8" s="131"/>
      <c r="F8" s="131"/>
      <c r="G8" s="131"/>
      <c r="H8" s="19"/>
      <c r="I8" s="19"/>
      <c r="J8" s="19"/>
      <c r="K8" s="19"/>
      <c r="L8" s="19"/>
      <c r="M8" s="19"/>
    </row>
    <row r="9" spans="2:13" ht="15.75" thickBot="1">
      <c r="H9" s="357" t="s">
        <v>48</v>
      </c>
      <c r="I9" s="358"/>
      <c r="J9" s="358"/>
      <c r="K9" s="358"/>
      <c r="L9" s="358"/>
      <c r="M9" s="359"/>
    </row>
    <row r="10" spans="2:13" s="32" customFormat="1" ht="156" customHeight="1" thickBot="1">
      <c r="B10" s="323" t="s">
        <v>8</v>
      </c>
      <c r="C10" s="324"/>
      <c r="D10" s="324"/>
      <c r="E10" s="324"/>
      <c r="F10" s="364" t="s">
        <v>24</v>
      </c>
      <c r="G10" s="364" t="s">
        <v>47</v>
      </c>
      <c r="H10" s="364" t="s">
        <v>51</v>
      </c>
      <c r="I10" s="304" t="s">
        <v>75</v>
      </c>
      <c r="J10" s="304" t="s">
        <v>75</v>
      </c>
      <c r="K10" s="304" t="s">
        <v>75</v>
      </c>
      <c r="L10" s="304" t="s">
        <v>75</v>
      </c>
      <c r="M10" s="305" t="s">
        <v>75</v>
      </c>
    </row>
    <row r="11" spans="2:13" s="32" customFormat="1" ht="167.25" customHeight="1" thickBot="1">
      <c r="B11" s="207" t="s">
        <v>101</v>
      </c>
      <c r="C11" s="302"/>
      <c r="D11" s="302"/>
      <c r="E11" s="302"/>
      <c r="F11" s="365"/>
      <c r="G11" s="365"/>
      <c r="H11" s="365"/>
      <c r="I11" s="304"/>
      <c r="J11" s="304"/>
      <c r="K11" s="304"/>
      <c r="L11" s="304"/>
      <c r="M11" s="305"/>
    </row>
    <row r="12" spans="2:13" s="71" customFormat="1" ht="15.75">
      <c r="B12" s="92" t="s">
        <v>78</v>
      </c>
      <c r="C12" s="93"/>
      <c r="D12" s="93"/>
      <c r="E12" s="93"/>
      <c r="F12" s="94"/>
      <c r="G12" s="95"/>
      <c r="H12" s="154"/>
      <c r="I12" s="154"/>
      <c r="J12" s="154"/>
      <c r="K12" s="154"/>
      <c r="L12" s="154"/>
      <c r="M12" s="195"/>
    </row>
    <row r="13" spans="2:13" s="98" customFormat="1" ht="21.75" customHeight="1">
      <c r="B13" s="11" t="s">
        <v>29</v>
      </c>
      <c r="C13" s="124"/>
      <c r="D13" s="124"/>
      <c r="E13" s="125"/>
      <c r="F13" s="97"/>
      <c r="G13" s="4"/>
      <c r="H13" s="155"/>
      <c r="I13" s="155"/>
      <c r="J13" s="155"/>
      <c r="K13" s="155"/>
      <c r="L13" s="155"/>
      <c r="M13" s="196"/>
    </row>
    <row r="14" spans="2:13" s="98" customFormat="1">
      <c r="B14" s="51" t="s">
        <v>1</v>
      </c>
      <c r="C14" s="52"/>
      <c r="D14" s="8"/>
      <c r="E14" s="97"/>
      <c r="F14" s="26" t="e">
        <f>G14/$C$6</f>
        <v>#DIV/0!</v>
      </c>
      <c r="G14" s="21">
        <f>SUM(H14:M14)</f>
        <v>0</v>
      </c>
      <c r="H14" s="301">
        <v>0</v>
      </c>
      <c r="I14" s="161">
        <v>0</v>
      </c>
      <c r="J14" s="161">
        <v>0</v>
      </c>
      <c r="K14" s="161">
        <v>0</v>
      </c>
      <c r="L14" s="161">
        <v>0</v>
      </c>
      <c r="M14" s="197">
        <v>0</v>
      </c>
    </row>
    <row r="15" spans="2:13" s="98" customFormat="1" ht="15.75" customHeight="1">
      <c r="B15" s="104"/>
      <c r="C15" s="97"/>
      <c r="D15" s="97"/>
      <c r="E15" s="97"/>
      <c r="F15" s="97"/>
      <c r="G15" s="97"/>
      <c r="H15" s="160"/>
      <c r="I15" s="160"/>
      <c r="J15" s="160"/>
      <c r="K15" s="160"/>
      <c r="L15" s="160"/>
      <c r="M15" s="198"/>
    </row>
    <row r="16" spans="2:13" s="98" customFormat="1">
      <c r="B16" s="7" t="s">
        <v>31</v>
      </c>
      <c r="C16" s="8"/>
      <c r="D16" s="8"/>
      <c r="E16" s="97"/>
      <c r="F16" s="26" t="e">
        <f>G16/$C$6</f>
        <v>#DIV/0!</v>
      </c>
      <c r="G16" s="23">
        <f>SUM(H16:M16)</f>
        <v>0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97">
        <v>0</v>
      </c>
    </row>
    <row r="17" spans="2:13" s="98" customFormat="1">
      <c r="B17" s="7"/>
      <c r="C17" s="8"/>
      <c r="D17" s="8"/>
      <c r="E17" s="97"/>
      <c r="F17" s="126"/>
      <c r="G17" s="127"/>
      <c r="H17" s="162"/>
      <c r="I17" s="162"/>
      <c r="J17" s="162"/>
      <c r="K17" s="162"/>
      <c r="L17" s="162"/>
      <c r="M17" s="199"/>
    </row>
    <row r="18" spans="2:13" s="98" customFormat="1">
      <c r="B18" s="6" t="s">
        <v>36</v>
      </c>
      <c r="C18" s="8"/>
      <c r="D18" s="8"/>
      <c r="E18" s="4"/>
      <c r="F18" s="9"/>
      <c r="G18" s="97"/>
      <c r="H18" s="160"/>
      <c r="I18" s="160"/>
      <c r="J18" s="160"/>
      <c r="K18" s="160"/>
      <c r="L18" s="160"/>
      <c r="M18" s="198"/>
    </row>
    <row r="19" spans="2:13" s="98" customFormat="1">
      <c r="B19" s="51" t="s">
        <v>21</v>
      </c>
      <c r="C19" s="52"/>
      <c r="D19" s="8"/>
      <c r="E19" s="97"/>
      <c r="F19" s="26" t="e">
        <f>G19/$C$6</f>
        <v>#DIV/0!</v>
      </c>
      <c r="G19" s="22">
        <f>SUM(H19:M19)</f>
        <v>0</v>
      </c>
      <c r="H19" s="301">
        <v>0</v>
      </c>
      <c r="I19" s="182">
        <v>0</v>
      </c>
      <c r="J19" s="161">
        <v>0</v>
      </c>
      <c r="K19" s="182">
        <v>0</v>
      </c>
      <c r="L19" s="182">
        <v>0</v>
      </c>
      <c r="M19" s="200">
        <v>0</v>
      </c>
    </row>
    <row r="20" spans="2:13" s="98" customFormat="1" ht="15.75" customHeight="1">
      <c r="B20" s="104"/>
      <c r="C20" s="97"/>
      <c r="D20" s="97"/>
      <c r="E20" s="97" t="s">
        <v>5</v>
      </c>
      <c r="F20" s="97"/>
      <c r="G20" s="97"/>
      <c r="H20" s="160"/>
      <c r="I20" s="160"/>
      <c r="J20" s="160"/>
      <c r="K20" s="160"/>
      <c r="L20" s="160"/>
      <c r="M20" s="198"/>
    </row>
    <row r="21" spans="2:13" s="98" customFormat="1" ht="15.75" customHeight="1">
      <c r="B21" s="7" t="s">
        <v>32</v>
      </c>
      <c r="C21" s="8"/>
      <c r="D21" s="8"/>
      <c r="E21" s="128"/>
      <c r="F21" s="24" t="e">
        <f>G21/$C$6</f>
        <v>#DIV/0!</v>
      </c>
      <c r="G21" s="23">
        <f>SUM(H21:M21)</f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97">
        <v>0</v>
      </c>
    </row>
    <row r="22" spans="2:13" s="98" customFormat="1">
      <c r="B22" s="104"/>
      <c r="C22" s="97"/>
      <c r="D22" s="97"/>
      <c r="E22" s="97"/>
      <c r="F22" s="97"/>
      <c r="G22" s="97"/>
      <c r="H22" s="160"/>
      <c r="I22" s="160"/>
      <c r="J22" s="160"/>
      <c r="K22" s="160"/>
      <c r="L22" s="160"/>
      <c r="M22" s="198"/>
    </row>
    <row r="23" spans="2:13" s="14" customFormat="1" ht="18.75">
      <c r="B23" s="72" t="s">
        <v>35</v>
      </c>
      <c r="C23" s="36"/>
      <c r="D23" s="12"/>
      <c r="E23" s="13"/>
      <c r="F23" s="27" t="e">
        <f>G23/$C$6</f>
        <v>#DIV/0!</v>
      </c>
      <c r="G23" s="30">
        <f t="shared" ref="G23:M23" si="0">SUM(G14,G21,G16,G19)</f>
        <v>0</v>
      </c>
      <c r="H23" s="166">
        <f t="shared" si="0"/>
        <v>0</v>
      </c>
      <c r="I23" s="166">
        <f t="shared" si="0"/>
        <v>0</v>
      </c>
      <c r="J23" s="166">
        <f t="shared" si="0"/>
        <v>0</v>
      </c>
      <c r="K23" s="166">
        <f t="shared" si="0"/>
        <v>0</v>
      </c>
      <c r="L23" s="166">
        <f t="shared" si="0"/>
        <v>0</v>
      </c>
      <c r="M23" s="201">
        <f t="shared" si="0"/>
        <v>0</v>
      </c>
    </row>
    <row r="24" spans="2:13" s="89" customFormat="1" ht="16.5" thickBot="1">
      <c r="B24" s="90"/>
      <c r="C24" s="87"/>
      <c r="D24" s="87"/>
      <c r="E24" s="88"/>
      <c r="F24" s="88"/>
      <c r="G24" s="88"/>
      <c r="H24" s="167"/>
      <c r="I24" s="167"/>
      <c r="J24" s="167"/>
      <c r="K24" s="167"/>
      <c r="L24" s="167"/>
      <c r="M24" s="202"/>
    </row>
    <row r="25" spans="2:13" s="31" customFormat="1" ht="19.5" thickBot="1">
      <c r="B25" s="73" t="s">
        <v>33</v>
      </c>
      <c r="C25" s="67"/>
      <c r="D25" s="67"/>
      <c r="E25" s="67"/>
      <c r="F25" s="68"/>
      <c r="G25" s="69"/>
      <c r="H25" s="168"/>
      <c r="I25" s="168"/>
      <c r="J25" s="168"/>
      <c r="K25" s="168"/>
      <c r="L25" s="168"/>
      <c r="M25" s="203"/>
    </row>
    <row r="26" spans="2:13" s="15" customFormat="1" ht="18.75">
      <c r="B26" s="79" t="s">
        <v>34</v>
      </c>
      <c r="C26" s="76"/>
      <c r="D26" s="76"/>
      <c r="E26" s="20"/>
      <c r="F26" s="77" t="e">
        <f>G26/$C$6</f>
        <v>#DIV/0!</v>
      </c>
      <c r="G26" s="78">
        <f>SUM(H26:M26)</f>
        <v>0</v>
      </c>
      <c r="H26" s="183">
        <v>0</v>
      </c>
      <c r="I26" s="183">
        <v>0</v>
      </c>
      <c r="J26" s="183">
        <v>0</v>
      </c>
      <c r="K26" s="183">
        <v>0</v>
      </c>
      <c r="L26" s="183">
        <v>0</v>
      </c>
      <c r="M26" s="204">
        <v>0</v>
      </c>
    </row>
    <row r="27" spans="2:13" ht="15.75" thickBot="1">
      <c r="B27" s="112"/>
      <c r="C27" s="10"/>
      <c r="D27" s="10"/>
      <c r="E27" s="2"/>
      <c r="F27" s="10"/>
      <c r="G27" s="109"/>
      <c r="H27" s="171"/>
      <c r="I27" s="171"/>
      <c r="J27" s="171"/>
      <c r="K27" s="171"/>
      <c r="L27" s="171"/>
      <c r="M27" s="205"/>
    </row>
    <row r="28" spans="2:13" s="16" customFormat="1" ht="21.75" thickBot="1">
      <c r="B28" s="113" t="s">
        <v>4</v>
      </c>
      <c r="C28" s="114"/>
      <c r="D28" s="114"/>
      <c r="E28" s="121"/>
      <c r="F28" s="266" t="e">
        <f>G28/$C$6</f>
        <v>#DIV/0!</v>
      </c>
      <c r="G28" s="110">
        <f t="shared" ref="G28:M28" si="1">SUM(G23,G26)</f>
        <v>0</v>
      </c>
      <c r="H28" s="172">
        <f t="shared" si="1"/>
        <v>0</v>
      </c>
      <c r="I28" s="172">
        <f t="shared" si="1"/>
        <v>0</v>
      </c>
      <c r="J28" s="172">
        <f t="shared" si="1"/>
        <v>0</v>
      </c>
      <c r="K28" s="172">
        <f t="shared" si="1"/>
        <v>0</v>
      </c>
      <c r="L28" s="172">
        <f t="shared" si="1"/>
        <v>0</v>
      </c>
      <c r="M28" s="206">
        <f t="shared" si="1"/>
        <v>0</v>
      </c>
    </row>
    <row r="29" spans="2:13" s="115" customFormat="1" ht="21.75" thickBot="1">
      <c r="B29" s="119" t="s">
        <v>24</v>
      </c>
      <c r="C29" s="120"/>
      <c r="D29" s="120"/>
      <c r="E29" s="120"/>
      <c r="F29" s="246"/>
      <c r="G29" s="116" t="e">
        <f t="shared" ref="G29:M29" si="2">G28/$C$6</f>
        <v>#DIV/0!</v>
      </c>
      <c r="H29" s="264" t="e">
        <f t="shared" si="2"/>
        <v>#DIV/0!</v>
      </c>
      <c r="I29" s="264" t="e">
        <f t="shared" si="2"/>
        <v>#DIV/0!</v>
      </c>
      <c r="J29" s="264" t="e">
        <f t="shared" si="2"/>
        <v>#DIV/0!</v>
      </c>
      <c r="K29" s="264" t="e">
        <f t="shared" si="2"/>
        <v>#DIV/0!</v>
      </c>
      <c r="L29" s="264" t="e">
        <f t="shared" si="2"/>
        <v>#DIV/0!</v>
      </c>
      <c r="M29" s="265" t="e">
        <f t="shared" si="2"/>
        <v>#DIV/0!</v>
      </c>
    </row>
    <row r="30" spans="2:13" s="115" customFormat="1" ht="15.75" customHeight="1">
      <c r="F30" s="181"/>
      <c r="G30" s="181"/>
      <c r="H30" s="181"/>
      <c r="I30" s="181"/>
      <c r="J30" s="181"/>
      <c r="K30" s="181"/>
      <c r="L30" s="181"/>
      <c r="M30" s="181"/>
    </row>
  </sheetData>
  <sheetProtection password="CFE1" sheet="1" objects="1" scenarios="1"/>
  <protectedRanges>
    <protectedRange sqref="I10:M11 H14:M14 H16:M16 H19:M19 H21:M21 H26:M26" name="Range1"/>
  </protectedRanges>
  <mergeCells count="9">
    <mergeCell ref="H9:M9"/>
    <mergeCell ref="B10:E10"/>
    <mergeCell ref="C4:G4"/>
    <mergeCell ref="C6:G6"/>
    <mergeCell ref="C7:G7"/>
    <mergeCell ref="C5:G5"/>
    <mergeCell ref="F10:F11"/>
    <mergeCell ref="G10:G11"/>
    <mergeCell ref="H10:H11"/>
  </mergeCells>
  <phoneticPr fontId="6" type="noConversion"/>
  <dataValidations xWindow="480" yWindow="533" count="6">
    <dataValidation type="whole" operator="greaterThanOrEqual" allowBlank="1" showInputMessage="1" showErrorMessage="1" errorTitle="Lease &amp; Maintenance Vehicle(s)" error="Must be whole number greater than or equal to 0" promptTitle="Lease &amp; Maintenance Vehicle(s)" prompt="Input whole number greater than or equal to 0" sqref="H21:I21">
      <formula1>0</formula1>
    </dataValidation>
    <dataValidation type="whole" operator="greaterThanOrEqual" allowBlank="1" showInputMessage="1" showErrorMessage="1" errorTitle="Administrative Expenses" error="Input whole number greater than or equal to 0" promptTitle="Administrative Expenses" prompt="Input whole number greater than or equal to 0" sqref="H26:M26">
      <formula1>0</formula1>
    </dataValidation>
    <dataValidation type="whole" operator="greaterThanOrEqual" allowBlank="1" showInputMessage="1" showErrorMessage="1" promptTitle="# of Vehicles" prompt="Input whole number greater than or equal to zero" sqref="E21">
      <formula1>0</formula1>
    </dataValidation>
    <dataValidation type="whole" operator="greaterThanOrEqual" allowBlank="1" showInputMessage="1" showErrorMessage="1" errorTitle="Temporary Financial Assistance" error="Must be a whole number greater than 0" promptTitle="Temporary Financial Assistance" prompt="Input a whole number greater than or equal to 0" sqref="H16:I16 K16:M16">
      <formula1>0</formula1>
    </dataValidation>
    <dataValidation type="whole" operator="greaterThanOrEqual" allowBlank="1" showInputMessage="1" showErrorMessage="1" errorTitle="Other Non-Personnel Services Exp" error="Must be whole number greater than 0" promptTitle="Other Non-Personnel Services Exp" prompt="Input whole number greater than or equal to 0" sqref="H19:I19 K19:M19">
      <formula1>0</formula1>
    </dataValidation>
    <dataValidation type="whole" operator="greaterThanOrEqual" allowBlank="1" showInputMessage="1" showErrorMessage="1" promptTitle="Personnel/Labor" prompt="Input whole number greater than or equal to 0" sqref="H14">
      <formula1>0</formula1>
    </dataValidation>
  </dataValidations>
  <pageMargins left="0.7" right="0.7" top="0.75" bottom="0.75" header="0.3" footer="0.3"/>
  <pageSetup paperSize="5" scale="65" orientation="landscape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2"/>
  <sheetViews>
    <sheetView view="pageBreakPreview" zoomScaleNormal="10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C4" sqref="C4:E4"/>
    </sheetView>
  </sheetViews>
  <sheetFormatPr defaultRowHeight="15"/>
  <cols>
    <col min="1" max="1" width="3.28515625" customWidth="1"/>
    <col min="2" max="2" width="42.28515625" customWidth="1"/>
    <col min="3" max="3" width="10.85546875" customWidth="1"/>
    <col min="4" max="4" width="18" customWidth="1"/>
    <col min="5" max="8" width="17" customWidth="1"/>
  </cols>
  <sheetData>
    <row r="1" spans="2:8" ht="18.75">
      <c r="B1" s="15" t="s">
        <v>25</v>
      </c>
      <c r="C1" s="1"/>
    </row>
    <row r="2" spans="2:8" ht="18.75">
      <c r="B2" s="15" t="s">
        <v>119</v>
      </c>
      <c r="C2" s="1"/>
      <c r="D2" s="1"/>
    </row>
    <row r="4" spans="2:8" ht="18.75">
      <c r="B4" s="15" t="s">
        <v>50</v>
      </c>
      <c r="C4" s="336" t="str">
        <f>'Tab 2 Qtrly Variance Report'!C4:G4</f>
        <v>INSERT APPLICANT NAME</v>
      </c>
      <c r="D4" s="336"/>
      <c r="E4" s="336"/>
      <c r="F4" s="19"/>
      <c r="G4" s="19"/>
      <c r="H4" s="19"/>
    </row>
    <row r="5" spans="2:8" ht="18.75">
      <c r="B5" s="15" t="s">
        <v>79</v>
      </c>
      <c r="C5" s="336">
        <f>'Tab 2 Qtrly Variance Report'!C5:G5</f>
        <v>0</v>
      </c>
      <c r="D5" s="336"/>
      <c r="E5" s="336"/>
      <c r="F5" s="19"/>
      <c r="G5" s="19"/>
      <c r="H5" s="19"/>
    </row>
    <row r="6" spans="2:8" ht="18.75">
      <c r="B6" s="15" t="s">
        <v>27</v>
      </c>
      <c r="C6" s="360">
        <f>'Tab 2 Qtrly Variance Report'!C6:G6</f>
        <v>0</v>
      </c>
      <c r="D6" s="360"/>
      <c r="E6" s="360"/>
      <c r="F6" s="19"/>
      <c r="G6" s="19"/>
      <c r="H6" s="19"/>
    </row>
    <row r="7" spans="2:8" ht="18.75">
      <c r="B7" s="15" t="s">
        <v>49</v>
      </c>
      <c r="C7" s="372" t="s">
        <v>26</v>
      </c>
      <c r="D7" s="372"/>
      <c r="E7" s="372"/>
      <c r="F7" s="19"/>
      <c r="G7" s="19"/>
      <c r="H7" s="19"/>
    </row>
    <row r="8" spans="2:8" ht="19.5" thickBot="1">
      <c r="B8" s="15"/>
      <c r="C8" s="19"/>
      <c r="D8" s="19"/>
      <c r="E8" s="19"/>
      <c r="F8" s="19"/>
      <c r="G8" s="19"/>
      <c r="H8" s="19"/>
    </row>
    <row r="9" spans="2:8" s="32" customFormat="1" ht="48" thickBot="1">
      <c r="B9" s="207"/>
      <c r="C9" s="33" t="s">
        <v>24</v>
      </c>
      <c r="D9" s="34" t="s">
        <v>72</v>
      </c>
      <c r="E9" s="151" t="s">
        <v>68</v>
      </c>
      <c r="F9" s="151" t="s">
        <v>69</v>
      </c>
      <c r="G9" s="151" t="s">
        <v>70</v>
      </c>
      <c r="H9" s="194" t="s">
        <v>71</v>
      </c>
    </row>
    <row r="10" spans="2:8" s="98" customFormat="1" ht="15.75">
      <c r="B10" s="235" t="s">
        <v>66</v>
      </c>
      <c r="C10" s="26" t="e">
        <f>D10/C6</f>
        <v>#DIV/0!</v>
      </c>
      <c r="D10" s="21">
        <f>SUM(E10:H10)</f>
        <v>0</v>
      </c>
      <c r="E10" s="161">
        <v>0</v>
      </c>
      <c r="F10" s="161">
        <v>0</v>
      </c>
      <c r="G10" s="161">
        <v>0</v>
      </c>
      <c r="H10" s="197">
        <v>0</v>
      </c>
    </row>
    <row r="11" spans="2:8" s="98" customFormat="1" ht="15.75" customHeight="1">
      <c r="B11" s="236"/>
      <c r="C11" s="97"/>
      <c r="D11" s="97"/>
      <c r="E11" s="160"/>
      <c r="F11" s="160"/>
      <c r="G11" s="160"/>
      <c r="H11" s="198"/>
    </row>
    <row r="12" spans="2:8" s="98" customFormat="1" ht="15.75">
      <c r="B12" s="235" t="s">
        <v>67</v>
      </c>
      <c r="C12" s="26" t="e">
        <f>D12/C6</f>
        <v>#DIV/0!</v>
      </c>
      <c r="D12" s="23">
        <f>SUM(E12:H12)</f>
        <v>0</v>
      </c>
      <c r="E12" s="234">
        <f>'Tab 2 Qtrly Variance Report'!K71</f>
        <v>0</v>
      </c>
      <c r="F12" s="234">
        <f>'Tab 2 Qtrly Variance Report'!P71</f>
        <v>0</v>
      </c>
      <c r="G12" s="234">
        <f>'Tab 2 Qtrly Variance Report'!V71</f>
        <v>0</v>
      </c>
      <c r="H12" s="238">
        <f>'Tab 2 Qtrly Variance Report'!AA71</f>
        <v>0</v>
      </c>
    </row>
    <row r="13" spans="2:8" s="98" customFormat="1" ht="15.75">
      <c r="B13" s="237"/>
      <c r="C13" s="126"/>
      <c r="D13" s="127"/>
      <c r="E13" s="162"/>
      <c r="F13" s="162"/>
      <c r="G13" s="162"/>
      <c r="H13" s="199"/>
    </row>
    <row r="14" spans="2:8" s="98" customFormat="1" ht="16.5" thickBot="1">
      <c r="B14" s="239" t="s">
        <v>73</v>
      </c>
      <c r="C14" s="240"/>
      <c r="D14" s="269" t="e">
        <f>(D10-D12)/D12</f>
        <v>#DIV/0!</v>
      </c>
      <c r="E14" s="267">
        <f>E10-E12</f>
        <v>0</v>
      </c>
      <c r="F14" s="267">
        <f>F10-F12</f>
        <v>0</v>
      </c>
      <c r="G14" s="267">
        <f>G10-G12</f>
        <v>0</v>
      </c>
      <c r="H14" s="268">
        <f>H10-H12</f>
        <v>0</v>
      </c>
    </row>
    <row r="15" spans="2:8" s="115" customFormat="1" ht="15.75" customHeight="1">
      <c r="B15" s="243" t="s">
        <v>74</v>
      </c>
      <c r="C15" s="241"/>
      <c r="D15" s="241"/>
      <c r="E15" s="241"/>
      <c r="F15" s="241"/>
      <c r="G15" s="241"/>
      <c r="H15" s="242"/>
    </row>
    <row r="16" spans="2:8">
      <c r="B16" s="366"/>
      <c r="C16" s="367"/>
      <c r="D16" s="367"/>
      <c r="E16" s="367"/>
      <c r="F16" s="367"/>
      <c r="G16" s="367"/>
      <c r="H16" s="368"/>
    </row>
    <row r="17" spans="2:8">
      <c r="B17" s="366"/>
      <c r="C17" s="367"/>
      <c r="D17" s="367"/>
      <c r="E17" s="367"/>
      <c r="F17" s="367"/>
      <c r="G17" s="367"/>
      <c r="H17" s="368"/>
    </row>
    <row r="18" spans="2:8">
      <c r="B18" s="366"/>
      <c r="C18" s="367"/>
      <c r="D18" s="367"/>
      <c r="E18" s="367"/>
      <c r="F18" s="367"/>
      <c r="G18" s="367"/>
      <c r="H18" s="368"/>
    </row>
    <row r="19" spans="2:8">
      <c r="B19" s="366"/>
      <c r="C19" s="367"/>
      <c r="D19" s="367"/>
      <c r="E19" s="367"/>
      <c r="F19" s="367"/>
      <c r="G19" s="367"/>
      <c r="H19" s="368"/>
    </row>
    <row r="20" spans="2:8">
      <c r="B20" s="366"/>
      <c r="C20" s="367"/>
      <c r="D20" s="367"/>
      <c r="E20" s="367"/>
      <c r="F20" s="367"/>
      <c r="G20" s="367"/>
      <c r="H20" s="368"/>
    </row>
    <row r="21" spans="2:8">
      <c r="B21" s="366"/>
      <c r="C21" s="367"/>
      <c r="D21" s="367"/>
      <c r="E21" s="367"/>
      <c r="F21" s="367"/>
      <c r="G21" s="367"/>
      <c r="H21" s="368"/>
    </row>
    <row r="22" spans="2:8" ht="15.75" thickBot="1">
      <c r="B22" s="369"/>
      <c r="C22" s="370"/>
      <c r="D22" s="370"/>
      <c r="E22" s="370"/>
      <c r="F22" s="370"/>
      <c r="G22" s="370"/>
      <c r="H22" s="371"/>
    </row>
  </sheetData>
  <sheetProtection password="CFE1" sheet="1" objects="1" scenarios="1"/>
  <protectedRanges>
    <protectedRange sqref="E10:H10" name="YellowCells"/>
  </protectedRanges>
  <mergeCells count="5">
    <mergeCell ref="B16:H22"/>
    <mergeCell ref="C4:E4"/>
    <mergeCell ref="C5:E5"/>
    <mergeCell ref="C6:E6"/>
    <mergeCell ref="C7:E7"/>
  </mergeCells>
  <phoneticPr fontId="6" type="noConversion"/>
  <dataValidations xWindow="763" yWindow="432" count="3">
    <dataValidation type="whole" operator="greaterThanOrEqual" allowBlank="1" showErrorMessage="1" errorTitle="Temporary Financial Assistance" error="Must be a whole number greater than 0" promptTitle="Temporary Financial Assistance" prompt="Input a whole number greater than or equal to 0" sqref="E12:H12 E14:H14">
      <formula1>0</formula1>
    </dataValidation>
    <dataValidation type="whole" operator="greaterThanOrEqual" allowBlank="1" showInputMessage="1" showErrorMessage="1" promptTitle="Amount Drawn Down to Date" prompt="Input whole number greater than or equal to 0" sqref="E10:H10">
      <formula1>0</formula1>
    </dataValidation>
    <dataValidation allowBlank="1" showErrorMessage="1" promptTitle="Application Fiscal Year" prompt="Enter current Fiscal Year" sqref="C8:D8"/>
  </dataValidations>
  <pageMargins left="0.7" right="0.7" top="0.75" bottom="0.75" header="0.3" footer="0.3"/>
  <pageSetup paperSize="5" orientation="landscape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7"/>
  <sheetViews>
    <sheetView view="pageBreakPreview" zoomScale="85" zoomScaleNormal="100" workbookViewId="0">
      <selection activeCell="A2" sqref="A2"/>
    </sheetView>
  </sheetViews>
  <sheetFormatPr defaultRowHeight="15"/>
  <cols>
    <col min="1" max="1" width="42.28515625" customWidth="1"/>
    <col min="2" max="2" width="7.28515625" bestFit="1" customWidth="1"/>
    <col min="3" max="3" width="13" customWidth="1"/>
    <col min="4" max="4" width="13.140625" bestFit="1" customWidth="1"/>
    <col min="5" max="5" width="12.5703125" bestFit="1" customWidth="1"/>
    <col min="6" max="6" width="13.28515625" bestFit="1" customWidth="1"/>
    <col min="7" max="7" width="13.85546875" customWidth="1"/>
  </cols>
  <sheetData>
    <row r="1" spans="1:7" ht="18.75">
      <c r="A1" s="15" t="s">
        <v>25</v>
      </c>
      <c r="B1" s="1"/>
    </row>
    <row r="2" spans="1:7" ht="18.75">
      <c r="A2" s="15" t="s">
        <v>120</v>
      </c>
      <c r="B2" s="1"/>
      <c r="C2" s="1"/>
    </row>
    <row r="4" spans="1:7" ht="18.75">
      <c r="A4" s="15" t="s">
        <v>50</v>
      </c>
      <c r="B4" s="361" t="str">
        <f>'Tab 2 Qtrly Variance Report'!C4</f>
        <v>INSERT APPLICANT NAME</v>
      </c>
      <c r="C4" s="362"/>
      <c r="D4" s="362"/>
      <c r="E4" s="363"/>
      <c r="F4" s="19"/>
      <c r="G4" s="19"/>
    </row>
    <row r="5" spans="1:7" ht="18.75">
      <c r="A5" s="15" t="s">
        <v>79</v>
      </c>
      <c r="B5" s="336">
        <f>'Tab 2 Qtrly Variance Report'!C5</f>
        <v>0</v>
      </c>
      <c r="C5" s="336"/>
      <c r="D5" s="336"/>
      <c r="E5" s="336"/>
      <c r="F5" s="19"/>
      <c r="G5" s="19"/>
    </row>
    <row r="6" spans="1:7" ht="18.75">
      <c r="A6" s="15" t="s">
        <v>27</v>
      </c>
      <c r="B6" s="360">
        <f>'Tab 2 Qtrly Variance Report'!C6</f>
        <v>0</v>
      </c>
      <c r="C6" s="360"/>
      <c r="D6" s="360"/>
      <c r="E6" s="360"/>
      <c r="F6" s="19"/>
      <c r="G6" s="19"/>
    </row>
    <row r="7" spans="1:7" ht="18.75">
      <c r="A7" s="15" t="s">
        <v>49</v>
      </c>
      <c r="B7" s="336" t="str">
        <f>'Tab 2 Qtrly Variance Report'!C7</f>
        <v>FY 2011</v>
      </c>
      <c r="C7" s="336"/>
      <c r="D7" s="336"/>
      <c r="E7" s="336"/>
      <c r="F7" s="19"/>
      <c r="G7" s="19"/>
    </row>
    <row r="9" spans="1:7" ht="32.25">
      <c r="A9" s="374" t="s">
        <v>98</v>
      </c>
      <c r="B9" s="375"/>
      <c r="C9" s="303" t="s">
        <v>102</v>
      </c>
      <c r="D9" s="303" t="s">
        <v>103</v>
      </c>
      <c r="E9" s="303" t="s">
        <v>104</v>
      </c>
      <c r="F9" s="303" t="s">
        <v>105</v>
      </c>
    </row>
    <row r="10" spans="1:7" ht="31.5" customHeight="1">
      <c r="A10" s="376" t="s">
        <v>90</v>
      </c>
      <c r="B10" s="377"/>
      <c r="C10" s="311">
        <f>SUM(C11:C12)</f>
        <v>0</v>
      </c>
      <c r="D10" s="312">
        <f>SUM(D11:D12)</f>
        <v>0</v>
      </c>
      <c r="E10" s="312">
        <f>SUM(E11:E12)</f>
        <v>0</v>
      </c>
      <c r="F10" s="312">
        <f>SUM(F11:F12)</f>
        <v>0</v>
      </c>
    </row>
    <row r="11" spans="1:7" ht="31.5" customHeight="1">
      <c r="A11" s="378" t="s">
        <v>88</v>
      </c>
      <c r="B11" s="379"/>
      <c r="C11" s="262"/>
      <c r="D11" s="263"/>
      <c r="E11" s="263"/>
      <c r="F11" s="263"/>
    </row>
    <row r="12" spans="1:7" ht="33.75" customHeight="1">
      <c r="A12" s="378" t="s">
        <v>89</v>
      </c>
      <c r="B12" s="379"/>
      <c r="C12" s="262"/>
      <c r="D12" s="263"/>
      <c r="E12" s="263"/>
      <c r="F12" s="263"/>
    </row>
    <row r="13" spans="1:7" ht="45" customHeight="1">
      <c r="A13" s="373" t="s">
        <v>100</v>
      </c>
      <c r="B13" s="373"/>
      <c r="C13" s="373"/>
      <c r="D13" s="373"/>
      <c r="E13" s="373"/>
      <c r="F13" s="373"/>
    </row>
    <row r="14" spans="1:7" ht="15.75">
      <c r="A14" s="260"/>
      <c r="B14" s="35"/>
      <c r="C14" s="261"/>
      <c r="D14" s="261"/>
      <c r="E14" s="261"/>
      <c r="F14" s="261"/>
    </row>
    <row r="15" spans="1:7" ht="18.75">
      <c r="A15" s="255" t="s">
        <v>99</v>
      </c>
      <c r="B15" s="256" t="s">
        <v>72</v>
      </c>
      <c r="C15" s="257" t="s">
        <v>94</v>
      </c>
      <c r="D15" s="257" t="s">
        <v>95</v>
      </c>
      <c r="E15" s="257" t="s">
        <v>96</v>
      </c>
      <c r="F15" s="257" t="s">
        <v>97</v>
      </c>
    </row>
    <row r="16" spans="1:7" ht="33.75" customHeight="1">
      <c r="A16" s="259" t="s">
        <v>93</v>
      </c>
      <c r="B16" s="311">
        <f>SUM(B17:B18)</f>
        <v>0</v>
      </c>
      <c r="C16" s="312">
        <f>SUM(C17:C18)</f>
        <v>0</v>
      </c>
      <c r="D16" s="312">
        <f>SUM(D17:D18)</f>
        <v>0</v>
      </c>
      <c r="E16" s="312">
        <f>SUM(E17:E18)</f>
        <v>0</v>
      </c>
      <c r="F16" s="312">
        <f>SUM(F17:F18)</f>
        <v>0</v>
      </c>
    </row>
    <row r="17" spans="1:6" ht="33.75" customHeight="1">
      <c r="A17" s="254" t="s">
        <v>91</v>
      </c>
      <c r="B17" s="313">
        <f>SUM(C17:F17)</f>
        <v>0</v>
      </c>
      <c r="C17" s="263"/>
      <c r="D17" s="263"/>
      <c r="E17" s="263"/>
      <c r="F17" s="263"/>
    </row>
    <row r="18" spans="1:6" ht="31.5" customHeight="1">
      <c r="A18" s="254" t="s">
        <v>92</v>
      </c>
      <c r="B18" s="313">
        <f>SUM(C18:F18)</f>
        <v>0</v>
      </c>
      <c r="C18" s="263"/>
      <c r="D18" s="263"/>
      <c r="E18" s="263"/>
      <c r="F18" s="263"/>
    </row>
    <row r="19" spans="1:6" ht="45" customHeight="1">
      <c r="A19" s="373" t="s">
        <v>100</v>
      </c>
      <c r="B19" s="373"/>
      <c r="C19" s="373"/>
      <c r="D19" s="373"/>
      <c r="E19" s="373"/>
      <c r="F19" s="373"/>
    </row>
    <row r="21" spans="1:6" ht="37.5">
      <c r="A21" s="308" t="s">
        <v>106</v>
      </c>
      <c r="B21" s="256" t="s">
        <v>72</v>
      </c>
      <c r="C21" s="257" t="s">
        <v>94</v>
      </c>
      <c r="D21" s="257" t="s">
        <v>95</v>
      </c>
      <c r="E21" s="257" t="s">
        <v>96</v>
      </c>
      <c r="F21" s="257" t="s">
        <v>97</v>
      </c>
    </row>
    <row r="22" spans="1:6" ht="31.5">
      <c r="A22" s="259" t="s">
        <v>93</v>
      </c>
      <c r="B22" s="311">
        <f>SUM(B23:B25)</f>
        <v>0</v>
      </c>
      <c r="C22" s="312">
        <f>SUM(C23:C25)</f>
        <v>0</v>
      </c>
      <c r="D22" s="312">
        <f>SUM(D23:D25)</f>
        <v>0</v>
      </c>
      <c r="E22" s="312">
        <f>SUM(E23:E25)</f>
        <v>0</v>
      </c>
      <c r="F22" s="312">
        <f>SUM(F23:F25)</f>
        <v>0</v>
      </c>
    </row>
    <row r="23" spans="1:6" ht="15.75">
      <c r="A23" s="309" t="s">
        <v>108</v>
      </c>
      <c r="B23" s="258">
        <f>SUM(C23:F23)</f>
        <v>0</v>
      </c>
      <c r="C23" s="263"/>
      <c r="D23" s="263"/>
      <c r="E23" s="263"/>
      <c r="F23" s="263"/>
    </row>
    <row r="24" spans="1:6" ht="54" customHeight="1">
      <c r="A24" s="309" t="s">
        <v>109</v>
      </c>
      <c r="B24" s="258">
        <f>SUM(C24:F24)</f>
        <v>0</v>
      </c>
      <c r="C24" s="263"/>
      <c r="D24" s="263"/>
      <c r="E24" s="263"/>
      <c r="F24" s="263"/>
    </row>
    <row r="25" spans="1:6" ht="81" customHeight="1">
      <c r="A25" s="309" t="s">
        <v>110</v>
      </c>
      <c r="B25" s="258">
        <f>SUM(C25:F25)</f>
        <v>0</v>
      </c>
      <c r="C25" s="263"/>
      <c r="D25" s="263"/>
      <c r="E25" s="263"/>
      <c r="F25" s="263"/>
    </row>
    <row r="26" spans="1:6" ht="45" customHeight="1">
      <c r="A26" s="373" t="s">
        <v>100</v>
      </c>
      <c r="B26" s="373"/>
      <c r="C26" s="373"/>
      <c r="D26" s="373"/>
      <c r="E26" s="373"/>
      <c r="F26" s="373"/>
    </row>
    <row r="28" spans="1:6" ht="37.5">
      <c r="A28" s="308" t="s">
        <v>107</v>
      </c>
      <c r="B28" s="256" t="s">
        <v>72</v>
      </c>
      <c r="C28" s="257" t="s">
        <v>94</v>
      </c>
      <c r="D28" s="257" t="s">
        <v>95</v>
      </c>
      <c r="E28" s="257" t="s">
        <v>96</v>
      </c>
      <c r="F28" s="257" t="s">
        <v>97</v>
      </c>
    </row>
    <row r="29" spans="1:6" ht="63">
      <c r="A29" s="259" t="s">
        <v>122</v>
      </c>
      <c r="B29" s="313">
        <f t="shared" ref="B29:B34" si="0">SUM(C29:F29)</f>
        <v>0</v>
      </c>
      <c r="C29" s="263"/>
      <c r="D29" s="263"/>
      <c r="E29" s="263"/>
      <c r="F29" s="263"/>
    </row>
    <row r="30" spans="1:6" ht="15.75">
      <c r="A30" s="259" t="s">
        <v>123</v>
      </c>
      <c r="B30" s="313">
        <f t="shared" si="0"/>
        <v>0</v>
      </c>
      <c r="C30" s="263"/>
      <c r="D30" s="263"/>
      <c r="E30" s="263"/>
      <c r="F30" s="263"/>
    </row>
    <row r="31" spans="1:6" ht="33.75" customHeight="1">
      <c r="A31" s="259" t="s">
        <v>124</v>
      </c>
      <c r="B31" s="313">
        <f t="shared" si="0"/>
        <v>0</v>
      </c>
      <c r="C31" s="263"/>
      <c r="D31" s="263"/>
      <c r="E31" s="263"/>
      <c r="F31" s="263"/>
    </row>
    <row r="32" spans="1:6" ht="33.75" customHeight="1">
      <c r="A32" s="259" t="s">
        <v>125</v>
      </c>
      <c r="B32" s="313">
        <f t="shared" si="0"/>
        <v>0</v>
      </c>
      <c r="C32" s="263"/>
      <c r="D32" s="263"/>
      <c r="E32" s="263"/>
      <c r="F32" s="263"/>
    </row>
    <row r="33" spans="1:6" ht="33.75" customHeight="1">
      <c r="A33" s="259" t="s">
        <v>126</v>
      </c>
      <c r="B33" s="313">
        <f t="shared" si="0"/>
        <v>0</v>
      </c>
      <c r="C33" s="263"/>
      <c r="D33" s="263"/>
      <c r="E33" s="263"/>
      <c r="F33" s="263"/>
    </row>
    <row r="34" spans="1:6" ht="33.75" customHeight="1">
      <c r="A34" s="259" t="s">
        <v>127</v>
      </c>
      <c r="B34" s="313">
        <f t="shared" si="0"/>
        <v>0</v>
      </c>
      <c r="C34" s="263"/>
      <c r="D34" s="263"/>
      <c r="E34" s="263"/>
      <c r="F34" s="263"/>
    </row>
    <row r="35" spans="1:6" ht="45" customHeight="1">
      <c r="A35" s="373" t="s">
        <v>100</v>
      </c>
      <c r="B35" s="373"/>
      <c r="C35" s="373"/>
      <c r="D35" s="373"/>
      <c r="E35" s="373"/>
      <c r="F35" s="373"/>
    </row>
    <row r="37" spans="1:6" ht="49.5" customHeight="1">
      <c r="A37" s="380" t="s">
        <v>128</v>
      </c>
      <c r="B37" s="381"/>
      <c r="C37" s="381"/>
      <c r="D37" s="381"/>
      <c r="E37" s="381"/>
      <c r="F37" s="381"/>
    </row>
  </sheetData>
  <sheetProtection password="CFE1" sheet="1" objects="1" scenarios="1"/>
  <protectedRanges>
    <protectedRange sqref="C11:F12 C17:F18 C23:F25 C29:F34" name="Yellowcells4_1"/>
  </protectedRanges>
  <mergeCells count="13">
    <mergeCell ref="A11:B11"/>
    <mergeCell ref="A12:B12"/>
    <mergeCell ref="A37:F37"/>
    <mergeCell ref="A26:F26"/>
    <mergeCell ref="A35:F35"/>
    <mergeCell ref="B4:E4"/>
    <mergeCell ref="B5:E5"/>
    <mergeCell ref="B6:E6"/>
    <mergeCell ref="B7:E7"/>
    <mergeCell ref="A19:F19"/>
    <mergeCell ref="A13:F13"/>
    <mergeCell ref="A9:B9"/>
    <mergeCell ref="A10:B10"/>
  </mergeCells>
  <phoneticPr fontId="6" type="noConversion"/>
  <dataValidations xWindow="437" yWindow="244" count="15">
    <dataValidation type="whole" operator="greaterThanOrEqual" allowBlank="1" showInputMessage="1" showErrorMessage="1" promptTitle="Total # Single Households" prompt="Enter total # of new UNIQUE single participant households receiving services this quarter" sqref="C17:F17">
      <formula1>0</formula1>
    </dataValidation>
    <dataValidation type="whole" operator="greaterThanOrEqual" allowBlank="1" showInputMessage="1" showErrorMessage="1" promptTitle="Total # Households &lt; 30% AMI" prompt="Enter total # of new UNIQUE participant households receiving services this quarter who were at program entry earning less than 30% AMI" sqref="C29:F29">
      <formula1>0</formula1>
    </dataValidation>
    <dataValidation operator="greaterThanOrEqual" allowBlank="1" showErrorMessage="1" promptTitle="Total # Participant Households" prompt="Enter total # of UNIQUE participant households " sqref="B16:F16 C10:F10 B22:F22"/>
    <dataValidation type="whole" operator="greaterThanOrEqual" allowBlank="1" showInputMessage="1" showErrorMessage="1" promptTitle="Total # Households w/ Dependents" prompt="Enter total # of new UNIQUE participant households with dependents receiving services this quarter" sqref="C18:F18">
      <formula1>0</formula1>
    </dataValidation>
    <dataValidation operator="greaterThanOrEqual" allowBlank="1" showErrorMessage="1" promptTitle="# Households w/ Dependents" prompt="Enter # of participant households with dependents receiving services as of the close of the quarter" sqref="A14:F14"/>
    <dataValidation type="whole" operator="greaterThanOrEqual" allowBlank="1" showInputMessage="1" showErrorMessage="1" promptTitle="# Households w/ Dependents" prompt="Enter # of participant households with dependents receiving services as of the close of the quarter" sqref="C12:F12">
      <formula1>0</formula1>
    </dataValidation>
    <dataValidation type="whole" operator="greaterThanOrEqual" allowBlank="1" showInputMessage="1" showErrorMessage="1" promptTitle="# Single Households" prompt="Enter # of single participant households receiving services as of the close of the quarter" sqref="C11:F11">
      <formula1>0</formula1>
    </dataValidation>
    <dataValidation type="whole" operator="greaterThanOrEqual" allowBlank="1" showInputMessage="1" showErrorMessage="1" promptTitle="Total # Category 1 Households" prompt="Enter total # of new UNIQUE participant households receiving services this quarter who were classified at program entry as category 1 of the &quot;occupying permanent housing&quot; definition" sqref="C23:F23">
      <formula1>0</formula1>
    </dataValidation>
    <dataValidation type="whole" operator="greaterThanOrEqual" allowBlank="1" showInputMessage="1" showErrorMessage="1" promptTitle="Total # Category 2 Households" prompt="Enter total # of new UNIQUE participant households receiving services this quarter who were classified at program entry as category 2 of the &quot;occupying permanent housing&quot; definition" sqref="C24:F24">
      <formula1>0</formula1>
    </dataValidation>
    <dataValidation type="whole" operator="greaterThanOrEqual" allowBlank="1" showInputMessage="1" showErrorMessage="1" promptTitle="Total # Category 3 Households" prompt="Enter total # of new UNIQUE participant households receiving services this quarter who were classified at program entry as category 3 of the &quot;occupying permanent housing&quot; definition" sqref="C25:F25">
      <formula1>0</formula1>
    </dataValidation>
    <dataValidation type="whole" operator="greaterThanOrEqual" allowBlank="1" showInputMessage="1" showErrorMessage="1" promptTitle="Total # Chronic Homeless" prompt="Enter total # of new UNIQUE participant households receiving services this quarter who were at program entry chronically homeless Veteran families" sqref="C30:F30">
      <formula1>0</formula1>
    </dataValidation>
    <dataValidation type="whole" operator="greaterThanOrEqual" allowBlank="1" showInputMessage="1" showErrorMessage="1" promptTitle="Total # Former Chronic Homeless" prompt="Enter total # of new UNIQUE participant households receiving services this quarter who were at program entry formerly chronically homeless" sqref="C31:F31">
      <formula1>0</formula1>
    </dataValidation>
    <dataValidation type="whole" operator="greaterThanOrEqual" allowBlank="1" showInputMessage="1" showErrorMessage="1" promptTitle="Total # HHs with Female Vets" prompt="Enter total # of new UNIQUE participant households receiving services this quarter who at program entry were households with one or more female Veterans" sqref="C32:F32">
      <formula1>0</formula1>
    </dataValidation>
    <dataValidation type="whole" operator="greaterThanOrEqual" allowBlank="1" showInputMessage="1" showErrorMessage="1" promptTitle="Total # Returning Vet Households" prompt="Enter total # of new UNIQUE participant households receiving services this quarter who were at program entry households with one or more returning Veterans from Afghanistan and/or Iraq" sqref="C33:F33">
      <formula1>0</formula1>
    </dataValidation>
    <dataValidation type="whole" operator="greaterThanOrEqual" allowBlank="1" showInputMessage="1" showErrorMessage="1" promptTitle="Total # Single Households" prompt="Enter total # of new UNIQUE participant households receiving services this quarter who were at program entry receiving VA Health Care and/or other VA benefits" sqref="C34:F34">
      <formula1>0</formula1>
    </dataValidation>
  </dataValidations>
  <pageMargins left="0.75" right="0.75" top="1" bottom="1" header="0.5" footer="0.5"/>
  <pageSetup paperSize="5" scale="75" orientation="portrait" horizontalDpi="300" verticalDpi="300" r:id="rId1"/>
  <headerFooter alignWithMargins="0"/>
  <colBreaks count="1" manualBreakCount="1">
    <brk id="6" max="19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9"/>
  <sheetViews>
    <sheetView view="pageBreakPreview" zoomScale="70" zoomScaleNormal="10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I14" sqref="I14"/>
    </sheetView>
  </sheetViews>
  <sheetFormatPr defaultRowHeight="15"/>
  <cols>
    <col min="1" max="1" width="3.28515625" customWidth="1"/>
    <col min="2" max="2" width="42.28515625" customWidth="1"/>
    <col min="3" max="3" width="5.42578125" customWidth="1"/>
    <col min="4" max="4" width="5.7109375" customWidth="1"/>
    <col min="5" max="5" width="14" customWidth="1"/>
    <col min="6" max="6" width="10.85546875" customWidth="1"/>
    <col min="7" max="13" width="22.28515625" customWidth="1"/>
  </cols>
  <sheetData>
    <row r="1" spans="2:13" ht="18.75">
      <c r="B1" s="15" t="s">
        <v>25</v>
      </c>
      <c r="C1" s="15"/>
      <c r="D1" s="15"/>
      <c r="F1" s="1"/>
    </row>
    <row r="2" spans="2:13" ht="18.75">
      <c r="B2" s="15" t="s">
        <v>121</v>
      </c>
      <c r="C2" s="15"/>
      <c r="F2" s="1"/>
      <c r="G2" s="1"/>
      <c r="H2" s="31"/>
      <c r="I2" s="31"/>
      <c r="J2" s="31"/>
      <c r="K2" s="31"/>
    </row>
    <row r="3" spans="2:13">
      <c r="I3" s="31"/>
      <c r="J3" s="31"/>
      <c r="K3" s="31"/>
    </row>
    <row r="4" spans="2:13" ht="18.75">
      <c r="B4" s="15" t="s">
        <v>50</v>
      </c>
      <c r="C4" s="336" t="str">
        <f>'Tab 2 Qtrly Variance Report'!C4:G4</f>
        <v>INSERT APPLICANT NAME</v>
      </c>
      <c r="D4" s="336"/>
      <c r="E4" s="336"/>
      <c r="F4" s="336"/>
      <c r="G4" s="336"/>
      <c r="H4" s="19"/>
      <c r="I4" s="19"/>
      <c r="J4" s="19"/>
      <c r="K4" s="19"/>
      <c r="L4" s="19"/>
      <c r="M4" s="19"/>
    </row>
    <row r="5" spans="2:13" ht="18.75">
      <c r="B5" s="15" t="s">
        <v>80</v>
      </c>
      <c r="C5" s="361">
        <f>'Tab 2 Qtrly Variance Report'!C5:G5</f>
        <v>0</v>
      </c>
      <c r="D5" s="362"/>
      <c r="E5" s="362"/>
      <c r="F5" s="362"/>
      <c r="G5" s="363"/>
      <c r="H5" s="19"/>
      <c r="I5" s="19"/>
      <c r="J5" s="19"/>
      <c r="K5" s="19"/>
      <c r="L5" s="19"/>
      <c r="M5" s="19"/>
    </row>
    <row r="6" spans="2:13" ht="18.75">
      <c r="B6" s="15" t="s">
        <v>27</v>
      </c>
      <c r="C6" s="360">
        <f>'Tab 2 Qtrly Variance Report'!C6:G6</f>
        <v>0</v>
      </c>
      <c r="D6" s="360"/>
      <c r="E6" s="360"/>
      <c r="F6" s="360"/>
      <c r="G6" s="360"/>
      <c r="H6" s="19"/>
      <c r="I6" s="19"/>
      <c r="J6" s="19"/>
      <c r="K6" s="19"/>
      <c r="L6" s="19"/>
      <c r="M6" s="19"/>
    </row>
    <row r="7" spans="2:13" ht="18.75">
      <c r="B7" s="15" t="s">
        <v>49</v>
      </c>
      <c r="C7" s="339" t="str">
        <f>'Tab 2 Qtrly Variance Report'!C7:G7</f>
        <v>FY 2011</v>
      </c>
      <c r="D7" s="339"/>
      <c r="E7" s="339"/>
      <c r="F7" s="339"/>
      <c r="G7" s="339"/>
      <c r="H7" s="19"/>
      <c r="I7" s="19"/>
      <c r="J7" s="19"/>
      <c r="K7" s="19"/>
      <c r="L7" s="19"/>
      <c r="M7" s="19"/>
    </row>
    <row r="8" spans="2:13" ht="19.5" thickBot="1">
      <c r="B8" s="15"/>
      <c r="C8" s="131"/>
      <c r="D8" s="131"/>
      <c r="E8" s="131"/>
      <c r="F8" s="131"/>
      <c r="G8" s="131"/>
      <c r="H8" s="19"/>
      <c r="I8" s="19"/>
      <c r="J8" s="19"/>
      <c r="K8" s="19"/>
      <c r="L8" s="19"/>
      <c r="M8" s="19"/>
    </row>
    <row r="9" spans="2:13" ht="15.75" thickBot="1">
      <c r="H9" s="357" t="s">
        <v>48</v>
      </c>
      <c r="I9" s="358"/>
      <c r="J9" s="358"/>
      <c r="K9" s="358"/>
      <c r="L9" s="358"/>
      <c r="M9" s="359"/>
    </row>
    <row r="10" spans="2:13" s="32" customFormat="1" ht="156" customHeight="1" thickBot="1">
      <c r="B10" s="323" t="s">
        <v>8</v>
      </c>
      <c r="C10" s="324"/>
      <c r="D10" s="324"/>
      <c r="E10" s="324"/>
      <c r="F10" s="307" t="s">
        <v>24</v>
      </c>
      <c r="G10" s="34" t="s">
        <v>47</v>
      </c>
      <c r="H10" s="34" t="s">
        <v>51</v>
      </c>
      <c r="I10" s="304" t="s">
        <v>112</v>
      </c>
      <c r="J10" s="304" t="s">
        <v>113</v>
      </c>
      <c r="K10" s="304" t="s">
        <v>114</v>
      </c>
      <c r="L10" s="304" t="s">
        <v>115</v>
      </c>
      <c r="M10" s="304" t="s">
        <v>116</v>
      </c>
    </row>
    <row r="11" spans="2:13" s="71" customFormat="1" ht="15.75">
      <c r="B11" s="92" t="s">
        <v>78</v>
      </c>
      <c r="C11" s="93"/>
      <c r="D11" s="93"/>
      <c r="E11" s="93"/>
      <c r="F11" s="94"/>
      <c r="G11" s="95"/>
      <c r="H11" s="154"/>
      <c r="I11" s="154"/>
      <c r="J11" s="154"/>
      <c r="K11" s="154"/>
      <c r="L11" s="154"/>
      <c r="M11" s="195"/>
    </row>
    <row r="12" spans="2:13" s="98" customFormat="1" ht="21.75" customHeight="1">
      <c r="B12" s="11" t="s">
        <v>29</v>
      </c>
      <c r="C12" s="124"/>
      <c r="D12" s="124"/>
      <c r="E12" s="125"/>
      <c r="F12" s="97"/>
      <c r="G12" s="4"/>
      <c r="H12" s="155"/>
      <c r="I12" s="155"/>
      <c r="J12" s="155"/>
      <c r="K12" s="155"/>
      <c r="L12" s="155"/>
      <c r="M12" s="196"/>
    </row>
    <row r="13" spans="2:13" s="98" customFormat="1">
      <c r="B13" s="51" t="s">
        <v>1</v>
      </c>
      <c r="C13" s="52"/>
      <c r="D13" s="8"/>
      <c r="E13" s="97"/>
      <c r="F13" s="26" t="e">
        <f>G13/$C$6</f>
        <v>#DIV/0!</v>
      </c>
      <c r="G13" s="21">
        <f>SUM(H13:M13)</f>
        <v>0</v>
      </c>
      <c r="H13" s="315">
        <f>'Tab 3 Qtrly Spending by Sub'!H14</f>
        <v>0</v>
      </c>
      <c r="I13" s="161">
        <v>0</v>
      </c>
      <c r="J13" s="161">
        <v>0</v>
      </c>
      <c r="K13" s="161">
        <v>0</v>
      </c>
      <c r="L13" s="161">
        <v>0</v>
      </c>
      <c r="M13" s="197">
        <v>0</v>
      </c>
    </row>
    <row r="14" spans="2:13" s="98" customFormat="1" ht="15.75" customHeight="1">
      <c r="B14" s="104"/>
      <c r="C14" s="97"/>
      <c r="D14" s="97"/>
      <c r="E14" s="97"/>
      <c r="F14" s="97"/>
      <c r="G14" s="97"/>
      <c r="H14" s="316"/>
      <c r="I14" s="160"/>
      <c r="J14" s="160"/>
      <c r="K14" s="160"/>
      <c r="L14" s="160"/>
      <c r="M14" s="198"/>
    </row>
    <row r="15" spans="2:13" s="98" customFormat="1">
      <c r="B15" s="7" t="s">
        <v>31</v>
      </c>
      <c r="C15" s="8"/>
      <c r="D15" s="8"/>
      <c r="E15" s="97"/>
      <c r="F15" s="26" t="e">
        <f>G15/$C$6</f>
        <v>#DIV/0!</v>
      </c>
      <c r="G15" s="23">
        <f>SUM(H15:M15)</f>
        <v>0</v>
      </c>
      <c r="H15" s="234">
        <f>'Tab 3 Qtrly Spending by Sub'!H16</f>
        <v>0</v>
      </c>
      <c r="I15" s="161">
        <v>0</v>
      </c>
      <c r="J15" s="161">
        <v>0</v>
      </c>
      <c r="K15" s="161">
        <v>0</v>
      </c>
      <c r="L15" s="161">
        <v>0</v>
      </c>
      <c r="M15" s="197">
        <v>0</v>
      </c>
    </row>
    <row r="16" spans="2:13" s="98" customFormat="1">
      <c r="B16" s="7"/>
      <c r="C16" s="8"/>
      <c r="D16" s="8"/>
      <c r="E16" s="97"/>
      <c r="F16" s="126"/>
      <c r="G16" s="127"/>
      <c r="H16" s="162"/>
      <c r="I16" s="162"/>
      <c r="J16" s="162"/>
      <c r="K16" s="162"/>
      <c r="L16" s="162"/>
      <c r="M16" s="199"/>
    </row>
    <row r="17" spans="2:13" s="98" customFormat="1">
      <c r="B17" s="6" t="s">
        <v>36</v>
      </c>
      <c r="C17" s="8"/>
      <c r="D17" s="8"/>
      <c r="E17" s="4"/>
      <c r="F17" s="9"/>
      <c r="G17" s="97"/>
      <c r="H17" s="316"/>
      <c r="I17" s="160"/>
      <c r="J17" s="160"/>
      <c r="K17" s="160"/>
      <c r="L17" s="160"/>
      <c r="M17" s="198"/>
    </row>
    <row r="18" spans="2:13" s="98" customFormat="1">
      <c r="B18" s="51" t="s">
        <v>21</v>
      </c>
      <c r="C18" s="52"/>
      <c r="D18" s="8"/>
      <c r="E18" s="97"/>
      <c r="F18" s="26" t="e">
        <f>G18/$C$6</f>
        <v>#DIV/0!</v>
      </c>
      <c r="G18" s="22">
        <f>SUM(H18:M18)</f>
        <v>0</v>
      </c>
      <c r="H18" s="315">
        <f>'Tab 3 Qtrly Spending by Sub'!H19</f>
        <v>0</v>
      </c>
      <c r="I18" s="182">
        <v>0</v>
      </c>
      <c r="J18" s="161">
        <v>0</v>
      </c>
      <c r="K18" s="182">
        <v>0</v>
      </c>
      <c r="L18" s="182">
        <v>0</v>
      </c>
      <c r="M18" s="200">
        <v>0</v>
      </c>
    </row>
    <row r="19" spans="2:13" s="98" customFormat="1" ht="15.75" customHeight="1">
      <c r="B19" s="104"/>
      <c r="C19" s="97"/>
      <c r="D19" s="97"/>
      <c r="E19" s="97"/>
      <c r="F19" s="97"/>
      <c r="G19" s="97"/>
      <c r="H19" s="316"/>
      <c r="I19" s="160"/>
      <c r="J19" s="160"/>
      <c r="K19" s="160"/>
      <c r="L19" s="160"/>
      <c r="M19" s="198"/>
    </row>
    <row r="20" spans="2:13" s="98" customFormat="1" ht="15.75" customHeight="1">
      <c r="B20" s="7" t="s">
        <v>32</v>
      </c>
      <c r="C20" s="8"/>
      <c r="D20" s="8"/>
      <c r="E20" s="306"/>
      <c r="F20" s="24" t="e">
        <f>G20/$C$6</f>
        <v>#DIV/0!</v>
      </c>
      <c r="G20" s="23">
        <f>SUM(H20:M20)</f>
        <v>0</v>
      </c>
      <c r="H20" s="234">
        <f>'Tab 3 Qtrly Spending by Sub'!H21</f>
        <v>0</v>
      </c>
      <c r="I20" s="161">
        <v>0</v>
      </c>
      <c r="J20" s="161">
        <v>0</v>
      </c>
      <c r="K20" s="161">
        <v>0</v>
      </c>
      <c r="L20" s="161">
        <v>0</v>
      </c>
      <c r="M20" s="197">
        <v>0</v>
      </c>
    </row>
    <row r="21" spans="2:13" s="98" customFormat="1">
      <c r="B21" s="104"/>
      <c r="C21" s="97"/>
      <c r="D21" s="97"/>
      <c r="E21" s="97"/>
      <c r="F21" s="97"/>
      <c r="G21" s="97"/>
      <c r="H21" s="160"/>
      <c r="I21" s="160"/>
      <c r="J21" s="160"/>
      <c r="K21" s="160"/>
      <c r="L21" s="160"/>
      <c r="M21" s="198"/>
    </row>
    <row r="22" spans="2:13" s="14" customFormat="1" ht="18.75">
      <c r="B22" s="72" t="s">
        <v>35</v>
      </c>
      <c r="C22" s="36"/>
      <c r="D22" s="12"/>
      <c r="E22" s="13"/>
      <c r="F22" s="27" t="e">
        <f>G22/$C$6</f>
        <v>#DIV/0!</v>
      </c>
      <c r="G22" s="30">
        <f t="shared" ref="G22:M22" si="0">SUM(G13,G20,G15,G18)</f>
        <v>0</v>
      </c>
      <c r="H22" s="166">
        <f>SUM(H13,H20,H15,H18)</f>
        <v>0</v>
      </c>
      <c r="I22" s="166">
        <f t="shared" si="0"/>
        <v>0</v>
      </c>
      <c r="J22" s="166">
        <f t="shared" si="0"/>
        <v>0</v>
      </c>
      <c r="K22" s="166">
        <f t="shared" si="0"/>
        <v>0</v>
      </c>
      <c r="L22" s="166">
        <f t="shared" si="0"/>
        <v>0</v>
      </c>
      <c r="M22" s="201">
        <f t="shared" si="0"/>
        <v>0</v>
      </c>
    </row>
    <row r="23" spans="2:13" s="89" customFormat="1" ht="16.5" thickBot="1">
      <c r="B23" s="90"/>
      <c r="C23" s="87"/>
      <c r="D23" s="87"/>
      <c r="E23" s="88"/>
      <c r="F23" s="88"/>
      <c r="G23" s="88"/>
      <c r="H23" s="167"/>
      <c r="I23" s="167"/>
      <c r="J23" s="167"/>
      <c r="K23" s="167"/>
      <c r="L23" s="167"/>
      <c r="M23" s="202"/>
    </row>
    <row r="24" spans="2:13" s="31" customFormat="1" ht="19.5" thickBot="1">
      <c r="B24" s="73" t="s">
        <v>33</v>
      </c>
      <c r="C24" s="67"/>
      <c r="D24" s="67"/>
      <c r="E24" s="67"/>
      <c r="F24" s="68"/>
      <c r="G24" s="69"/>
      <c r="H24" s="168"/>
      <c r="I24" s="168"/>
      <c r="J24" s="168"/>
      <c r="K24" s="168"/>
      <c r="L24" s="168"/>
      <c r="M24" s="203"/>
    </row>
    <row r="25" spans="2:13" s="15" customFormat="1" ht="18.75">
      <c r="B25" s="79" t="s">
        <v>34</v>
      </c>
      <c r="C25" s="76"/>
      <c r="D25" s="76"/>
      <c r="E25" s="20"/>
      <c r="F25" s="77" t="e">
        <f>G25/$C$6</f>
        <v>#DIV/0!</v>
      </c>
      <c r="G25" s="78">
        <f>SUM(H25:M25)</f>
        <v>0</v>
      </c>
      <c r="H25" s="314">
        <f>'Tab 3 Qtrly Spending by Sub'!H26</f>
        <v>0</v>
      </c>
      <c r="I25" s="183">
        <v>0</v>
      </c>
      <c r="J25" s="183">
        <v>0</v>
      </c>
      <c r="K25" s="183">
        <v>0</v>
      </c>
      <c r="L25" s="183">
        <v>0</v>
      </c>
      <c r="M25" s="204">
        <v>0</v>
      </c>
    </row>
    <row r="26" spans="2:13" ht="15.75" thickBot="1">
      <c r="B26" s="112"/>
      <c r="C26" s="10"/>
      <c r="D26" s="10"/>
      <c r="E26" s="2"/>
      <c r="F26" s="10"/>
      <c r="G26" s="109"/>
      <c r="H26" s="171"/>
      <c r="I26" s="171"/>
      <c r="J26" s="171"/>
      <c r="K26" s="171"/>
      <c r="L26" s="171"/>
      <c r="M26" s="205"/>
    </row>
    <row r="27" spans="2:13" s="16" customFormat="1" ht="21.75" thickBot="1">
      <c r="B27" s="113" t="s">
        <v>4</v>
      </c>
      <c r="C27" s="114"/>
      <c r="D27" s="114"/>
      <c r="E27" s="121"/>
      <c r="F27" s="266" t="e">
        <f>G27/$C$6</f>
        <v>#DIV/0!</v>
      </c>
      <c r="G27" s="110">
        <f t="shared" ref="G27:M27" si="1">SUM(G22,G25)</f>
        <v>0</v>
      </c>
      <c r="H27" s="172">
        <f>SUM(H22,H25)</f>
        <v>0</v>
      </c>
      <c r="I27" s="172">
        <f t="shared" si="1"/>
        <v>0</v>
      </c>
      <c r="J27" s="172">
        <f t="shared" si="1"/>
        <v>0</v>
      </c>
      <c r="K27" s="172">
        <f t="shared" si="1"/>
        <v>0</v>
      </c>
      <c r="L27" s="172">
        <f t="shared" si="1"/>
        <v>0</v>
      </c>
      <c r="M27" s="206">
        <f t="shared" si="1"/>
        <v>0</v>
      </c>
    </row>
    <row r="28" spans="2:13" s="115" customFormat="1" ht="21.75" thickBot="1">
      <c r="B28" s="119" t="s">
        <v>24</v>
      </c>
      <c r="C28" s="120"/>
      <c r="D28" s="120"/>
      <c r="E28" s="120"/>
      <c r="F28" s="246"/>
      <c r="G28" s="116" t="e">
        <f t="shared" ref="G28:M28" si="2">G27/$C$6</f>
        <v>#DIV/0!</v>
      </c>
      <c r="H28" s="264" t="e">
        <f t="shared" si="2"/>
        <v>#DIV/0!</v>
      </c>
      <c r="I28" s="264" t="e">
        <f t="shared" si="2"/>
        <v>#DIV/0!</v>
      </c>
      <c r="J28" s="264" t="e">
        <f t="shared" si="2"/>
        <v>#DIV/0!</v>
      </c>
      <c r="K28" s="264" t="e">
        <f t="shared" si="2"/>
        <v>#DIV/0!</v>
      </c>
      <c r="L28" s="264" t="e">
        <f t="shared" si="2"/>
        <v>#DIV/0!</v>
      </c>
      <c r="M28" s="265" t="e">
        <f t="shared" si="2"/>
        <v>#DIV/0!</v>
      </c>
    </row>
    <row r="29" spans="2:13" s="115" customFormat="1" ht="15.75" customHeight="1">
      <c r="F29" s="181"/>
      <c r="G29" s="181"/>
      <c r="H29" s="181"/>
      <c r="I29" s="181"/>
      <c r="J29" s="181"/>
      <c r="K29" s="181"/>
      <c r="L29" s="181"/>
      <c r="M29" s="181"/>
    </row>
  </sheetData>
  <sheetProtection password="CFE1" sheet="1" objects="1" scenarios="1"/>
  <protectedRanges>
    <protectedRange sqref="E20 I13:M13 I10:M10 I15:M15 I18:M18 I20:M20 I25:M25" name="Range1"/>
  </protectedRanges>
  <mergeCells count="6">
    <mergeCell ref="H9:M9"/>
    <mergeCell ref="B10:E10"/>
    <mergeCell ref="C4:G4"/>
    <mergeCell ref="C6:G6"/>
    <mergeCell ref="C7:G7"/>
    <mergeCell ref="C5:G5"/>
  </mergeCells>
  <phoneticPr fontId="6" type="noConversion"/>
  <dataValidations xWindow="480" yWindow="533" count="2">
    <dataValidation operator="greaterThanOrEqual" allowBlank="1" showErrorMessage="1" promptTitle="# of Vehicles" prompt="Input whole number greater than or equal to zero" sqref="E20"/>
    <dataValidation allowBlank="1" showErrorMessage="1" sqref="H13:H28 I13:M25"/>
  </dataValidations>
  <pageMargins left="0.7" right="0.7" top="0.75" bottom="0.75" header="0.3" footer="0.3"/>
  <pageSetup paperSize="5" scale="68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 1 Applic Mthly SSVF Budget</vt:lpstr>
      <vt:lpstr>Tab 2 Qtrly Variance Report</vt:lpstr>
      <vt:lpstr>Tab 3 Qtrly Spending by Sub</vt:lpstr>
      <vt:lpstr>Tab 4 Qtrly Draw Downs</vt:lpstr>
      <vt:lpstr>Tab 5 Number Served</vt:lpstr>
      <vt:lpstr>Tab 6 Non VA Funding Sources</vt:lpstr>
      <vt:lpstr>'Tab 1 Applic Mthly SSVF Budget'!Print_Area</vt:lpstr>
      <vt:lpstr>'Tab 2 Qtrly Variance Report'!Print_Area</vt:lpstr>
      <vt:lpstr>'Tab 3 Qtrly Spending by Sub'!Print_Area</vt:lpstr>
      <vt:lpstr>'Tab 4 Qtrly Draw Downs'!Print_Area</vt:lpstr>
      <vt:lpstr>'Tab 5 Number Served'!Print_Area</vt:lpstr>
      <vt:lpstr>'Tab 6 Non VA Funding Sources'!Print_Area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