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6" windowWidth="11340" windowHeight="6792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/>
  <c r="E38" i="2"/>
  <c r="H38" i="2"/>
  <c r="E37" i="2"/>
  <c r="E35" i="2"/>
  <c r="H35" i="2" s="1"/>
  <c r="E28" i="2"/>
  <c r="E17" i="2"/>
  <c r="H17" i="2"/>
  <c r="H37" i="2"/>
  <c r="I37" i="2"/>
  <c r="J37" i="2" s="1"/>
  <c r="H28" i="2"/>
  <c r="I28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/>
  <c r="E12" i="2"/>
  <c r="H12" i="2"/>
  <c r="E29" i="2"/>
  <c r="H29" i="2"/>
  <c r="E26" i="2"/>
  <c r="H26" i="2"/>
  <c r="E21" i="2"/>
  <c r="H21" i="2"/>
  <c r="E24" i="2"/>
  <c r="H24" i="2"/>
  <c r="E22" i="2"/>
  <c r="H22" i="2"/>
  <c r="E23" i="2"/>
  <c r="H23" i="2"/>
  <c r="E25" i="2"/>
  <c r="H25" i="2"/>
  <c r="E36" i="2"/>
  <c r="H36" i="2"/>
  <c r="E32" i="2"/>
  <c r="H32" i="2"/>
  <c r="I32" i="2" s="1"/>
  <c r="J32" i="2" s="1"/>
  <c r="E33" i="2"/>
  <c r="H33" i="2"/>
  <c r="E30" i="2"/>
  <c r="H30" i="2"/>
  <c r="E18" i="2"/>
  <c r="H18" i="2"/>
  <c r="E19" i="2"/>
  <c r="H19" i="2"/>
  <c r="I19" i="2" s="1"/>
  <c r="J19" i="2" s="1"/>
  <c r="E20" i="2"/>
  <c r="H20" i="2"/>
  <c r="E27" i="2"/>
  <c r="H27" i="2"/>
  <c r="E31" i="2"/>
  <c r="H31" i="2"/>
  <c r="I25" i="2"/>
  <c r="I21" i="2"/>
  <c r="I7" i="2"/>
  <c r="I17" i="2"/>
  <c r="J17" i="2" s="1"/>
  <c r="I38" i="2"/>
  <c r="J38" i="2" s="1"/>
  <c r="I16" i="2"/>
  <c r="J16" i="2" s="1"/>
  <c r="I27" i="2"/>
  <c r="I30" i="2"/>
  <c r="I22" i="2"/>
  <c r="I29" i="2"/>
  <c r="J29" i="2" s="1"/>
  <c r="I31" i="2"/>
  <c r="I20" i="2"/>
  <c r="I18" i="2"/>
  <c r="I33" i="2"/>
  <c r="I36" i="2"/>
  <c r="J36" i="2" s="1"/>
  <c r="I23" i="2"/>
  <c r="J23" i="2" s="1"/>
  <c r="I24" i="2"/>
  <c r="J24" i="2" s="1"/>
  <c r="I26" i="2"/>
  <c r="J26" i="2" s="1"/>
  <c r="I12" i="2"/>
  <c r="J12" i="2" s="1"/>
  <c r="J31" i="2" l="1"/>
  <c r="J27" i="2"/>
  <c r="J20" i="2"/>
  <c r="J18" i="2"/>
  <c r="J30" i="2"/>
  <c r="J33" i="2"/>
  <c r="J25" i="2"/>
  <c r="J22" i="2"/>
  <c r="J21" i="2"/>
  <c r="J7" i="2"/>
  <c r="I35" i="2"/>
  <c r="J35" i="2"/>
  <c r="I14" i="2"/>
  <c r="J14" i="2" s="1"/>
  <c r="I10" i="2"/>
  <c r="J10" i="2" s="1"/>
  <c r="I34" i="2"/>
  <c r="J34" i="2" s="1"/>
  <c r="J28" i="2"/>
  <c r="E39" i="2"/>
  <c r="I15" i="2"/>
  <c r="J15" i="2" s="1"/>
  <c r="I13" i="2"/>
  <c r="J13" i="2" s="1"/>
  <c r="I11" i="2"/>
  <c r="H39" i="2"/>
  <c r="I39" i="2" l="1"/>
  <c r="J11" i="2"/>
  <c r="J39" i="2" s="1"/>
</calcChain>
</file>

<file path=xl/sharedStrings.xml><?xml version="1.0" encoding="utf-8"?>
<sst xmlns="http://schemas.openxmlformats.org/spreadsheetml/2006/main" count="38" uniqueCount="35">
  <si>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</si>
  <si>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</si>
  <si>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</si>
  <si>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</si>
  <si>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</si>
  <si>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</si>
  <si>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</si>
  <si>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</si>
  <si>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</si>
  <si>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</si>
  <si>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</si>
  <si>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</si>
  <si>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</si>
  <si>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</si>
  <si>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</si>
  <si>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</si>
  <si>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</si>
  <si>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</si>
  <si>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</si>
  <si>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</si>
  <si>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</si>
  <si>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</si>
  <si>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</si>
  <si>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</si>
  <si>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</si>
  <si>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</si>
  <si>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</si>
  <si>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</si>
  <si>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</si>
  <si>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</si>
  <si>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OMB Control No. 0579-0221
0579-XXXX</t>
  </si>
  <si>
    <t>Phytosanitary Certificates (foreign)</t>
  </si>
  <si>
    <t>GS-13</t>
  </si>
  <si>
    <t>Compliance Agreements</t>
  </si>
  <si>
    <t>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</si>
</sst>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40" zoomScaleNormal="140" workbookViewId="0">
      <selection activeCell="H15" sqref="H15"/>
    </sheetView>
  </sheetViews>
  <sheetFormatPr defaultRowHeight="13.2" x14ac:dyDescent="0.25"/>
  <cols>
    <col min="2" max="2" width="41.6640625" customWidth="1"/>
    <col min="4" max="4" width="9.109375" style="9"/>
    <col min="5" max="5" width="9.109375" style="7"/>
    <col min="6" max="6" width="9.109375" style="12"/>
    <col min="7" max="7" width="12.33203125" style="4" customWidth="1"/>
    <col min="8" max="8" width="9.109375" style="7"/>
    <col min="9" max="10" width="9.109375" style="15"/>
  </cols>
  <sheetData>
    <row r="1" spans="1:11" ht="30" customHeight="1" x14ac:dyDescent="0.25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" customHeight="1" x14ac:dyDescent="0.25">
      <c r="A2" s="43"/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" customHeight="1" x14ac:dyDescent="0.25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5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5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5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5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5">
      <c r="A11" s="30"/>
      <c r="B11" s="2" t="s">
        <v>31</v>
      </c>
      <c r="C11" s="5">
        <v>1000</v>
      </c>
      <c r="D11" s="29">
        <v>1</v>
      </c>
      <c r="E11" s="5">
        <f t="shared" si="2"/>
        <v>1000</v>
      </c>
      <c r="F11" s="21" t="s">
        <v>32</v>
      </c>
      <c r="G11" s="25">
        <v>46.93</v>
      </c>
      <c r="H11" s="26">
        <f t="shared" si="3"/>
        <v>46930</v>
      </c>
      <c r="I11" s="26">
        <f t="shared" si="0"/>
        <v>6523.27</v>
      </c>
      <c r="J11" s="26">
        <f t="shared" si="1"/>
        <v>53453.270000000004</v>
      </c>
      <c r="K11" s="2"/>
    </row>
    <row r="12" spans="1:11" x14ac:dyDescent="0.25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5">
      <c r="A13" s="2"/>
      <c r="B13" s="2" t="s">
        <v>33</v>
      </c>
      <c r="C13" s="5">
        <v>10</v>
      </c>
      <c r="D13" s="29">
        <v>1</v>
      </c>
      <c r="E13" s="5">
        <f t="shared" si="2"/>
        <v>10</v>
      </c>
      <c r="F13" s="21" t="s">
        <v>32</v>
      </c>
      <c r="G13" s="25">
        <v>46.93</v>
      </c>
      <c r="H13" s="26">
        <f t="shared" si="3"/>
        <v>469.3</v>
      </c>
      <c r="I13" s="26">
        <f t="shared" si="0"/>
        <v>65.232700000000008</v>
      </c>
      <c r="J13" s="26">
        <f t="shared" si="1"/>
        <v>534.53269999999998</v>
      </c>
      <c r="K13" s="2"/>
    </row>
    <row r="14" spans="1:11" s="31" customFormat="1" x14ac:dyDescent="0.25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5">
      <c r="A15" s="30"/>
      <c r="B15" s="30" t="s">
        <v>34</v>
      </c>
      <c r="C15" s="32">
        <v>12</v>
      </c>
      <c r="D15" s="33">
        <v>1</v>
      </c>
      <c r="E15" s="32">
        <f t="shared" si="2"/>
        <v>12</v>
      </c>
      <c r="F15" s="34" t="s">
        <v>32</v>
      </c>
      <c r="G15" s="35">
        <v>46.93</v>
      </c>
      <c r="H15" s="36">
        <f t="shared" si="3"/>
        <v>563.16</v>
      </c>
      <c r="I15" s="36">
        <f t="shared" si="0"/>
        <v>78.279240000000001</v>
      </c>
      <c r="J15" s="36">
        <f t="shared" si="1"/>
        <v>641.43923999999993</v>
      </c>
      <c r="K15" s="30"/>
    </row>
    <row r="16" spans="1:11" x14ac:dyDescent="0.25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5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5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5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5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5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5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5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5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5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5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5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5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5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5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5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5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5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5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5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5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5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5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5">
      <c r="A39" s="28" t="s">
        <v>25</v>
      </c>
      <c r="B39" s="2"/>
      <c r="C39" s="5"/>
      <c r="D39" s="24"/>
      <c r="E39" s="5">
        <f>SUM(E6:E38)</f>
        <v>1022.32</v>
      </c>
      <c r="F39" s="27"/>
      <c r="G39" s="25"/>
      <c r="H39" s="26">
        <f>SUM(H6:H38)</f>
        <v>47962.460000000006</v>
      </c>
      <c r="I39" s="26">
        <f>SUM(I6:I38)</f>
        <v>6666.7819399999998</v>
      </c>
      <c r="J39" s="26">
        <f>SUM(J6:J38)</f>
        <v>54629.241940000007</v>
      </c>
      <c r="K39" s="2"/>
    </row>
    <row r="40" spans="1:11" s="31" customFormat="1" x14ac:dyDescent="0.25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5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5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3.2" x14ac:dyDescent="0.25"/>
  <cols>
    <col min="3" max="3" width="12.6640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ject_x0020_Mame xmlns="989e1d70-d67b-4b83-bdb3-8a2769b4a143">Phytosanitary Certificates for Potato Brown Rot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Renewal</Cont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6D4F9-4B32-4A38-89CF-6720FC4F02E7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89e1d70-d67b-4b83-bdb3-8a2769b4a14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4C3B4B-71F4-4E69-AAD9-C2FF3364F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Kent, Lynn M - APHIS</cp:lastModifiedBy>
  <cp:lastPrinted>2012-10-31T18:16:07Z</cp:lastPrinted>
  <dcterms:created xsi:type="dcterms:W3CDTF">2001-05-15T11:23:39Z</dcterms:created>
  <dcterms:modified xsi:type="dcterms:W3CDTF">2012-11-15T12:37:54Z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