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 codeName="{00000000-0000-0000-0000-000000000000}"/>
  <workbookPr codeName="ThisWorkbook" defaultThemeVersion="124226"/>
  <bookViews>
    <workbookView xWindow="120" yWindow="15" windowWidth="9420" windowHeight="5820"/>
  </bookViews>
  <sheets>
    <sheet name="Sheet1" sheetId="19" r:id="rId1"/>
  </sheets>
  <definedNames>
    <definedName name="_xlnm.Print_Titles" localSheetId="0">Sheet1!$3:$3</definedName>
  </definedNames>
  <calcPr calcId="125725"/>
</workbook>
</file>

<file path=xl/calcChain.xml><?xml version="1.0" encoding="utf-8"?>
<calcChain xmlns="http://schemas.openxmlformats.org/spreadsheetml/2006/main">
  <c r="E32" i="19"/>
  <c r="E87"/>
  <c r="E88"/>
  <c r="E29"/>
  <c r="E54"/>
  <c r="E55"/>
  <c r="E13"/>
  <c r="E52"/>
  <c r="E53"/>
  <c r="C90"/>
  <c r="E51"/>
  <c r="E42"/>
  <c r="E39"/>
  <c r="D90"/>
  <c r="E89"/>
  <c r="E86"/>
  <c r="E45"/>
  <c r="E49" l="1"/>
  <c r="E82"/>
  <c r="E20"/>
  <c r="E80"/>
  <c r="E79"/>
  <c r="E28"/>
  <c r="E37"/>
  <c r="E36"/>
  <c r="E35"/>
  <c r="E26"/>
  <c r="E25"/>
  <c r="E24"/>
  <c r="E75"/>
  <c r="E74"/>
  <c r="E34"/>
  <c r="E10"/>
  <c r="E64"/>
  <c r="E66"/>
  <c r="E60"/>
  <c r="E61"/>
  <c r="E62"/>
  <c r="E59"/>
  <c r="E57"/>
  <c r="E71" l="1"/>
  <c r="E48"/>
  <c r="E44"/>
  <c r="E23"/>
  <c r="E84"/>
  <c r="E8"/>
  <c r="E7"/>
  <c r="E6"/>
  <c r="E31"/>
  <c r="E30"/>
  <c r="E15"/>
  <c r="E5"/>
  <c r="E12"/>
  <c r="E14"/>
  <c r="E16"/>
  <c r="E17"/>
  <c r="E18"/>
  <c r="E19"/>
  <c r="E22"/>
  <c r="E33"/>
  <c r="E40"/>
  <c r="E46"/>
  <c r="E58"/>
  <c r="E68"/>
  <c r="E69"/>
  <c r="E70"/>
  <c r="E72"/>
  <c r="E77"/>
  <c r="E90" l="1"/>
</calcChain>
</file>

<file path=xl/sharedStrings.xml><?xml version="1.0" encoding="utf-8"?>
<sst xmlns="http://schemas.openxmlformats.org/spreadsheetml/2006/main" count="264" uniqueCount="151">
  <si>
    <t>REGS</t>
  </si>
  <si>
    <t>REASON</t>
  </si>
  <si>
    <t>TOTAL</t>
  </si>
  <si>
    <t>900.14</t>
  </si>
  <si>
    <t>916.22</t>
  </si>
  <si>
    <t>917.22</t>
  </si>
  <si>
    <t>7 CFR</t>
  </si>
  <si>
    <t>917.61</t>
  </si>
  <si>
    <t>Certificate of Privilege</t>
  </si>
  <si>
    <t>906.51</t>
  </si>
  <si>
    <t>927.70</t>
  </si>
  <si>
    <t>920.110</t>
  </si>
  <si>
    <t>920.160(b)</t>
  </si>
  <si>
    <t>920.303</t>
  </si>
  <si>
    <t>924.160</t>
  </si>
  <si>
    <t>925.50</t>
  </si>
  <si>
    <t>ADJ</t>
  </si>
  <si>
    <t>920.122</t>
  </si>
  <si>
    <t>PC</t>
  </si>
  <si>
    <t xml:space="preserve">906 - Texas Citrus </t>
  </si>
  <si>
    <t>924 - Fresh Prunes</t>
  </si>
  <si>
    <t>920 - Kiwifruit</t>
  </si>
  <si>
    <t>Packout Report</t>
  </si>
  <si>
    <t>Committee Ballots/Nominations</t>
  </si>
  <si>
    <t>Letter of Acceptance</t>
  </si>
  <si>
    <t>Marketing Agreement/Handler Agreement</t>
  </si>
  <si>
    <t>917- Peaches (Form FV-93)
Increase in respondents and number of responses</t>
  </si>
  <si>
    <t>906 - TX Citrus (No form number)
Decrease in respondents</t>
  </si>
  <si>
    <t>Handler Application (No form number)
Decrease in respondents</t>
  </si>
  <si>
    <t xml:space="preserve">Shipment Report (No form number) 
Decrease in respondents </t>
  </si>
  <si>
    <t>NEW BURDEN</t>
  </si>
  <si>
    <t>TYPE OF CHANGE</t>
  </si>
  <si>
    <t>900.14
920.63</t>
  </si>
  <si>
    <t>906.120(d)</t>
  </si>
  <si>
    <t>927.70 
927.125</t>
  </si>
  <si>
    <t>927.70
927.125</t>
  </si>
  <si>
    <t>920.160(a)</t>
  </si>
  <si>
    <t>920 - Kiwifruit (No form number)
Decrease in respondents</t>
  </si>
  <si>
    <t>Recordkeeping</t>
  </si>
  <si>
    <t>Diversion Report (No form number)
Decrease in respondents</t>
  </si>
  <si>
    <t>906.51(a)</t>
  </si>
  <si>
    <t>906.51(b), 906.151(a), (b) and (c)</t>
  </si>
  <si>
    <t>906.123(b)</t>
  </si>
  <si>
    <t>916 - Nectarines</t>
  </si>
  <si>
    <t>917 - Peaches</t>
  </si>
  <si>
    <t>916.64</t>
  </si>
  <si>
    <t>Producer List for Referendum (FV-279)
Increase in respondents and number of responses</t>
  </si>
  <si>
    <t>Producers List for Referendum (FV-279A)
Increase in respondents and number of responses</t>
  </si>
  <si>
    <t>920.25</t>
  </si>
  <si>
    <t>900.14                                        922.64</t>
  </si>
  <si>
    <t xml:space="preserve">923 - Apricots  </t>
  </si>
  <si>
    <t>922.55 
922.111</t>
  </si>
  <si>
    <t xml:space="preserve">922.55
922.111        </t>
  </si>
  <si>
    <t>922 - Apricots (FV-151A)
Decrease in respondents</t>
  </si>
  <si>
    <t>923 - Cherries (FV-21A)
Decrease in respondents</t>
  </si>
  <si>
    <t>924 - Prunes (FV-14A)
Decrease in respondents</t>
  </si>
  <si>
    <t>900.14 
924.64</t>
  </si>
  <si>
    <t>924 - Fresh Prunes (FV-13)
Decrease in respondents</t>
  </si>
  <si>
    <t>11.83</t>
  </si>
  <si>
    <t>3.08</t>
  </si>
  <si>
    <t>900.14                                924.64</t>
  </si>
  <si>
    <t>900.14
924.64</t>
  </si>
  <si>
    <t>.11</t>
  </si>
  <si>
    <t>0</t>
  </si>
  <si>
    <t>900.14 
906.55</t>
  </si>
  <si>
    <t xml:space="preserve">906.51(c) </t>
  </si>
  <si>
    <t>925.160</t>
  </si>
  <si>
    <t>End of Season Shipment Report (CDGAC-3)
Decrease in respondents</t>
  </si>
  <si>
    <t>Grape Acreage Report (CDGAC-7)
Increase in respondents and hours per response</t>
  </si>
  <si>
    <t xml:space="preserve">916 - Nectarines (No form number)
Decrease in respondents                                                        </t>
  </si>
  <si>
    <t xml:space="preserve">917 - Peaches (No form number)  
Decrease in respondents                                                 </t>
  </si>
  <si>
    <t>923 - Apricots (FV-150)
Decrease in respondents</t>
  </si>
  <si>
    <t xml:space="preserve">906 - TX Citrus (FV 81)
Decrease in respondents </t>
  </si>
  <si>
    <t>920 - Kiwifruit (FV-71)
Decrease in respondents</t>
  </si>
  <si>
    <t xml:space="preserve">922 - Apricots (FV-151) 
Decrease in respondents </t>
  </si>
  <si>
    <t xml:space="preserve">923 - Sweet Cherries (FV-21)
Increase in respondents </t>
  </si>
  <si>
    <t>924 - Fresh Prunes (FV-14)
Decrease in respondents</t>
  </si>
  <si>
    <t>916 - Nectarines (FV-306-A)
Decrease in respondents</t>
  </si>
  <si>
    <t>917 - Peaches (FV-306-B)
Decrease in respondents</t>
  </si>
  <si>
    <t>920 - Kiwifruit (FV-70)
Decrease in respondents</t>
  </si>
  <si>
    <t>924 - Fresh Prunes Cooperative Association (FV-13B)
Certificate of Resolution
Decrease in respondents</t>
  </si>
  <si>
    <t xml:space="preserve">906 - TX Citrus
Decrease in recordkeepers                           </t>
  </si>
  <si>
    <t>Confidential Citrus Crop Questionnaire (No form number)
Decrease in respondents</t>
  </si>
  <si>
    <t>Seller/Buyer Certificate (No form number)
Decrease in respondents</t>
  </si>
  <si>
    <t>Application &amp; Certification Citrus By-Products Purchase Agreement (No form number)
Decrease in respondents</t>
  </si>
  <si>
    <t>Information Data Sheet on Citrus Processor (No form number)
Decrease in respondents</t>
  </si>
  <si>
    <t xml:space="preserve">Application for Inspection (Waiver Form) (No form number) 
Decrease in respondents </t>
  </si>
  <si>
    <t>Kiwifruit Inventory Shipment System (Includes add, deduct and shipment forms) (No form number)
Decrease in respondents</t>
  </si>
  <si>
    <t>920.160(d)</t>
  </si>
  <si>
    <t>Kiwifruit Restyle Verification Form (No form number) 
Decrease in respondents</t>
  </si>
  <si>
    <t>Application for Waiver of Inspection at Time of Shipment (No form number)
Decrease in respondents</t>
  </si>
  <si>
    <t>Waiver of Inspection Permit (No form number)
Decrease in respondents</t>
  </si>
  <si>
    <t>925 - California Desert Grapes</t>
  </si>
  <si>
    <t xml:space="preserve">927 - Pears Grown in Oregon and Washington (Fresh Pears)                                              </t>
  </si>
  <si>
    <t xml:space="preserve">927 - Pears Grown in Oregon and Washington Processed Pears)                                              </t>
  </si>
  <si>
    <t>927 - Processed Pears 
Increase in recordkeepers</t>
  </si>
  <si>
    <t>927 - Fresh Pears Handler Packout Report (No form number)
Increase in number of responses</t>
  </si>
  <si>
    <t xml:space="preserve">                                           927.70                          927.125</t>
  </si>
  <si>
    <t>Handler Statement of Fresh Pear Shipments (No form number)
Increase in respondents</t>
  </si>
  <si>
    <t xml:space="preserve">Assessment Report (No form number) 
Increase in respondents, but decrease in number of responses </t>
  </si>
  <si>
    <t>925 -  (FV-78)
Decrease in respondents, but increase in responses per respondent</t>
  </si>
  <si>
    <t>ATTACHMENT 1</t>
  </si>
  <si>
    <t>905 - TX Citrus (FV-83)
Decrease in respondents</t>
  </si>
  <si>
    <t xml:space="preserve">920.60(c) </t>
  </si>
  <si>
    <t>915 - Kiwifruit
Decrease in recordkeepers</t>
  </si>
  <si>
    <t>929 - Cranberries</t>
  </si>
  <si>
    <t>929.62
929.105</t>
  </si>
  <si>
    <t>96.00</t>
  </si>
  <si>
    <t>48</t>
  </si>
  <si>
    <t>929.66</t>
  </si>
  <si>
    <t>905 - Citrus Grown in Florida</t>
  </si>
  <si>
    <t>905.147</t>
  </si>
  <si>
    <t>Special Purpose Shipment</t>
  </si>
  <si>
    <t>905 - Citrus Grown in Florida
Application for a Repacking Certificate of Privilege
Decrease in hours per response</t>
  </si>
  <si>
    <t>905.50</t>
  </si>
  <si>
    <t>905.153</t>
  </si>
  <si>
    <t>288.75</t>
  </si>
  <si>
    <t>.03</t>
  </si>
  <si>
    <t>479.33</t>
  </si>
  <si>
    <t>.04</t>
  </si>
  <si>
    <t>Report of Red Grapefruit Shipments by Day Regulation Week (CAC 302)
Increase in hours per response</t>
  </si>
  <si>
    <t>New Handler Application (CAC 303)
Increase in hours per response</t>
  </si>
  <si>
    <t>Florida Citrus Crop Prospects (No form number)
Decrease in hours per response</t>
  </si>
  <si>
    <t>905.142</t>
  </si>
  <si>
    <t>905.145</t>
  </si>
  <si>
    <t>900.14
915.64</t>
  </si>
  <si>
    <t>Handler Statement for WA-OR Fresh Prunes (Form No. 1)
Form not currently used</t>
  </si>
  <si>
    <t>Processor Inventory Report (PIR)
Decrease in hours per response</t>
  </si>
  <si>
    <t>200</t>
  </si>
  <si>
    <t>1.98</t>
  </si>
  <si>
    <r>
      <t>Certificate of Resolution</t>
    </r>
    <r>
      <rPr>
        <sz val="12"/>
        <rFont val="Times New Roman"/>
        <family val="1"/>
      </rPr>
      <t xml:space="preserve">         </t>
    </r>
  </si>
  <si>
    <r>
      <t>Producer Referendum</t>
    </r>
    <r>
      <rPr>
        <sz val="12"/>
        <rFont val="Times New Roman"/>
        <family val="1"/>
      </rPr>
      <t xml:space="preserve">                                   </t>
    </r>
  </si>
  <si>
    <t>DIFFER-
ENCE</t>
  </si>
  <si>
    <t>920 - Kiwifruit
Form obsoleted</t>
  </si>
  <si>
    <t>915 - Avocados (FV-96)
Form obsoleted</t>
  </si>
  <si>
    <t xml:space="preserve">916 - Nectarines (FV-85) 
Inc. in respondents &amp; number of responses </t>
  </si>
  <si>
    <t>915 - Avocados (FV-98-A)
Form obsoleted</t>
  </si>
  <si>
    <t>924 - Fresh Prunes Cooperative Association Referendum Ballot (FV-13A) Dec. in respondents</t>
  </si>
  <si>
    <t>905 - Citrus Grown in Florida
Report of Special Purpose Shipment Certified Organic Citrus (CAC 201) Dec. in hrs. per response.</t>
  </si>
  <si>
    <t>927 - Fresh Pears Organic Handler Packout Report (No form number)
NEW FORM</t>
  </si>
  <si>
    <t>Animal Feed (No form number)
Form obsoleted</t>
  </si>
  <si>
    <t>Certificate of Certain Shipments (No form number)
Form obsoleted</t>
  </si>
  <si>
    <t>Kiwifruit Inventory Shipment System Price/Shipment Report
(MERGED from 0581-0255)</t>
  </si>
  <si>
    <t>Handler Inventory Report - Amended (HIR amended)
Form obsoleted</t>
  </si>
  <si>
    <t>Handler Inventory Report - Supplement (HIR supplement)
Form obsoleted</t>
  </si>
  <si>
    <t>Letter of Acknowledgement (No form number)
NEW FORM</t>
  </si>
  <si>
    <t>PREVIOUS  BURDEN</t>
  </si>
  <si>
    <t xml:space="preserve">916 - Nectarines (FV-304-A) Obsolete - Encompassed with FV-304B into a single ballot FV-304 </t>
  </si>
  <si>
    <t>917 - Peaches &amp; Pears (FV-304-B) Obsolete - Encompassed w/FV-304A into a single ballot FV-304</t>
  </si>
  <si>
    <t>900.14 916.64 917.61</t>
  </si>
  <si>
    <t>916/917 Nectarines, Peaches and Pears (FV-304)</t>
  </si>
</sst>
</file>

<file path=xl/styles.xml><?xml version="1.0" encoding="utf-8"?>
<styleSheet xmlns="http://schemas.openxmlformats.org/spreadsheetml/2006/main">
  <numFmts count="1">
    <numFmt numFmtId="164" formatCode="#,##0.000"/>
  </numFmts>
  <fonts count="8">
    <font>
      <sz val="10"/>
      <name val="Arial"/>
    </font>
    <font>
      <sz val="6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6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Alignment="1"/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/>
    <xf numFmtId="0" fontId="6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 applyProtection="1">
      <alignment horizontal="left" vertical="center" wrapText="1"/>
      <protection locked="0"/>
    </xf>
    <xf numFmtId="164" fontId="3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11111111111"/>
  <dimension ref="A1:K93"/>
  <sheetViews>
    <sheetView tabSelected="1" view="pageLayout" topLeftCell="A25" zoomScaleNormal="100" zoomScaleSheetLayoutView="80" workbookViewId="0">
      <pane ySplit="1" topLeftCell="A6" activePane="bottomLeft"/>
      <selection activeCell="C3" sqref="C3"/>
      <selection pane="bottomLeft" activeCell="F33" sqref="F33"/>
    </sheetView>
  </sheetViews>
  <sheetFormatPr defaultColWidth="0" defaultRowHeight="15.75"/>
  <cols>
    <col min="1" max="1" width="8.28515625" style="18" customWidth="1"/>
    <col min="2" max="2" width="31.85546875" style="8" customWidth="1"/>
    <col min="3" max="3" width="11.28515625" style="3" customWidth="1"/>
    <col min="4" max="4" width="10.7109375" style="3" customWidth="1"/>
    <col min="5" max="5" width="11.140625" style="3" customWidth="1"/>
    <col min="6" max="6" width="11" style="3" customWidth="1"/>
    <col min="7" max="7" width="9.140625" style="1" hidden="1" customWidth="1"/>
    <col min="8" max="11" width="11" style="1" hidden="1" customWidth="1"/>
    <col min="12" max="16384" width="0" style="1" hidden="1"/>
  </cols>
  <sheetData>
    <row r="1" spans="1:8" s="17" customFormat="1" ht="14.25">
      <c r="A1" s="45" t="s">
        <v>101</v>
      </c>
      <c r="B1" s="45"/>
      <c r="C1" s="45"/>
      <c r="D1" s="45"/>
      <c r="E1" s="45"/>
      <c r="F1" s="45"/>
    </row>
    <row r="2" spans="1:8" s="15" customFormat="1">
      <c r="A2" s="11"/>
      <c r="B2" s="24"/>
      <c r="C2" s="25"/>
      <c r="D2" s="25"/>
      <c r="E2" s="25"/>
      <c r="F2" s="25"/>
    </row>
    <row r="3" spans="1:8" s="20" customFormat="1" ht="33" customHeight="1">
      <c r="A3" s="48" t="s">
        <v>0</v>
      </c>
      <c r="B3" s="48" t="s">
        <v>1</v>
      </c>
      <c r="C3" s="49" t="s">
        <v>146</v>
      </c>
      <c r="D3" s="49" t="s">
        <v>30</v>
      </c>
      <c r="E3" s="49" t="s">
        <v>132</v>
      </c>
      <c r="F3" s="49" t="s">
        <v>31</v>
      </c>
      <c r="G3" s="19"/>
      <c r="H3" s="19"/>
    </row>
    <row r="4" spans="1:8" s="22" customFormat="1" ht="50.25" customHeight="1">
      <c r="A4" s="13" t="s">
        <v>6</v>
      </c>
      <c r="B4" s="26" t="s">
        <v>23</v>
      </c>
    </row>
    <row r="5" spans="1:8" s="9" customFormat="1" ht="49.9" customHeight="1">
      <c r="A5" s="27" t="s">
        <v>4</v>
      </c>
      <c r="B5" s="34" t="s">
        <v>69</v>
      </c>
      <c r="C5" s="35">
        <v>20.96</v>
      </c>
      <c r="D5" s="35">
        <v>19.71</v>
      </c>
      <c r="E5" s="35">
        <f t="shared" ref="E5:E10" si="0">D5-C5</f>
        <v>-1.25</v>
      </c>
      <c r="F5" s="36" t="s">
        <v>16</v>
      </c>
    </row>
    <row r="6" spans="1:8" s="9" customFormat="1" ht="49.9" customHeight="1">
      <c r="A6" s="27" t="s">
        <v>5</v>
      </c>
      <c r="B6" s="34" t="s">
        <v>70</v>
      </c>
      <c r="C6" s="35">
        <v>23.28</v>
      </c>
      <c r="D6" s="35">
        <v>19.71</v>
      </c>
      <c r="E6" s="35">
        <f t="shared" si="0"/>
        <v>-3.5700000000000003</v>
      </c>
      <c r="F6" s="36" t="s">
        <v>16</v>
      </c>
    </row>
    <row r="7" spans="1:8" s="9" customFormat="1" ht="49.9" customHeight="1">
      <c r="A7" s="27" t="s">
        <v>17</v>
      </c>
      <c r="B7" s="34" t="s">
        <v>37</v>
      </c>
      <c r="C7" s="35">
        <v>37.58</v>
      </c>
      <c r="D7" s="35">
        <v>32.57</v>
      </c>
      <c r="E7" s="35">
        <f t="shared" si="0"/>
        <v>-5.009999999999998</v>
      </c>
      <c r="F7" s="36" t="s">
        <v>16</v>
      </c>
    </row>
    <row r="8" spans="1:8" s="9" customFormat="1" ht="49.9" customHeight="1">
      <c r="A8" s="27" t="s">
        <v>17</v>
      </c>
      <c r="B8" s="34" t="s">
        <v>37</v>
      </c>
      <c r="C8" s="35">
        <v>37.58</v>
      </c>
      <c r="D8" s="35">
        <v>32.57</v>
      </c>
      <c r="E8" s="35">
        <f t="shared" si="0"/>
        <v>-5.009999999999998</v>
      </c>
      <c r="F8" s="36" t="s">
        <v>16</v>
      </c>
    </row>
    <row r="9" spans="1:8" s="9" customFormat="1" ht="45.75" customHeight="1">
      <c r="A9" s="28" t="s">
        <v>6</v>
      </c>
      <c r="B9" s="33" t="s">
        <v>24</v>
      </c>
      <c r="C9" s="35"/>
      <c r="D9" s="35"/>
      <c r="E9" s="35"/>
      <c r="F9" s="36"/>
    </row>
    <row r="10" spans="1:8" s="9" customFormat="1" ht="45.75" customHeight="1">
      <c r="A10" s="27" t="s">
        <v>48</v>
      </c>
      <c r="B10" s="34" t="s">
        <v>133</v>
      </c>
      <c r="C10" s="35">
        <v>0</v>
      </c>
      <c r="D10" s="35">
        <v>0</v>
      </c>
      <c r="E10" s="35">
        <f t="shared" si="0"/>
        <v>0</v>
      </c>
      <c r="F10" s="36" t="s">
        <v>18</v>
      </c>
    </row>
    <row r="11" spans="1:8" s="10" customFormat="1" ht="49.9" customHeight="1">
      <c r="A11" s="29" t="s">
        <v>6</v>
      </c>
      <c r="B11" s="33" t="s">
        <v>25</v>
      </c>
      <c r="C11" s="35"/>
      <c r="D11" s="35"/>
      <c r="E11" s="35"/>
      <c r="F11" s="36"/>
      <c r="G11" s="9"/>
      <c r="H11" s="9"/>
    </row>
    <row r="12" spans="1:8" s="10" customFormat="1" ht="49.9" customHeight="1">
      <c r="A12" s="30" t="s">
        <v>3</v>
      </c>
      <c r="B12" s="34" t="s">
        <v>72</v>
      </c>
      <c r="C12" s="35">
        <v>0.35</v>
      </c>
      <c r="D12" s="35">
        <v>0.3</v>
      </c>
      <c r="E12" s="35">
        <f t="shared" ref="E12:E17" si="1">D12-C12</f>
        <v>-4.9999999999999989E-2</v>
      </c>
      <c r="F12" s="36" t="s">
        <v>16</v>
      </c>
      <c r="G12" s="9"/>
      <c r="H12" s="9"/>
    </row>
    <row r="13" spans="1:8" s="10" customFormat="1" ht="49.9" customHeight="1">
      <c r="A13" s="30" t="s">
        <v>3</v>
      </c>
      <c r="B13" s="34" t="s">
        <v>134</v>
      </c>
      <c r="C13" s="35">
        <v>0.48</v>
      </c>
      <c r="D13" s="35">
        <v>0</v>
      </c>
      <c r="E13" s="35">
        <f t="shared" si="1"/>
        <v>-0.48</v>
      </c>
      <c r="F13" s="36" t="s">
        <v>18</v>
      </c>
      <c r="G13" s="9"/>
      <c r="H13" s="9"/>
    </row>
    <row r="14" spans="1:8" s="10" customFormat="1" ht="49.9" customHeight="1">
      <c r="A14" s="30" t="s">
        <v>3</v>
      </c>
      <c r="B14" s="34" t="s">
        <v>135</v>
      </c>
      <c r="C14" s="35">
        <v>1.56</v>
      </c>
      <c r="D14" s="35">
        <v>4.1900000000000004</v>
      </c>
      <c r="E14" s="35">
        <f t="shared" si="1"/>
        <v>2.6300000000000003</v>
      </c>
      <c r="F14" s="36" t="s">
        <v>16</v>
      </c>
      <c r="G14" s="9"/>
      <c r="H14" s="9"/>
    </row>
    <row r="15" spans="1:8" s="10" customFormat="1" ht="49.9" customHeight="1">
      <c r="A15" s="30" t="s">
        <v>3</v>
      </c>
      <c r="B15" s="34" t="s">
        <v>26</v>
      </c>
      <c r="C15" s="35">
        <v>1.56</v>
      </c>
      <c r="D15" s="35">
        <v>4.1900000000000004</v>
      </c>
      <c r="E15" s="35">
        <f t="shared" si="1"/>
        <v>2.6300000000000003</v>
      </c>
      <c r="F15" s="36" t="s">
        <v>16</v>
      </c>
      <c r="G15" s="9"/>
      <c r="H15" s="9"/>
    </row>
    <row r="16" spans="1:8" s="10" customFormat="1" ht="49.9" customHeight="1">
      <c r="A16" s="30" t="s">
        <v>3</v>
      </c>
      <c r="B16" s="34" t="s">
        <v>73</v>
      </c>
      <c r="C16" s="35">
        <v>0.51</v>
      </c>
      <c r="D16" s="35">
        <v>0.33</v>
      </c>
      <c r="E16" s="35">
        <f t="shared" si="1"/>
        <v>-0.18</v>
      </c>
      <c r="F16" s="36" t="s">
        <v>16</v>
      </c>
      <c r="G16" s="9"/>
      <c r="H16" s="9"/>
    </row>
    <row r="17" spans="1:8" s="10" customFormat="1" ht="49.9" customHeight="1">
      <c r="A17" s="30" t="s">
        <v>3</v>
      </c>
      <c r="B17" s="34" t="s">
        <v>74</v>
      </c>
      <c r="C17" s="35">
        <v>0.3</v>
      </c>
      <c r="D17" s="35">
        <v>0.28000000000000003</v>
      </c>
      <c r="E17" s="35">
        <f t="shared" si="1"/>
        <v>-1.9999999999999962E-2</v>
      </c>
      <c r="F17" s="36" t="s">
        <v>16</v>
      </c>
      <c r="G17" s="9"/>
      <c r="H17" s="9"/>
    </row>
    <row r="18" spans="1:8" s="10" customFormat="1" ht="49.9" customHeight="1">
      <c r="A18" s="30" t="s">
        <v>3</v>
      </c>
      <c r="B18" s="34" t="s">
        <v>75</v>
      </c>
      <c r="C18" s="35">
        <v>0.73</v>
      </c>
      <c r="D18" s="35">
        <v>0.77</v>
      </c>
      <c r="E18" s="35">
        <f>D18-C18</f>
        <v>4.0000000000000036E-2</v>
      </c>
      <c r="F18" s="36" t="s">
        <v>16</v>
      </c>
      <c r="G18" s="9"/>
      <c r="H18" s="9"/>
    </row>
    <row r="19" spans="1:8" s="10" customFormat="1" ht="49.9" customHeight="1">
      <c r="A19" s="30" t="s">
        <v>3</v>
      </c>
      <c r="B19" s="34" t="s">
        <v>76</v>
      </c>
      <c r="C19" s="35">
        <v>0.1</v>
      </c>
      <c r="D19" s="35">
        <v>0.08</v>
      </c>
      <c r="E19" s="35">
        <f>D19-C19</f>
        <v>-2.0000000000000004E-2</v>
      </c>
      <c r="F19" s="36" t="s">
        <v>16</v>
      </c>
      <c r="G19" s="9"/>
      <c r="H19" s="9"/>
    </row>
    <row r="20" spans="1:8" s="10" customFormat="1" ht="49.9" customHeight="1">
      <c r="A20" s="30" t="s">
        <v>3</v>
      </c>
      <c r="B20" s="34" t="s">
        <v>100</v>
      </c>
      <c r="C20" s="35">
        <v>0.28000000000000003</v>
      </c>
      <c r="D20" s="35">
        <v>1.25</v>
      </c>
      <c r="E20" s="35">
        <f>D20-C20</f>
        <v>0.97</v>
      </c>
      <c r="F20" s="36" t="s">
        <v>16</v>
      </c>
      <c r="G20" s="9"/>
      <c r="H20" s="9"/>
    </row>
    <row r="21" spans="1:8" s="10" customFormat="1" ht="49.9" customHeight="1">
      <c r="A21" s="13" t="s">
        <v>6</v>
      </c>
      <c r="B21" s="33" t="s">
        <v>130</v>
      </c>
      <c r="C21" s="11"/>
      <c r="D21" s="11"/>
      <c r="E21" s="11"/>
      <c r="F21" s="36"/>
      <c r="G21" s="9"/>
      <c r="H21" s="9"/>
    </row>
    <row r="22" spans="1:8" s="10" customFormat="1" ht="49.9" customHeight="1">
      <c r="A22" s="30" t="s">
        <v>3</v>
      </c>
      <c r="B22" s="34" t="s">
        <v>77</v>
      </c>
      <c r="C22" s="35">
        <v>0.04</v>
      </c>
      <c r="D22" s="35">
        <v>0</v>
      </c>
      <c r="E22" s="35">
        <f>D22-C22</f>
        <v>-0.04</v>
      </c>
      <c r="F22" s="36" t="s">
        <v>16</v>
      </c>
      <c r="G22" s="9"/>
      <c r="H22" s="9"/>
    </row>
    <row r="23" spans="1:8" s="10" customFormat="1" ht="49.9" customHeight="1">
      <c r="A23" s="30" t="s">
        <v>3</v>
      </c>
      <c r="B23" s="34" t="s">
        <v>78</v>
      </c>
      <c r="C23" s="35">
        <v>0.04</v>
      </c>
      <c r="D23" s="35">
        <v>0</v>
      </c>
      <c r="E23" s="35">
        <f>D23-C23</f>
        <v>-0.04</v>
      </c>
      <c r="F23" s="36" t="s">
        <v>16</v>
      </c>
      <c r="G23" s="9"/>
      <c r="H23" s="9"/>
    </row>
    <row r="24" spans="1:8" s="11" customFormat="1" ht="49.9" customHeight="1">
      <c r="A24" s="39" t="s">
        <v>3</v>
      </c>
      <c r="B24" s="39" t="s">
        <v>53</v>
      </c>
      <c r="C24" s="35">
        <v>0.39</v>
      </c>
      <c r="D24" s="35">
        <v>0.28000000000000003</v>
      </c>
      <c r="E24" s="35">
        <f>D24-C24</f>
        <v>-0.10999999999999999</v>
      </c>
      <c r="F24" s="31" t="s">
        <v>16</v>
      </c>
    </row>
    <row r="25" spans="1:8" s="11" customFormat="1" ht="49.9" customHeight="1">
      <c r="A25" s="39" t="s">
        <v>3</v>
      </c>
      <c r="B25" s="39" t="s">
        <v>54</v>
      </c>
      <c r="C25" s="35">
        <v>0.83</v>
      </c>
      <c r="D25" s="35">
        <v>0.77</v>
      </c>
      <c r="E25" s="35">
        <f>D25-C25</f>
        <v>-5.9999999999999942E-2</v>
      </c>
      <c r="F25" s="31" t="s">
        <v>16</v>
      </c>
    </row>
    <row r="26" spans="1:8" s="11" customFormat="1" ht="49.9" customHeight="1">
      <c r="A26" s="39" t="s">
        <v>3</v>
      </c>
      <c r="B26" s="39" t="s">
        <v>55</v>
      </c>
      <c r="C26" s="35">
        <v>0.14000000000000001</v>
      </c>
      <c r="D26" s="35">
        <v>0.08</v>
      </c>
      <c r="E26" s="35">
        <f>D26-C26</f>
        <v>-6.0000000000000012E-2</v>
      </c>
      <c r="F26" s="31" t="s">
        <v>16</v>
      </c>
    </row>
    <row r="27" spans="1:8" s="10" customFormat="1" ht="49.9" customHeight="1">
      <c r="A27" s="13" t="s">
        <v>6</v>
      </c>
      <c r="B27" s="33" t="s">
        <v>131</v>
      </c>
      <c r="C27" s="11"/>
      <c r="D27" s="11"/>
      <c r="E27" s="11"/>
      <c r="F27" s="36" t="s">
        <v>16</v>
      </c>
      <c r="G27" s="9"/>
      <c r="H27" s="9"/>
    </row>
    <row r="28" spans="1:8" s="10" customFormat="1" ht="49.9" customHeight="1">
      <c r="A28" s="39" t="s">
        <v>64</v>
      </c>
      <c r="B28" s="34" t="s">
        <v>102</v>
      </c>
      <c r="C28" s="35">
        <v>12.1</v>
      </c>
      <c r="D28" s="35">
        <v>10.07</v>
      </c>
      <c r="E28" s="35">
        <f t="shared" ref="E28:E29" si="2">D28-C28</f>
        <v>-2.0299999999999994</v>
      </c>
      <c r="F28" s="36" t="s">
        <v>16</v>
      </c>
      <c r="G28" s="9"/>
      <c r="H28" s="9"/>
    </row>
    <row r="29" spans="1:8" s="10" customFormat="1" ht="49.9" customHeight="1">
      <c r="A29" s="39" t="s">
        <v>125</v>
      </c>
      <c r="B29" s="34" t="s">
        <v>136</v>
      </c>
      <c r="C29" s="35">
        <v>0</v>
      </c>
      <c r="D29" s="35">
        <v>0</v>
      </c>
      <c r="E29" s="35">
        <f t="shared" si="2"/>
        <v>0</v>
      </c>
      <c r="F29" s="36" t="s">
        <v>18</v>
      </c>
      <c r="G29" s="9"/>
      <c r="H29" s="9"/>
    </row>
    <row r="30" spans="1:8" s="10" customFormat="1" ht="49.9" customHeight="1">
      <c r="A30" s="27" t="s">
        <v>3</v>
      </c>
      <c r="B30" s="34" t="s">
        <v>147</v>
      </c>
      <c r="C30" s="35">
        <v>41.66</v>
      </c>
      <c r="D30" s="35">
        <v>0</v>
      </c>
      <c r="E30" s="35">
        <f t="shared" ref="E30:E37" si="3">D30-C30</f>
        <v>-41.66</v>
      </c>
      <c r="F30" s="36" t="s">
        <v>16</v>
      </c>
      <c r="G30" s="9"/>
      <c r="H30" s="9"/>
    </row>
    <row r="31" spans="1:8" s="10" customFormat="1" ht="49.9" customHeight="1">
      <c r="A31" s="27" t="s">
        <v>3</v>
      </c>
      <c r="B31" s="34" t="s">
        <v>148</v>
      </c>
      <c r="C31" s="35">
        <v>46.28</v>
      </c>
      <c r="D31" s="35">
        <v>0</v>
      </c>
      <c r="E31" s="35">
        <f t="shared" si="3"/>
        <v>-46.28</v>
      </c>
      <c r="F31" s="36" t="s">
        <v>16</v>
      </c>
      <c r="G31" s="9"/>
      <c r="H31" s="9"/>
    </row>
    <row r="32" spans="1:8" s="10" customFormat="1" ht="49.9" customHeight="1">
      <c r="A32" s="27" t="s">
        <v>149</v>
      </c>
      <c r="B32" s="34" t="s">
        <v>150</v>
      </c>
      <c r="C32" s="35">
        <v>0</v>
      </c>
      <c r="D32" s="35">
        <v>41.25</v>
      </c>
      <c r="E32" s="35">
        <f t="shared" si="3"/>
        <v>41.25</v>
      </c>
      <c r="F32" s="36" t="s">
        <v>16</v>
      </c>
      <c r="G32" s="9"/>
      <c r="H32" s="9"/>
    </row>
    <row r="33" spans="1:8" s="10" customFormat="1" ht="49.9" customHeight="1">
      <c r="A33" s="27" t="s">
        <v>32</v>
      </c>
      <c r="B33" s="34" t="s">
        <v>79</v>
      </c>
      <c r="C33" s="35">
        <v>12.38</v>
      </c>
      <c r="D33" s="35">
        <v>10.73</v>
      </c>
      <c r="E33" s="35">
        <f t="shared" si="3"/>
        <v>-1.6500000000000004</v>
      </c>
      <c r="F33" s="36" t="s">
        <v>16</v>
      </c>
      <c r="G33" s="9"/>
      <c r="H33" s="9"/>
    </row>
    <row r="34" spans="1:8" s="9" customFormat="1" ht="49.9" customHeight="1">
      <c r="A34" s="39" t="s">
        <v>49</v>
      </c>
      <c r="B34" s="34" t="s">
        <v>71</v>
      </c>
      <c r="C34" s="35">
        <v>14.96</v>
      </c>
      <c r="D34" s="35">
        <v>4.95</v>
      </c>
      <c r="E34" s="35">
        <f t="shared" ref="E34" si="4">D34-C34</f>
        <v>-10.010000000000002</v>
      </c>
      <c r="F34" s="36" t="s">
        <v>16</v>
      </c>
    </row>
    <row r="35" spans="1:8" s="10" customFormat="1" ht="49.9" customHeight="1">
      <c r="A35" s="39" t="s">
        <v>56</v>
      </c>
      <c r="B35" s="39" t="s">
        <v>57</v>
      </c>
      <c r="C35" s="31" t="s">
        <v>58</v>
      </c>
      <c r="D35" s="31" t="s">
        <v>59</v>
      </c>
      <c r="E35" s="35">
        <f t="shared" si="3"/>
        <v>-8.75</v>
      </c>
      <c r="F35" s="31" t="s">
        <v>16</v>
      </c>
      <c r="G35" s="9"/>
      <c r="H35" s="9"/>
    </row>
    <row r="36" spans="1:8" s="10" customFormat="1" ht="65.25" customHeight="1">
      <c r="A36" s="39" t="s">
        <v>61</v>
      </c>
      <c r="B36" s="39" t="s">
        <v>137</v>
      </c>
      <c r="C36" s="31" t="s">
        <v>62</v>
      </c>
      <c r="D36" s="31" t="s">
        <v>63</v>
      </c>
      <c r="E36" s="31">
        <f t="shared" si="3"/>
        <v>-0.11</v>
      </c>
      <c r="F36" s="36" t="s">
        <v>16</v>
      </c>
      <c r="G36" s="9"/>
      <c r="H36" s="9"/>
    </row>
    <row r="37" spans="1:8" s="10" customFormat="1" ht="66.75" customHeight="1">
      <c r="A37" s="39" t="s">
        <v>60</v>
      </c>
      <c r="B37" s="39" t="s">
        <v>80</v>
      </c>
      <c r="C37" s="32">
        <v>0.03</v>
      </c>
      <c r="D37" s="32">
        <v>0</v>
      </c>
      <c r="E37" s="31">
        <f t="shared" si="3"/>
        <v>-0.03</v>
      </c>
      <c r="F37" s="31" t="s">
        <v>16</v>
      </c>
      <c r="G37" s="9"/>
      <c r="H37" s="9"/>
    </row>
    <row r="38" spans="1:8" s="10" customFormat="1" ht="49.9" customHeight="1">
      <c r="A38" s="13" t="s">
        <v>6</v>
      </c>
      <c r="B38" s="33" t="s">
        <v>8</v>
      </c>
      <c r="C38" s="35"/>
      <c r="D38" s="35"/>
      <c r="E38" s="35"/>
      <c r="F38" s="36"/>
      <c r="G38" s="9"/>
      <c r="H38" s="9"/>
    </row>
    <row r="39" spans="1:8" s="10" customFormat="1" ht="71.25" customHeight="1">
      <c r="A39" s="11">
        <v>905.14700000000005</v>
      </c>
      <c r="B39" s="34" t="s">
        <v>113</v>
      </c>
      <c r="C39" s="35">
        <v>1.2</v>
      </c>
      <c r="D39" s="40">
        <v>0.83</v>
      </c>
      <c r="E39" s="35">
        <f t="shared" ref="E39:E42" si="5">D39-C39</f>
        <v>-0.37</v>
      </c>
      <c r="F39" s="36" t="s">
        <v>16</v>
      </c>
      <c r="G39" s="9"/>
      <c r="H39" s="9"/>
    </row>
    <row r="40" spans="1:8" s="10" customFormat="1" ht="49.9" customHeight="1">
      <c r="A40" s="27" t="s">
        <v>33</v>
      </c>
      <c r="B40" s="34" t="s">
        <v>27</v>
      </c>
      <c r="C40" s="35">
        <v>1.33</v>
      </c>
      <c r="D40" s="35">
        <v>1.1599999999999999</v>
      </c>
      <c r="E40" s="35">
        <f t="shared" si="5"/>
        <v>-0.17000000000000015</v>
      </c>
      <c r="F40" s="36" t="s">
        <v>16</v>
      </c>
      <c r="G40" s="9"/>
      <c r="H40" s="9"/>
    </row>
    <row r="41" spans="1:8" s="23" customFormat="1" ht="49.9" customHeight="1">
      <c r="A41" s="28" t="s">
        <v>6</v>
      </c>
      <c r="B41" s="33" t="s">
        <v>112</v>
      </c>
      <c r="C41" s="37"/>
      <c r="D41" s="37"/>
      <c r="E41" s="35"/>
      <c r="F41" s="38"/>
      <c r="G41" s="22"/>
      <c r="H41" s="22"/>
    </row>
    <row r="42" spans="1:8" s="10" customFormat="1" ht="87" customHeight="1">
      <c r="A42" s="27" t="s">
        <v>111</v>
      </c>
      <c r="B42" s="34" t="s">
        <v>138</v>
      </c>
      <c r="C42" s="35">
        <v>0.48</v>
      </c>
      <c r="D42" s="35">
        <v>0.33</v>
      </c>
      <c r="E42" s="35">
        <f t="shared" si="5"/>
        <v>-0.14999999999999997</v>
      </c>
      <c r="F42" s="36" t="s">
        <v>16</v>
      </c>
      <c r="G42" s="9"/>
      <c r="H42" s="9"/>
    </row>
    <row r="43" spans="1:8" s="23" customFormat="1" ht="49.9" customHeight="1">
      <c r="A43" s="13" t="s">
        <v>6</v>
      </c>
      <c r="B43" s="33" t="s">
        <v>38</v>
      </c>
      <c r="C43" s="37"/>
      <c r="D43" s="37"/>
      <c r="E43" s="37"/>
      <c r="F43" s="38"/>
      <c r="G43" s="22"/>
      <c r="H43" s="22"/>
    </row>
    <row r="44" spans="1:8" s="10" customFormat="1" ht="49.9" customHeight="1">
      <c r="A44" s="27" t="s">
        <v>65</v>
      </c>
      <c r="B44" s="34" t="s">
        <v>81</v>
      </c>
      <c r="C44" s="35">
        <v>2.5</v>
      </c>
      <c r="D44" s="35">
        <v>2.2000000000000002</v>
      </c>
      <c r="E44" s="35">
        <f>D44-C44</f>
        <v>-0.29999999999999982</v>
      </c>
      <c r="F44" s="36" t="s">
        <v>16</v>
      </c>
      <c r="G44" s="9"/>
      <c r="H44" s="9"/>
    </row>
    <row r="45" spans="1:8" s="10" customFormat="1" ht="49.9" customHeight="1">
      <c r="A45" s="27" t="s">
        <v>103</v>
      </c>
      <c r="B45" s="34" t="s">
        <v>104</v>
      </c>
      <c r="C45" s="35">
        <v>20.350000000000001</v>
      </c>
      <c r="D45" s="35">
        <v>13.2</v>
      </c>
      <c r="E45" s="35">
        <f>D45-C45</f>
        <v>-7.1500000000000021</v>
      </c>
      <c r="F45" s="36" t="s">
        <v>16</v>
      </c>
      <c r="G45" s="9"/>
      <c r="H45" s="9"/>
    </row>
    <row r="46" spans="1:8" s="10" customFormat="1" ht="49.9" customHeight="1">
      <c r="A46" s="27" t="s">
        <v>10</v>
      </c>
      <c r="B46" s="34" t="s">
        <v>95</v>
      </c>
      <c r="C46" s="35">
        <v>17.5</v>
      </c>
      <c r="D46" s="35">
        <v>26.25</v>
      </c>
      <c r="E46" s="35">
        <f t="shared" ref="E46" si="6">D46-C46</f>
        <v>8.75</v>
      </c>
      <c r="F46" s="36" t="s">
        <v>16</v>
      </c>
      <c r="G46" s="9"/>
      <c r="H46" s="9"/>
    </row>
    <row r="47" spans="1:8" s="10" customFormat="1" ht="49.9" customHeight="1">
      <c r="A47" s="28" t="s">
        <v>6</v>
      </c>
      <c r="B47" s="33" t="s">
        <v>22</v>
      </c>
      <c r="C47" s="35"/>
      <c r="D47" s="35"/>
      <c r="E47" s="35"/>
      <c r="F47" s="36"/>
      <c r="G47" s="9"/>
      <c r="H47" s="9"/>
    </row>
    <row r="48" spans="1:8" s="10" customFormat="1" ht="64.5" customHeight="1">
      <c r="A48" s="27" t="s">
        <v>35</v>
      </c>
      <c r="B48" s="34" t="s">
        <v>96</v>
      </c>
      <c r="C48" s="35">
        <v>1125</v>
      </c>
      <c r="D48" s="35">
        <v>1425</v>
      </c>
      <c r="E48" s="35">
        <f>D48-C48</f>
        <v>300</v>
      </c>
      <c r="F48" s="36" t="s">
        <v>16</v>
      </c>
      <c r="G48" s="9"/>
      <c r="H48" s="9"/>
    </row>
    <row r="49" spans="1:8" s="10" customFormat="1" ht="64.5" customHeight="1">
      <c r="A49" s="27" t="s">
        <v>35</v>
      </c>
      <c r="B49" s="34" t="s">
        <v>139</v>
      </c>
      <c r="C49" s="35">
        <v>0</v>
      </c>
      <c r="D49" s="35">
        <v>52.5</v>
      </c>
      <c r="E49" s="35">
        <f>D49-C49</f>
        <v>52.5</v>
      </c>
      <c r="F49" s="36" t="s">
        <v>18</v>
      </c>
      <c r="G49" s="9"/>
      <c r="H49" s="9"/>
    </row>
    <row r="50" spans="1:8" s="23" customFormat="1" ht="49.9" customHeight="1">
      <c r="A50" s="28" t="s">
        <v>6</v>
      </c>
      <c r="B50" s="33" t="s">
        <v>110</v>
      </c>
      <c r="C50" s="37"/>
      <c r="D50" s="37"/>
      <c r="E50" s="37"/>
      <c r="F50" s="38"/>
      <c r="G50" s="22"/>
      <c r="H50" s="22"/>
    </row>
    <row r="51" spans="1:8" s="16" customFormat="1" ht="49.9" customHeight="1">
      <c r="A51" s="39" t="s">
        <v>114</v>
      </c>
      <c r="B51" s="39" t="s">
        <v>122</v>
      </c>
      <c r="C51" s="35">
        <v>9.84</v>
      </c>
      <c r="D51" s="35">
        <v>6.81</v>
      </c>
      <c r="E51" s="35">
        <f t="shared" ref="E51:E55" si="7">D51-C51</f>
        <v>-3.0300000000000002</v>
      </c>
      <c r="F51" s="36" t="s">
        <v>16</v>
      </c>
    </row>
    <row r="52" spans="1:8" s="16" customFormat="1" ht="66.75" customHeight="1">
      <c r="A52" s="39" t="s">
        <v>115</v>
      </c>
      <c r="B52" s="39" t="s">
        <v>120</v>
      </c>
      <c r="C52" s="31" t="s">
        <v>116</v>
      </c>
      <c r="D52" s="31" t="s">
        <v>118</v>
      </c>
      <c r="E52" s="35">
        <f t="shared" si="7"/>
        <v>190.57999999999998</v>
      </c>
      <c r="F52" s="31" t="s">
        <v>16</v>
      </c>
    </row>
    <row r="53" spans="1:8" s="16" customFormat="1" ht="49.9" customHeight="1">
      <c r="A53" s="39" t="s">
        <v>115</v>
      </c>
      <c r="B53" s="39" t="s">
        <v>121</v>
      </c>
      <c r="C53" s="31" t="s">
        <v>117</v>
      </c>
      <c r="D53" s="31" t="s">
        <v>119</v>
      </c>
      <c r="E53" s="35">
        <f t="shared" si="7"/>
        <v>1.0000000000000002E-2</v>
      </c>
      <c r="F53" s="31" t="s">
        <v>16</v>
      </c>
    </row>
    <row r="54" spans="1:8" s="16" customFormat="1" ht="49.9" customHeight="1">
      <c r="A54" s="39" t="s">
        <v>123</v>
      </c>
      <c r="B54" s="39" t="s">
        <v>140</v>
      </c>
      <c r="C54" s="31" t="s">
        <v>63</v>
      </c>
      <c r="D54" s="31" t="s">
        <v>63</v>
      </c>
      <c r="E54" s="35">
        <f t="shared" si="7"/>
        <v>0</v>
      </c>
      <c r="F54" s="31" t="s">
        <v>18</v>
      </c>
    </row>
    <row r="55" spans="1:8" s="16" customFormat="1" ht="49.9" customHeight="1">
      <c r="A55" s="39" t="s">
        <v>124</v>
      </c>
      <c r="B55" s="39" t="s">
        <v>141</v>
      </c>
      <c r="C55" s="31" t="s">
        <v>63</v>
      </c>
      <c r="D55" s="31" t="s">
        <v>63</v>
      </c>
      <c r="E55" s="35">
        <f t="shared" si="7"/>
        <v>0</v>
      </c>
      <c r="F55" s="31" t="s">
        <v>18</v>
      </c>
    </row>
    <row r="56" spans="1:8" s="10" customFormat="1" ht="49.9" customHeight="1">
      <c r="A56" s="28" t="s">
        <v>6</v>
      </c>
      <c r="B56" s="33" t="s">
        <v>19</v>
      </c>
      <c r="C56" s="35"/>
      <c r="D56" s="35"/>
      <c r="E56" s="35"/>
      <c r="F56" s="36"/>
      <c r="G56" s="9"/>
      <c r="H56" s="9"/>
    </row>
    <row r="57" spans="1:8" s="10" customFormat="1" ht="49.9" customHeight="1">
      <c r="A57" s="27" t="s">
        <v>9</v>
      </c>
      <c r="B57" s="34" t="s">
        <v>39</v>
      </c>
      <c r="C57" s="35">
        <v>26.56</v>
      </c>
      <c r="D57" s="35">
        <v>23.24</v>
      </c>
      <c r="E57" s="35">
        <f>D57-C57</f>
        <v>-3.3200000000000003</v>
      </c>
      <c r="F57" s="36" t="s">
        <v>16</v>
      </c>
      <c r="G57" s="9"/>
      <c r="H57" s="9"/>
    </row>
    <row r="58" spans="1:8" s="11" customFormat="1" ht="49.9" customHeight="1">
      <c r="A58" s="27" t="s">
        <v>9</v>
      </c>
      <c r="B58" s="34" t="s">
        <v>28</v>
      </c>
      <c r="C58" s="35">
        <v>0.1</v>
      </c>
      <c r="D58" s="35">
        <v>0.09</v>
      </c>
      <c r="E58" s="35">
        <f>D58-C58</f>
        <v>-1.0000000000000009E-2</v>
      </c>
      <c r="F58" s="36" t="s">
        <v>16</v>
      </c>
    </row>
    <row r="59" spans="1:8" s="11" customFormat="1" ht="49.9" customHeight="1">
      <c r="A59" s="39" t="s">
        <v>40</v>
      </c>
      <c r="B59" s="39" t="s">
        <v>82</v>
      </c>
      <c r="C59" s="32">
        <v>91.74</v>
      </c>
      <c r="D59" s="32">
        <v>76.31</v>
      </c>
      <c r="E59" s="32">
        <f>D59-C59</f>
        <v>-15.429999999999993</v>
      </c>
      <c r="F59" s="32" t="s">
        <v>16</v>
      </c>
    </row>
    <row r="60" spans="1:8" s="11" customFormat="1" ht="49.9" customHeight="1">
      <c r="A60" s="39" t="s">
        <v>41</v>
      </c>
      <c r="B60" s="39" t="s">
        <v>83</v>
      </c>
      <c r="C60" s="32">
        <v>249</v>
      </c>
      <c r="D60" s="32">
        <v>139.44</v>
      </c>
      <c r="E60" s="32">
        <f t="shared" ref="E60:E62" si="8">D60-C60</f>
        <v>-109.56</v>
      </c>
      <c r="F60" s="32" t="s">
        <v>16</v>
      </c>
    </row>
    <row r="61" spans="1:8" s="11" customFormat="1" ht="68.25" customHeight="1">
      <c r="A61" s="39" t="s">
        <v>42</v>
      </c>
      <c r="B61" s="39" t="s">
        <v>84</v>
      </c>
      <c r="C61" s="32">
        <v>0.92</v>
      </c>
      <c r="D61" s="32">
        <v>0.63</v>
      </c>
      <c r="E61" s="32">
        <f t="shared" si="8"/>
        <v>-0.29000000000000004</v>
      </c>
      <c r="F61" s="32" t="s">
        <v>16</v>
      </c>
    </row>
    <row r="62" spans="1:8" s="11" customFormat="1" ht="68.25" customHeight="1">
      <c r="A62" s="39" t="s">
        <v>42</v>
      </c>
      <c r="B62" s="39" t="s">
        <v>85</v>
      </c>
      <c r="C62" s="32">
        <v>2.3199999999999998</v>
      </c>
      <c r="D62" s="32">
        <v>1.58</v>
      </c>
      <c r="E62" s="32">
        <f t="shared" si="8"/>
        <v>-0.73999999999999977</v>
      </c>
      <c r="F62" s="32" t="s">
        <v>16</v>
      </c>
    </row>
    <row r="63" spans="1:8" s="11" customFormat="1" ht="49.9" customHeight="1">
      <c r="A63" s="28" t="s">
        <v>6</v>
      </c>
      <c r="B63" s="33" t="s">
        <v>43</v>
      </c>
      <c r="C63" s="32"/>
      <c r="D63" s="32"/>
      <c r="E63" s="32"/>
      <c r="F63" s="32"/>
    </row>
    <row r="64" spans="1:8" s="11" customFormat="1" ht="64.5" customHeight="1">
      <c r="A64" s="39" t="s">
        <v>45</v>
      </c>
      <c r="B64" s="39" t="s">
        <v>46</v>
      </c>
      <c r="C64" s="32">
        <v>62.5</v>
      </c>
      <c r="D64" s="32">
        <v>118.75</v>
      </c>
      <c r="E64" s="32">
        <f t="shared" ref="E64:E66" si="9">D64-C64</f>
        <v>56.25</v>
      </c>
      <c r="F64" s="31" t="s">
        <v>16</v>
      </c>
    </row>
    <row r="65" spans="1:8" s="10" customFormat="1" ht="50.25" customHeight="1">
      <c r="A65" s="28" t="s">
        <v>6</v>
      </c>
      <c r="B65" s="33" t="s">
        <v>44</v>
      </c>
      <c r="C65" s="32"/>
      <c r="D65" s="32"/>
      <c r="E65" s="32"/>
      <c r="F65" s="32"/>
      <c r="G65" s="9"/>
      <c r="H65" s="9"/>
    </row>
    <row r="66" spans="1:8" s="10" customFormat="1" ht="65.25" customHeight="1">
      <c r="A66" s="39" t="s">
        <v>7</v>
      </c>
      <c r="B66" s="39" t="s">
        <v>47</v>
      </c>
      <c r="C66" s="32">
        <v>62.5</v>
      </c>
      <c r="D66" s="32">
        <v>118.75</v>
      </c>
      <c r="E66" s="32">
        <f t="shared" si="9"/>
        <v>56.25</v>
      </c>
      <c r="F66" s="31" t="s">
        <v>16</v>
      </c>
      <c r="G66" s="9"/>
      <c r="H66" s="9"/>
    </row>
    <row r="67" spans="1:8" s="10" customFormat="1" ht="49.9" customHeight="1">
      <c r="A67" s="28" t="s">
        <v>6</v>
      </c>
      <c r="B67" s="33" t="s">
        <v>21</v>
      </c>
      <c r="C67" s="35"/>
      <c r="D67" s="35"/>
      <c r="E67" s="35"/>
      <c r="F67" s="36"/>
      <c r="G67" s="9"/>
      <c r="H67" s="9"/>
    </row>
    <row r="68" spans="1:8" s="10" customFormat="1" ht="66" customHeight="1">
      <c r="A68" s="27" t="s">
        <v>11</v>
      </c>
      <c r="B68" s="34" t="s">
        <v>86</v>
      </c>
      <c r="C68" s="35">
        <v>3.7</v>
      </c>
      <c r="D68" s="35">
        <v>2.4</v>
      </c>
      <c r="E68" s="35">
        <f t="shared" ref="E68:E77" si="10">D68-C68</f>
        <v>-1.3000000000000003</v>
      </c>
      <c r="F68" s="36" t="s">
        <v>16</v>
      </c>
      <c r="G68" s="9"/>
      <c r="H68" s="9"/>
    </row>
    <row r="69" spans="1:8" s="10" customFormat="1" ht="59.25" customHeight="1">
      <c r="A69" s="27" t="s">
        <v>36</v>
      </c>
      <c r="B69" s="34" t="s">
        <v>29</v>
      </c>
      <c r="C69" s="35">
        <v>148</v>
      </c>
      <c r="D69" s="35">
        <v>96</v>
      </c>
      <c r="E69" s="35">
        <f t="shared" si="10"/>
        <v>-52</v>
      </c>
      <c r="F69" s="36" t="s">
        <v>16</v>
      </c>
      <c r="G69" s="9"/>
      <c r="H69" s="9"/>
    </row>
    <row r="70" spans="1:8" s="10" customFormat="1" ht="84.75" customHeight="1">
      <c r="A70" s="27" t="s">
        <v>12</v>
      </c>
      <c r="B70" s="34" t="s">
        <v>87</v>
      </c>
      <c r="C70" s="35">
        <v>222</v>
      </c>
      <c r="D70" s="35">
        <v>144</v>
      </c>
      <c r="E70" s="35">
        <f t="shared" si="10"/>
        <v>-78</v>
      </c>
      <c r="F70" s="36" t="s">
        <v>16</v>
      </c>
      <c r="G70" s="9"/>
      <c r="H70" s="9"/>
    </row>
    <row r="71" spans="1:8" s="23" customFormat="1" ht="63" customHeight="1">
      <c r="A71" s="39" t="s">
        <v>88</v>
      </c>
      <c r="B71" s="34" t="s">
        <v>142</v>
      </c>
      <c r="C71" s="35">
        <v>0</v>
      </c>
      <c r="D71" s="35">
        <v>420</v>
      </c>
      <c r="E71" s="35">
        <f t="shared" si="10"/>
        <v>420</v>
      </c>
      <c r="F71" s="36" t="s">
        <v>18</v>
      </c>
      <c r="G71" s="22"/>
      <c r="H71" s="22"/>
    </row>
    <row r="72" spans="1:8" s="12" customFormat="1" ht="54" customHeight="1">
      <c r="A72" s="27" t="s">
        <v>13</v>
      </c>
      <c r="B72" s="34" t="s">
        <v>89</v>
      </c>
      <c r="C72" s="35">
        <v>1387.5</v>
      </c>
      <c r="D72" s="35">
        <v>900</v>
      </c>
      <c r="E72" s="35">
        <f t="shared" si="10"/>
        <v>-487.5</v>
      </c>
      <c r="F72" s="36" t="s">
        <v>16</v>
      </c>
      <c r="G72" s="11"/>
      <c r="H72" s="11"/>
    </row>
    <row r="73" spans="1:8" s="12" customFormat="1" ht="54" customHeight="1">
      <c r="A73" s="28" t="s">
        <v>6</v>
      </c>
      <c r="B73" s="33" t="s">
        <v>50</v>
      </c>
      <c r="C73" s="37"/>
      <c r="D73" s="37"/>
      <c r="E73" s="37"/>
      <c r="F73" s="38"/>
      <c r="G73" s="11"/>
      <c r="H73" s="11"/>
    </row>
    <row r="74" spans="1:8" s="10" customFormat="1" ht="63.75" customHeight="1">
      <c r="A74" s="39" t="s">
        <v>52</v>
      </c>
      <c r="B74" s="39" t="s">
        <v>90</v>
      </c>
      <c r="C74" s="35">
        <v>0.25</v>
      </c>
      <c r="D74" s="35">
        <v>0.08</v>
      </c>
      <c r="E74" s="35">
        <f t="shared" ref="E74:E75" si="11">D74-C74</f>
        <v>-0.16999999999999998</v>
      </c>
      <c r="F74" s="31" t="s">
        <v>16</v>
      </c>
      <c r="G74" s="9"/>
      <c r="H74" s="9"/>
    </row>
    <row r="75" spans="1:8" s="12" customFormat="1" ht="49.9" customHeight="1">
      <c r="A75" s="39" t="s">
        <v>51</v>
      </c>
      <c r="B75" s="39" t="s">
        <v>91</v>
      </c>
      <c r="C75" s="35">
        <v>1.25</v>
      </c>
      <c r="D75" s="35">
        <v>0.42</v>
      </c>
      <c r="E75" s="35">
        <f t="shared" si="11"/>
        <v>-0.83000000000000007</v>
      </c>
      <c r="F75" s="31" t="s">
        <v>16</v>
      </c>
      <c r="G75" s="11"/>
      <c r="H75" s="11"/>
    </row>
    <row r="76" spans="1:8" s="14" customFormat="1" ht="49.9" customHeight="1">
      <c r="A76" s="28" t="s">
        <v>6</v>
      </c>
      <c r="B76" s="33" t="s">
        <v>20</v>
      </c>
      <c r="C76" s="35"/>
      <c r="D76" s="35"/>
      <c r="E76" s="35"/>
      <c r="F76" s="36"/>
      <c r="G76" s="13"/>
      <c r="H76" s="13"/>
    </row>
    <row r="77" spans="1:8" s="11" customFormat="1" ht="49.9" customHeight="1">
      <c r="A77" s="27" t="s">
        <v>14</v>
      </c>
      <c r="B77" s="34" t="s">
        <v>126</v>
      </c>
      <c r="C77" s="35">
        <v>2.92</v>
      </c>
      <c r="D77" s="35">
        <v>0</v>
      </c>
      <c r="E77" s="35">
        <f t="shared" si="10"/>
        <v>-2.92</v>
      </c>
      <c r="F77" s="36" t="s">
        <v>16</v>
      </c>
    </row>
    <row r="78" spans="1:8" s="11" customFormat="1" ht="49.9" customHeight="1">
      <c r="A78" s="28" t="s">
        <v>6</v>
      </c>
      <c r="B78" s="33" t="s">
        <v>92</v>
      </c>
      <c r="C78" s="37"/>
      <c r="D78" s="37"/>
      <c r="E78" s="37"/>
      <c r="F78" s="38"/>
    </row>
    <row r="79" spans="1:8" s="11" customFormat="1" ht="48.75" customHeight="1">
      <c r="A79" s="39" t="s">
        <v>66</v>
      </c>
      <c r="B79" s="39" t="s">
        <v>67</v>
      </c>
      <c r="C79" s="35">
        <v>10</v>
      </c>
      <c r="D79" s="35">
        <v>7.5</v>
      </c>
      <c r="E79" s="35">
        <f t="shared" ref="E79" si="12">D79-C79</f>
        <v>-2.5</v>
      </c>
      <c r="F79" s="31" t="s">
        <v>16</v>
      </c>
    </row>
    <row r="80" spans="1:8" s="11" customFormat="1" ht="66" customHeight="1">
      <c r="A80" s="39" t="s">
        <v>15</v>
      </c>
      <c r="B80" s="39" t="s">
        <v>68</v>
      </c>
      <c r="C80" s="35">
        <v>4.75</v>
      </c>
      <c r="D80" s="35">
        <v>25</v>
      </c>
      <c r="E80" s="35">
        <f t="shared" ref="E80" si="13">D80-C80</f>
        <v>20.25</v>
      </c>
      <c r="F80" s="31" t="s">
        <v>16</v>
      </c>
    </row>
    <row r="81" spans="1:8" s="11" customFormat="1" ht="48.75" customHeight="1">
      <c r="A81" s="28" t="s">
        <v>6</v>
      </c>
      <c r="B81" s="43" t="s">
        <v>93</v>
      </c>
      <c r="C81" s="44"/>
      <c r="D81" s="44"/>
      <c r="E81" s="44"/>
      <c r="F81" s="44"/>
    </row>
    <row r="82" spans="1:8" s="10" customFormat="1" ht="59.25" customHeight="1">
      <c r="A82" s="39" t="s">
        <v>97</v>
      </c>
      <c r="B82" s="39" t="s">
        <v>98</v>
      </c>
      <c r="C82" s="35">
        <v>825</v>
      </c>
      <c r="D82" s="35">
        <v>937.5</v>
      </c>
      <c r="E82" s="35">
        <f t="shared" ref="E82" si="14">D82-C82</f>
        <v>112.5</v>
      </c>
      <c r="F82" s="31" t="s">
        <v>16</v>
      </c>
      <c r="G82" s="9"/>
      <c r="H82" s="9"/>
    </row>
    <row r="83" spans="1:8" s="23" customFormat="1" ht="59.25" customHeight="1">
      <c r="A83" s="28" t="s">
        <v>6</v>
      </c>
      <c r="B83" s="43" t="s">
        <v>94</v>
      </c>
      <c r="C83" s="44"/>
      <c r="D83" s="44"/>
      <c r="E83" s="44"/>
      <c r="F83" s="44"/>
      <c r="G83" s="22"/>
      <c r="H83" s="22"/>
    </row>
    <row r="84" spans="1:8" s="21" customFormat="1" ht="79.5" customHeight="1">
      <c r="A84" s="27" t="s">
        <v>34</v>
      </c>
      <c r="B84" s="34" t="s">
        <v>99</v>
      </c>
      <c r="C84" s="35">
        <v>75</v>
      </c>
      <c r="D84" s="35">
        <v>56.25</v>
      </c>
      <c r="E84" s="35">
        <f t="shared" ref="E84:E89" si="15">D84-C84</f>
        <v>-18.75</v>
      </c>
      <c r="F84" s="36" t="s">
        <v>16</v>
      </c>
    </row>
    <row r="85" spans="1:8" s="10" customFormat="1" ht="55.5" customHeight="1">
      <c r="A85" s="28" t="s">
        <v>6</v>
      </c>
      <c r="B85" s="33" t="s">
        <v>105</v>
      </c>
      <c r="C85" s="37"/>
      <c r="D85" s="37"/>
      <c r="E85" s="35"/>
      <c r="F85" s="38"/>
      <c r="G85" s="9"/>
      <c r="H85" s="9"/>
    </row>
    <row r="86" spans="1:8" s="2" customFormat="1" ht="54" customHeight="1">
      <c r="A86" s="39" t="s">
        <v>106</v>
      </c>
      <c r="B86" s="39" t="s">
        <v>127</v>
      </c>
      <c r="C86" s="31" t="s">
        <v>107</v>
      </c>
      <c r="D86" s="31" t="s">
        <v>108</v>
      </c>
      <c r="E86" s="35">
        <f t="shared" si="15"/>
        <v>-48</v>
      </c>
      <c r="F86" s="31" t="s">
        <v>16</v>
      </c>
      <c r="G86" s="4"/>
      <c r="H86" s="4"/>
    </row>
    <row r="87" spans="1:8" s="2" customFormat="1" ht="52.5" customHeight="1">
      <c r="A87" s="39" t="s">
        <v>106</v>
      </c>
      <c r="B87" s="39" t="s">
        <v>143</v>
      </c>
      <c r="C87" s="31" t="s">
        <v>129</v>
      </c>
      <c r="D87" s="31" t="s">
        <v>63</v>
      </c>
      <c r="E87" s="35">
        <f t="shared" si="15"/>
        <v>-1.98</v>
      </c>
      <c r="F87" s="31" t="s">
        <v>18</v>
      </c>
      <c r="G87" s="4"/>
      <c r="H87" s="4"/>
    </row>
    <row r="88" spans="1:8" s="2" customFormat="1" ht="52.5" customHeight="1">
      <c r="A88" s="39" t="s">
        <v>106</v>
      </c>
      <c r="B88" s="39" t="s">
        <v>144</v>
      </c>
      <c r="C88" s="31" t="s">
        <v>128</v>
      </c>
      <c r="D88" s="31" t="s">
        <v>63</v>
      </c>
      <c r="E88" s="35">
        <f t="shared" si="15"/>
        <v>-200</v>
      </c>
      <c r="F88" s="31" t="s">
        <v>18</v>
      </c>
      <c r="G88" s="4"/>
      <c r="H88" s="4"/>
    </row>
    <row r="89" spans="1:8" ht="57.75" customHeight="1">
      <c r="A89" s="27" t="s">
        <v>109</v>
      </c>
      <c r="B89" s="34" t="s">
        <v>145</v>
      </c>
      <c r="C89" s="35">
        <v>0</v>
      </c>
      <c r="D89" s="35">
        <v>10.02</v>
      </c>
      <c r="E89" s="35">
        <f t="shared" si="15"/>
        <v>10.02</v>
      </c>
      <c r="F89" s="36" t="s">
        <v>18</v>
      </c>
      <c r="G89" s="6"/>
      <c r="H89" s="6"/>
    </row>
    <row r="90" spans="1:8" ht="30" customHeight="1">
      <c r="A90" s="46" t="s">
        <v>2</v>
      </c>
      <c r="B90" s="47"/>
      <c r="C90" s="41">
        <f>SUM(C4:C89)</f>
        <v>4608.33</v>
      </c>
      <c r="D90" s="41">
        <f>SUM(D4:D89)</f>
        <v>4790.32</v>
      </c>
      <c r="E90" s="41">
        <f>SUM(E4:E89)</f>
        <v>113.73999999999991</v>
      </c>
      <c r="F90" s="42"/>
      <c r="G90" s="6"/>
      <c r="H90" s="6"/>
    </row>
    <row r="91" spans="1:8" ht="30" customHeight="1">
      <c r="A91" s="5"/>
      <c r="B91" s="6"/>
      <c r="C91" s="7"/>
      <c r="D91" s="7"/>
      <c r="E91" s="7"/>
      <c r="F91" s="7"/>
      <c r="G91" s="6"/>
      <c r="H91" s="6"/>
    </row>
    <row r="92" spans="1:8">
      <c r="A92" s="5"/>
      <c r="B92" s="6"/>
      <c r="C92" s="7"/>
      <c r="D92" s="7"/>
      <c r="E92" s="7"/>
      <c r="F92" s="7"/>
    </row>
    <row r="93" spans="1:8">
      <c r="A93" s="5"/>
      <c r="B93" s="6"/>
      <c r="C93" s="7"/>
      <c r="D93" s="7"/>
      <c r="E93" s="7"/>
      <c r="F93" s="7"/>
    </row>
  </sheetData>
  <mergeCells count="4">
    <mergeCell ref="B81:F81"/>
    <mergeCell ref="B83:F83"/>
    <mergeCell ref="A1:F1"/>
    <mergeCell ref="A90:B90"/>
  </mergeCells>
  <phoneticPr fontId="0" type="noConversion"/>
  <pageMargins left="1" right="1" top="1" bottom="1" header="0.5" footer="0.5"/>
  <pageSetup orientation="portrait" horizontalDpi="300" verticalDpi="300" r:id="rId1"/>
  <headerFooter alignWithMargins="0">
    <oddFooter>&amp;C&amp;P</oddFooter>
  </headerFooter>
  <rowBreaks count="2" manualBreakCount="2">
    <brk id="15" max="5" man="1"/>
    <brk id="26" max="16383" man="1"/>
  </rowBreaks>
  <colBreaks count="1" manualBreakCount="1">
    <brk id="6" max="1048575" man="1"/>
  </colBreaks>
  <ignoredErrors>
    <ignoredError sqref="C52:D5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cparker</cp:lastModifiedBy>
  <cp:lastPrinted>2010-09-16T16:01:26Z</cp:lastPrinted>
  <dcterms:created xsi:type="dcterms:W3CDTF">2000-01-10T18:54:20Z</dcterms:created>
  <dcterms:modified xsi:type="dcterms:W3CDTF">2010-11-19T20:22:21Z</dcterms:modified>
</cp:coreProperties>
</file>