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804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<sst xmlns="http://schemas.openxmlformats.org/spreadsheetml/2006/main" count="51" uniqueCount="44">
  <si>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</si>
  <si>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</si>
  <si>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</si>
  <si>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</si>
  <si>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</si>
  <si>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</si>
  <si>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</si>
  <si>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</si>
  <si>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</si>
  <si>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</si>
  <si>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</si>
  <si>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</si>
  <si>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</si>
  <si>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</si>
  <si>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</si>
  <si>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</si>
  <si>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</si>
  <si>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</si>
  <si>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</si>
  <si>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</si>
  <si>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</si>
  <si>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</si>
  <si>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</si>
  <si>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</si>
  <si>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</si>
  <si>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</si>
  <si>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</si>
  <si>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</si>
  <si>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</si>
  <si>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APHIS 7003A</t>
  </si>
  <si>
    <t>5</t>
  </si>
  <si>
    <t>APHIS 7003</t>
  </si>
  <si>
    <t>Written Statement License is Lost</t>
  </si>
  <si>
    <t>Request for Pre-Licensing Inspection</t>
  </si>
  <si>
    <t>12</t>
  </si>
  <si>
    <t>Animal Welfare; Retail Pet Stores</t>
  </si>
  <si>
    <t>Written Request for Correction of Dollar Amount of Business</t>
  </si>
  <si>
    <t>Change of Address Notification</t>
  </si>
  <si>
    <t>Written Request to Reinstate Suspended or Revoked License</t>
  </si>
  <si>
    <t>Request for Hearing for Denial of License or Renewal</t>
  </si>
  <si>
    <t>Perimter Fencing variance from requirements</t>
  </si>
  <si>
    <t>13</t>
  </si>
  <si>
    <t>OMB Control No.
0579-0392</t>
  </si>
  <si>
    <t>Application for License - providing PII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</si>
</sst>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30" zoomScaleSheetLayoutView="130" zoomScalePageLayoutView="0" workbookViewId="0" topLeftCell="A1">
      <selection activeCell="B7" sqref="B7"/>
    </sheetView>
  </sheetViews>
  <sheetFormatPr defaultColWidth="9.140625" defaultRowHeight="12.75"/>
  <cols>
    <col min="2" max="2" width="41.7109375" style="0" customWidth="1"/>
    <col min="4" max="4" width="9.28125" style="9" customWidth="1"/>
    <col min="5" max="5" width="9.28125" style="7" customWidth="1"/>
    <col min="6" max="6" width="9.28125" style="12" customWidth="1"/>
    <col min="7" max="7" width="12.28125" style="4" customWidth="1"/>
    <col min="8" max="8" width="9.28125" style="7" customWidth="1"/>
    <col min="9" max="10" width="9.281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35</v>
      </c>
      <c r="B2" s="44"/>
      <c r="C2" s="44"/>
      <c r="D2" s="44"/>
      <c r="E2" s="44"/>
      <c r="F2" s="44"/>
      <c r="G2" s="44"/>
      <c r="H2" s="50" t="s">
        <v>42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4000</v>
      </c>
      <c r="D6" s="29">
        <v>0.25</v>
      </c>
      <c r="E6" s="5">
        <f aca="true" t="shared" si="0" ref="E6:E17">+C6*D6</f>
        <v>1000</v>
      </c>
      <c r="F6" s="21" t="s">
        <v>30</v>
      </c>
      <c r="G6" s="25">
        <v>17.96</v>
      </c>
      <c r="H6" s="26">
        <f aca="true" t="shared" si="1" ref="H6:H17">+E6*G6</f>
        <v>17960</v>
      </c>
      <c r="I6" s="26">
        <f aca="true" t="shared" si="2" ref="I6:I17">+H6*0.139</f>
        <v>2496.44</v>
      </c>
      <c r="J6" s="26">
        <f aca="true" t="shared" si="3" ref="J6:J17">+H6+I6</f>
        <v>20456.44</v>
      </c>
      <c r="K6" s="2"/>
    </row>
    <row r="7" spans="1:11" ht="12.75">
      <c r="A7" s="2"/>
      <c r="B7" s="2" t="s">
        <v>43</v>
      </c>
      <c r="C7" s="5">
        <v>4000</v>
      </c>
      <c r="D7" s="29">
        <v>0.16</v>
      </c>
      <c r="E7" s="5">
        <f t="shared" si="0"/>
        <v>640</v>
      </c>
      <c r="F7" s="21" t="s">
        <v>30</v>
      </c>
      <c r="G7" s="25">
        <v>17.96</v>
      </c>
      <c r="H7" s="26">
        <f t="shared" si="1"/>
        <v>11494.400000000001</v>
      </c>
      <c r="I7" s="26">
        <f t="shared" si="2"/>
        <v>1597.7216000000003</v>
      </c>
      <c r="J7" s="26">
        <f t="shared" si="3"/>
        <v>13092.121600000002</v>
      </c>
      <c r="K7" s="2"/>
    </row>
    <row r="8" spans="1:11" s="31" customFormat="1" ht="12.75">
      <c r="A8" s="30"/>
      <c r="B8" s="30" t="s">
        <v>31</v>
      </c>
      <c r="C8" s="32">
        <v>2680</v>
      </c>
      <c r="D8" s="33">
        <v>0.2</v>
      </c>
      <c r="E8" s="32">
        <v>200</v>
      </c>
      <c r="F8" s="34" t="s">
        <v>30</v>
      </c>
      <c r="G8" s="35">
        <v>17.96</v>
      </c>
      <c r="H8" s="36">
        <f t="shared" si="1"/>
        <v>3592</v>
      </c>
      <c r="I8" s="36">
        <f t="shared" si="2"/>
        <v>499.28800000000007</v>
      </c>
      <c r="J8" s="36">
        <f t="shared" si="3"/>
        <v>4091.288</v>
      </c>
      <c r="K8" s="30"/>
    </row>
    <row r="9" spans="1:11" s="31" customFormat="1" ht="12.75">
      <c r="A9" s="30"/>
      <c r="B9" s="30" t="s">
        <v>32</v>
      </c>
      <c r="C9" s="32">
        <v>8</v>
      </c>
      <c r="D9" s="33">
        <v>0.25</v>
      </c>
      <c r="E9" s="32">
        <v>1</v>
      </c>
      <c r="F9" s="34" t="s">
        <v>30</v>
      </c>
      <c r="G9" s="35">
        <v>17.96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 t="s">
        <v>33</v>
      </c>
      <c r="C10" s="5">
        <v>4000</v>
      </c>
      <c r="D10" s="29">
        <v>0.2</v>
      </c>
      <c r="E10" s="5">
        <f t="shared" si="0"/>
        <v>800</v>
      </c>
      <c r="F10" s="21" t="s">
        <v>34</v>
      </c>
      <c r="G10" s="25">
        <v>39.46</v>
      </c>
      <c r="H10" s="26">
        <f t="shared" si="1"/>
        <v>31568</v>
      </c>
      <c r="I10" s="26">
        <f t="shared" si="2"/>
        <v>4387.952</v>
      </c>
      <c r="J10" s="26">
        <f t="shared" si="3"/>
        <v>35955.952</v>
      </c>
      <c r="K10" s="2"/>
    </row>
    <row r="11" spans="1:11" s="31" customFormat="1" ht="12.75">
      <c r="A11" s="30"/>
      <c r="B11" s="2" t="s">
        <v>36</v>
      </c>
      <c r="C11" s="5">
        <v>4</v>
      </c>
      <c r="D11" s="29">
        <v>0.16</v>
      </c>
      <c r="E11" s="5">
        <v>1</v>
      </c>
      <c r="F11" s="21" t="s">
        <v>34</v>
      </c>
      <c r="G11" s="25">
        <v>39.46</v>
      </c>
      <c r="H11" s="26">
        <f t="shared" si="1"/>
        <v>39.46</v>
      </c>
      <c r="I11" s="26">
        <f t="shared" si="2"/>
        <v>5.484940000000001</v>
      </c>
      <c r="J11" s="26">
        <f t="shared" si="3"/>
        <v>44.94494</v>
      </c>
      <c r="K11" s="2"/>
    </row>
    <row r="12" spans="1:11" ht="12.75">
      <c r="A12" s="2"/>
      <c r="B12" s="2" t="s">
        <v>37</v>
      </c>
      <c r="C12" s="5">
        <v>20</v>
      </c>
      <c r="D12" s="29">
        <v>0.25</v>
      </c>
      <c r="E12" s="5">
        <f t="shared" si="0"/>
        <v>5</v>
      </c>
      <c r="F12" s="21" t="s">
        <v>30</v>
      </c>
      <c r="G12" s="25">
        <v>17.96</v>
      </c>
      <c r="H12" s="26">
        <f t="shared" si="1"/>
        <v>89.80000000000001</v>
      </c>
      <c r="I12" s="26">
        <f t="shared" si="2"/>
        <v>12.482200000000002</v>
      </c>
      <c r="J12" s="26">
        <f t="shared" si="3"/>
        <v>102.28220000000002</v>
      </c>
      <c r="K12" s="2"/>
    </row>
    <row r="13" spans="1:11" ht="12.75">
      <c r="A13" s="2"/>
      <c r="B13" s="2" t="s">
        <v>38</v>
      </c>
      <c r="C13" s="5">
        <v>12</v>
      </c>
      <c r="D13" s="29">
        <v>0.2</v>
      </c>
      <c r="E13" s="5">
        <f t="shared" si="0"/>
        <v>2.4000000000000004</v>
      </c>
      <c r="F13" s="21" t="s">
        <v>34</v>
      </c>
      <c r="G13" s="25">
        <v>39.46</v>
      </c>
      <c r="H13" s="26">
        <f t="shared" si="1"/>
        <v>94.70400000000002</v>
      </c>
      <c r="I13" s="26">
        <f t="shared" si="2"/>
        <v>13.163856000000004</v>
      </c>
      <c r="J13" s="26">
        <f t="shared" si="3"/>
        <v>107.86785600000003</v>
      </c>
      <c r="K13" s="2"/>
    </row>
    <row r="14" spans="1:11" s="31" customFormat="1" ht="12.75">
      <c r="A14" s="30"/>
      <c r="B14" s="30" t="s">
        <v>39</v>
      </c>
      <c r="C14" s="32">
        <v>12</v>
      </c>
      <c r="D14" s="33">
        <v>0.2</v>
      </c>
      <c r="E14" s="32">
        <f t="shared" si="0"/>
        <v>2.4000000000000004</v>
      </c>
      <c r="F14" s="34" t="s">
        <v>34</v>
      </c>
      <c r="G14" s="35">
        <v>39.96</v>
      </c>
      <c r="H14" s="36">
        <f t="shared" si="1"/>
        <v>95.90400000000001</v>
      </c>
      <c r="I14" s="36">
        <f t="shared" si="2"/>
        <v>13.330656000000003</v>
      </c>
      <c r="J14" s="36">
        <f t="shared" si="3"/>
        <v>109.23465600000002</v>
      </c>
      <c r="K14" s="30"/>
    </row>
    <row r="15" spans="1:11" s="31" customFormat="1" ht="12.75">
      <c r="A15" s="30"/>
      <c r="B15" s="30" t="s">
        <v>40</v>
      </c>
      <c r="C15" s="32">
        <v>300</v>
      </c>
      <c r="D15" s="33">
        <v>1</v>
      </c>
      <c r="E15" s="32">
        <f t="shared" si="0"/>
        <v>300</v>
      </c>
      <c r="F15" s="34" t="s">
        <v>41</v>
      </c>
      <c r="G15" s="35">
        <v>46.93</v>
      </c>
      <c r="H15" s="36">
        <f t="shared" si="1"/>
        <v>14079</v>
      </c>
      <c r="I15" s="36">
        <f t="shared" si="2"/>
        <v>1956.9810000000002</v>
      </c>
      <c r="J15" s="36">
        <f t="shared" si="3"/>
        <v>16035.981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2951.8</v>
      </c>
      <c r="F39" s="27"/>
      <c r="G39" s="25"/>
      <c r="H39" s="26">
        <f>SUM(H6:H38)</f>
        <v>79021.53520000001</v>
      </c>
      <c r="I39" s="26">
        <f>SUM(I6:I38)</f>
        <v>10983.993392800001</v>
      </c>
      <c r="J39" s="26">
        <f>SUM(J6:J38)</f>
        <v>90005.52859280001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2013-09-17T14:35:34Z</cp:lastPrinted>
  <dcterms:created xsi:type="dcterms:W3CDTF">2001-05-15T11:23:39Z</dcterms:created>
  <dcterms:modified xsi:type="dcterms:W3CDTF">2013-09-17T16:10:57Z</dcterms:modified>
  <cp:category/>
  <cp:version/>
  <cp:contentType/>
  <cp:contentStatus/>
</cp:coreProperties>
</file>