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79'!$A$1:$K$37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6" i="2" l="1"/>
  <c r="H6" i="2" s="1"/>
  <c r="E35" i="2"/>
  <c r="E34" i="2"/>
  <c r="H34" i="2" s="1"/>
  <c r="I34" i="2" s="1"/>
  <c r="E32" i="2"/>
  <c r="E25" i="2"/>
  <c r="H25" i="2" s="1"/>
  <c r="I25" i="2" s="1"/>
  <c r="J25" i="2" s="1"/>
  <c r="E14" i="2"/>
  <c r="H14" i="2" s="1"/>
  <c r="E9" i="2"/>
  <c r="H9" i="2" s="1"/>
  <c r="I9" i="2" s="1"/>
  <c r="E8" i="2"/>
  <c r="H8" i="2" s="1"/>
  <c r="H35" i="2"/>
  <c r="I35" i="2" s="1"/>
  <c r="J35" i="2" s="1"/>
  <c r="H32" i="2"/>
  <c r="E11" i="2"/>
  <c r="H11" i="2" s="1"/>
  <c r="E10" i="2"/>
  <c r="H10" i="2" s="1"/>
  <c r="E31" i="2"/>
  <c r="H31" i="2" s="1"/>
  <c r="E7" i="2"/>
  <c r="H7" i="2" s="1"/>
  <c r="I7" i="2" s="1"/>
  <c r="E12" i="2"/>
  <c r="H12" i="2" s="1"/>
  <c r="E16" i="2"/>
  <c r="H16" i="2" s="1"/>
  <c r="I16" i="2" s="1"/>
  <c r="J16" i="2" s="1"/>
  <c r="E13" i="2"/>
  <c r="H13" i="2" s="1"/>
  <c r="E15" i="2"/>
  <c r="H15" i="2" s="1"/>
  <c r="I15" i="2" s="1"/>
  <c r="J15" i="2" s="1"/>
  <c r="E26" i="2"/>
  <c r="H26" i="2" s="1"/>
  <c r="I26" i="2" s="1"/>
  <c r="J26" i="2" s="1"/>
  <c r="E23" i="2"/>
  <c r="H23" i="2" s="1"/>
  <c r="I23" i="2" s="1"/>
  <c r="E18" i="2"/>
  <c r="H18" i="2" s="1"/>
  <c r="I18" i="2" s="1"/>
  <c r="J18" i="2" s="1"/>
  <c r="E21" i="2"/>
  <c r="H21" i="2" s="1"/>
  <c r="E19" i="2"/>
  <c r="H19" i="2" s="1"/>
  <c r="E20" i="2"/>
  <c r="H20" i="2" s="1"/>
  <c r="I20" i="2" s="1"/>
  <c r="J20" i="2" s="1"/>
  <c r="E22" i="2"/>
  <c r="H22" i="2" s="1"/>
  <c r="E33" i="2"/>
  <c r="H33" i="2" s="1"/>
  <c r="I33" i="2" s="1"/>
  <c r="J33" i="2" s="1"/>
  <c r="E29" i="2"/>
  <c r="H29" i="2" s="1"/>
  <c r="I29" i="2" s="1"/>
  <c r="J29" i="2" s="1"/>
  <c r="E30" i="2"/>
  <c r="H30" i="2" s="1"/>
  <c r="E27" i="2"/>
  <c r="H27" i="2" s="1"/>
  <c r="I27" i="2" s="1"/>
  <c r="J27" i="2" s="1"/>
  <c r="E17" i="2"/>
  <c r="H17" i="2" s="1"/>
  <c r="I17" i="2" s="1"/>
  <c r="J17" i="2" s="1"/>
  <c r="E24" i="2"/>
  <c r="H24" i="2" s="1"/>
  <c r="E28" i="2"/>
  <c r="H28" i="2" s="1"/>
  <c r="I28" i="2" s="1"/>
  <c r="J28" i="2" s="1"/>
  <c r="I32" i="2"/>
  <c r="J32" i="2" s="1"/>
  <c r="I21" i="2" l="1"/>
  <c r="J21" i="2" s="1"/>
  <c r="J23" i="2"/>
  <c r="I19" i="2"/>
  <c r="J19" i="2" s="1"/>
  <c r="I12" i="2"/>
  <c r="J12" i="2" s="1"/>
  <c r="I14" i="2"/>
  <c r="J14" i="2" s="1"/>
  <c r="I24" i="2"/>
  <c r="J24" i="2" s="1"/>
  <c r="I22" i="2"/>
  <c r="J22" i="2" s="1"/>
  <c r="I13" i="2"/>
  <c r="J13" i="2" s="1"/>
  <c r="J9" i="2"/>
  <c r="I10" i="2"/>
  <c r="J10" i="2" s="1"/>
  <c r="I31" i="2"/>
  <c r="J31" i="2" s="1"/>
  <c r="I11" i="2"/>
  <c r="J11" i="2" s="1"/>
  <c r="I30" i="2"/>
  <c r="J30" i="2" s="1"/>
  <c r="J34" i="2"/>
  <c r="E36" i="2"/>
  <c r="I8" i="2"/>
  <c r="J8" i="2" s="1"/>
  <c r="J7" i="2"/>
  <c r="H36" i="2"/>
  <c r="I6" i="2"/>
  <c r="I36" i="2" l="1"/>
  <c r="J6" i="2"/>
  <c r="J36" i="2" s="1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<sst xmlns="http://schemas.openxmlformats.org/spreadsheetml/2006/main" count="37" uniqueCount="35">
  <si>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</si>
  <si>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</si>
  <si>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</si>
  <si>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</si>
  <si>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</si>
  <si>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</si>
  <si>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</si>
  <si>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</si>
  <si>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</si>
  <si>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</si>
  <si>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</si>
  <si>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</si>
  <si>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</si>
  <si>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</si>
  <si>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</si>
  <si>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</si>
  <si>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</si>
  <si>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</si>
  <si>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</si>
  <si>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</si>
  <si>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</si>
  <si>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</si>
  <si>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</si>
  <si>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</si>
  <si>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</si>
  <si>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</si>
  <si>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</si>
  <si>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</si>
  <si>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</si>
  <si>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13</t>
  </si>
  <si>
    <t>CERTIFICATE FOR PORK AND PORK PRODUCTS</t>
  </si>
  <si>
    <t>CERTIFICATE FOR LIVE SWINE</t>
  </si>
  <si>
    <t>CERTIFICATE FOR SWINE SEMEN</t>
  </si>
  <si>
    <t>OMB Control No.
0579-0218</t>
  </si>
  <si>
    <t>IMPORTATION OF LIVE SWINE, PORK AND PORK PRODUCTS, AND SWINE SEMEN FROM THE EUROPEAN UNION                    D. 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</si>
</sst>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zoomScaleNormal="140" zoomScaleSheetLayoutView="100" workbookViewId="0">
      <selection activeCell="G17" sqref="G17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34</v>
      </c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>
        <v>41019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7308</v>
      </c>
      <c r="D6" s="29">
        <v>1</v>
      </c>
      <c r="E6" s="5">
        <f t="shared" ref="E6:E16" si="0">+C6*D6</f>
        <v>7308</v>
      </c>
      <c r="F6" s="21" t="s">
        <v>29</v>
      </c>
      <c r="G6" s="25">
        <v>46.93</v>
      </c>
      <c r="H6" s="26">
        <f t="shared" ref="H6:H16" si="1">+E6*G6</f>
        <v>342964.44</v>
      </c>
      <c r="I6" s="26">
        <f t="shared" ref="I6:I16" si="2">+H6*0.139</f>
        <v>47672.057160000004</v>
      </c>
      <c r="J6" s="26">
        <f t="shared" ref="J6:J16" si="3">+H6+I6</f>
        <v>390636.49716000003</v>
      </c>
      <c r="K6" s="2"/>
    </row>
    <row r="7" spans="1:11" x14ac:dyDescent="0.2">
      <c r="A7" s="2"/>
      <c r="B7" s="2" t="s">
        <v>31</v>
      </c>
      <c r="C7" s="5">
        <v>6</v>
      </c>
      <c r="D7" s="29">
        <v>1</v>
      </c>
      <c r="E7" s="5">
        <f t="shared" si="0"/>
        <v>6</v>
      </c>
      <c r="F7" s="21" t="s">
        <v>29</v>
      </c>
      <c r="G7" s="25">
        <v>46.93</v>
      </c>
      <c r="H7" s="26">
        <f t="shared" si="1"/>
        <v>281.58</v>
      </c>
      <c r="I7" s="26">
        <f t="shared" si="2"/>
        <v>39.139620000000001</v>
      </c>
      <c r="J7" s="26">
        <f t="shared" si="3"/>
        <v>320.71961999999996</v>
      </c>
      <c r="K7" s="2"/>
    </row>
    <row r="8" spans="1:11" s="31" customFormat="1" x14ac:dyDescent="0.2">
      <c r="A8" s="30"/>
      <c r="B8" s="30" t="s">
        <v>32</v>
      </c>
      <c r="C8" s="32">
        <v>192</v>
      </c>
      <c r="D8" s="33">
        <v>1</v>
      </c>
      <c r="E8" s="32">
        <f t="shared" si="0"/>
        <v>192</v>
      </c>
      <c r="F8" s="34" t="s">
        <v>29</v>
      </c>
      <c r="G8" s="35">
        <v>46.93</v>
      </c>
      <c r="H8" s="36">
        <f t="shared" si="1"/>
        <v>9010.56</v>
      </c>
      <c r="I8" s="36">
        <f t="shared" si="2"/>
        <v>1252.46784</v>
      </c>
      <c r="J8" s="36">
        <f t="shared" si="3"/>
        <v>10263.027839999999</v>
      </c>
      <c r="K8" s="30"/>
    </row>
    <row r="9" spans="1:11" s="31" customFormat="1" x14ac:dyDescent="0.2">
      <c r="A9" s="30"/>
      <c r="B9" s="30"/>
      <c r="C9" s="32"/>
      <c r="D9" s="33"/>
      <c r="E9" s="32">
        <f t="shared" si="0"/>
        <v>0</v>
      </c>
      <c r="F9" s="34"/>
      <c r="G9" s="35"/>
      <c r="H9" s="36">
        <f t="shared" si="1"/>
        <v>0</v>
      </c>
      <c r="I9" s="36">
        <f t="shared" si="2"/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s="31" customFormat="1" x14ac:dyDescent="0.2">
      <c r="A13" s="30"/>
      <c r="B13" s="30"/>
      <c r="C13" s="32"/>
      <c r="D13" s="33"/>
      <c r="E13" s="32">
        <f t="shared" si="0"/>
        <v>0</v>
      </c>
      <c r="F13" s="34"/>
      <c r="G13" s="35"/>
      <c r="H13" s="36">
        <f t="shared" si="1"/>
        <v>0</v>
      </c>
      <c r="I13" s="36">
        <f t="shared" si="2"/>
        <v>0</v>
      </c>
      <c r="J13" s="36">
        <f t="shared" si="3"/>
        <v>0</v>
      </c>
      <c r="K13" s="30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s="31" customFormat="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2"/>
      <c r="B17" s="2"/>
      <c r="C17" s="5"/>
      <c r="D17" s="29"/>
      <c r="E17" s="5">
        <f t="shared" ref="E17:E25" si="4">+C17*D17</f>
        <v>0</v>
      </c>
      <c r="F17" s="21"/>
      <c r="G17" s="25"/>
      <c r="H17" s="26">
        <f t="shared" ref="H17:H24" si="5">+E17*G17</f>
        <v>0</v>
      </c>
      <c r="I17" s="26">
        <f t="shared" ref="I17:I24" si="6">+H17*0.139</f>
        <v>0</v>
      </c>
      <c r="J17" s="26">
        <f t="shared" ref="J17:J24" si="7">+H17+I17</f>
        <v>0</v>
      </c>
      <c r="K17" s="2"/>
    </row>
    <row r="18" spans="1:11" s="31" customFormat="1" x14ac:dyDescent="0.2">
      <c r="A18" s="2"/>
      <c r="B18" s="2"/>
      <c r="C18" s="5"/>
      <c r="D18" s="29"/>
      <c r="E18" s="5">
        <f t="shared" si="4"/>
        <v>0</v>
      </c>
      <c r="F18" s="21"/>
      <c r="G18" s="25"/>
      <c r="H18" s="26">
        <f t="shared" si="5"/>
        <v>0</v>
      </c>
      <c r="I18" s="26">
        <f t="shared" si="6"/>
        <v>0</v>
      </c>
      <c r="J18" s="26">
        <f t="shared" si="7"/>
        <v>0</v>
      </c>
      <c r="K18" s="2"/>
    </row>
    <row r="19" spans="1:1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x14ac:dyDescent="0.2">
      <c r="A25" s="30"/>
      <c r="B25" s="30"/>
      <c r="C25" s="32"/>
      <c r="D25" s="33"/>
      <c r="E25" s="32">
        <f t="shared" si="4"/>
        <v>0</v>
      </c>
      <c r="F25" s="34"/>
      <c r="G25" s="35"/>
      <c r="H25" s="36">
        <f t="shared" ref="H25:H35" si="8">+E25*G25</f>
        <v>0</v>
      </c>
      <c r="I25" s="36">
        <f t="shared" ref="I25:I35" si="9">+H25*0.139</f>
        <v>0</v>
      </c>
      <c r="J25" s="36">
        <f t="shared" ref="J25:J35" si="10">+H25+I25</f>
        <v>0</v>
      </c>
      <c r="K25" s="30"/>
    </row>
    <row r="26" spans="1:11" x14ac:dyDescent="0.2">
      <c r="A26" s="2"/>
      <c r="B26" s="2"/>
      <c r="C26" s="5"/>
      <c r="D26" s="29"/>
      <c r="E26" s="5">
        <f>+C26*D26</f>
        <v>0</v>
      </c>
      <c r="F26" s="21"/>
      <c r="G26" s="25"/>
      <c r="H26" s="26">
        <f>+E26*G26</f>
        <v>0</v>
      </c>
      <c r="I26" s="26">
        <f>+H26*0.139</f>
        <v>0</v>
      </c>
      <c r="J26" s="26">
        <f>+H26+I26</f>
        <v>0</v>
      </c>
      <c r="K26" s="2"/>
    </row>
    <row r="27" spans="1:11" x14ac:dyDescent="0.2">
      <c r="A27" s="30"/>
      <c r="B27" s="30"/>
      <c r="C27" s="32"/>
      <c r="D27" s="33"/>
      <c r="E27" s="32">
        <f t="shared" ref="E27:E35" si="11">+C27*D27</f>
        <v>0</v>
      </c>
      <c r="F27" s="34"/>
      <c r="G27" s="35"/>
      <c r="H27" s="36">
        <f t="shared" si="8"/>
        <v>0</v>
      </c>
      <c r="I27" s="36">
        <f t="shared" si="9"/>
        <v>0</v>
      </c>
      <c r="J27" s="36">
        <f t="shared" si="10"/>
        <v>0</v>
      </c>
      <c r="K27" s="30"/>
    </row>
    <row r="28" spans="1:11" x14ac:dyDescent="0.2">
      <c r="A28" s="30"/>
      <c r="B28" s="30"/>
      <c r="C28" s="32"/>
      <c r="D28" s="33"/>
      <c r="E28" s="32">
        <f t="shared" si="11"/>
        <v>0</v>
      </c>
      <c r="F28" s="34"/>
      <c r="G28" s="35"/>
      <c r="H28" s="36">
        <f t="shared" si="8"/>
        <v>0</v>
      </c>
      <c r="I28" s="36">
        <f t="shared" si="9"/>
        <v>0</v>
      </c>
      <c r="J28" s="36">
        <f t="shared" si="10"/>
        <v>0</v>
      </c>
      <c r="K28" s="30"/>
    </row>
    <row r="29" spans="1:11" s="31" customFormat="1" x14ac:dyDescent="0.2">
      <c r="A29" s="30"/>
      <c r="B29" s="30"/>
      <c r="C29" s="32"/>
      <c r="D29" s="33"/>
      <c r="E29" s="32">
        <f t="shared" si="11"/>
        <v>0</v>
      </c>
      <c r="F29" s="34"/>
      <c r="G29" s="35"/>
      <c r="H29" s="36">
        <f t="shared" si="8"/>
        <v>0</v>
      </c>
      <c r="I29" s="36">
        <f t="shared" si="9"/>
        <v>0</v>
      </c>
      <c r="J29" s="36">
        <f t="shared" si="10"/>
        <v>0</v>
      </c>
      <c r="K29" s="30"/>
    </row>
    <row r="30" spans="1:11" x14ac:dyDescent="0.2">
      <c r="A30" s="30"/>
      <c r="B30" s="30"/>
      <c r="C30" s="32"/>
      <c r="D30" s="33"/>
      <c r="E30" s="32">
        <f t="shared" si="11"/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s="31" customFormat="1" x14ac:dyDescent="0.2">
      <c r="A31" s="30"/>
      <c r="B31" s="30"/>
      <c r="C31" s="37"/>
      <c r="D31" s="38"/>
      <c r="E31" s="37">
        <f t="shared" si="11"/>
        <v>0</v>
      </c>
      <c r="F31" s="39"/>
      <c r="G31" s="35"/>
      <c r="H31" s="40">
        <f t="shared" si="8"/>
        <v>0</v>
      </c>
      <c r="I31" s="40">
        <f t="shared" si="9"/>
        <v>0</v>
      </c>
      <c r="J31" s="40">
        <f t="shared" si="10"/>
        <v>0</v>
      </c>
      <c r="K31" s="30"/>
    </row>
    <row r="32" spans="1:11" s="31" customFormat="1" x14ac:dyDescent="0.2">
      <c r="A32" s="30"/>
      <c r="B32" s="41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s="31" customFormat="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s="31" customFormat="1" x14ac:dyDescent="0.2">
      <c r="A34" s="30"/>
      <c r="B34" s="30"/>
      <c r="C34" s="32"/>
      <c r="D34" s="33"/>
      <c r="E34" s="32">
        <f t="shared" si="11"/>
        <v>0</v>
      </c>
      <c r="F34" s="34"/>
      <c r="G34" s="35"/>
      <c r="H34" s="36">
        <f t="shared" si="8"/>
        <v>0</v>
      </c>
      <c r="I34" s="36">
        <f t="shared" si="9"/>
        <v>0</v>
      </c>
      <c r="J34" s="36">
        <f t="shared" si="10"/>
        <v>0</v>
      </c>
      <c r="K34" s="30"/>
    </row>
    <row r="35" spans="1:11" s="31" customFormat="1" x14ac:dyDescent="0.2">
      <c r="A35" s="30"/>
      <c r="B35" s="30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28" t="s">
        <v>25</v>
      </c>
      <c r="B36" s="2"/>
      <c r="C36" s="5"/>
      <c r="D36" s="24"/>
      <c r="E36" s="5">
        <f>SUM(E6:E35)</f>
        <v>7506</v>
      </c>
      <c r="F36" s="27"/>
      <c r="G36" s="25"/>
      <c r="H36" s="26">
        <f>SUM(H6:H35)</f>
        <v>352256.58</v>
      </c>
      <c r="I36" s="26">
        <f>SUM(I6:I35)</f>
        <v>48963.664620000003</v>
      </c>
      <c r="J36" s="26">
        <f>SUM(J6:J35)</f>
        <v>401220.24462000001</v>
      </c>
      <c r="K36" s="2"/>
    </row>
    <row r="37" spans="1:11" s="31" customFormat="1" x14ac:dyDescent="0.2">
      <c r="A37" s="1" t="s">
        <v>28</v>
      </c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s="31" customFormat="1" x14ac:dyDescent="0.2">
      <c r="A38" s="1" t="s">
        <v>27</v>
      </c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s="31" customFormat="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0" spans="1:11" x14ac:dyDescent="0.2">
      <c r="A40" s="1"/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7" spans="1:11" s="1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2011-10-27T16:23:29Z</cp:lastPrinted>
  <dcterms:created xsi:type="dcterms:W3CDTF">2001-05-15T11:23:39Z</dcterms:created>
  <dcterms:modified xsi:type="dcterms:W3CDTF">2012-07-20T14:37:09Z</dcterms:modified>
</cp:coreProperties>
</file>