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75" windowWidth="15480" windowHeight="10050"/>
  </bookViews>
  <sheets>
    <sheet name="Regulatory Capital Cover Sheet" sheetId="1" r:id="rId1"/>
    <sheet name="Proj. Actions&amp;Balances" sheetId="2" r:id="rId2"/>
    <sheet name="Capital position reconciliation" sheetId="3" r:id="rId3"/>
  </sheets>
  <definedNames>
    <definedName name="_xlnm._FilterDatabase" localSheetId="1" hidden="1">'Proj. Actions&amp;Balances'!$B$4:$AB$27</definedName>
    <definedName name="_Order1" hidden="1">255</definedName>
    <definedName name="_xlnm.Print_Area" localSheetId="2">'Capital position reconciliation'!$A$1:$N$53</definedName>
    <definedName name="_xlnm.Print_Area" localSheetId="1">'Proj. Actions&amp;Balances'!$A$1:$AA$71</definedName>
  </definedNames>
  <calcPr calcId="114210"/>
</workbook>
</file>

<file path=xl/calcChain.xml><?xml version="1.0" encoding="utf-8"?>
<calcChain xmlns="http://schemas.openxmlformats.org/spreadsheetml/2006/main">
  <c r="E98" i="3"/>
  <c r="N96"/>
  <c r="M96"/>
  <c r="L96"/>
  <c r="K96"/>
  <c r="J96"/>
  <c r="I96"/>
  <c r="H96"/>
  <c r="G96"/>
  <c r="F96"/>
  <c r="E96"/>
  <c r="N95"/>
  <c r="M95"/>
  <c r="L95"/>
  <c r="K95"/>
  <c r="J95"/>
  <c r="I95"/>
  <c r="H95"/>
  <c r="G95"/>
  <c r="F95"/>
  <c r="E95"/>
  <c r="E91"/>
  <c r="N89"/>
  <c r="M89"/>
  <c r="L89"/>
  <c r="K89"/>
  <c r="J89"/>
  <c r="I89"/>
  <c r="H89"/>
  <c r="G89"/>
  <c r="F89"/>
  <c r="E89"/>
  <c r="N88"/>
  <c r="M88"/>
  <c r="L88"/>
  <c r="K88"/>
  <c r="J88"/>
  <c r="I88"/>
  <c r="H88"/>
  <c r="G88"/>
  <c r="F88"/>
  <c r="E88"/>
  <c r="N87"/>
  <c r="M87"/>
  <c r="L87"/>
  <c r="K87"/>
  <c r="J87"/>
  <c r="I87"/>
  <c r="H87"/>
  <c r="G87"/>
  <c r="F87"/>
  <c r="E87"/>
  <c r="N86"/>
  <c r="M86"/>
  <c r="L86"/>
  <c r="K86"/>
  <c r="J86"/>
  <c r="I86"/>
  <c r="H86"/>
  <c r="G86"/>
  <c r="F86"/>
  <c r="E86"/>
  <c r="N84"/>
  <c r="M84"/>
  <c r="L84"/>
  <c r="K84"/>
  <c r="J84"/>
  <c r="I84"/>
  <c r="H84"/>
  <c r="G84"/>
  <c r="F84"/>
  <c r="E84"/>
  <c r="N83"/>
  <c r="M83"/>
  <c r="L83"/>
  <c r="K83"/>
  <c r="J83"/>
  <c r="I83"/>
  <c r="H83"/>
  <c r="G83"/>
  <c r="F83"/>
  <c r="E83"/>
  <c r="I82"/>
  <c r="E77"/>
  <c r="N75"/>
  <c r="M75"/>
  <c r="L75"/>
  <c r="K75"/>
  <c r="J75"/>
  <c r="I75"/>
  <c r="H75"/>
  <c r="G75"/>
  <c r="F75"/>
  <c r="E75"/>
  <c r="N74"/>
  <c r="M74"/>
  <c r="L74"/>
  <c r="K74"/>
  <c r="J74"/>
  <c r="I74"/>
  <c r="H74"/>
  <c r="G74"/>
  <c r="F74"/>
  <c r="E74"/>
  <c r="N73"/>
  <c r="M73"/>
  <c r="L73"/>
  <c r="K73"/>
  <c r="J73"/>
  <c r="I73"/>
  <c r="H73"/>
  <c r="G73"/>
  <c r="F73"/>
  <c r="E73"/>
  <c r="N72"/>
  <c r="M72"/>
  <c r="L72"/>
  <c r="K72"/>
  <c r="J72"/>
  <c r="I72"/>
  <c r="H72"/>
  <c r="G72"/>
  <c r="F72"/>
  <c r="E72"/>
  <c r="N71"/>
  <c r="M71"/>
  <c r="L71"/>
  <c r="K71"/>
  <c r="J71"/>
  <c r="I71"/>
  <c r="H71"/>
  <c r="G71"/>
  <c r="F71"/>
  <c r="E71"/>
  <c r="N70"/>
  <c r="M70"/>
  <c r="L70"/>
  <c r="K70"/>
  <c r="J70"/>
  <c r="I70"/>
  <c r="H70"/>
  <c r="G70"/>
  <c r="F70"/>
  <c r="E70"/>
  <c r="N69"/>
  <c r="M69"/>
  <c r="L69"/>
  <c r="K69"/>
  <c r="J69"/>
  <c r="I69"/>
  <c r="H69"/>
  <c r="G69"/>
  <c r="F69"/>
  <c r="E69"/>
  <c r="N68"/>
  <c r="M68"/>
  <c r="L68"/>
  <c r="K68"/>
  <c r="J68"/>
  <c r="I68"/>
  <c r="H68"/>
  <c r="G68"/>
  <c r="F68"/>
  <c r="E68"/>
  <c r="N66"/>
  <c r="M66"/>
  <c r="L66"/>
  <c r="K66"/>
  <c r="J66"/>
  <c r="I66"/>
  <c r="H66"/>
  <c r="G66"/>
  <c r="F66"/>
  <c r="E66"/>
  <c r="N64"/>
  <c r="M64"/>
  <c r="L64"/>
  <c r="K64"/>
  <c r="J64"/>
  <c r="I64"/>
  <c r="H64"/>
  <c r="G64"/>
  <c r="F64"/>
  <c r="E64"/>
  <c r="N63"/>
  <c r="M63"/>
  <c r="L63"/>
  <c r="K63"/>
  <c r="J63"/>
  <c r="I63"/>
  <c r="H63"/>
  <c r="G63"/>
  <c r="F63"/>
  <c r="E63"/>
  <c r="J59"/>
  <c r="H59"/>
  <c r="A47"/>
  <c r="A48"/>
  <c r="N35"/>
  <c r="N85"/>
  <c r="M35"/>
  <c r="M85"/>
  <c r="L35"/>
  <c r="L85"/>
  <c r="K35"/>
  <c r="K85"/>
  <c r="J35"/>
  <c r="J85"/>
  <c r="I35"/>
  <c r="I85"/>
  <c r="H35"/>
  <c r="H85"/>
  <c r="G35"/>
  <c r="G85"/>
  <c r="F35"/>
  <c r="F85"/>
  <c r="E35"/>
  <c r="E85"/>
  <c r="A33"/>
  <c r="A34"/>
  <c r="A35"/>
  <c r="A36"/>
  <c r="A37"/>
  <c r="A38"/>
  <c r="A39"/>
  <c r="A40"/>
  <c r="A41"/>
  <c r="N32"/>
  <c r="N82"/>
  <c r="M32"/>
  <c r="M82"/>
  <c r="L32"/>
  <c r="L82"/>
  <c r="K32"/>
  <c r="K82"/>
  <c r="J32"/>
  <c r="J82"/>
  <c r="I32"/>
  <c r="H32"/>
  <c r="H82"/>
  <c r="G32"/>
  <c r="G82"/>
  <c r="F32"/>
  <c r="F82"/>
  <c r="E32"/>
  <c r="E82"/>
  <c r="A32"/>
  <c r="N31"/>
  <c r="M31"/>
  <c r="M40"/>
  <c r="M90"/>
  <c r="L31"/>
  <c r="L81"/>
  <c r="K31"/>
  <c r="K81"/>
  <c r="J31"/>
  <c r="J81"/>
  <c r="I31"/>
  <c r="I81"/>
  <c r="H31"/>
  <c r="G31"/>
  <c r="G81"/>
  <c r="F31"/>
  <c r="E31"/>
  <c r="N17"/>
  <c r="N67"/>
  <c r="M17"/>
  <c r="M67"/>
  <c r="L17"/>
  <c r="L15"/>
  <c r="L65"/>
  <c r="K17"/>
  <c r="K15"/>
  <c r="K65"/>
  <c r="J17"/>
  <c r="J15"/>
  <c r="I17"/>
  <c r="I15"/>
  <c r="I65"/>
  <c r="H17"/>
  <c r="H15"/>
  <c r="H65"/>
  <c r="G17"/>
  <c r="G15"/>
  <c r="G65"/>
  <c r="F17"/>
  <c r="F67"/>
  <c r="E17"/>
  <c r="E67"/>
  <c r="N15"/>
  <c r="N65"/>
  <c r="M15"/>
  <c r="M65"/>
  <c r="N59"/>
  <c r="I59"/>
  <c r="G59"/>
  <c r="F59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N8"/>
  <c r="N58"/>
  <c r="M8"/>
  <c r="M58"/>
  <c r="L8"/>
  <c r="L58"/>
  <c r="K8"/>
  <c r="K58"/>
  <c r="J8"/>
  <c r="J58"/>
  <c r="I8"/>
  <c r="I58"/>
  <c r="H8"/>
  <c r="H58"/>
  <c r="G8"/>
  <c r="G58"/>
  <c r="F8"/>
  <c r="F58"/>
  <c r="E8"/>
  <c r="E58"/>
  <c r="C3"/>
  <c r="C2"/>
  <c r="C1"/>
  <c r="Y133" i="2"/>
  <c r="X133"/>
  <c r="W133"/>
  <c r="V133"/>
  <c r="U133"/>
  <c r="T133"/>
  <c r="S133"/>
  <c r="R133"/>
  <c r="Q133"/>
  <c r="P133"/>
  <c r="N133"/>
  <c r="M133"/>
  <c r="L133"/>
  <c r="K133"/>
  <c r="J133"/>
  <c r="I133"/>
  <c r="H133"/>
  <c r="G133"/>
  <c r="F133"/>
  <c r="E133"/>
  <c r="Y132"/>
  <c r="X132"/>
  <c r="W132"/>
  <c r="V132"/>
  <c r="U132"/>
  <c r="T132"/>
  <c r="S132"/>
  <c r="R132"/>
  <c r="Q132"/>
  <c r="P132"/>
  <c r="N132"/>
  <c r="M132"/>
  <c r="L132"/>
  <c r="K132"/>
  <c r="J132"/>
  <c r="I132"/>
  <c r="H132"/>
  <c r="G132"/>
  <c r="F132"/>
  <c r="E132"/>
  <c r="Y131"/>
  <c r="X131"/>
  <c r="W131"/>
  <c r="V131"/>
  <c r="U131"/>
  <c r="T131"/>
  <c r="S131"/>
  <c r="R131"/>
  <c r="Q131"/>
  <c r="P131"/>
  <c r="N131"/>
  <c r="M131"/>
  <c r="L131"/>
  <c r="K131"/>
  <c r="J131"/>
  <c r="I131"/>
  <c r="H131"/>
  <c r="G131"/>
  <c r="F131"/>
  <c r="E131"/>
  <c r="Y130"/>
  <c r="X130"/>
  <c r="W130"/>
  <c r="V130"/>
  <c r="U130"/>
  <c r="T130"/>
  <c r="S130"/>
  <c r="R130"/>
  <c r="Q130"/>
  <c r="P130"/>
  <c r="N130"/>
  <c r="M130"/>
  <c r="L130"/>
  <c r="K130"/>
  <c r="J130"/>
  <c r="I130"/>
  <c r="H130"/>
  <c r="G130"/>
  <c r="F130"/>
  <c r="E130"/>
  <c r="Y129"/>
  <c r="X129"/>
  <c r="W129"/>
  <c r="V129"/>
  <c r="U129"/>
  <c r="T129"/>
  <c r="S129"/>
  <c r="R129"/>
  <c r="Q129"/>
  <c r="P129"/>
  <c r="N129"/>
  <c r="M129"/>
  <c r="L129"/>
  <c r="K129"/>
  <c r="J129"/>
  <c r="I129"/>
  <c r="H129"/>
  <c r="G129"/>
  <c r="F129"/>
  <c r="E129"/>
  <c r="Y128"/>
  <c r="X128"/>
  <c r="W128"/>
  <c r="V128"/>
  <c r="U128"/>
  <c r="T128"/>
  <c r="S128"/>
  <c r="R128"/>
  <c r="Q128"/>
  <c r="P128"/>
  <c r="N128"/>
  <c r="M128"/>
  <c r="L128"/>
  <c r="K128"/>
  <c r="J128"/>
  <c r="I128"/>
  <c r="H128"/>
  <c r="G128"/>
  <c r="F128"/>
  <c r="E128"/>
  <c r="Y127"/>
  <c r="X127"/>
  <c r="W127"/>
  <c r="V127"/>
  <c r="U127"/>
  <c r="T127"/>
  <c r="S127"/>
  <c r="R127"/>
  <c r="Q127"/>
  <c r="P127"/>
  <c r="N127"/>
  <c r="M127"/>
  <c r="L127"/>
  <c r="K127"/>
  <c r="J127"/>
  <c r="I127"/>
  <c r="H127"/>
  <c r="G127"/>
  <c r="F127"/>
  <c r="E127"/>
  <c r="Y126"/>
  <c r="X126"/>
  <c r="W126"/>
  <c r="V126"/>
  <c r="U126"/>
  <c r="T126"/>
  <c r="S126"/>
  <c r="R126"/>
  <c r="Q126"/>
  <c r="P126"/>
  <c r="N126"/>
  <c r="M126"/>
  <c r="L126"/>
  <c r="K126"/>
  <c r="J126"/>
  <c r="I126"/>
  <c r="H126"/>
  <c r="G126"/>
  <c r="F126"/>
  <c r="E126"/>
  <c r="Y125"/>
  <c r="X125"/>
  <c r="W125"/>
  <c r="V125"/>
  <c r="U125"/>
  <c r="T125"/>
  <c r="S125"/>
  <c r="R125"/>
  <c r="Q125"/>
  <c r="P125"/>
  <c r="N125"/>
  <c r="M125"/>
  <c r="L125"/>
  <c r="K125"/>
  <c r="J125"/>
  <c r="I125"/>
  <c r="H125"/>
  <c r="G125"/>
  <c r="F125"/>
  <c r="E125"/>
  <c r="Y124"/>
  <c r="X124"/>
  <c r="W124"/>
  <c r="V124"/>
  <c r="U124"/>
  <c r="T124"/>
  <c r="S124"/>
  <c r="R124"/>
  <c r="Q124"/>
  <c r="P124"/>
  <c r="N124"/>
  <c r="M124"/>
  <c r="L124"/>
  <c r="K124"/>
  <c r="J124"/>
  <c r="I124"/>
  <c r="H124"/>
  <c r="G124"/>
  <c r="F124"/>
  <c r="E124"/>
  <c r="Y123"/>
  <c r="X123"/>
  <c r="W123"/>
  <c r="V123"/>
  <c r="U123"/>
  <c r="T123"/>
  <c r="S123"/>
  <c r="R123"/>
  <c r="Q123"/>
  <c r="P123"/>
  <c r="N123"/>
  <c r="M123"/>
  <c r="L123"/>
  <c r="K123"/>
  <c r="J123"/>
  <c r="I123"/>
  <c r="H123"/>
  <c r="G123"/>
  <c r="F123"/>
  <c r="E123"/>
  <c r="Y122"/>
  <c r="X122"/>
  <c r="W122"/>
  <c r="V122"/>
  <c r="U122"/>
  <c r="T122"/>
  <c r="S122"/>
  <c r="R122"/>
  <c r="Q122"/>
  <c r="P122"/>
  <c r="N122"/>
  <c r="M122"/>
  <c r="L122"/>
  <c r="K122"/>
  <c r="J122"/>
  <c r="I122"/>
  <c r="H122"/>
  <c r="G122"/>
  <c r="F122"/>
  <c r="E122"/>
  <c r="Y121"/>
  <c r="X121"/>
  <c r="W121"/>
  <c r="V121"/>
  <c r="U121"/>
  <c r="T121"/>
  <c r="S121"/>
  <c r="R121"/>
  <c r="Q121"/>
  <c r="P121"/>
  <c r="N121"/>
  <c r="M121"/>
  <c r="L121"/>
  <c r="K121"/>
  <c r="J121"/>
  <c r="I121"/>
  <c r="H121"/>
  <c r="G121"/>
  <c r="F121"/>
  <c r="E121"/>
  <c r="Y120"/>
  <c r="X120"/>
  <c r="W120"/>
  <c r="V120"/>
  <c r="U120"/>
  <c r="T120"/>
  <c r="S120"/>
  <c r="R120"/>
  <c r="Q120"/>
  <c r="P120"/>
  <c r="N120"/>
  <c r="M120"/>
  <c r="L120"/>
  <c r="K120"/>
  <c r="J120"/>
  <c r="I120"/>
  <c r="H120"/>
  <c r="G120"/>
  <c r="F120"/>
  <c r="E120"/>
  <c r="Y119"/>
  <c r="X119"/>
  <c r="W119"/>
  <c r="V119"/>
  <c r="U119"/>
  <c r="T119"/>
  <c r="S119"/>
  <c r="R119"/>
  <c r="Q119"/>
  <c r="P119"/>
  <c r="N119"/>
  <c r="M119"/>
  <c r="L119"/>
  <c r="K119"/>
  <c r="J119"/>
  <c r="I119"/>
  <c r="H119"/>
  <c r="G119"/>
  <c r="F119"/>
  <c r="E119"/>
  <c r="Y118"/>
  <c r="X118"/>
  <c r="W118"/>
  <c r="V118"/>
  <c r="U118"/>
  <c r="T118"/>
  <c r="S118"/>
  <c r="R118"/>
  <c r="Q118"/>
  <c r="P118"/>
  <c r="N118"/>
  <c r="M118"/>
  <c r="L118"/>
  <c r="K118"/>
  <c r="J118"/>
  <c r="I118"/>
  <c r="H118"/>
  <c r="G118"/>
  <c r="F118"/>
  <c r="E118"/>
  <c r="Y117"/>
  <c r="X117"/>
  <c r="W117"/>
  <c r="V117"/>
  <c r="U117"/>
  <c r="T117"/>
  <c r="S117"/>
  <c r="R117"/>
  <c r="Q117"/>
  <c r="P117"/>
  <c r="N117"/>
  <c r="M117"/>
  <c r="L117"/>
  <c r="K117"/>
  <c r="J117"/>
  <c r="I117"/>
  <c r="H117"/>
  <c r="G117"/>
  <c r="F117"/>
  <c r="E117"/>
  <c r="Y116"/>
  <c r="X116"/>
  <c r="W116"/>
  <c r="V116"/>
  <c r="U116"/>
  <c r="T116"/>
  <c r="S116"/>
  <c r="R116"/>
  <c r="Q116"/>
  <c r="P116"/>
  <c r="N116"/>
  <c r="M116"/>
  <c r="L116"/>
  <c r="K116"/>
  <c r="J116"/>
  <c r="I116"/>
  <c r="H116"/>
  <c r="G116"/>
  <c r="F116"/>
  <c r="E116"/>
  <c r="Y112"/>
  <c r="X112"/>
  <c r="W112"/>
  <c r="V112"/>
  <c r="U112"/>
  <c r="T112"/>
  <c r="S112"/>
  <c r="R112"/>
  <c r="Q112"/>
  <c r="P112"/>
  <c r="N112"/>
  <c r="M112"/>
  <c r="L112"/>
  <c r="K112"/>
  <c r="J112"/>
  <c r="I112"/>
  <c r="H112"/>
  <c r="G112"/>
  <c r="F112"/>
  <c r="E112"/>
  <c r="Y111"/>
  <c r="X111"/>
  <c r="W111"/>
  <c r="V111"/>
  <c r="U111"/>
  <c r="T111"/>
  <c r="S111"/>
  <c r="R111"/>
  <c r="Q111"/>
  <c r="P111"/>
  <c r="N111"/>
  <c r="M111"/>
  <c r="L111"/>
  <c r="K111"/>
  <c r="J111"/>
  <c r="I111"/>
  <c r="H111"/>
  <c r="G111"/>
  <c r="F111"/>
  <c r="E111"/>
  <c r="Y110"/>
  <c r="X110"/>
  <c r="W110"/>
  <c r="V110"/>
  <c r="U110"/>
  <c r="T110"/>
  <c r="S110"/>
  <c r="R110"/>
  <c r="Q110"/>
  <c r="P110"/>
  <c r="N110"/>
  <c r="M110"/>
  <c r="L110"/>
  <c r="K110"/>
  <c r="J110"/>
  <c r="I110"/>
  <c r="H110"/>
  <c r="G110"/>
  <c r="F110"/>
  <c r="E110"/>
  <c r="Y109"/>
  <c r="X109"/>
  <c r="W109"/>
  <c r="V109"/>
  <c r="U109"/>
  <c r="T109"/>
  <c r="S109"/>
  <c r="R109"/>
  <c r="Q109"/>
  <c r="P109"/>
  <c r="N109"/>
  <c r="M109"/>
  <c r="L109"/>
  <c r="K109"/>
  <c r="J109"/>
  <c r="I109"/>
  <c r="H109"/>
  <c r="G109"/>
  <c r="F109"/>
  <c r="E109"/>
  <c r="Y108"/>
  <c r="X108"/>
  <c r="W108"/>
  <c r="V108"/>
  <c r="U108"/>
  <c r="T108"/>
  <c r="S108"/>
  <c r="R108"/>
  <c r="Q108"/>
  <c r="P108"/>
  <c r="N108"/>
  <c r="M108"/>
  <c r="L108"/>
  <c r="K108"/>
  <c r="J108"/>
  <c r="I108"/>
  <c r="H108"/>
  <c r="G108"/>
  <c r="F108"/>
  <c r="E108"/>
  <c r="Y107"/>
  <c r="X107"/>
  <c r="W107"/>
  <c r="V107"/>
  <c r="U107"/>
  <c r="T107"/>
  <c r="S107"/>
  <c r="R107"/>
  <c r="Q107"/>
  <c r="P107"/>
  <c r="N107"/>
  <c r="M107"/>
  <c r="L107"/>
  <c r="K107"/>
  <c r="J107"/>
  <c r="I107"/>
  <c r="H107"/>
  <c r="G107"/>
  <c r="F107"/>
  <c r="E107"/>
  <c r="Y106"/>
  <c r="X106"/>
  <c r="W106"/>
  <c r="V106"/>
  <c r="U106"/>
  <c r="T106"/>
  <c r="S106"/>
  <c r="R106"/>
  <c r="Q106"/>
  <c r="P106"/>
  <c r="N106"/>
  <c r="M106"/>
  <c r="L106"/>
  <c r="K106"/>
  <c r="J106"/>
  <c r="I106"/>
  <c r="H106"/>
  <c r="G106"/>
  <c r="F106"/>
  <c r="E106"/>
  <c r="Y105"/>
  <c r="X105"/>
  <c r="W105"/>
  <c r="V105"/>
  <c r="U105"/>
  <c r="T105"/>
  <c r="S105"/>
  <c r="R105"/>
  <c r="Q105"/>
  <c r="P105"/>
  <c r="N105"/>
  <c r="M105"/>
  <c r="L105"/>
  <c r="K105"/>
  <c r="J105"/>
  <c r="I105"/>
  <c r="H105"/>
  <c r="G105"/>
  <c r="F105"/>
  <c r="E105"/>
  <c r="Y104"/>
  <c r="X104"/>
  <c r="W104"/>
  <c r="V104"/>
  <c r="U104"/>
  <c r="T104"/>
  <c r="S104"/>
  <c r="R104"/>
  <c r="Q104"/>
  <c r="P104"/>
  <c r="N104"/>
  <c r="M104"/>
  <c r="L104"/>
  <c r="K104"/>
  <c r="J104"/>
  <c r="I104"/>
  <c r="H104"/>
  <c r="G104"/>
  <c r="F104"/>
  <c r="E104"/>
  <c r="Y103"/>
  <c r="X103"/>
  <c r="W103"/>
  <c r="V103"/>
  <c r="U103"/>
  <c r="T103"/>
  <c r="S103"/>
  <c r="R103"/>
  <c r="Q103"/>
  <c r="P103"/>
  <c r="N103"/>
  <c r="M103"/>
  <c r="L103"/>
  <c r="K103"/>
  <c r="J103"/>
  <c r="I103"/>
  <c r="H103"/>
  <c r="G103"/>
  <c r="F103"/>
  <c r="E103"/>
  <c r="Y102"/>
  <c r="X102"/>
  <c r="W102"/>
  <c r="V102"/>
  <c r="U102"/>
  <c r="T102"/>
  <c r="S102"/>
  <c r="R102"/>
  <c r="Q102"/>
  <c r="P102"/>
  <c r="N102"/>
  <c r="M102"/>
  <c r="L102"/>
  <c r="K102"/>
  <c r="J102"/>
  <c r="I102"/>
  <c r="H102"/>
  <c r="G102"/>
  <c r="F102"/>
  <c r="E102"/>
  <c r="Y101"/>
  <c r="X101"/>
  <c r="W101"/>
  <c r="V101"/>
  <c r="U101"/>
  <c r="T101"/>
  <c r="S101"/>
  <c r="R101"/>
  <c r="Q101"/>
  <c r="P101"/>
  <c r="N101"/>
  <c r="M101"/>
  <c r="L101"/>
  <c r="K101"/>
  <c r="J101"/>
  <c r="I101"/>
  <c r="H101"/>
  <c r="G101"/>
  <c r="F101"/>
  <c r="E101"/>
  <c r="Y100"/>
  <c r="X100"/>
  <c r="W100"/>
  <c r="V100"/>
  <c r="U100"/>
  <c r="T100"/>
  <c r="S100"/>
  <c r="R100"/>
  <c r="Q100"/>
  <c r="P100"/>
  <c r="N100"/>
  <c r="M100"/>
  <c r="L100"/>
  <c r="K100"/>
  <c r="J100"/>
  <c r="I100"/>
  <c r="H100"/>
  <c r="G100"/>
  <c r="F100"/>
  <c r="E100"/>
  <c r="Y99"/>
  <c r="X99"/>
  <c r="W99"/>
  <c r="V99"/>
  <c r="U99"/>
  <c r="T99"/>
  <c r="S99"/>
  <c r="R99"/>
  <c r="Q99"/>
  <c r="P99"/>
  <c r="N99"/>
  <c r="M99"/>
  <c r="L99"/>
  <c r="K99"/>
  <c r="J99"/>
  <c r="I99"/>
  <c r="H99"/>
  <c r="G99"/>
  <c r="F99"/>
  <c r="E99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E98"/>
  <c r="Y97"/>
  <c r="X97"/>
  <c r="W97"/>
  <c r="V97"/>
  <c r="U97"/>
  <c r="T97"/>
  <c r="S97"/>
  <c r="R97"/>
  <c r="Q97"/>
  <c r="P97"/>
  <c r="N97"/>
  <c r="M97"/>
  <c r="L97"/>
  <c r="K97"/>
  <c r="J97"/>
  <c r="I97"/>
  <c r="H97"/>
  <c r="G97"/>
  <c r="F97"/>
  <c r="E97"/>
  <c r="Y96"/>
  <c r="X96"/>
  <c r="W96"/>
  <c r="V96"/>
  <c r="U96"/>
  <c r="T96"/>
  <c r="S96"/>
  <c r="R96"/>
  <c r="Q96"/>
  <c r="P96"/>
  <c r="N96"/>
  <c r="M96"/>
  <c r="L96"/>
  <c r="K96"/>
  <c r="J96"/>
  <c r="I96"/>
  <c r="H96"/>
  <c r="G96"/>
  <c r="F96"/>
  <c r="E96"/>
  <c r="Y95"/>
  <c r="X95"/>
  <c r="W95"/>
  <c r="V95"/>
  <c r="U95"/>
  <c r="T95"/>
  <c r="S95"/>
  <c r="R95"/>
  <c r="Q95"/>
  <c r="P95"/>
  <c r="N95"/>
  <c r="M95"/>
  <c r="L95"/>
  <c r="K95"/>
  <c r="J95"/>
  <c r="I95"/>
  <c r="H95"/>
  <c r="G95"/>
  <c r="F95"/>
  <c r="E95"/>
  <c r="Y91"/>
  <c r="X91"/>
  <c r="W91"/>
  <c r="V91"/>
  <c r="U91"/>
  <c r="T91"/>
  <c r="S91"/>
  <c r="R91"/>
  <c r="Q91"/>
  <c r="P91"/>
  <c r="N91"/>
  <c r="M91"/>
  <c r="L91"/>
  <c r="K91"/>
  <c r="J91"/>
  <c r="I91"/>
  <c r="H91"/>
  <c r="G91"/>
  <c r="F91"/>
  <c r="E91"/>
  <c r="Y90"/>
  <c r="X90"/>
  <c r="W90"/>
  <c r="V90"/>
  <c r="U90"/>
  <c r="T90"/>
  <c r="S90"/>
  <c r="R90"/>
  <c r="Q90"/>
  <c r="P90"/>
  <c r="N90"/>
  <c r="M90"/>
  <c r="L90"/>
  <c r="K90"/>
  <c r="J90"/>
  <c r="I90"/>
  <c r="H90"/>
  <c r="G90"/>
  <c r="F90"/>
  <c r="E90"/>
  <c r="Y89"/>
  <c r="X89"/>
  <c r="W89"/>
  <c r="V89"/>
  <c r="U89"/>
  <c r="T89"/>
  <c r="S89"/>
  <c r="R89"/>
  <c r="Q89"/>
  <c r="P89"/>
  <c r="N89"/>
  <c r="M89"/>
  <c r="L89"/>
  <c r="K89"/>
  <c r="J89"/>
  <c r="I89"/>
  <c r="H89"/>
  <c r="G89"/>
  <c r="F89"/>
  <c r="E89"/>
  <c r="Y88"/>
  <c r="X88"/>
  <c r="W88"/>
  <c r="V88"/>
  <c r="U88"/>
  <c r="T88"/>
  <c r="S88"/>
  <c r="R88"/>
  <c r="Q88"/>
  <c r="P88"/>
  <c r="N88"/>
  <c r="M88"/>
  <c r="L88"/>
  <c r="K88"/>
  <c r="J88"/>
  <c r="I88"/>
  <c r="H88"/>
  <c r="G88"/>
  <c r="F88"/>
  <c r="E88"/>
  <c r="Y87"/>
  <c r="X87"/>
  <c r="W87"/>
  <c r="V87"/>
  <c r="U87"/>
  <c r="T87"/>
  <c r="S87"/>
  <c r="R87"/>
  <c r="Q87"/>
  <c r="P87"/>
  <c r="N87"/>
  <c r="M87"/>
  <c r="L87"/>
  <c r="K87"/>
  <c r="J87"/>
  <c r="I87"/>
  <c r="H87"/>
  <c r="G87"/>
  <c r="F87"/>
  <c r="E87"/>
  <c r="Y86"/>
  <c r="X86"/>
  <c r="W86"/>
  <c r="V86"/>
  <c r="U86"/>
  <c r="T86"/>
  <c r="S86"/>
  <c r="R86"/>
  <c r="Q86"/>
  <c r="P86"/>
  <c r="N86"/>
  <c r="M86"/>
  <c r="L86"/>
  <c r="K86"/>
  <c r="J86"/>
  <c r="I86"/>
  <c r="H86"/>
  <c r="G86"/>
  <c r="F86"/>
  <c r="E86"/>
  <c r="Y85"/>
  <c r="X85"/>
  <c r="W85"/>
  <c r="V85"/>
  <c r="U85"/>
  <c r="T85"/>
  <c r="S85"/>
  <c r="R85"/>
  <c r="Q85"/>
  <c r="P85"/>
  <c r="N85"/>
  <c r="M85"/>
  <c r="L85"/>
  <c r="K85"/>
  <c r="J85"/>
  <c r="I85"/>
  <c r="H85"/>
  <c r="G85"/>
  <c r="F85"/>
  <c r="E85"/>
  <c r="Y84"/>
  <c r="X84"/>
  <c r="W84"/>
  <c r="V84"/>
  <c r="U84"/>
  <c r="T84"/>
  <c r="S84"/>
  <c r="R84"/>
  <c r="Q84"/>
  <c r="P84"/>
  <c r="N84"/>
  <c r="M84"/>
  <c r="L84"/>
  <c r="K84"/>
  <c r="J84"/>
  <c r="I84"/>
  <c r="H84"/>
  <c r="G84"/>
  <c r="F84"/>
  <c r="E84"/>
  <c r="Y83"/>
  <c r="X83"/>
  <c r="W83"/>
  <c r="V83"/>
  <c r="U83"/>
  <c r="T83"/>
  <c r="S83"/>
  <c r="R83"/>
  <c r="Q83"/>
  <c r="P83"/>
  <c r="N83"/>
  <c r="M83"/>
  <c r="L83"/>
  <c r="K83"/>
  <c r="J83"/>
  <c r="I83"/>
  <c r="H83"/>
  <c r="G83"/>
  <c r="F83"/>
  <c r="E83"/>
  <c r="Y82"/>
  <c r="X82"/>
  <c r="W82"/>
  <c r="V82"/>
  <c r="U82"/>
  <c r="T82"/>
  <c r="S82"/>
  <c r="R82"/>
  <c r="Q82"/>
  <c r="P82"/>
  <c r="N82"/>
  <c r="M82"/>
  <c r="L82"/>
  <c r="K82"/>
  <c r="J82"/>
  <c r="I82"/>
  <c r="H82"/>
  <c r="G82"/>
  <c r="F82"/>
  <c r="E82"/>
  <c r="Y81"/>
  <c r="X81"/>
  <c r="W81"/>
  <c r="V81"/>
  <c r="U81"/>
  <c r="T81"/>
  <c r="S81"/>
  <c r="R81"/>
  <c r="Q81"/>
  <c r="P81"/>
  <c r="N81"/>
  <c r="M81"/>
  <c r="L81"/>
  <c r="K81"/>
  <c r="J81"/>
  <c r="I81"/>
  <c r="H81"/>
  <c r="G81"/>
  <c r="F81"/>
  <c r="E81"/>
  <c r="Y80"/>
  <c r="X80"/>
  <c r="W80"/>
  <c r="V80"/>
  <c r="U80"/>
  <c r="T80"/>
  <c r="S80"/>
  <c r="R80"/>
  <c r="Q80"/>
  <c r="P80"/>
  <c r="N80"/>
  <c r="M80"/>
  <c r="L80"/>
  <c r="K80"/>
  <c r="J80"/>
  <c r="I80"/>
  <c r="H80"/>
  <c r="G80"/>
  <c r="F80"/>
  <c r="E80"/>
  <c r="Y79"/>
  <c r="X79"/>
  <c r="W79"/>
  <c r="V79"/>
  <c r="U79"/>
  <c r="T79"/>
  <c r="S79"/>
  <c r="R79"/>
  <c r="Q79"/>
  <c r="P79"/>
  <c r="N79"/>
  <c r="M79"/>
  <c r="L79"/>
  <c r="K79"/>
  <c r="J79"/>
  <c r="I79"/>
  <c r="H79"/>
  <c r="G79"/>
  <c r="F79"/>
  <c r="E79"/>
  <c r="Y78"/>
  <c r="X78"/>
  <c r="W78"/>
  <c r="V78"/>
  <c r="U78"/>
  <c r="T78"/>
  <c r="S78"/>
  <c r="R78"/>
  <c r="Q78"/>
  <c r="P78"/>
  <c r="N78"/>
  <c r="M78"/>
  <c r="L78"/>
  <c r="K78"/>
  <c r="J78"/>
  <c r="I78"/>
  <c r="H78"/>
  <c r="G78"/>
  <c r="F78"/>
  <c r="E78"/>
  <c r="Y77"/>
  <c r="X77"/>
  <c r="W77"/>
  <c r="V77"/>
  <c r="U77"/>
  <c r="T77"/>
  <c r="S77"/>
  <c r="R77"/>
  <c r="Q77"/>
  <c r="P77"/>
  <c r="N77"/>
  <c r="M77"/>
  <c r="L77"/>
  <c r="K77"/>
  <c r="J77"/>
  <c r="I77"/>
  <c r="H77"/>
  <c r="G77"/>
  <c r="F77"/>
  <c r="E77"/>
  <c r="Y76"/>
  <c r="X76"/>
  <c r="W76"/>
  <c r="V76"/>
  <c r="U76"/>
  <c r="T76"/>
  <c r="S76"/>
  <c r="R76"/>
  <c r="Q76"/>
  <c r="P76"/>
  <c r="N76"/>
  <c r="M76"/>
  <c r="L76"/>
  <c r="K76"/>
  <c r="J76"/>
  <c r="I76"/>
  <c r="H76"/>
  <c r="G76"/>
  <c r="F76"/>
  <c r="E76"/>
  <c r="Y75"/>
  <c r="X75"/>
  <c r="W75"/>
  <c r="V75"/>
  <c r="U75"/>
  <c r="T75"/>
  <c r="S75"/>
  <c r="R75"/>
  <c r="Q75"/>
  <c r="P75"/>
  <c r="N75"/>
  <c r="M75"/>
  <c r="L75"/>
  <c r="K75"/>
  <c r="J75"/>
  <c r="I75"/>
  <c r="H75"/>
  <c r="G75"/>
  <c r="F75"/>
  <c r="E75"/>
  <c r="Y74"/>
  <c r="Y72"/>
  <c r="Y71"/>
  <c r="X74"/>
  <c r="X72"/>
  <c r="X71"/>
  <c r="W74"/>
  <c r="V74"/>
  <c r="U74"/>
  <c r="T74"/>
  <c r="S74"/>
  <c r="R74"/>
  <c r="Q74"/>
  <c r="Q72"/>
  <c r="Q71"/>
  <c r="P74"/>
  <c r="P72"/>
  <c r="P71"/>
  <c r="N74"/>
  <c r="M74"/>
  <c r="L74"/>
  <c r="K74"/>
  <c r="J74"/>
  <c r="I74"/>
  <c r="H74"/>
  <c r="H72"/>
  <c r="H71"/>
  <c r="G74"/>
  <c r="G72"/>
  <c r="G71"/>
  <c r="F74"/>
  <c r="E74"/>
  <c r="AH27"/>
  <c r="AG27"/>
  <c r="AF27"/>
  <c r="AE27"/>
  <c r="AD27"/>
  <c r="AC27"/>
  <c r="AB27"/>
  <c r="AH21"/>
  <c r="AG21"/>
  <c r="AF21"/>
  <c r="AE21"/>
  <c r="AD21"/>
  <c r="AC21"/>
  <c r="AB21"/>
  <c r="AH19"/>
  <c r="AG19"/>
  <c r="AF19"/>
  <c r="AE19"/>
  <c r="AD19"/>
  <c r="AC19"/>
  <c r="AB19"/>
  <c r="AH17"/>
  <c r="AG17"/>
  <c r="AF17"/>
  <c r="AE17"/>
  <c r="AD17"/>
  <c r="AC17"/>
  <c r="AB17"/>
  <c r="AH16"/>
  <c r="AG16"/>
  <c r="AF16"/>
  <c r="AE16"/>
  <c r="AD16"/>
  <c r="AC16"/>
  <c r="AB16"/>
  <c r="AH15"/>
  <c r="AG15"/>
  <c r="AF15"/>
  <c r="AE15"/>
  <c r="AD15"/>
  <c r="AC15"/>
  <c r="AB15"/>
  <c r="AH14"/>
  <c r="AG14"/>
  <c r="AF14"/>
  <c r="AE14"/>
  <c r="AD14"/>
  <c r="AC14"/>
  <c r="AB14"/>
  <c r="AH13"/>
  <c r="AG13"/>
  <c r="AF13"/>
  <c r="AE13"/>
  <c r="AD13"/>
  <c r="AC13"/>
  <c r="AB13"/>
  <c r="C2"/>
  <c r="C1"/>
  <c r="N40" i="3"/>
  <c r="N90"/>
  <c r="K67"/>
  <c r="L67"/>
  <c r="H40"/>
  <c r="H90"/>
  <c r="F15"/>
  <c r="F65"/>
  <c r="F40"/>
  <c r="F90"/>
  <c r="E15"/>
  <c r="E65"/>
  <c r="E40"/>
  <c r="E42"/>
  <c r="W72" i="2"/>
  <c r="W71"/>
  <c r="R72"/>
  <c r="R71"/>
  <c r="F72"/>
  <c r="F71"/>
  <c r="N72"/>
  <c r="N71"/>
  <c r="I72"/>
  <c r="I71"/>
  <c r="E72"/>
  <c r="E71"/>
  <c r="M72"/>
  <c r="M71"/>
  <c r="L72"/>
  <c r="L71"/>
  <c r="U72"/>
  <c r="U71"/>
  <c r="T72"/>
  <c r="T71"/>
  <c r="K72"/>
  <c r="K71"/>
  <c r="J72"/>
  <c r="J71"/>
  <c r="S72"/>
  <c r="S71"/>
  <c r="V72"/>
  <c r="V71"/>
  <c r="L40" i="3"/>
  <c r="L90"/>
  <c r="F81"/>
  <c r="E81"/>
  <c r="K40"/>
  <c r="K90"/>
  <c r="M26"/>
  <c r="M47"/>
  <c r="M97"/>
  <c r="N81"/>
  <c r="L26"/>
  <c r="M81"/>
  <c r="K26"/>
  <c r="K76"/>
  <c r="J65"/>
  <c r="J26"/>
  <c r="G26"/>
  <c r="E59"/>
  <c r="M59"/>
  <c r="H81"/>
  <c r="N26"/>
  <c r="L59"/>
  <c r="J40"/>
  <c r="J90"/>
  <c r="K59"/>
  <c r="I40"/>
  <c r="I90"/>
  <c r="J67"/>
  <c r="I67"/>
  <c r="G40"/>
  <c r="G90"/>
  <c r="H67"/>
  <c r="I26"/>
  <c r="G67"/>
  <c r="H26"/>
  <c r="F26"/>
  <c r="F47"/>
  <c r="F97"/>
  <c r="E26"/>
  <c r="E76"/>
  <c r="E90"/>
  <c r="L47"/>
  <c r="L97"/>
  <c r="L76"/>
  <c r="K47"/>
  <c r="K97"/>
  <c r="K56"/>
  <c r="K51"/>
  <c r="M76"/>
  <c r="M56"/>
  <c r="M51"/>
  <c r="G76"/>
  <c r="G47"/>
  <c r="G97"/>
  <c r="N76"/>
  <c r="N47"/>
  <c r="N97"/>
  <c r="H47"/>
  <c r="H97"/>
  <c r="H76"/>
  <c r="I47"/>
  <c r="I97"/>
  <c r="I76"/>
  <c r="J47"/>
  <c r="J97"/>
  <c r="J76"/>
  <c r="F76"/>
  <c r="F56"/>
  <c r="F51"/>
  <c r="E28"/>
  <c r="E47"/>
  <c r="E49"/>
  <c r="L56"/>
  <c r="L51"/>
  <c r="J56"/>
  <c r="J51"/>
  <c r="H56"/>
  <c r="H51"/>
  <c r="I56"/>
  <c r="I51"/>
  <c r="G56"/>
  <c r="G51"/>
  <c r="N56"/>
  <c r="N51"/>
  <c r="E97"/>
  <c r="E56"/>
  <c r="E51"/>
</calcChain>
</file>

<file path=xl/sharedStrings.xml><?xml version="1.0" encoding="utf-8"?>
<sst xmlns="http://schemas.openxmlformats.org/spreadsheetml/2006/main" count="232" uniqueCount="113">
  <si>
    <t>Institution Name:</t>
  </si>
  <si>
    <t>Projected Capital Actions and Balances</t>
  </si>
  <si>
    <t>Notional amount ($mil)</t>
  </si>
  <si>
    <t>Amount recognized in regulatory capital ($mil)</t>
  </si>
  <si>
    <t>CUSIP or unique identifier provided by BHC</t>
  </si>
  <si>
    <t>Instrument type</t>
  </si>
  <si>
    <t>Basel I treatment</t>
  </si>
  <si>
    <t>Basel III treatment</t>
  </si>
  <si>
    <t>Cumulative / noncumulative</t>
  </si>
  <si>
    <t>Notional amount as reported in CCAR ($mil)</t>
  </si>
  <si>
    <t>Amount recognized in regulatory capital as reported in CCAR ($mil)</t>
  </si>
  <si>
    <t>Actual</t>
  </si>
  <si>
    <t>Projected</t>
  </si>
  <si>
    <t>Item</t>
  </si>
  <si>
    <t>Basel I regulatory capital treatment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</si>
  <si>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</si>
  <si>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</si>
  <si>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</si>
  <si>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</si>
  <si>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</si>
  <si>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</si>
  <si>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</si>
  <si>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</si>
  <si>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</si>
  <si>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</si>
  <si>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Comments</t>
  </si>
  <si>
    <t>Quarterly Redemption/Repurchase Activity</t>
  </si>
  <si>
    <t>Common Stock (CS)</t>
  </si>
  <si>
    <t>Tier 1</t>
  </si>
  <si>
    <t>CS Warrants</t>
  </si>
  <si>
    <t>CS USG Investment</t>
  </si>
  <si>
    <t>Non-Cumulative Perpetual Preferred (NCPP)</t>
  </si>
  <si>
    <t>NCPP Convertible</t>
  </si>
  <si>
    <t>Cumulative Perpetual Preferred (CPP)</t>
  </si>
  <si>
    <t>CPP TARP Preferred</t>
  </si>
  <si>
    <t>Mandatory Convertible Preferred (MCP)</t>
  </si>
  <si>
    <t>MCP USG Preferred</t>
  </si>
  <si>
    <t>Cumulative Dated Preferred (TRUPS)</t>
  </si>
  <si>
    <t>USG Preferred TRUPS</t>
  </si>
  <si>
    <t>REIT Preferred</t>
  </si>
  <si>
    <t>Other Tier 1 Instruments</t>
  </si>
  <si>
    <t>Tier 2</t>
  </si>
  <si>
    <t>Subordinated Debt</t>
  </si>
  <si>
    <t>Other Tier 2 Instruments</t>
  </si>
  <si>
    <t>Quarterly Issuance Activity</t>
  </si>
  <si>
    <t>Capital Balances</t>
  </si>
  <si>
    <t>Data completeness check: If "No", please complete all non shaded cells until all cells to the right read "Yes." Do not leave cells blank; enter "0" if not applicable.</t>
  </si>
  <si>
    <t>Capital Position Reconciliation</t>
  </si>
  <si>
    <t>Actual in $Millions</t>
  </si>
  <si>
    <t>Projections in $Millions</t>
  </si>
  <si>
    <t>Notes</t>
  </si>
  <si>
    <t>Reconciliation of Tier 1 capital position</t>
  </si>
  <si>
    <t>Funded Tier 1 instruments*</t>
  </si>
  <si>
    <t>Noncontrolling (minority) interest</t>
  </si>
  <si>
    <t>Class A</t>
  </si>
  <si>
    <t>Class B</t>
  </si>
  <si>
    <t>Class C</t>
  </si>
  <si>
    <t>Retained earnings</t>
  </si>
  <si>
    <t>Accumulated other comprehensive income</t>
  </si>
  <si>
    <t>Regulatory adjustments</t>
  </si>
  <si>
    <t>Restricted core capital in excess of the Tier 1 limit (if addition, report as a positive value; if deduction, report as a negative value)</t>
  </si>
  <si>
    <t>Other additions/reductions</t>
  </si>
  <si>
    <t>Net unrealized gains (losses) on available-for-sale securities (if a gain, report as a positive value; if a loss, report as a negative value)</t>
  </si>
  <si>
    <t>Net unrealized loss on available-for-sale equity securities (report loss as a positive value)</t>
  </si>
  <si>
    <t>Accumulated net gains (losses) on cash flow hedges (if a gain, report as a positive value; if a loss, report as a negative value)</t>
  </si>
  <si>
    <t>Disallowed goodwill and other disallowed intangible assets</t>
  </si>
  <si>
    <t>Cumulative change in fair value of all financial liabilities accounted for under a fair value option that is included in retained earnings and is attributable to changes in the bank holding company's own creditworthiness (if a net gain, report as a positive value; if a net loss, report as a negative value)</t>
  </si>
  <si>
    <t>Disallowed servicing assets and purchased credit card relationships</t>
  </si>
  <si>
    <t>Disallowed deferred tax assets</t>
  </si>
  <si>
    <t>Other additions/deduction to tier 1 capital</t>
  </si>
  <si>
    <t>Tier 1 capital (includes funded instruments, noncontrolling interest, retained earnings and AOCI LESS regulatory adjustments)</t>
  </si>
  <si>
    <t>Validation check: does Line 19=Line 20?</t>
  </si>
  <si>
    <t>Reconciliation of Tier 2 capital position</t>
  </si>
  <si>
    <t>Funded Tier 2 instruments*</t>
  </si>
  <si>
    <t>Restricted core capital in excess of the Tier 2 limit (if addition, report as a positive value; if deduction, report as a negative value)</t>
  </si>
  <si>
    <t>Allowance for loan and lease losses includible in Tier 2 capital</t>
  </si>
  <si>
    <t>Unrealized gains on available-for-sale equity securities includable in Tier 2 capital</t>
  </si>
  <si>
    <t>Other Tier 2 capital components</t>
  </si>
  <si>
    <t>Tier 2 capital (includes funded instruments, noncontrolling interest, and regulatory adjustments)</t>
  </si>
  <si>
    <t>Validation check: does Line 30=Line 31?</t>
  </si>
  <si>
    <t>Reconciliation of Total risk-based capital position</t>
  </si>
  <si>
    <t>Tier 3 capital allocated for market risk</t>
  </si>
  <si>
    <t>Deductions for total risk-based capital</t>
  </si>
  <si>
    <t>Total risk-based capital</t>
  </si>
  <si>
    <t>Validation check: does Line 34=Line 35?</t>
  </si>
  <si>
    <t>* Funded Tier 1 and Tier 2 instruments should equal the sum of the instruments as reported on the "Projected Capital Balances" worksheet.</t>
  </si>
  <si>
    <t>RCFD B590</t>
  </si>
  <si>
    <t>RCFD B530</t>
  </si>
  <si>
    <t>RCFD 8434</t>
  </si>
  <si>
    <t>RCFD A221</t>
  </si>
  <si>
    <t>RCFD 4336</t>
  </si>
  <si>
    <t>RCFD F264</t>
  </si>
  <si>
    <t>RCFD B591</t>
  </si>
  <si>
    <t>RCFD 5610</t>
  </si>
  <si>
    <t>RCFD B592</t>
  </si>
  <si>
    <t>RCFD 8274</t>
  </si>
  <si>
    <t>RCFD 5310</t>
  </si>
  <si>
    <t>RCFD 2221</t>
  </si>
  <si>
    <t>RCFD B594</t>
  </si>
  <si>
    <t>For validation purposes, enter the value of Tier 1 capital per Schedule RC-R</t>
  </si>
  <si>
    <t>For validation purposes, enter the value of Tier 2 capital per Schedule RC-R</t>
  </si>
  <si>
    <t>RCFD 8275</t>
  </si>
  <si>
    <t>RCFD 3632</t>
  </si>
  <si>
    <t>RCFD 1395</t>
  </si>
  <si>
    <t>RCFD B595</t>
  </si>
  <si>
    <t>For validation purposes, enter the value of Total risk-based capital per Schedule RC-R</t>
  </si>
  <si>
    <t>RCFD 3792</t>
  </si>
  <si>
    <t>RCFD 3000</t>
  </si>
  <si>
    <t>Submission Date (MM/DD/YYYY):</t>
  </si>
  <si>
    <t>DFAST-14A Regulatory Capital Instruments Schedule Cover Sheet</t>
  </si>
  <si>
    <t>RSSD ID:</t>
  </si>
  <si>
    <t>DFAST-14A Regulatory Capital Instruments Schedule</t>
  </si>
  <si>
    <t>CERT:</t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</si>
</sst>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0.0"/>
    <numFmt numFmtId="167" formatCode="0.0000"/>
    <numFmt numFmtId="168" formatCode="0.0000%"/>
    <numFmt numFmtId="169" formatCode="0.0%"/>
    <numFmt numFmtId="170" formatCode="&quot;Yes&quot;;[Red]&quot;No&quot;"/>
    <numFmt numFmtId="171" formatCode="0.00000"/>
    <numFmt numFmtId="172" formatCode="[&gt;0]General"/>
    <numFmt numFmtId="173" formatCode="m/d/yyyy;@"/>
  </numFmts>
  <fonts count="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u/>
      <sz val="11"/>
      <color indexed="8"/>
      <name val="Calibri"/>
      <family val="2"/>
    </font>
    <font>
      <b/>
      <sz val="11"/>
      <color indexed="10"/>
      <name val="Calibri"/>
      <family val="2"/>
    </font>
    <font>
      <i/>
      <sz val="11"/>
      <color indexed="8"/>
      <name val="Calibri"/>
      <family val="2"/>
    </font>
    <font>
      <i/>
      <sz val="11"/>
      <color indexed="10"/>
      <name val="Calibri"/>
      <family val="2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47">
    <xf numFmtId="0" fontId="0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3" fontId="14" fillId="2" borderId="2" applyFont="0" applyFill="0" applyProtection="0">
      <alignment horizontal="right"/>
    </xf>
    <xf numFmtId="3" fontId="14" fillId="2" borderId="2" applyFont="0" applyFill="0" applyProtection="0">
      <alignment horizontal="right"/>
    </xf>
    <xf numFmtId="3" fontId="14" fillId="2" borderId="2" applyFont="0" applyFill="0" applyProtection="0">
      <alignment horizontal="right"/>
    </xf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2" fillId="3" borderId="2" applyNumberFormat="0" applyFont="0" applyBorder="0" applyAlignment="0" applyProtection="0">
      <alignment horizontal="center"/>
    </xf>
    <xf numFmtId="0" fontId="12" fillId="3" borderId="2" applyNumberFormat="0" applyFont="0" applyBorder="0" applyAlignment="0" applyProtection="0">
      <alignment horizontal="center"/>
    </xf>
    <xf numFmtId="0" fontId="12" fillId="3" borderId="2" applyNumberFormat="0" applyFont="0" applyBorder="0" applyAlignment="0" applyProtection="0">
      <alignment horizontal="center"/>
    </xf>
    <xf numFmtId="0" fontId="28" fillId="0" borderId="16" applyNumberFormat="0" applyFill="0" applyAlignment="0" applyProtection="0"/>
    <xf numFmtId="0" fontId="17" fillId="2" borderId="3" applyNumberFormat="0" applyFill="0" applyBorder="0" applyAlignment="0" applyProtection="0">
      <alignment horizontal="left"/>
    </xf>
    <xf numFmtId="0" fontId="1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19" fillId="2" borderId="4" applyFont="0" applyBorder="0">
      <alignment horizontal="center" wrapText="1"/>
    </xf>
    <xf numFmtId="0" fontId="12" fillId="0" borderId="0" applyNumberFormat="0" applyFill="0" applyBorder="0" applyProtection="0">
      <alignment wrapText="1"/>
    </xf>
    <xf numFmtId="0" fontId="12" fillId="0" borderId="0" applyNumberFormat="0" applyFill="0" applyBorder="0" applyProtection="0">
      <alignment horizontal="justify" vertical="top" wrapText="1"/>
    </xf>
    <xf numFmtId="3" fontId="12" fillId="4" borderId="2" applyFont="0" applyProtection="0">
      <alignment horizontal="right"/>
    </xf>
    <xf numFmtId="3" fontId="12" fillId="4" borderId="2" applyFont="0" applyProtection="0">
      <alignment horizontal="right"/>
    </xf>
    <xf numFmtId="3" fontId="12" fillId="4" borderId="2" applyFont="0" applyProtection="0">
      <alignment horizontal="right"/>
    </xf>
    <xf numFmtId="10" fontId="12" fillId="4" borderId="2" applyFont="0" applyProtection="0">
      <alignment horizontal="right"/>
    </xf>
    <xf numFmtId="9" fontId="12" fillId="4" borderId="2" applyFont="0" applyProtection="0">
      <alignment horizontal="right"/>
    </xf>
    <xf numFmtId="0" fontId="12" fillId="4" borderId="4" applyNumberFormat="0" applyFont="0" applyBorder="0" applyAlignment="0" applyProtection="0">
      <alignment horizontal="left"/>
    </xf>
    <xf numFmtId="165" fontId="12" fillId="5" borderId="2" applyFont="0" applyAlignment="0">
      <protection locked="0"/>
    </xf>
    <xf numFmtId="3" fontId="12" fillId="5" borderId="2" applyFont="0">
      <alignment horizontal="right"/>
      <protection locked="0"/>
    </xf>
    <xf numFmtId="3" fontId="12" fillId="5" borderId="2" applyFont="0">
      <alignment horizontal="right"/>
      <protection locked="0"/>
    </xf>
    <xf numFmtId="3" fontId="12" fillId="5" borderId="2" applyFont="0">
      <alignment horizontal="right"/>
      <protection locked="0"/>
    </xf>
    <xf numFmtId="3" fontId="12" fillId="5" borderId="2" applyFont="0">
      <alignment horizontal="right"/>
      <protection locked="0"/>
    </xf>
    <xf numFmtId="166" fontId="12" fillId="5" borderId="2" applyFont="0">
      <alignment horizontal="right"/>
      <protection locked="0"/>
    </xf>
    <xf numFmtId="166" fontId="12" fillId="5" borderId="2" applyFont="0">
      <alignment horizontal="right"/>
      <protection locked="0"/>
    </xf>
    <xf numFmtId="167" fontId="12" fillId="6" borderId="2" applyProtection="0"/>
    <xf numFmtId="10" fontId="12" fillId="5" borderId="2" applyFont="0">
      <alignment horizontal="right"/>
      <protection locked="0"/>
    </xf>
    <xf numFmtId="9" fontId="12" fillId="5" borderId="5" applyFont="0">
      <alignment horizontal="right"/>
      <protection locked="0"/>
    </xf>
    <xf numFmtId="168" fontId="12" fillId="5" borderId="2">
      <alignment horizontal="right"/>
      <protection locked="0"/>
    </xf>
    <xf numFmtId="168" fontId="12" fillId="5" borderId="2">
      <alignment horizontal="right"/>
      <protection locked="0"/>
    </xf>
    <xf numFmtId="169" fontId="12" fillId="5" borderId="5" applyFont="0">
      <alignment horizontal="right"/>
      <protection locked="0"/>
    </xf>
    <xf numFmtId="0" fontId="12" fillId="5" borderId="2" applyFont="0">
      <alignment horizontal="center" wrapText="1"/>
      <protection locked="0"/>
    </xf>
    <xf numFmtId="0" fontId="12" fillId="5" borderId="2" applyFont="0">
      <alignment horizontal="center" wrapText="1"/>
      <protection locked="0"/>
    </xf>
    <xf numFmtId="49" fontId="12" fillId="5" borderId="2" applyFont="0" applyAlignment="0">
      <protection locked="0"/>
    </xf>
    <xf numFmtId="0" fontId="27" fillId="0" borderId="0"/>
    <xf numFmtId="0" fontId="27" fillId="0" borderId="0"/>
    <xf numFmtId="0" fontId="27" fillId="0" borderId="0"/>
    <xf numFmtId="0" fontId="30" fillId="0" borderId="0"/>
    <xf numFmtId="0" fontId="12" fillId="0" borderId="0"/>
    <xf numFmtId="0" fontId="12" fillId="0" borderId="0"/>
    <xf numFmtId="0" fontId="12" fillId="2" borderId="0" applyFont="0" applyBorder="0"/>
    <xf numFmtId="0" fontId="27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2" borderId="0" applyFont="0" applyBorder="0"/>
    <xf numFmtId="0" fontId="12" fillId="2" borderId="0" applyFont="0" applyBorder="0"/>
    <xf numFmtId="0" fontId="27" fillId="0" borderId="0"/>
    <xf numFmtId="0" fontId="12" fillId="2" borderId="0" applyFont="0" applyBorder="0"/>
    <xf numFmtId="0" fontId="27" fillId="0" borderId="0"/>
    <xf numFmtId="0" fontId="12" fillId="2" borderId="0" applyFont="0" applyBorder="0"/>
    <xf numFmtId="0" fontId="12" fillId="2" borderId="0" applyFont="0" applyBorder="0"/>
    <xf numFmtId="0" fontId="27" fillId="0" borderId="0"/>
    <xf numFmtId="0" fontId="27" fillId="0" borderId="0"/>
    <xf numFmtId="0" fontId="27" fillId="0" borderId="0"/>
    <xf numFmtId="3" fontId="12" fillId="7" borderId="2">
      <alignment horizontal="right"/>
      <protection locked="0"/>
    </xf>
    <xf numFmtId="166" fontId="12" fillId="7" borderId="2">
      <alignment horizontal="right"/>
      <protection locked="0"/>
    </xf>
    <xf numFmtId="10" fontId="12" fillId="7" borderId="2" applyFont="0">
      <alignment horizontal="right"/>
      <protection locked="0"/>
    </xf>
    <xf numFmtId="9" fontId="12" fillId="7" borderId="2">
      <alignment horizontal="right"/>
      <protection locked="0"/>
    </xf>
    <xf numFmtId="168" fontId="12" fillId="7" borderId="2">
      <alignment horizontal="right"/>
      <protection locked="0"/>
    </xf>
    <xf numFmtId="169" fontId="12" fillId="7" borderId="5" applyFont="0">
      <alignment horizontal="right"/>
      <protection locked="0"/>
    </xf>
    <xf numFmtId="0" fontId="12" fillId="7" borderId="2">
      <alignment horizontal="center" wrapText="1"/>
    </xf>
    <xf numFmtId="0" fontId="12" fillId="7" borderId="2" applyNumberFormat="0" applyFont="0">
      <alignment horizontal="center" wrapText="1"/>
      <protection locked="0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2" fillId="8" borderId="2">
      <alignment horizontal="right"/>
      <protection locked="0"/>
    </xf>
    <xf numFmtId="170" fontId="12" fillId="2" borderId="2">
      <alignment horizontal="center"/>
    </xf>
    <xf numFmtId="3" fontId="12" fillId="2" borderId="2" applyFont="0">
      <alignment horizontal="right"/>
    </xf>
    <xf numFmtId="3" fontId="12" fillId="2" borderId="2" applyFont="0">
      <alignment horizontal="right"/>
    </xf>
    <xf numFmtId="3" fontId="12" fillId="2" borderId="2" applyFont="0">
      <alignment horizontal="right"/>
    </xf>
    <xf numFmtId="3" fontId="12" fillId="2" borderId="2" applyFont="0">
      <alignment horizontal="right"/>
    </xf>
    <xf numFmtId="171" fontId="12" fillId="2" borderId="2" applyFont="0">
      <alignment horizontal="right"/>
    </xf>
    <xf numFmtId="166" fontId="12" fillId="2" borderId="2" applyFont="0">
      <alignment horizontal="right"/>
    </xf>
    <xf numFmtId="10" fontId="12" fillId="2" borderId="2" applyFont="0">
      <alignment horizontal="right"/>
    </xf>
    <xf numFmtId="9" fontId="12" fillId="2" borderId="2" applyFont="0">
      <alignment horizontal="right"/>
    </xf>
    <xf numFmtId="172" fontId="12" fillId="2" borderId="2" applyFont="0">
      <alignment horizontal="center" wrapText="1"/>
    </xf>
    <xf numFmtId="0" fontId="13" fillId="0" borderId="0">
      <alignment vertical="center"/>
    </xf>
    <xf numFmtId="0" fontId="20" fillId="9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Protection="0">
      <alignment horizontal="center"/>
    </xf>
    <xf numFmtId="0" fontId="24" fillId="10" borderId="0" applyNumberFormat="0" applyBorder="0" applyAlignment="0" applyProtection="0"/>
    <xf numFmtId="0" fontId="12" fillId="0" borderId="0" applyNumberFormat="0" applyFont="0" applyFill="0" applyBorder="0" applyProtection="0">
      <alignment horizontal="right"/>
    </xf>
    <xf numFmtId="0" fontId="12" fillId="0" borderId="0" applyNumberFormat="0" applyFon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2" fillId="11" borderId="0" applyNumberFormat="0" applyFont="0" applyBorder="0" applyAlignment="0" applyProtection="0"/>
    <xf numFmtId="167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6" applyNumberFormat="0" applyFont="0" applyFill="0" applyAlignment="0" applyProtection="0"/>
    <xf numFmtId="165" fontId="12" fillId="12" borderId="2">
      <protection locked="0"/>
    </xf>
    <xf numFmtId="1" fontId="12" fillId="12" borderId="2" applyFont="0">
      <alignment horizontal="right"/>
    </xf>
    <xf numFmtId="167" fontId="12" fillId="12" borderId="2" applyFont="0"/>
    <xf numFmtId="9" fontId="12" fillId="12" borderId="2" applyFont="0">
      <alignment horizontal="right"/>
    </xf>
    <xf numFmtId="168" fontId="12" fillId="12" borderId="2" applyFont="0">
      <alignment horizontal="right"/>
    </xf>
    <xf numFmtId="10" fontId="12" fillId="12" borderId="2" applyFont="0">
      <alignment horizontal="right"/>
    </xf>
    <xf numFmtId="0" fontId="12" fillId="12" borderId="2" applyFont="0">
      <alignment horizontal="center" wrapText="1"/>
    </xf>
    <xf numFmtId="49" fontId="12" fillId="12" borderId="2" applyFont="0"/>
    <xf numFmtId="167" fontId="12" fillId="13" borderId="2" applyFont="0"/>
    <xf numFmtId="9" fontId="12" fillId="13" borderId="2" applyFont="0">
      <alignment horizontal="right"/>
    </xf>
    <xf numFmtId="167" fontId="12" fillId="14" borderId="2" applyFont="0">
      <alignment horizontal="right"/>
    </xf>
    <xf numFmtId="1" fontId="12" fillId="14" borderId="2" applyFont="0">
      <alignment horizontal="right"/>
    </xf>
    <xf numFmtId="167" fontId="12" fillId="14" borderId="2" applyFont="0"/>
    <xf numFmtId="166" fontId="12" fillId="14" borderId="2" applyFont="0"/>
    <xf numFmtId="10" fontId="12" fillId="14" borderId="2" applyFont="0">
      <alignment horizontal="right"/>
    </xf>
    <xf numFmtId="9" fontId="12" fillId="14" borderId="2" applyFont="0">
      <alignment horizontal="right"/>
    </xf>
    <xf numFmtId="168" fontId="12" fillId="14" borderId="2" applyFont="0">
      <alignment horizontal="right"/>
    </xf>
    <xf numFmtId="10" fontId="12" fillId="14" borderId="7" applyFont="0">
      <alignment horizontal="right"/>
    </xf>
    <xf numFmtId="0" fontId="12" fillId="14" borderId="2" applyFont="0">
      <alignment horizontal="center" wrapText="1"/>
      <protection locked="0"/>
    </xf>
    <xf numFmtId="49" fontId="12" fillId="14" borderId="2" applyFont="0"/>
  </cellStyleXfs>
  <cellXfs count="119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43" fontId="7" fillId="0" borderId="0" xfId="0" applyNumberFormat="1" applyFont="1" applyAlignment="1" applyProtection="1">
      <alignment horizontal="left"/>
    </xf>
    <xf numFmtId="0" fontId="5" fillId="0" borderId="0" xfId="0" applyFont="1" applyBorder="1" applyProtection="1"/>
    <xf numFmtId="0" fontId="5" fillId="0" borderId="0" xfId="0" applyFont="1" applyProtection="1"/>
    <xf numFmtId="14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14" fontId="6" fillId="0" borderId="0" xfId="0" applyNumberFormat="1" applyFont="1" applyBorder="1" applyAlignment="1" applyProtection="1">
      <alignment horizontal="left"/>
    </xf>
    <xf numFmtId="14" fontId="6" fillId="0" borderId="8" xfId="0" applyNumberFormat="1" applyFont="1" applyBorder="1" applyAlignment="1" applyProtection="1"/>
    <xf numFmtId="0" fontId="6" fillId="0" borderId="8" xfId="0" applyFont="1" applyBorder="1" applyAlignment="1" applyProtection="1"/>
    <xf numFmtId="14" fontId="6" fillId="0" borderId="8" xfId="0" applyNumberFormat="1" applyFont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/>
    <xf numFmtId="0" fontId="6" fillId="0" borderId="9" xfId="0" applyFont="1" applyFill="1" applyBorder="1" applyAlignment="1" applyProtection="1">
      <alignment horizontal="center" wrapText="1"/>
    </xf>
    <xf numFmtId="0" fontId="6" fillId="0" borderId="9" xfId="0" applyFont="1" applyFill="1" applyBorder="1" applyAlignment="1" applyProtection="1">
      <alignment wrapText="1"/>
    </xf>
    <xf numFmtId="0" fontId="6" fillId="15" borderId="10" xfId="0" applyNumberFormat="1" applyFont="1" applyFill="1" applyBorder="1" applyAlignment="1" applyProtection="1">
      <alignment horizontal="center" wrapText="1"/>
    </xf>
    <xf numFmtId="0" fontId="3" fillId="15" borderId="10" xfId="0" applyFont="1" applyFill="1" applyBorder="1" applyAlignment="1" applyProtection="1">
      <alignment horizontal="center" wrapText="1"/>
    </xf>
    <xf numFmtId="0" fontId="3" fillId="15" borderId="5" xfId="0" applyFont="1" applyFill="1" applyBorder="1" applyAlignment="1" applyProtection="1">
      <alignment horizontal="center" wrapText="1"/>
    </xf>
    <xf numFmtId="0" fontId="6" fillId="15" borderId="5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wrapText="1"/>
    </xf>
    <xf numFmtId="0" fontId="6" fillId="15" borderId="0" xfId="0" applyNumberFormat="1" applyFont="1" applyFill="1" applyBorder="1" applyAlignment="1" applyProtection="1">
      <alignment horizontal="center" wrapText="1"/>
    </xf>
    <xf numFmtId="0" fontId="3" fillId="15" borderId="0" xfId="0" applyFont="1" applyFill="1" applyBorder="1" applyAlignment="1" applyProtection="1">
      <alignment horizontal="center" wrapText="1"/>
    </xf>
    <xf numFmtId="0" fontId="6" fillId="15" borderId="0" xfId="0" applyFont="1" applyFill="1" applyBorder="1" applyAlignment="1" applyProtection="1">
      <alignment horizontal="center" wrapText="1"/>
    </xf>
    <xf numFmtId="0" fontId="0" fillId="0" borderId="11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 wrapText="1"/>
    </xf>
    <xf numFmtId="0" fontId="6" fillId="0" borderId="11" xfId="0" applyFont="1" applyFill="1" applyBorder="1" applyAlignment="1" applyProtection="1">
      <alignment horizontal="center" wrapText="1"/>
    </xf>
    <xf numFmtId="0" fontId="0" fillId="0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3" fontId="5" fillId="0" borderId="12" xfId="0" applyNumberFormat="1" applyFont="1" applyFill="1" applyBorder="1" applyProtection="1">
      <protection locked="0"/>
    </xf>
    <xf numFmtId="3" fontId="5" fillId="0" borderId="0" xfId="0" applyNumberFormat="1" applyFont="1" applyFill="1" applyBorder="1" applyProtection="1"/>
    <xf numFmtId="37" fontId="5" fillId="0" borderId="0" xfId="0" applyNumberFormat="1" applyFont="1" applyFill="1" applyBorder="1" applyProtection="1"/>
    <xf numFmtId="0" fontId="5" fillId="0" borderId="12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15" borderId="13" xfId="0" applyNumberFormat="1" applyFont="1" applyFill="1" applyBorder="1" applyProtection="1"/>
    <xf numFmtId="0" fontId="0" fillId="15" borderId="1" xfId="0" applyNumberFormat="1" applyFont="1" applyFill="1" applyBorder="1" applyProtection="1"/>
    <xf numFmtId="0" fontId="0" fillId="0" borderId="0" xfId="0" applyFont="1" applyBorder="1" applyProtection="1"/>
    <xf numFmtId="0" fontId="0" fillId="0" borderId="0" xfId="0" applyFont="1" applyFill="1" applyBorder="1" applyProtection="1"/>
    <xf numFmtId="0" fontId="0" fillId="0" borderId="0" xfId="0" applyFont="1" applyAlignment="1" applyProtection="1">
      <alignment horizontal="center"/>
    </xf>
    <xf numFmtId="0" fontId="5" fillId="0" borderId="0" xfId="0" applyFont="1" applyFill="1" applyBorder="1" applyProtection="1"/>
    <xf numFmtId="0" fontId="0" fillId="0" borderId="0" xfId="0" applyNumberFormat="1" applyFont="1" applyFill="1" applyBorder="1" applyProtection="1"/>
    <xf numFmtId="0" fontId="5" fillId="0" borderId="0" xfId="0" applyNumberFormat="1" applyFont="1" applyProtection="1"/>
    <xf numFmtId="0" fontId="0" fillId="0" borderId="0" xfId="0" applyFont="1" applyProtection="1"/>
    <xf numFmtId="3" fontId="0" fillId="0" borderId="0" xfId="9" applyNumberFormat="1" applyFont="1" applyFill="1" applyBorder="1" applyProtection="1"/>
    <xf numFmtId="164" fontId="0" fillId="0" borderId="0" xfId="9" applyNumberFormat="1" applyFont="1" applyFill="1" applyBorder="1" applyProtection="1"/>
    <xf numFmtId="0" fontId="0" fillId="0" borderId="12" xfId="9" applyNumberFormat="1" applyFont="1" applyFill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horizontal="left" wrapText="1"/>
    </xf>
    <xf numFmtId="3" fontId="0" fillId="0" borderId="0" xfId="0" applyNumberFormat="1" applyFont="1" applyFill="1" applyBorder="1" applyAlignment="1" applyProtection="1">
      <alignment horizontal="left"/>
    </xf>
    <xf numFmtId="0" fontId="0" fillId="0" borderId="0" xfId="9" applyNumberFormat="1" applyFont="1" applyFill="1" applyBorder="1" applyAlignment="1" applyProtection="1">
      <alignment wrapText="1"/>
    </xf>
    <xf numFmtId="164" fontId="5" fillId="0" borderId="0" xfId="9" applyNumberFormat="1" applyFont="1" applyFill="1" applyBorder="1" applyProtection="1"/>
    <xf numFmtId="3" fontId="0" fillId="0" borderId="0" xfId="9" applyNumberFormat="1" applyFont="1" applyFill="1" applyBorder="1" applyAlignment="1" applyProtection="1"/>
    <xf numFmtId="3" fontId="5" fillId="0" borderId="0" xfId="9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0" fontId="2" fillId="16" borderId="0" xfId="0" applyFont="1" applyFill="1" applyAlignment="1" applyProtection="1">
      <alignment horizontal="center" vertical="center"/>
    </xf>
    <xf numFmtId="0" fontId="4" fillId="0" borderId="0" xfId="0" applyFont="1" applyProtection="1"/>
    <xf numFmtId="0" fontId="0" fillId="0" borderId="0" xfId="0" applyFont="1" applyAlignment="1" applyProtection="1">
      <alignment horizontal="left"/>
    </xf>
    <xf numFmtId="164" fontId="0" fillId="0" borderId="0" xfId="9" applyNumberFormat="1" applyFont="1" applyAlignment="1" applyProtection="1">
      <alignment horizontal="right"/>
    </xf>
    <xf numFmtId="0" fontId="0" fillId="0" borderId="0" xfId="0" applyFont="1" applyAlignment="1" applyProtection="1">
      <alignment horizontal="center" vertical="center"/>
    </xf>
    <xf numFmtId="164" fontId="3" fillId="0" borderId="0" xfId="9" applyNumberFormat="1" applyFont="1" applyAlignment="1" applyProtection="1">
      <alignment horizontal="center" vertical="center" wrapText="1"/>
    </xf>
    <xf numFmtId="0" fontId="3" fillId="0" borderId="0" xfId="0" applyFont="1" applyProtection="1"/>
    <xf numFmtId="0" fontId="10" fillId="0" borderId="0" xfId="0" applyFont="1" applyAlignment="1" applyProtection="1">
      <alignment horizontal="left" wrapText="1"/>
    </xf>
    <xf numFmtId="164" fontId="3" fillId="0" borderId="0" xfId="9" applyNumberFormat="1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10" fillId="0" borderId="0" xfId="0" applyFont="1" applyProtection="1"/>
    <xf numFmtId="164" fontId="0" fillId="16" borderId="12" xfId="9" applyNumberFormat="1" applyFont="1" applyFill="1" applyBorder="1" applyAlignment="1" applyProtection="1">
      <alignment horizontal="right"/>
    </xf>
    <xf numFmtId="0" fontId="0" fillId="0" borderId="0" xfId="0" applyFont="1" applyAlignment="1" applyProtection="1">
      <alignment horizontal="left" indent="2"/>
    </xf>
    <xf numFmtId="164" fontId="0" fillId="2" borderId="12" xfId="9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indent="2"/>
    </xf>
    <xf numFmtId="0" fontId="0" fillId="0" borderId="0" xfId="0" applyFont="1" applyAlignment="1" applyProtection="1">
      <alignment horizontal="left" wrapText="1" indent="6"/>
    </xf>
    <xf numFmtId="0" fontId="0" fillId="0" borderId="0" xfId="0" applyFont="1" applyAlignment="1" applyProtection="1">
      <alignment horizontal="left" indent="6"/>
    </xf>
    <xf numFmtId="0" fontId="3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164" fontId="2" fillId="16" borderId="12" xfId="9" applyNumberFormat="1" applyFont="1" applyFill="1" applyBorder="1" applyAlignment="1" applyProtection="1">
      <alignment horizontal="center"/>
    </xf>
    <xf numFmtId="164" fontId="0" fillId="0" borderId="0" xfId="9" applyNumberFormat="1" applyFont="1" applyFill="1" applyBorder="1" applyAlignment="1" applyProtection="1">
      <alignment horizontal="right"/>
    </xf>
    <xf numFmtId="164" fontId="0" fillId="0" borderId="0" xfId="9" applyNumberFormat="1" applyFont="1" applyBorder="1" applyAlignment="1" applyProtection="1">
      <alignment horizontal="right"/>
    </xf>
    <xf numFmtId="164" fontId="0" fillId="0" borderId="12" xfId="9" applyNumberFormat="1" applyFont="1" applyBorder="1" applyAlignment="1" applyProtection="1">
      <alignment horizontal="right"/>
      <protection locked="0"/>
    </xf>
    <xf numFmtId="164" fontId="0" fillId="16" borderId="14" xfId="9" applyNumberFormat="1" applyFont="1" applyFill="1" applyBorder="1" applyAlignment="1" applyProtection="1">
      <alignment horizontal="right"/>
    </xf>
    <xf numFmtId="164" fontId="2" fillId="0" borderId="0" xfId="9" applyNumberFormat="1" applyFont="1" applyFill="1" applyBorder="1" applyAlignment="1" applyProtection="1">
      <alignment horizontal="center"/>
    </xf>
    <xf numFmtId="164" fontId="2" fillId="16" borderId="0" xfId="9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 indent="2"/>
    </xf>
    <xf numFmtId="0" fontId="0" fillId="0" borderId="0" xfId="0" applyAlignment="1" applyProtection="1">
      <alignment horizontal="left" indent="2"/>
    </xf>
    <xf numFmtId="164" fontId="4" fillId="0" borderId="0" xfId="9" applyNumberFormat="1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164" fontId="4" fillId="0" borderId="0" xfId="9" applyNumberFormat="1" applyFont="1" applyFill="1" applyBorder="1" applyAlignment="1" applyProtection="1">
      <alignment horizontal="center"/>
    </xf>
    <xf numFmtId="0" fontId="0" fillId="16" borderId="0" xfId="0" applyFont="1" applyFill="1" applyProtection="1"/>
    <xf numFmtId="0" fontId="0" fillId="16" borderId="0" xfId="0" applyFont="1" applyFill="1" applyAlignment="1" applyProtection="1">
      <alignment horizontal="left" indent="2"/>
    </xf>
    <xf numFmtId="0" fontId="10" fillId="16" borderId="0" xfId="0" applyFont="1" applyFill="1" applyProtection="1"/>
    <xf numFmtId="164" fontId="0" fillId="16" borderId="12" xfId="9" applyNumberFormat="1" applyFont="1" applyFill="1" applyBorder="1" applyAlignment="1" applyProtection="1">
      <alignment horizontal="right"/>
      <protection locked="0"/>
    </xf>
    <xf numFmtId="164" fontId="0" fillId="2" borderId="12" xfId="9" applyNumberFormat="1" applyFont="1" applyFill="1" applyBorder="1" applyAlignment="1" applyProtection="1">
      <alignment horizontal="right"/>
    </xf>
    <xf numFmtId="164" fontId="5" fillId="0" borderId="0" xfId="9" applyNumberFormat="1" applyFont="1" applyAlignment="1" applyProtection="1">
      <alignment horizontal="right"/>
    </xf>
    <xf numFmtId="164" fontId="4" fillId="0" borderId="0" xfId="9" applyNumberFormat="1" applyFont="1" applyAlignment="1" applyProtection="1">
      <alignment horizontal="right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7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7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7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right" vertical="top"/>
    </xf>
    <xf numFmtId="0" fontId="6" fillId="0" borderId="15" xfId="0" applyFont="1" applyBorder="1" applyAlignment="1" applyProtection="1">
      <alignment horizontal="right" vertical="top"/>
    </xf>
    <xf numFmtId="0" fontId="6" fillId="0" borderId="9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</cellXfs>
  <cellStyles count="147">
    <cellStyle name=" Writer Import]_x000d__x000a_Display Dialog=No_x000d__x000a__x000d__x000a_[Horizontal Arrange]_x000d__x000a_Dimensions Interlocking=Yes_x000d__x000a_Sum Hierarchy=Yes_x000d__x000a_Generate" xfId="1"/>
    <cellStyle name="_LFI BL Earnings Data_Master30Nov" xfId="2"/>
    <cellStyle name="_LFI Peer Analysis_Master_19 Nov 07" xfId="3"/>
    <cellStyle name="_LFI Peer Analysis_Master-v.6" xfId="4"/>
    <cellStyle name="_Summary Table" xfId="5"/>
    <cellStyle name="checkExposure" xfId="6"/>
    <cellStyle name="checkExposure 2" xfId="7"/>
    <cellStyle name="checkExposure 3" xfId="8"/>
    <cellStyle name="Comma" xfId="9" builtinId="3"/>
    <cellStyle name="Comma 2" xfId="10"/>
    <cellStyle name="Comma 2 2" xfId="11"/>
    <cellStyle name="Comma 3" xfId="12"/>
    <cellStyle name="Comma 4" xfId="13"/>
    <cellStyle name="Comma 5" xfId="14"/>
    <cellStyle name="Comma 6" xfId="15"/>
    <cellStyle name="Comma 7" xfId="16"/>
    <cellStyle name="Currency 2" xfId="17"/>
    <cellStyle name="greyed" xfId="18"/>
    <cellStyle name="greyed 2" xfId="19"/>
    <cellStyle name="greyed 3" xfId="20"/>
    <cellStyle name="Heading 1 2" xfId="21"/>
    <cellStyle name="Heading 1 3" xfId="22"/>
    <cellStyle name="Heading 2 2" xfId="23"/>
    <cellStyle name="Heading 2 3" xfId="24"/>
    <cellStyle name="Heading 2 4" xfId="25"/>
    <cellStyle name="Heading 2 5" xfId="26"/>
    <cellStyle name="Heading 2 6" xfId="27"/>
    <cellStyle name="Heading 2 7" xfId="28"/>
    <cellStyle name="HeadingTable" xfId="29"/>
    <cellStyle name="HeadlineStyle" xfId="30"/>
    <cellStyle name="HeadlineStyleJustified" xfId="31"/>
    <cellStyle name="highlightExposure" xfId="32"/>
    <cellStyle name="highlightExposure 2" xfId="33"/>
    <cellStyle name="highlightExposure 3" xfId="34"/>
    <cellStyle name="highlightPD" xfId="35"/>
    <cellStyle name="highlightPercentage" xfId="36"/>
    <cellStyle name="highlightText" xfId="37"/>
    <cellStyle name="inputDate" xfId="38"/>
    <cellStyle name="inputExposure" xfId="39"/>
    <cellStyle name="inputExposure 2" xfId="40"/>
    <cellStyle name="inputExposure 3" xfId="41"/>
    <cellStyle name="inputExposure_TB securitisation LSS" xfId="42"/>
    <cellStyle name="inputMaturity" xfId="43"/>
    <cellStyle name="inputMaturity 2" xfId="44"/>
    <cellStyle name="inputParameterE" xfId="45"/>
    <cellStyle name="inputPD" xfId="46"/>
    <cellStyle name="inputPercentage" xfId="47"/>
    <cellStyle name="inputPercentageL" xfId="48"/>
    <cellStyle name="inputPercentageL 2" xfId="49"/>
    <cellStyle name="inputPercentageS" xfId="50"/>
    <cellStyle name="inputSelection" xfId="51"/>
    <cellStyle name="inputSelection 2" xfId="52"/>
    <cellStyle name="inputText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4 2" xfId="59"/>
    <cellStyle name="Normal 2" xfId="60"/>
    <cellStyle name="Normal 2 2" xfId="61"/>
    <cellStyle name="Normal 2 2 2" xfId="62"/>
    <cellStyle name="Normal 2 3" xfId="63"/>
    <cellStyle name="Normal 2 4" xfId="64"/>
    <cellStyle name="Normal 3" xfId="65"/>
    <cellStyle name="Normal 3 2" xfId="66"/>
    <cellStyle name="Normal 3 3" xfId="67"/>
    <cellStyle name="Normal 4" xfId="68"/>
    <cellStyle name="Normal 4 4" xfId="69"/>
    <cellStyle name="Normal 4 7" xfId="70"/>
    <cellStyle name="Normal 5" xfId="71"/>
    <cellStyle name="Normal 5 2" xfId="72"/>
    <cellStyle name="Normal 6" xfId="73"/>
    <cellStyle name="Normal 6 2" xfId="74"/>
    <cellStyle name="Normal 6 3" xfId="75"/>
    <cellStyle name="Normal 7" xfId="76"/>
    <cellStyle name="Normal 8" xfId="77"/>
    <cellStyle name="Normal 9" xfId="78"/>
    <cellStyle name="optionalExposure" xfId="79"/>
    <cellStyle name="optionalMaturity" xfId="80"/>
    <cellStyle name="optionalPD" xfId="81"/>
    <cellStyle name="optionalPercentage" xfId="82"/>
    <cellStyle name="optionalPercentageL" xfId="83"/>
    <cellStyle name="optionalPercentageS" xfId="84"/>
    <cellStyle name="optionalSelection" xfId="85"/>
    <cellStyle name="optionalText" xfId="86"/>
    <cellStyle name="Percent 2" xfId="87"/>
    <cellStyle name="Percent 2 2" xfId="88"/>
    <cellStyle name="Percent 3" xfId="89"/>
    <cellStyle name="Percent 4" xfId="90"/>
    <cellStyle name="Percent 5" xfId="91"/>
    <cellStyle name="reviseExposure" xfId="92"/>
    <cellStyle name="showCheck" xfId="93"/>
    <cellStyle name="showExposure" xfId="94"/>
    <cellStyle name="showExposure 2" xfId="95"/>
    <cellStyle name="showExposure 3" xfId="96"/>
    <cellStyle name="showExposure_QIS reporting template v1.3" xfId="97"/>
    <cellStyle name="showParameterE" xfId="98"/>
    <cellStyle name="showParameterS" xfId="99"/>
    <cellStyle name="showPD" xfId="100"/>
    <cellStyle name="showPercentage" xfId="101"/>
    <cellStyle name="showSelection" xfId="102"/>
    <cellStyle name="Style 1" xfId="103"/>
    <cellStyle name="Style 21" xfId="104"/>
    <cellStyle name="Style 22" xfId="105"/>
    <cellStyle name="Style 22 2" xfId="106"/>
    <cellStyle name="Style 22 3" xfId="107"/>
    <cellStyle name="Style 22 4" xfId="108"/>
    <cellStyle name="Style 23" xfId="109"/>
    <cellStyle name="Style 24" xfId="110"/>
    <cellStyle name="Style 24 2" xfId="111"/>
    <cellStyle name="Style 24 3" xfId="112"/>
    <cellStyle name="Style 24 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Style 32" xfId="121"/>
    <cellStyle name="Style 33" xfId="122"/>
    <cellStyle name="Style 34" xfId="123"/>
    <cellStyle name="Style 35" xfId="124"/>
    <cellStyle name="Style 36" xfId="125"/>
    <cellStyle name="Style 39" xfId="126"/>
    <cellStyle name="sup2Date" xfId="127"/>
    <cellStyle name="sup2Int" xfId="128"/>
    <cellStyle name="sup2ParameterE" xfId="129"/>
    <cellStyle name="sup2Percentage" xfId="130"/>
    <cellStyle name="sup2PercentageL" xfId="131"/>
    <cellStyle name="sup2PercentageM" xfId="132"/>
    <cellStyle name="sup2Selection" xfId="133"/>
    <cellStyle name="sup2Text" xfId="134"/>
    <cellStyle name="sup3ParameterE" xfId="135"/>
    <cellStyle name="sup3Percentage" xfId="136"/>
    <cellStyle name="supFloat" xfId="137"/>
    <cellStyle name="supInt" xfId="138"/>
    <cellStyle name="supParameterE" xfId="139"/>
    <cellStyle name="supParameterS" xfId="140"/>
    <cellStyle name="supPD" xfId="141"/>
    <cellStyle name="supPercentage" xfId="142"/>
    <cellStyle name="supPercentageL" xfId="143"/>
    <cellStyle name="supPercentageM" xfId="144"/>
    <cellStyle name="supSelection" xfId="145"/>
    <cellStyle name="supText" xfId="1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showGridLines="0" tabSelected="1" zoomScaleNormal="100" workbookViewId="0">
      <selection activeCell="C11" sqref="C11"/>
    </sheetView>
  </sheetViews>
  <sheetFormatPr defaultRowHeight="1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/>
    <row r="2" spans="1:10">
      <c r="B2" s="109" t="s">
        <v>109</v>
      </c>
      <c r="C2" s="109"/>
      <c r="D2" s="109"/>
      <c r="E2" s="109"/>
      <c r="F2" s="109"/>
      <c r="G2" s="109"/>
      <c r="H2" s="109"/>
      <c r="I2" s="2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>
      <c r="A4" s="2"/>
      <c r="B4" s="114" t="s">
        <v>0</v>
      </c>
      <c r="C4" s="115"/>
      <c r="D4" s="110"/>
      <c r="E4" s="111"/>
      <c r="F4" s="2"/>
      <c r="G4" s="2"/>
      <c r="H4" s="2"/>
      <c r="I4" s="2"/>
    </row>
    <row r="5" spans="1:10">
      <c r="A5" s="2"/>
      <c r="B5" s="3"/>
      <c r="C5" s="3"/>
      <c r="D5" s="2"/>
      <c r="E5" s="2"/>
      <c r="F5" s="2"/>
      <c r="G5" s="2"/>
      <c r="H5" s="2"/>
      <c r="I5" s="2"/>
    </row>
    <row r="6" spans="1:10">
      <c r="A6" s="2"/>
      <c r="C6" s="108" t="s">
        <v>110</v>
      </c>
      <c r="D6" s="106"/>
      <c r="E6" s="107"/>
      <c r="F6" s="2"/>
      <c r="G6" s="2"/>
      <c r="H6" s="2"/>
      <c r="I6" s="2"/>
    </row>
    <row r="7" spans="1:10">
      <c r="A7" s="2"/>
      <c r="B7" s="3"/>
      <c r="C7" s="3"/>
      <c r="D7" s="2"/>
      <c r="E7" s="2"/>
      <c r="F7" s="2"/>
      <c r="G7" s="2"/>
      <c r="H7" s="2"/>
      <c r="I7" s="2"/>
    </row>
    <row r="8" spans="1:10">
      <c r="A8" s="2"/>
      <c r="B8" s="114" t="s">
        <v>108</v>
      </c>
      <c r="C8" s="115"/>
      <c r="D8" s="112"/>
      <c r="E8" s="113"/>
      <c r="F8" s="2"/>
      <c r="G8" s="2"/>
      <c r="H8" s="2"/>
      <c r="I8" s="2"/>
    </row>
    <row r="9" spans="1:10" ht="15.75" customHeight="1">
      <c r="A9" s="2"/>
      <c r="B9" s="2"/>
      <c r="C9" s="2"/>
      <c r="D9" s="4"/>
      <c r="E9" s="2"/>
      <c r="F9" s="2"/>
      <c r="G9" s="2"/>
      <c r="H9" s="2"/>
      <c r="I9" s="2"/>
    </row>
    <row r="10" spans="1:10">
      <c r="A10" s="2"/>
      <c r="C10" s="108" t="s">
        <v>112</v>
      </c>
      <c r="D10" s="106"/>
      <c r="E10" s="107"/>
      <c r="G10" s="2"/>
      <c r="H10" s="2"/>
      <c r="I10" s="2"/>
      <c r="J10" s="2"/>
    </row>
  </sheetData>
  <mergeCells count="5">
    <mergeCell ref="B2:H2"/>
    <mergeCell ref="D4:E4"/>
    <mergeCell ref="D8:E8"/>
    <mergeCell ref="B4:C4"/>
    <mergeCell ref="B8:C8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33"/>
  <sheetViews>
    <sheetView showGridLines="0" zoomScaleNormal="100" zoomScaleSheetLayoutView="100" workbookViewId="0">
      <pane xSplit="4" ySplit="9" topLeftCell="E10" activePane="bottomRight" state="frozen"/>
      <selection activeCell="H12" sqref="H12"/>
      <selection pane="topRight" activeCell="H12" sqref="H12"/>
      <selection pane="bottomLeft" activeCell="H12" sqref="H12"/>
      <selection pane="bottomRight" activeCell="B31" sqref="B31"/>
    </sheetView>
  </sheetViews>
  <sheetFormatPr defaultRowHeight="15"/>
  <cols>
    <col min="1" max="1" width="6.28515625" style="51" customWidth="1"/>
    <col min="2" max="2" width="61.5703125" style="55" bestFit="1" customWidth="1"/>
    <col min="3" max="3" width="20" style="55" bestFit="1" customWidth="1"/>
    <col min="4" max="4" width="3.7109375" style="55" customWidth="1"/>
    <col min="5" max="5" width="11.28515625" style="55" customWidth="1"/>
    <col min="6" max="14" width="11.7109375" style="9" customWidth="1"/>
    <col min="15" max="15" width="2.7109375" style="9" customWidth="1"/>
    <col min="16" max="16" width="11.140625" style="9" customWidth="1"/>
    <col min="17" max="25" width="11.7109375" style="9" customWidth="1"/>
    <col min="26" max="26" width="2.7109375" style="9" customWidth="1"/>
    <col min="27" max="27" width="50" style="55" customWidth="1"/>
    <col min="28" max="28" width="23.5703125" style="54" hidden="1" customWidth="1"/>
    <col min="29" max="29" width="41.42578125" style="9" hidden="1" customWidth="1"/>
    <col min="30" max="31" width="20.5703125" style="9" hidden="1" customWidth="1"/>
    <col min="32" max="32" width="17.28515625" style="9" hidden="1" customWidth="1"/>
    <col min="33" max="34" width="21.42578125" style="9" hidden="1" customWidth="1"/>
    <col min="35" max="37" width="9.140625" style="55"/>
    <col min="38" max="38" width="29.5703125" style="55" bestFit="1" customWidth="1"/>
    <col min="39" max="40" width="9.140625" style="55"/>
    <col min="41" max="41" width="26.42578125" style="55" customWidth="1"/>
    <col min="42" max="16384" width="9.140625" style="55"/>
  </cols>
  <sheetData>
    <row r="1" spans="1:34" s="9" customFormat="1" ht="15.75">
      <c r="A1" s="5" t="s">
        <v>111</v>
      </c>
      <c r="B1" s="6"/>
      <c r="C1" s="7" t="str">
        <f ca="1">IF(ISBLANK('Regulatory Capital Cover Sheet'!D4),"",'Regulatory Capital Cover Sheet'!D4)</f>
        <v/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pans="1:34" s="9" customFormat="1">
      <c r="A2" s="10"/>
      <c r="B2" s="11"/>
      <c r="C2" s="12" t="str">
        <f ca="1">IF(ISBLANK('Regulatory Capital Cover Sheet'!D8),"",'Regulatory Capital Cover Sheet'!D8)</f>
        <v/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D2" s="8"/>
    </row>
    <row r="3" spans="1:34" s="9" customFormat="1">
      <c r="A3" s="13" t="s">
        <v>1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D3" s="8"/>
    </row>
    <row r="4" spans="1:34" s="24" customFormat="1" ht="23.25" customHeight="1">
      <c r="A4" s="16"/>
      <c r="B4" s="17"/>
      <c r="C4" s="16"/>
      <c r="D4" s="16"/>
      <c r="E4" s="116" t="s">
        <v>2</v>
      </c>
      <c r="F4" s="116"/>
      <c r="G4" s="116"/>
      <c r="H4" s="116"/>
      <c r="I4" s="116"/>
      <c r="J4" s="116"/>
      <c r="K4" s="116"/>
      <c r="L4" s="116"/>
      <c r="M4" s="116"/>
      <c r="N4" s="116"/>
      <c r="O4" s="18"/>
      <c r="P4" s="18"/>
      <c r="Q4" s="116" t="s">
        <v>3</v>
      </c>
      <c r="R4" s="116"/>
      <c r="S4" s="116"/>
      <c r="T4" s="116"/>
      <c r="U4" s="116"/>
      <c r="V4" s="116"/>
      <c r="W4" s="116"/>
      <c r="X4" s="116"/>
      <c r="Y4" s="116"/>
      <c r="Z4" s="18"/>
      <c r="AA4" s="19"/>
      <c r="AB4" s="20" t="s">
        <v>4</v>
      </c>
      <c r="AC4" s="21" t="s">
        <v>5</v>
      </c>
      <c r="AD4" s="21" t="s">
        <v>6</v>
      </c>
      <c r="AE4" s="21" t="s">
        <v>7</v>
      </c>
      <c r="AF4" s="22" t="s">
        <v>8</v>
      </c>
      <c r="AG4" s="23" t="s">
        <v>9</v>
      </c>
      <c r="AH4" s="23" t="s">
        <v>10</v>
      </c>
    </row>
    <row r="5" spans="1:34" s="24" customFormat="1" ht="23.25" customHeight="1">
      <c r="A5" s="25"/>
      <c r="B5" s="26"/>
      <c r="C5" s="25"/>
      <c r="D5" s="25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8"/>
      <c r="AB5" s="29"/>
      <c r="AC5" s="30"/>
      <c r="AD5" s="30"/>
      <c r="AE5" s="30"/>
      <c r="AF5" s="30"/>
      <c r="AG5" s="31"/>
      <c r="AH5" s="31"/>
    </row>
    <row r="6" spans="1:34" s="24" customFormat="1" ht="13.5" customHeight="1">
      <c r="A6" s="25"/>
      <c r="B6" s="26"/>
      <c r="C6" s="25"/>
      <c r="D6" s="25"/>
      <c r="E6" s="27" t="s">
        <v>11</v>
      </c>
      <c r="F6" s="117" t="s">
        <v>12</v>
      </c>
      <c r="G6" s="117"/>
      <c r="H6" s="117"/>
      <c r="I6" s="117"/>
      <c r="J6" s="117"/>
      <c r="K6" s="117"/>
      <c r="L6" s="117"/>
      <c r="M6" s="117"/>
      <c r="N6" s="117"/>
      <c r="O6" s="27"/>
      <c r="P6" s="27" t="s">
        <v>11</v>
      </c>
      <c r="Q6" s="117" t="s">
        <v>12</v>
      </c>
      <c r="R6" s="117"/>
      <c r="S6" s="117"/>
      <c r="T6" s="117"/>
      <c r="U6" s="117"/>
      <c r="V6" s="117"/>
      <c r="W6" s="117"/>
      <c r="X6" s="117"/>
      <c r="Y6" s="117"/>
      <c r="Z6" s="27"/>
      <c r="AA6" s="28"/>
      <c r="AB6" s="29"/>
      <c r="AC6" s="30"/>
      <c r="AD6" s="30"/>
      <c r="AE6" s="30"/>
      <c r="AF6" s="30"/>
      <c r="AG6" s="31"/>
      <c r="AH6" s="31"/>
    </row>
    <row r="7" spans="1:34" s="24" customFormat="1" ht="30.75" thickBot="1">
      <c r="A7" s="32" t="s">
        <v>13</v>
      </c>
      <c r="B7" s="33"/>
      <c r="C7" s="34" t="s">
        <v>14</v>
      </c>
      <c r="D7" s="33"/>
      <c r="E7" s="35" t="s">
        <v>15</v>
      </c>
      <c r="F7" s="35" t="s">
        <v>16</v>
      </c>
      <c r="G7" s="35" t="s">
        <v>17</v>
      </c>
      <c r="H7" s="35" t="s">
        <v>18</v>
      </c>
      <c r="I7" s="35" t="s">
        <v>19</v>
      </c>
      <c r="J7" s="35" t="s">
        <v>20</v>
      </c>
      <c r="K7" s="35" t="s">
        <v>21</v>
      </c>
      <c r="L7" s="35" t="s">
        <v>22</v>
      </c>
      <c r="M7" s="35" t="s">
        <v>23</v>
      </c>
      <c r="N7" s="35" t="s">
        <v>24</v>
      </c>
      <c r="O7" s="35"/>
      <c r="P7" s="35" t="s">
        <v>15</v>
      </c>
      <c r="Q7" s="35" t="s">
        <v>16</v>
      </c>
      <c r="R7" s="35" t="s">
        <v>17</v>
      </c>
      <c r="S7" s="35" t="s">
        <v>18</v>
      </c>
      <c r="T7" s="35" t="s">
        <v>19</v>
      </c>
      <c r="U7" s="35" t="s">
        <v>20</v>
      </c>
      <c r="V7" s="35" t="s">
        <v>21</v>
      </c>
      <c r="W7" s="35" t="s">
        <v>22</v>
      </c>
      <c r="X7" s="35" t="s">
        <v>23</v>
      </c>
      <c r="Y7" s="35" t="s">
        <v>24</v>
      </c>
      <c r="Z7" s="35"/>
      <c r="AA7" s="35" t="s">
        <v>25</v>
      </c>
      <c r="AB7" s="29"/>
      <c r="AC7" s="30"/>
      <c r="AD7" s="30"/>
      <c r="AE7" s="30"/>
      <c r="AF7" s="30"/>
      <c r="AG7" s="31"/>
      <c r="AH7" s="31"/>
    </row>
    <row r="8" spans="1:34" s="24" customFormat="1" ht="14.25" customHeight="1" thickTop="1">
      <c r="A8" s="36"/>
      <c r="B8" s="25"/>
      <c r="C8" s="25"/>
      <c r="D8" s="25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30"/>
      <c r="AD8" s="30"/>
      <c r="AE8" s="30"/>
      <c r="AF8" s="30"/>
      <c r="AG8" s="31"/>
      <c r="AH8" s="31"/>
    </row>
    <row r="9" spans="1:34" s="24" customFormat="1" ht="14.25" customHeight="1">
      <c r="A9" s="36"/>
      <c r="B9" s="37" t="s">
        <v>26</v>
      </c>
      <c r="C9" s="25"/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9"/>
      <c r="AC9" s="30"/>
      <c r="AD9" s="30"/>
      <c r="AE9" s="30"/>
      <c r="AF9" s="30"/>
      <c r="AG9" s="31"/>
      <c r="AH9" s="31"/>
    </row>
    <row r="10" spans="1:34" s="24" customFormat="1" ht="14.25" customHeight="1">
      <c r="A10" s="38">
        <v>1</v>
      </c>
      <c r="B10" s="39" t="s">
        <v>27</v>
      </c>
      <c r="C10" s="40" t="s">
        <v>28</v>
      </c>
      <c r="D10" s="25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3"/>
      <c r="AA10" s="44"/>
      <c r="AB10" s="29"/>
      <c r="AC10" s="30"/>
      <c r="AD10" s="30"/>
      <c r="AE10" s="30"/>
      <c r="AF10" s="30"/>
      <c r="AG10" s="31"/>
      <c r="AH10" s="31"/>
    </row>
    <row r="11" spans="1:34" s="24" customFormat="1" ht="14.25" customHeight="1">
      <c r="A11" s="38">
        <v>2</v>
      </c>
      <c r="B11" s="39" t="s">
        <v>29</v>
      </c>
      <c r="C11" s="40" t="s">
        <v>28</v>
      </c>
      <c r="D11" s="25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3"/>
      <c r="AA11" s="44"/>
      <c r="AB11" s="29"/>
      <c r="AC11" s="30"/>
      <c r="AD11" s="30"/>
      <c r="AE11" s="30"/>
      <c r="AF11" s="30"/>
      <c r="AG11" s="31"/>
      <c r="AH11" s="31"/>
    </row>
    <row r="12" spans="1:34" s="24" customFormat="1" ht="14.25" customHeight="1">
      <c r="A12" s="38">
        <v>3</v>
      </c>
      <c r="B12" s="39" t="s">
        <v>30</v>
      </c>
      <c r="C12" s="40" t="s">
        <v>28</v>
      </c>
      <c r="D12" s="25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3"/>
      <c r="AA12" s="44"/>
      <c r="AB12" s="29"/>
      <c r="AC12" s="30"/>
      <c r="AD12" s="30"/>
      <c r="AE12" s="30"/>
      <c r="AF12" s="30"/>
      <c r="AG12" s="31"/>
      <c r="AH12" s="31"/>
    </row>
    <row r="13" spans="1:34" s="49" customFormat="1">
      <c r="A13" s="38">
        <v>4</v>
      </c>
      <c r="B13" s="39" t="s">
        <v>31</v>
      </c>
      <c r="C13" s="45" t="s">
        <v>28</v>
      </c>
      <c r="D13" s="46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3"/>
      <c r="AA13" s="44"/>
      <c r="AB13" s="47" t="e">
        <f>IF(ISBLANK(#REF!),#REF!,#REF!)</f>
        <v>#REF!</v>
      </c>
      <c r="AC13" s="48" t="e">
        <f>IF(ISBLANK(#REF!),#REF!,#REF!)</f>
        <v>#REF!</v>
      </c>
      <c r="AD13" s="48" t="e">
        <f>IF(ISBLANK(#REF!),#REF!,#REF!)</f>
        <v>#REF!</v>
      </c>
      <c r="AE13" s="48" t="e">
        <f>IF(ISBLANK(#REF!),#REF!,#REF!)</f>
        <v>#REF!</v>
      </c>
      <c r="AF13" s="48" t="e">
        <f>IF(ISBLANK(#REF!),#REF!,#REF!)</f>
        <v>#REF!</v>
      </c>
      <c r="AG13" s="48" t="e">
        <f>IF(ISBLANK(F13),#REF!,F13)</f>
        <v>#REF!</v>
      </c>
      <c r="AH13" s="48" t="e">
        <f>IF(ISBLANK(#REF!),#REF!,#REF!)</f>
        <v>#REF!</v>
      </c>
    </row>
    <row r="14" spans="1:34" s="49" customFormat="1">
      <c r="A14" s="38">
        <v>5</v>
      </c>
      <c r="B14" s="39" t="s">
        <v>32</v>
      </c>
      <c r="C14" s="45" t="s">
        <v>28</v>
      </c>
      <c r="D14" s="46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3"/>
      <c r="AA14" s="44"/>
      <c r="AB14" s="47" t="e">
        <f>IF(ISBLANK(#REF!),#REF!,#REF!)</f>
        <v>#REF!</v>
      </c>
      <c r="AC14" s="48" t="e">
        <f>IF(ISBLANK(#REF!),#REF!,#REF!)</f>
        <v>#REF!</v>
      </c>
      <c r="AD14" s="48" t="e">
        <f>IF(ISBLANK(#REF!),#REF!,#REF!)</f>
        <v>#REF!</v>
      </c>
      <c r="AE14" s="48" t="e">
        <f>IF(ISBLANK(#REF!),#REF!,#REF!)</f>
        <v>#REF!</v>
      </c>
      <c r="AF14" s="48" t="e">
        <f>IF(ISBLANK(#REF!),#REF!,#REF!)</f>
        <v>#REF!</v>
      </c>
      <c r="AG14" s="48" t="e">
        <f>IF(ISBLANK(F14),#REF!,F14)</f>
        <v>#REF!</v>
      </c>
      <c r="AH14" s="48" t="e">
        <f>IF(ISBLANK(#REF!),#REF!,#REF!)</f>
        <v>#REF!</v>
      </c>
    </row>
    <row r="15" spans="1:34" s="49" customFormat="1">
      <c r="A15" s="38">
        <v>6</v>
      </c>
      <c r="B15" s="39" t="s">
        <v>33</v>
      </c>
      <c r="C15" s="45" t="s">
        <v>28</v>
      </c>
      <c r="D15" s="46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3"/>
      <c r="AA15" s="44"/>
      <c r="AB15" s="47" t="e">
        <f>IF(ISBLANK(#REF!),#REF!,#REF!)</f>
        <v>#REF!</v>
      </c>
      <c r="AC15" s="48" t="e">
        <f>IF(ISBLANK(#REF!),#REF!,#REF!)</f>
        <v>#REF!</v>
      </c>
      <c r="AD15" s="48" t="e">
        <f>IF(ISBLANK(#REF!),#REF!,#REF!)</f>
        <v>#REF!</v>
      </c>
      <c r="AE15" s="48" t="e">
        <f>IF(ISBLANK(#REF!),#REF!,#REF!)</f>
        <v>#REF!</v>
      </c>
      <c r="AF15" s="48" t="e">
        <f>IF(ISBLANK(#REF!),#REF!,#REF!)</f>
        <v>#REF!</v>
      </c>
      <c r="AG15" s="48" t="e">
        <f>IF(ISBLANK(F15),#REF!,F15)</f>
        <v>#REF!</v>
      </c>
      <c r="AH15" s="48" t="e">
        <f>IF(ISBLANK(#REF!),#REF!,#REF!)</f>
        <v>#REF!</v>
      </c>
    </row>
    <row r="16" spans="1:34" s="49" customFormat="1">
      <c r="A16" s="38">
        <v>7</v>
      </c>
      <c r="B16" s="39" t="s">
        <v>34</v>
      </c>
      <c r="C16" s="45" t="s">
        <v>28</v>
      </c>
      <c r="D16" s="46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3"/>
      <c r="AA16" s="44"/>
      <c r="AB16" s="47" t="e">
        <f>IF(ISBLANK(#REF!),#REF!,#REF!)</f>
        <v>#REF!</v>
      </c>
      <c r="AC16" s="48" t="e">
        <f>IF(ISBLANK(#REF!),#REF!,#REF!)</f>
        <v>#REF!</v>
      </c>
      <c r="AD16" s="48" t="e">
        <f>IF(ISBLANK(#REF!),#REF!,#REF!)</f>
        <v>#REF!</v>
      </c>
      <c r="AE16" s="48" t="e">
        <f>IF(ISBLANK(#REF!),#REF!,#REF!)</f>
        <v>#REF!</v>
      </c>
      <c r="AF16" s="48" t="e">
        <f>IF(ISBLANK(#REF!),#REF!,#REF!)</f>
        <v>#REF!</v>
      </c>
      <c r="AG16" s="48" t="e">
        <f>IF(ISBLANK(F16),#REF!,F16)</f>
        <v>#REF!</v>
      </c>
      <c r="AH16" s="48" t="e">
        <f>IF(ISBLANK(#REF!),#REF!,#REF!)</f>
        <v>#REF!</v>
      </c>
    </row>
    <row r="17" spans="1:41" s="49" customFormat="1">
      <c r="A17" s="38">
        <v>8</v>
      </c>
      <c r="B17" s="39" t="s">
        <v>35</v>
      </c>
      <c r="C17" s="45" t="s">
        <v>28</v>
      </c>
      <c r="D17" s="46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3"/>
      <c r="AA17" s="44"/>
      <c r="AB17" s="47" t="e">
        <f>IF(ISBLANK(#REF!),#REF!,#REF!)</f>
        <v>#REF!</v>
      </c>
      <c r="AC17" s="48" t="e">
        <f>IF(ISBLANK(#REF!),#REF!,#REF!)</f>
        <v>#REF!</v>
      </c>
      <c r="AD17" s="48" t="e">
        <f>IF(ISBLANK(#REF!),#REF!,#REF!)</f>
        <v>#REF!</v>
      </c>
      <c r="AE17" s="48" t="e">
        <f>IF(ISBLANK(#REF!),#REF!,#REF!)</f>
        <v>#REF!</v>
      </c>
      <c r="AF17" s="48" t="e">
        <f>IF(ISBLANK(#REF!),#REF!,#REF!)</f>
        <v>#REF!</v>
      </c>
      <c r="AG17" s="48" t="e">
        <f>IF(ISBLANK(F17),#REF!,F17)</f>
        <v>#REF!</v>
      </c>
      <c r="AH17" s="48" t="e">
        <f>IF(ISBLANK(#REF!),#REF!,#REF!)</f>
        <v>#REF!</v>
      </c>
    </row>
    <row r="18" spans="1:41" s="49" customFormat="1">
      <c r="A18" s="38">
        <v>9</v>
      </c>
      <c r="B18" s="39" t="s">
        <v>36</v>
      </c>
      <c r="C18" s="45" t="s">
        <v>28</v>
      </c>
      <c r="D18" s="46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3"/>
      <c r="AA18" s="44"/>
      <c r="AB18" s="47"/>
      <c r="AC18" s="48"/>
      <c r="AD18" s="48"/>
      <c r="AE18" s="48"/>
      <c r="AF18" s="48"/>
      <c r="AG18" s="48"/>
      <c r="AH18" s="48"/>
    </row>
    <row r="19" spans="1:41" s="49" customFormat="1">
      <c r="A19" s="38">
        <v>10</v>
      </c>
      <c r="B19" s="39" t="s">
        <v>37</v>
      </c>
      <c r="C19" s="45" t="s">
        <v>28</v>
      </c>
      <c r="D19" s="46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3"/>
      <c r="AA19" s="44"/>
      <c r="AB19" s="47" t="e">
        <f>IF(ISBLANK(#REF!),#REF!,#REF!)</f>
        <v>#REF!</v>
      </c>
      <c r="AC19" s="48" t="e">
        <f>IF(ISBLANK(#REF!),#REF!,#REF!)</f>
        <v>#REF!</v>
      </c>
      <c r="AD19" s="48" t="e">
        <f>IF(ISBLANK(#REF!),#REF!,#REF!)</f>
        <v>#REF!</v>
      </c>
      <c r="AE19" s="48" t="e">
        <f>IF(ISBLANK(#REF!),#REF!,#REF!)</f>
        <v>#REF!</v>
      </c>
      <c r="AF19" s="48" t="e">
        <f>IF(ISBLANK(#REF!),#REF!,#REF!)</f>
        <v>#REF!</v>
      </c>
      <c r="AG19" s="48" t="e">
        <f>IF(ISBLANK(F19),#REF!,F19)</f>
        <v>#REF!</v>
      </c>
      <c r="AH19" s="48" t="e">
        <f>IF(ISBLANK(#REF!),#REF!,#REF!)</f>
        <v>#REF!</v>
      </c>
    </row>
    <row r="20" spans="1:41" s="49" customFormat="1">
      <c r="A20" s="38">
        <v>11</v>
      </c>
      <c r="B20" s="39" t="s">
        <v>38</v>
      </c>
      <c r="C20" s="45" t="s">
        <v>28</v>
      </c>
      <c r="D20" s="46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3"/>
      <c r="AA20" s="44"/>
      <c r="AB20" s="47"/>
      <c r="AC20" s="48"/>
      <c r="AD20" s="48"/>
      <c r="AE20" s="48"/>
      <c r="AF20" s="48"/>
      <c r="AG20" s="48"/>
      <c r="AH20" s="48"/>
    </row>
    <row r="21" spans="1:41" s="49" customFormat="1">
      <c r="A21" s="38">
        <v>12</v>
      </c>
      <c r="B21" s="39" t="s">
        <v>39</v>
      </c>
      <c r="C21" s="45" t="s">
        <v>28</v>
      </c>
      <c r="D21" s="4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3"/>
      <c r="AA21" s="44"/>
      <c r="AB21" s="47" t="e">
        <f>IF(ISBLANK(#REF!),#REF!,#REF!)</f>
        <v>#REF!</v>
      </c>
      <c r="AC21" s="48" t="e">
        <f>IF(ISBLANK(#REF!),#REF!,#REF!)</f>
        <v>#REF!</v>
      </c>
      <c r="AD21" s="48" t="e">
        <f>IF(ISBLANK(#REF!),#REF!,#REF!)</f>
        <v>#REF!</v>
      </c>
      <c r="AE21" s="48" t="e">
        <f>IF(ISBLANK(#REF!),#REF!,#REF!)</f>
        <v>#REF!</v>
      </c>
      <c r="AF21" s="48" t="e">
        <f>IF(ISBLANK(#REF!),#REF!,#REF!)</f>
        <v>#REF!</v>
      </c>
      <c r="AG21" s="48" t="e">
        <f>IF(ISBLANK(F21),#REF!,F21)</f>
        <v>#REF!</v>
      </c>
      <c r="AH21" s="48" t="e">
        <f>IF(ISBLANK(#REF!),#REF!,#REF!)</f>
        <v>#REF!</v>
      </c>
      <c r="AK21" s="50"/>
      <c r="AL21" s="50"/>
      <c r="AM21" s="50"/>
      <c r="AN21" s="50"/>
      <c r="AO21" s="50"/>
    </row>
    <row r="22" spans="1:41" s="49" customFormat="1">
      <c r="A22" s="38">
        <v>13</v>
      </c>
      <c r="B22" s="39" t="s">
        <v>40</v>
      </c>
      <c r="C22" s="45" t="s">
        <v>28</v>
      </c>
      <c r="D22" s="46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3"/>
      <c r="AA22" s="44"/>
      <c r="AB22" s="47"/>
      <c r="AC22" s="48"/>
      <c r="AD22" s="48"/>
      <c r="AE22" s="48"/>
      <c r="AF22" s="48"/>
      <c r="AG22" s="48"/>
      <c r="AH22" s="48"/>
      <c r="AK22" s="50"/>
      <c r="AL22" s="50"/>
      <c r="AM22" s="50"/>
      <c r="AN22" s="50"/>
      <c r="AO22" s="50"/>
    </row>
    <row r="23" spans="1:41" s="49" customFormat="1">
      <c r="A23" s="38">
        <v>14</v>
      </c>
      <c r="B23" s="39" t="s">
        <v>33</v>
      </c>
      <c r="C23" s="45" t="s">
        <v>41</v>
      </c>
      <c r="D23" s="46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3"/>
      <c r="AA23" s="44"/>
      <c r="AB23" s="47"/>
      <c r="AC23" s="48"/>
      <c r="AD23" s="48"/>
      <c r="AE23" s="48"/>
      <c r="AF23" s="48"/>
      <c r="AG23" s="48"/>
      <c r="AH23" s="48"/>
      <c r="AK23" s="50"/>
      <c r="AL23" s="50"/>
      <c r="AM23" s="50"/>
      <c r="AN23" s="50"/>
      <c r="AO23" s="50"/>
    </row>
    <row r="24" spans="1:41" s="49" customFormat="1">
      <c r="A24" s="38">
        <v>15</v>
      </c>
      <c r="B24" s="39" t="s">
        <v>35</v>
      </c>
      <c r="C24" s="45" t="s">
        <v>41</v>
      </c>
      <c r="D24" s="46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3"/>
      <c r="AA24" s="44"/>
      <c r="AB24" s="47"/>
      <c r="AC24" s="48"/>
      <c r="AD24" s="48"/>
      <c r="AE24" s="48"/>
      <c r="AF24" s="48"/>
      <c r="AG24" s="48"/>
      <c r="AH24" s="48"/>
      <c r="AK24" s="50"/>
      <c r="AL24" s="50"/>
      <c r="AM24" s="50"/>
      <c r="AN24" s="50"/>
      <c r="AO24" s="50"/>
    </row>
    <row r="25" spans="1:41" s="49" customFormat="1">
      <c r="A25" s="38">
        <v>16</v>
      </c>
      <c r="B25" s="39" t="s">
        <v>37</v>
      </c>
      <c r="C25" s="45" t="s">
        <v>41</v>
      </c>
      <c r="D25" s="46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2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3"/>
      <c r="AA25" s="44"/>
      <c r="AB25" s="47"/>
      <c r="AC25" s="48"/>
      <c r="AD25" s="48"/>
      <c r="AE25" s="48"/>
      <c r="AF25" s="48"/>
      <c r="AG25" s="48"/>
      <c r="AH25" s="48"/>
      <c r="AK25" s="50"/>
      <c r="AL25" s="50"/>
      <c r="AM25" s="50"/>
      <c r="AN25" s="50"/>
      <c r="AO25" s="50"/>
    </row>
    <row r="26" spans="1:41" s="49" customFormat="1">
      <c r="A26" s="38">
        <v>17</v>
      </c>
      <c r="B26" s="39" t="s">
        <v>42</v>
      </c>
      <c r="C26" s="45" t="s">
        <v>41</v>
      </c>
      <c r="D26" s="46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2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3"/>
      <c r="AA26" s="44"/>
      <c r="AB26" s="47"/>
      <c r="AC26" s="48"/>
      <c r="AD26" s="48"/>
      <c r="AE26" s="48"/>
      <c r="AF26" s="48"/>
      <c r="AG26" s="48"/>
      <c r="AH26" s="48"/>
      <c r="AK26" s="50"/>
      <c r="AL26" s="50"/>
      <c r="AM26" s="50"/>
      <c r="AN26" s="50"/>
      <c r="AO26" s="50"/>
    </row>
    <row r="27" spans="1:41" s="49" customFormat="1">
      <c r="A27" s="38">
        <v>18</v>
      </c>
      <c r="B27" s="39" t="s">
        <v>43</v>
      </c>
      <c r="C27" s="45" t="s">
        <v>41</v>
      </c>
      <c r="D27" s="46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3"/>
      <c r="AA27" s="44"/>
      <c r="AB27" s="47" t="e">
        <f>IF(ISBLANK(#REF!),#REF!,#REF!)</f>
        <v>#REF!</v>
      </c>
      <c r="AC27" s="48" t="e">
        <f>IF(ISBLANK(#REF!),#REF!,#REF!)</f>
        <v>#REF!</v>
      </c>
      <c r="AD27" s="48" t="e">
        <f>IF(ISBLANK(#REF!),#REF!,#REF!)</f>
        <v>#REF!</v>
      </c>
      <c r="AE27" s="48" t="e">
        <f>IF(ISBLANK(#REF!),#REF!,#REF!)</f>
        <v>#REF!</v>
      </c>
      <c r="AF27" s="48" t="e">
        <f>IF(ISBLANK(#REF!),#REF!,#REF!)</f>
        <v>#REF!</v>
      </c>
      <c r="AG27" s="48" t="e">
        <f>IF(ISBLANK(F27),#REF!,F27)</f>
        <v>#REF!</v>
      </c>
      <c r="AH27" s="48" t="e">
        <f>IF(ISBLANK(#REF!),#REF!,#REF!)</f>
        <v>#REF!</v>
      </c>
      <c r="AK27" s="50"/>
      <c r="AL27" s="50"/>
      <c r="AM27" s="50"/>
      <c r="AN27" s="50"/>
      <c r="AO27" s="50"/>
    </row>
    <row r="28" spans="1:41">
      <c r="B28" s="49"/>
      <c r="C28" s="38"/>
      <c r="D28" s="49"/>
      <c r="E28" s="50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3"/>
    </row>
    <row r="29" spans="1:41">
      <c r="B29" s="49"/>
      <c r="C29" s="38"/>
      <c r="D29" s="49"/>
      <c r="E29" s="50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3"/>
    </row>
    <row r="30" spans="1:41">
      <c r="B30" s="37" t="s">
        <v>44</v>
      </c>
      <c r="C30" s="38"/>
      <c r="D30" s="49"/>
      <c r="E30" s="50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3"/>
    </row>
    <row r="31" spans="1:41">
      <c r="A31" s="51">
        <v>19</v>
      </c>
      <c r="B31" s="39" t="s">
        <v>27</v>
      </c>
      <c r="C31" s="40" t="s">
        <v>28</v>
      </c>
      <c r="D31" s="49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2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3"/>
      <c r="AA31" s="44"/>
    </row>
    <row r="32" spans="1:41">
      <c r="A32" s="51">
        <v>20</v>
      </c>
      <c r="B32" s="39" t="s">
        <v>29</v>
      </c>
      <c r="C32" s="40" t="s">
        <v>28</v>
      </c>
      <c r="D32" s="46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56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57"/>
      <c r="AA32" s="58"/>
    </row>
    <row r="33" spans="1:34">
      <c r="A33" s="51">
        <v>21</v>
      </c>
      <c r="B33" s="39" t="s">
        <v>30</v>
      </c>
      <c r="C33" s="40" t="s">
        <v>28</v>
      </c>
      <c r="D33" s="46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56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57"/>
      <c r="AA33" s="58"/>
    </row>
    <row r="34" spans="1:34">
      <c r="A34" s="51">
        <v>22</v>
      </c>
      <c r="B34" s="39" t="s">
        <v>31</v>
      </c>
      <c r="C34" s="45" t="s">
        <v>28</v>
      </c>
      <c r="D34" s="46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56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57"/>
      <c r="AA34" s="58"/>
    </row>
    <row r="35" spans="1:34">
      <c r="A35" s="51">
        <v>23</v>
      </c>
      <c r="B35" s="39" t="s">
        <v>32</v>
      </c>
      <c r="C35" s="45" t="s">
        <v>28</v>
      </c>
      <c r="D35" s="4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56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57"/>
      <c r="AA35" s="58"/>
    </row>
    <row r="36" spans="1:34">
      <c r="A36" s="51">
        <v>24</v>
      </c>
      <c r="B36" s="39" t="s">
        <v>33</v>
      </c>
      <c r="C36" s="45" t="s">
        <v>28</v>
      </c>
      <c r="D36" s="46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56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57"/>
      <c r="AA36" s="58"/>
    </row>
    <row r="37" spans="1:34">
      <c r="A37" s="51">
        <v>25</v>
      </c>
      <c r="B37" s="39" t="s">
        <v>34</v>
      </c>
      <c r="C37" s="45" t="s">
        <v>28</v>
      </c>
      <c r="D37" s="46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56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57"/>
      <c r="AA37" s="58"/>
    </row>
    <row r="38" spans="1:34">
      <c r="A38" s="51">
        <v>26</v>
      </c>
      <c r="B38" s="39" t="s">
        <v>35</v>
      </c>
      <c r="C38" s="45" t="s">
        <v>28</v>
      </c>
      <c r="D38" s="46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56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57"/>
      <c r="AA38" s="58"/>
    </row>
    <row r="39" spans="1:34">
      <c r="A39" s="51">
        <v>27</v>
      </c>
      <c r="B39" s="39" t="s">
        <v>36</v>
      </c>
      <c r="C39" s="45" t="s">
        <v>28</v>
      </c>
      <c r="D39" s="46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56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57"/>
      <c r="AA39" s="58"/>
    </row>
    <row r="40" spans="1:34">
      <c r="A40" s="51">
        <v>28</v>
      </c>
      <c r="B40" s="39" t="s">
        <v>37</v>
      </c>
      <c r="C40" s="45" t="s">
        <v>28</v>
      </c>
      <c r="D40" s="46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56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57"/>
      <c r="AA40" s="58"/>
    </row>
    <row r="41" spans="1:34">
      <c r="A41" s="51">
        <v>29</v>
      </c>
      <c r="B41" s="39" t="s">
        <v>38</v>
      </c>
      <c r="C41" s="45" t="s">
        <v>28</v>
      </c>
      <c r="D41" s="46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56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57"/>
      <c r="AA41" s="58"/>
    </row>
    <row r="42" spans="1:34">
      <c r="A42" s="51">
        <v>30</v>
      </c>
      <c r="B42" s="39" t="s">
        <v>39</v>
      </c>
      <c r="C42" s="45" t="s">
        <v>28</v>
      </c>
      <c r="D42" s="46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6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57"/>
      <c r="AA42" s="58"/>
      <c r="AB42" s="55"/>
      <c r="AC42" s="55"/>
      <c r="AD42" s="55"/>
      <c r="AE42" s="55"/>
      <c r="AF42" s="55"/>
      <c r="AG42" s="55"/>
      <c r="AH42" s="55"/>
    </row>
    <row r="43" spans="1:34">
      <c r="A43" s="51">
        <v>31</v>
      </c>
      <c r="B43" s="39" t="s">
        <v>40</v>
      </c>
      <c r="C43" s="45" t="s">
        <v>28</v>
      </c>
      <c r="D43" s="46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6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57"/>
      <c r="AA43" s="58"/>
      <c r="AB43" s="55"/>
      <c r="AC43" s="55"/>
      <c r="AD43" s="55"/>
      <c r="AE43" s="55"/>
      <c r="AF43" s="55"/>
      <c r="AG43" s="55"/>
      <c r="AH43" s="55"/>
    </row>
    <row r="44" spans="1:34">
      <c r="A44" s="51">
        <v>32</v>
      </c>
      <c r="B44" s="39" t="s">
        <v>33</v>
      </c>
      <c r="C44" s="45" t="s">
        <v>41</v>
      </c>
      <c r="D44" s="46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6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57"/>
      <c r="AA44" s="58"/>
      <c r="AB44" s="55"/>
      <c r="AC44" s="55"/>
      <c r="AD44" s="55"/>
      <c r="AE44" s="55"/>
      <c r="AF44" s="55"/>
      <c r="AG44" s="55"/>
      <c r="AH44" s="55"/>
    </row>
    <row r="45" spans="1:34">
      <c r="A45" s="51">
        <v>33</v>
      </c>
      <c r="B45" s="39" t="s">
        <v>35</v>
      </c>
      <c r="C45" s="45" t="s">
        <v>41</v>
      </c>
      <c r="D45" s="46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56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57"/>
      <c r="AA45" s="58"/>
      <c r="AB45" s="55"/>
      <c r="AC45" s="55"/>
      <c r="AD45" s="55"/>
      <c r="AE45" s="55"/>
      <c r="AF45" s="55"/>
      <c r="AG45" s="55"/>
      <c r="AH45" s="55"/>
    </row>
    <row r="46" spans="1:34">
      <c r="A46" s="51">
        <v>34</v>
      </c>
      <c r="B46" s="39" t="s">
        <v>37</v>
      </c>
      <c r="C46" s="45" t="s">
        <v>41</v>
      </c>
      <c r="D46" s="46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56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57"/>
      <c r="AA46" s="58"/>
      <c r="AB46" s="55"/>
      <c r="AC46" s="55"/>
      <c r="AD46" s="55"/>
      <c r="AE46" s="55"/>
      <c r="AF46" s="55"/>
      <c r="AG46" s="55"/>
      <c r="AH46" s="55"/>
    </row>
    <row r="47" spans="1:34">
      <c r="A47" s="51">
        <v>35</v>
      </c>
      <c r="B47" s="39" t="s">
        <v>42</v>
      </c>
      <c r="C47" s="45" t="s">
        <v>41</v>
      </c>
      <c r="D47" s="46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56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57"/>
      <c r="AA47" s="58"/>
      <c r="AB47" s="55"/>
      <c r="AC47" s="55"/>
      <c r="AD47" s="55"/>
      <c r="AE47" s="55"/>
      <c r="AF47" s="55"/>
      <c r="AG47" s="55"/>
      <c r="AH47" s="55"/>
    </row>
    <row r="48" spans="1:34">
      <c r="A48" s="51">
        <v>36</v>
      </c>
      <c r="B48" s="39" t="s">
        <v>43</v>
      </c>
      <c r="C48" s="45" t="s">
        <v>41</v>
      </c>
      <c r="D48" s="46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56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57"/>
      <c r="AA48" s="58"/>
      <c r="AB48" s="55"/>
      <c r="AC48" s="55"/>
      <c r="AD48" s="55"/>
      <c r="AE48" s="55"/>
      <c r="AF48" s="55"/>
      <c r="AG48" s="55"/>
      <c r="AH48" s="55"/>
    </row>
    <row r="49" spans="1:34">
      <c r="B49" s="59"/>
      <c r="C49" s="45"/>
      <c r="D49" s="46"/>
      <c r="E49" s="60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61"/>
      <c r="AB49" s="55"/>
      <c r="AC49" s="55"/>
      <c r="AD49" s="55"/>
      <c r="AE49" s="55"/>
      <c r="AF49" s="55"/>
      <c r="AG49" s="55"/>
      <c r="AH49" s="55"/>
    </row>
    <row r="50" spans="1:34">
      <c r="B50" s="49"/>
      <c r="C50" s="38"/>
      <c r="D50" s="49"/>
      <c r="E50" s="50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3"/>
      <c r="AB50" s="55"/>
      <c r="AC50" s="55"/>
      <c r="AD50" s="55"/>
      <c r="AE50" s="55"/>
      <c r="AF50" s="55"/>
      <c r="AG50" s="55"/>
      <c r="AH50" s="55"/>
    </row>
    <row r="51" spans="1:34">
      <c r="B51" s="37" t="s">
        <v>45</v>
      </c>
      <c r="C51" s="38"/>
      <c r="D51" s="49"/>
      <c r="E51" s="50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3"/>
      <c r="AB51" s="55"/>
      <c r="AC51" s="55"/>
      <c r="AD51" s="55"/>
      <c r="AE51" s="55"/>
      <c r="AF51" s="55"/>
      <c r="AG51" s="55"/>
      <c r="AH51" s="55"/>
    </row>
    <row r="52" spans="1:34">
      <c r="A52" s="51">
        <v>37</v>
      </c>
      <c r="B52" s="39" t="s">
        <v>27</v>
      </c>
      <c r="C52" s="40" t="s">
        <v>28</v>
      </c>
      <c r="D52" s="49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2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3"/>
      <c r="AA52" s="44"/>
      <c r="AB52" s="55"/>
      <c r="AC52" s="55"/>
      <c r="AD52" s="55"/>
      <c r="AE52" s="55"/>
      <c r="AF52" s="55"/>
      <c r="AG52" s="55"/>
      <c r="AH52" s="55"/>
    </row>
    <row r="53" spans="1:34">
      <c r="A53" s="51">
        <v>38</v>
      </c>
      <c r="B53" s="39" t="s">
        <v>29</v>
      </c>
      <c r="C53" s="40" t="s">
        <v>28</v>
      </c>
      <c r="D53" s="46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62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62"/>
      <c r="AA53" s="44"/>
      <c r="AB53" s="55"/>
      <c r="AC53" s="55"/>
      <c r="AD53" s="55"/>
      <c r="AE53" s="55"/>
      <c r="AF53" s="55"/>
      <c r="AG53" s="55"/>
      <c r="AH53" s="55"/>
    </row>
    <row r="54" spans="1:34">
      <c r="A54" s="51">
        <v>39</v>
      </c>
      <c r="B54" s="39" t="s">
        <v>30</v>
      </c>
      <c r="C54" s="40" t="s">
        <v>28</v>
      </c>
      <c r="D54" s="4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62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62"/>
      <c r="AA54" s="44"/>
      <c r="AB54" s="55"/>
      <c r="AC54" s="55"/>
      <c r="AD54" s="55"/>
      <c r="AE54" s="55"/>
      <c r="AF54" s="55"/>
      <c r="AG54" s="55"/>
      <c r="AH54" s="55"/>
    </row>
    <row r="55" spans="1:34">
      <c r="A55" s="51">
        <v>40</v>
      </c>
      <c r="B55" s="39" t="s">
        <v>31</v>
      </c>
      <c r="C55" s="45" t="s">
        <v>28</v>
      </c>
      <c r="D55" s="4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62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62"/>
      <c r="AA55" s="44"/>
      <c r="AB55" s="55"/>
      <c r="AC55" s="55"/>
      <c r="AD55" s="55"/>
      <c r="AE55" s="55"/>
      <c r="AF55" s="55"/>
      <c r="AG55" s="55"/>
      <c r="AH55" s="55"/>
    </row>
    <row r="56" spans="1:34">
      <c r="A56" s="51">
        <v>41</v>
      </c>
      <c r="B56" s="39" t="s">
        <v>32</v>
      </c>
      <c r="C56" s="45" t="s">
        <v>28</v>
      </c>
      <c r="D56" s="46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62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62"/>
      <c r="AA56" s="44"/>
      <c r="AB56" s="55"/>
      <c r="AC56" s="55"/>
      <c r="AD56" s="55"/>
      <c r="AE56" s="55"/>
      <c r="AF56" s="55"/>
      <c r="AG56" s="55"/>
      <c r="AH56" s="55"/>
    </row>
    <row r="57" spans="1:34">
      <c r="A57" s="51">
        <v>42</v>
      </c>
      <c r="B57" s="39" t="s">
        <v>33</v>
      </c>
      <c r="C57" s="45" t="s">
        <v>28</v>
      </c>
      <c r="D57" s="46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62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62"/>
      <c r="AA57" s="44"/>
      <c r="AB57" s="55"/>
      <c r="AC57" s="55"/>
      <c r="AD57" s="55"/>
      <c r="AE57" s="55"/>
      <c r="AF57" s="55"/>
      <c r="AG57" s="55"/>
      <c r="AH57" s="55"/>
    </row>
    <row r="58" spans="1:34">
      <c r="A58" s="51">
        <v>43</v>
      </c>
      <c r="B58" s="39" t="s">
        <v>34</v>
      </c>
      <c r="C58" s="45" t="s">
        <v>28</v>
      </c>
      <c r="D58" s="4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62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62"/>
      <c r="AA58" s="44"/>
      <c r="AB58" s="55"/>
      <c r="AC58" s="55"/>
      <c r="AD58" s="55"/>
      <c r="AE58" s="55"/>
      <c r="AF58" s="55"/>
      <c r="AG58" s="55"/>
      <c r="AH58" s="55"/>
    </row>
    <row r="59" spans="1:34">
      <c r="A59" s="51">
        <v>44</v>
      </c>
      <c r="B59" s="39" t="s">
        <v>35</v>
      </c>
      <c r="C59" s="45" t="s">
        <v>28</v>
      </c>
      <c r="D59" s="46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62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62"/>
      <c r="AA59" s="44"/>
      <c r="AB59" s="55"/>
      <c r="AC59" s="55"/>
      <c r="AD59" s="55"/>
      <c r="AE59" s="55"/>
      <c r="AF59" s="55"/>
      <c r="AG59" s="55"/>
      <c r="AH59" s="55"/>
    </row>
    <row r="60" spans="1:34">
      <c r="A60" s="51">
        <v>45</v>
      </c>
      <c r="B60" s="39" t="s">
        <v>36</v>
      </c>
      <c r="C60" s="45" t="s">
        <v>28</v>
      </c>
      <c r="D60" s="46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62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62"/>
      <c r="AA60" s="44"/>
      <c r="AB60" s="55"/>
      <c r="AC60" s="55"/>
      <c r="AD60" s="55"/>
      <c r="AE60" s="55"/>
      <c r="AF60" s="55"/>
      <c r="AG60" s="55"/>
      <c r="AH60" s="55"/>
    </row>
    <row r="61" spans="1:34">
      <c r="A61" s="51">
        <v>46</v>
      </c>
      <c r="B61" s="39" t="s">
        <v>37</v>
      </c>
      <c r="C61" s="45" t="s">
        <v>28</v>
      </c>
      <c r="D61" s="46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62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62"/>
      <c r="AA61" s="44"/>
      <c r="AB61" s="55"/>
      <c r="AC61" s="55"/>
      <c r="AD61" s="55"/>
      <c r="AE61" s="55"/>
      <c r="AF61" s="55"/>
      <c r="AG61" s="55"/>
      <c r="AH61" s="55"/>
    </row>
    <row r="62" spans="1:34">
      <c r="A62" s="51">
        <v>47</v>
      </c>
      <c r="B62" s="39" t="s">
        <v>38</v>
      </c>
      <c r="C62" s="45" t="s">
        <v>28</v>
      </c>
      <c r="D62" s="46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62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62"/>
      <c r="AA62" s="44"/>
      <c r="AB62" s="55"/>
      <c r="AC62" s="55"/>
      <c r="AD62" s="55"/>
      <c r="AE62" s="55"/>
      <c r="AF62" s="55"/>
      <c r="AG62" s="55"/>
      <c r="AH62" s="55"/>
    </row>
    <row r="63" spans="1:34">
      <c r="A63" s="51">
        <v>48</v>
      </c>
      <c r="B63" s="39" t="s">
        <v>39</v>
      </c>
      <c r="C63" s="45" t="s">
        <v>28</v>
      </c>
      <c r="D63" s="46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62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62"/>
      <c r="AA63" s="44"/>
      <c r="AB63" s="55"/>
      <c r="AC63" s="55"/>
      <c r="AD63" s="55"/>
      <c r="AE63" s="55"/>
      <c r="AF63" s="55"/>
      <c r="AG63" s="55"/>
      <c r="AH63" s="55"/>
    </row>
    <row r="64" spans="1:34">
      <c r="A64" s="51">
        <v>49</v>
      </c>
      <c r="B64" s="39" t="s">
        <v>40</v>
      </c>
      <c r="C64" s="45" t="s">
        <v>28</v>
      </c>
      <c r="D64" s="46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62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62"/>
      <c r="AA64" s="44"/>
      <c r="AB64" s="55"/>
      <c r="AC64" s="55"/>
      <c r="AD64" s="55"/>
      <c r="AE64" s="55"/>
      <c r="AF64" s="55"/>
      <c r="AG64" s="55"/>
      <c r="AH64" s="55"/>
    </row>
    <row r="65" spans="1:34">
      <c r="A65" s="51">
        <v>50</v>
      </c>
      <c r="B65" s="39" t="s">
        <v>33</v>
      </c>
      <c r="C65" s="45" t="s">
        <v>41</v>
      </c>
      <c r="D65" s="46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62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62"/>
      <c r="AA65" s="44"/>
      <c r="AB65" s="55"/>
      <c r="AC65" s="55"/>
      <c r="AD65" s="55"/>
      <c r="AE65" s="55"/>
      <c r="AF65" s="55"/>
      <c r="AG65" s="55"/>
      <c r="AH65" s="55"/>
    </row>
    <row r="66" spans="1:34">
      <c r="A66" s="51">
        <v>51</v>
      </c>
      <c r="B66" s="39" t="s">
        <v>35</v>
      </c>
      <c r="C66" s="45" t="s">
        <v>41</v>
      </c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62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62"/>
      <c r="AA66" s="44"/>
    </row>
    <row r="67" spans="1:34">
      <c r="A67" s="51">
        <v>52</v>
      </c>
      <c r="B67" s="39" t="s">
        <v>37</v>
      </c>
      <c r="C67" s="45" t="s">
        <v>41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62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62"/>
      <c r="AA67" s="44"/>
    </row>
    <row r="68" spans="1:34">
      <c r="A68" s="51">
        <v>53</v>
      </c>
      <c r="B68" s="39" t="s">
        <v>42</v>
      </c>
      <c r="C68" s="45" t="s">
        <v>41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62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62"/>
      <c r="AA68" s="44"/>
    </row>
    <row r="69" spans="1:34">
      <c r="A69" s="51">
        <v>54</v>
      </c>
      <c r="B69" s="39" t="s">
        <v>43</v>
      </c>
      <c r="C69" s="45" t="s">
        <v>41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62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62"/>
      <c r="AA69" s="44"/>
    </row>
    <row r="70" spans="1:34">
      <c r="B70" s="39"/>
      <c r="C70" s="45"/>
      <c r="E70" s="60"/>
      <c r="F70" s="63"/>
      <c r="G70" s="63"/>
      <c r="H70" s="63"/>
      <c r="I70" s="63"/>
      <c r="J70" s="63"/>
      <c r="K70" s="63"/>
      <c r="L70" s="63"/>
      <c r="M70" s="63"/>
      <c r="N70" s="63"/>
      <c r="O70" s="62"/>
      <c r="P70" s="64"/>
      <c r="Q70" s="63"/>
      <c r="R70" s="63"/>
      <c r="S70" s="63"/>
      <c r="T70" s="63"/>
      <c r="U70" s="63"/>
      <c r="V70" s="63"/>
      <c r="W70" s="63"/>
      <c r="X70" s="63"/>
      <c r="Y70" s="63"/>
      <c r="Z70" s="62"/>
      <c r="AA70" s="65"/>
    </row>
    <row r="71" spans="1:34" ht="45">
      <c r="B71" s="59" t="s">
        <v>46</v>
      </c>
      <c r="E71" s="66" t="str">
        <f>IF(E72=0,"Yes","No")</f>
        <v>No</v>
      </c>
      <c r="F71" s="66" t="str">
        <f t="shared" ref="F71:Y71" si="0">IF(F72=0,"Yes","No")</f>
        <v>No</v>
      </c>
      <c r="G71" s="66" t="str">
        <f t="shared" si="0"/>
        <v>No</v>
      </c>
      <c r="H71" s="66" t="str">
        <f t="shared" si="0"/>
        <v>No</v>
      </c>
      <c r="I71" s="66" t="str">
        <f t="shared" si="0"/>
        <v>No</v>
      </c>
      <c r="J71" s="66" t="str">
        <f t="shared" si="0"/>
        <v>No</v>
      </c>
      <c r="K71" s="66" t="str">
        <f t="shared" si="0"/>
        <v>No</v>
      </c>
      <c r="L71" s="66" t="str">
        <f t="shared" si="0"/>
        <v>No</v>
      </c>
      <c r="M71" s="66" t="str">
        <f t="shared" si="0"/>
        <v>No</v>
      </c>
      <c r="N71" s="66" t="str">
        <f t="shared" si="0"/>
        <v>No</v>
      </c>
      <c r="O71" s="55"/>
      <c r="P71" s="66" t="str">
        <f t="shared" si="0"/>
        <v>No</v>
      </c>
      <c r="Q71" s="66" t="str">
        <f t="shared" si="0"/>
        <v>No</v>
      </c>
      <c r="R71" s="66" t="str">
        <f t="shared" si="0"/>
        <v>No</v>
      </c>
      <c r="S71" s="66" t="str">
        <f t="shared" si="0"/>
        <v>No</v>
      </c>
      <c r="T71" s="66" t="str">
        <f t="shared" si="0"/>
        <v>No</v>
      </c>
      <c r="U71" s="66" t="str">
        <f t="shared" si="0"/>
        <v>No</v>
      </c>
      <c r="V71" s="66" t="str">
        <f t="shared" si="0"/>
        <v>No</v>
      </c>
      <c r="W71" s="66" t="str">
        <f t="shared" si="0"/>
        <v>No</v>
      </c>
      <c r="X71" s="66" t="str">
        <f t="shared" si="0"/>
        <v>No</v>
      </c>
      <c r="Y71" s="66" t="str">
        <f t="shared" si="0"/>
        <v>No</v>
      </c>
    </row>
    <row r="72" spans="1:34">
      <c r="E72" s="67">
        <f>SUM(E74:E133)</f>
        <v>54</v>
      </c>
      <c r="F72" s="67">
        <f t="shared" ref="F72:Y72" si="1">SUM(F74:F133)</f>
        <v>54</v>
      </c>
      <c r="G72" s="67">
        <f t="shared" si="1"/>
        <v>54</v>
      </c>
      <c r="H72" s="67">
        <f t="shared" si="1"/>
        <v>54</v>
      </c>
      <c r="I72" s="67">
        <f t="shared" si="1"/>
        <v>54</v>
      </c>
      <c r="J72" s="67">
        <f t="shared" si="1"/>
        <v>54</v>
      </c>
      <c r="K72" s="67">
        <f t="shared" si="1"/>
        <v>54</v>
      </c>
      <c r="L72" s="67">
        <f t="shared" si="1"/>
        <v>54</v>
      </c>
      <c r="M72" s="67">
        <f t="shared" si="1"/>
        <v>54</v>
      </c>
      <c r="N72" s="67">
        <f t="shared" si="1"/>
        <v>54</v>
      </c>
      <c r="O72" s="67"/>
      <c r="P72" s="67">
        <f t="shared" si="1"/>
        <v>54</v>
      </c>
      <c r="Q72" s="67">
        <f t="shared" si="1"/>
        <v>54</v>
      </c>
      <c r="R72" s="67">
        <f t="shared" si="1"/>
        <v>54</v>
      </c>
      <c r="S72" s="67">
        <f t="shared" si="1"/>
        <v>54</v>
      </c>
      <c r="T72" s="67">
        <f t="shared" si="1"/>
        <v>54</v>
      </c>
      <c r="U72" s="67">
        <f t="shared" si="1"/>
        <v>54</v>
      </c>
      <c r="V72" s="67">
        <f t="shared" si="1"/>
        <v>54</v>
      </c>
      <c r="W72" s="67">
        <f t="shared" si="1"/>
        <v>54</v>
      </c>
      <c r="X72" s="67">
        <f t="shared" si="1"/>
        <v>54</v>
      </c>
      <c r="Y72" s="67">
        <f t="shared" si="1"/>
        <v>54</v>
      </c>
    </row>
    <row r="73" spans="1:34"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34">
      <c r="E74" s="67">
        <f t="shared" ref="E74:E91" si="2">IF(ISNUMBER(E10),0,1)</f>
        <v>1</v>
      </c>
      <c r="F74" s="67">
        <f t="shared" ref="F74:Y88" si="3">IF(ISNUMBER(F10),0,1)</f>
        <v>1</v>
      </c>
      <c r="G74" s="67">
        <f t="shared" si="3"/>
        <v>1</v>
      </c>
      <c r="H74" s="67">
        <f t="shared" si="3"/>
        <v>1</v>
      </c>
      <c r="I74" s="67">
        <f t="shared" si="3"/>
        <v>1</v>
      </c>
      <c r="J74" s="67">
        <f t="shared" si="3"/>
        <v>1</v>
      </c>
      <c r="K74" s="67">
        <f t="shared" si="3"/>
        <v>1</v>
      </c>
      <c r="L74" s="67">
        <f t="shared" si="3"/>
        <v>1</v>
      </c>
      <c r="M74" s="67">
        <f t="shared" si="3"/>
        <v>1</v>
      </c>
      <c r="N74" s="67">
        <f t="shared" si="3"/>
        <v>1</v>
      </c>
      <c r="O74" s="67"/>
      <c r="P74" s="67">
        <f t="shared" si="3"/>
        <v>1</v>
      </c>
      <c r="Q74" s="67">
        <f t="shared" si="3"/>
        <v>1</v>
      </c>
      <c r="R74" s="67">
        <f t="shared" si="3"/>
        <v>1</v>
      </c>
      <c r="S74" s="67">
        <f t="shared" si="3"/>
        <v>1</v>
      </c>
      <c r="T74" s="67">
        <f t="shared" si="3"/>
        <v>1</v>
      </c>
      <c r="U74" s="67">
        <f t="shared" si="3"/>
        <v>1</v>
      </c>
      <c r="V74" s="67">
        <f t="shared" si="3"/>
        <v>1</v>
      </c>
      <c r="W74" s="67">
        <f t="shared" si="3"/>
        <v>1</v>
      </c>
      <c r="X74" s="67">
        <f t="shared" si="3"/>
        <v>1</v>
      </c>
      <c r="Y74" s="67">
        <f t="shared" si="3"/>
        <v>1</v>
      </c>
    </row>
    <row r="75" spans="1:34">
      <c r="E75" s="67">
        <f t="shared" si="2"/>
        <v>1</v>
      </c>
      <c r="F75" s="67">
        <f t="shared" ref="F75:N75" si="4">IF(ISNUMBER(F11),0,1)</f>
        <v>1</v>
      </c>
      <c r="G75" s="67">
        <f t="shared" si="4"/>
        <v>1</v>
      </c>
      <c r="H75" s="67">
        <f t="shared" si="4"/>
        <v>1</v>
      </c>
      <c r="I75" s="67">
        <f t="shared" si="4"/>
        <v>1</v>
      </c>
      <c r="J75" s="67">
        <f t="shared" si="4"/>
        <v>1</v>
      </c>
      <c r="K75" s="67">
        <f t="shared" si="4"/>
        <v>1</v>
      </c>
      <c r="L75" s="67">
        <f t="shared" si="4"/>
        <v>1</v>
      </c>
      <c r="M75" s="67">
        <f t="shared" si="4"/>
        <v>1</v>
      </c>
      <c r="N75" s="67">
        <f t="shared" si="4"/>
        <v>1</v>
      </c>
      <c r="O75" s="67"/>
      <c r="P75" s="67">
        <f>IF(ISNUMBER(P11),0,1)</f>
        <v>1</v>
      </c>
      <c r="Q75" s="67">
        <f>IF(ISNUMBER(Q11),0,1)</f>
        <v>1</v>
      </c>
      <c r="R75" s="67">
        <f>IF(ISNUMBER(R11),0,1)</f>
        <v>1</v>
      </c>
      <c r="S75" s="67">
        <f>IF(ISNUMBER(S11),0,1)</f>
        <v>1</v>
      </c>
      <c r="T75" s="67">
        <f>IF(ISNUMBER(T11),0,1)</f>
        <v>1</v>
      </c>
      <c r="U75" s="67">
        <f t="shared" si="3"/>
        <v>1</v>
      </c>
      <c r="V75" s="67">
        <f t="shared" si="3"/>
        <v>1</v>
      </c>
      <c r="W75" s="67">
        <f t="shared" si="3"/>
        <v>1</v>
      </c>
      <c r="X75" s="67">
        <f t="shared" si="3"/>
        <v>1</v>
      </c>
      <c r="Y75" s="67">
        <f t="shared" si="3"/>
        <v>1</v>
      </c>
    </row>
    <row r="76" spans="1:34">
      <c r="E76" s="67">
        <f t="shared" si="2"/>
        <v>1</v>
      </c>
      <c r="F76" s="67">
        <f t="shared" si="3"/>
        <v>1</v>
      </c>
      <c r="G76" s="67">
        <f t="shared" si="3"/>
        <v>1</v>
      </c>
      <c r="H76" s="67">
        <f t="shared" si="3"/>
        <v>1</v>
      </c>
      <c r="I76" s="67">
        <f t="shared" si="3"/>
        <v>1</v>
      </c>
      <c r="J76" s="67">
        <f t="shared" si="3"/>
        <v>1</v>
      </c>
      <c r="K76" s="67">
        <f t="shared" si="3"/>
        <v>1</v>
      </c>
      <c r="L76" s="67">
        <f t="shared" si="3"/>
        <v>1</v>
      </c>
      <c r="M76" s="67">
        <f t="shared" si="3"/>
        <v>1</v>
      </c>
      <c r="N76" s="67">
        <f t="shared" si="3"/>
        <v>1</v>
      </c>
      <c r="O76" s="67"/>
      <c r="P76" s="67">
        <f t="shared" si="3"/>
        <v>1</v>
      </c>
      <c r="Q76" s="67">
        <f t="shared" si="3"/>
        <v>1</v>
      </c>
      <c r="R76" s="67">
        <f t="shared" si="3"/>
        <v>1</v>
      </c>
      <c r="S76" s="67">
        <f t="shared" si="3"/>
        <v>1</v>
      </c>
      <c r="T76" s="67">
        <f t="shared" si="3"/>
        <v>1</v>
      </c>
      <c r="U76" s="67">
        <f t="shared" si="3"/>
        <v>1</v>
      </c>
      <c r="V76" s="67">
        <f t="shared" si="3"/>
        <v>1</v>
      </c>
      <c r="W76" s="67">
        <f t="shared" si="3"/>
        <v>1</v>
      </c>
      <c r="X76" s="67">
        <f t="shared" si="3"/>
        <v>1</v>
      </c>
      <c r="Y76" s="67">
        <f t="shared" si="3"/>
        <v>1</v>
      </c>
    </row>
    <row r="77" spans="1:34">
      <c r="E77" s="67">
        <f t="shared" si="2"/>
        <v>1</v>
      </c>
      <c r="F77" s="67">
        <f t="shared" si="3"/>
        <v>1</v>
      </c>
      <c r="G77" s="67">
        <f t="shared" si="3"/>
        <v>1</v>
      </c>
      <c r="H77" s="67">
        <f t="shared" si="3"/>
        <v>1</v>
      </c>
      <c r="I77" s="67">
        <f t="shared" si="3"/>
        <v>1</v>
      </c>
      <c r="J77" s="67">
        <f t="shared" si="3"/>
        <v>1</v>
      </c>
      <c r="K77" s="67">
        <f t="shared" si="3"/>
        <v>1</v>
      </c>
      <c r="L77" s="67">
        <f t="shared" si="3"/>
        <v>1</v>
      </c>
      <c r="M77" s="67">
        <f t="shared" si="3"/>
        <v>1</v>
      </c>
      <c r="N77" s="67">
        <f t="shared" si="3"/>
        <v>1</v>
      </c>
      <c r="O77" s="67"/>
      <c r="P77" s="67">
        <f t="shared" si="3"/>
        <v>1</v>
      </c>
      <c r="Q77" s="67">
        <f t="shared" si="3"/>
        <v>1</v>
      </c>
      <c r="R77" s="67">
        <f t="shared" si="3"/>
        <v>1</v>
      </c>
      <c r="S77" s="67">
        <f t="shared" si="3"/>
        <v>1</v>
      </c>
      <c r="T77" s="67">
        <f t="shared" si="3"/>
        <v>1</v>
      </c>
      <c r="U77" s="67">
        <f t="shared" si="3"/>
        <v>1</v>
      </c>
      <c r="V77" s="67">
        <f t="shared" si="3"/>
        <v>1</v>
      </c>
      <c r="W77" s="67">
        <f t="shared" si="3"/>
        <v>1</v>
      </c>
      <c r="X77" s="67">
        <f t="shared" si="3"/>
        <v>1</v>
      </c>
      <c r="Y77" s="67">
        <f t="shared" si="3"/>
        <v>1</v>
      </c>
    </row>
    <row r="78" spans="1:34">
      <c r="E78" s="67">
        <f t="shared" si="2"/>
        <v>1</v>
      </c>
      <c r="F78" s="67">
        <f t="shared" si="3"/>
        <v>1</v>
      </c>
      <c r="G78" s="67">
        <f t="shared" si="3"/>
        <v>1</v>
      </c>
      <c r="H78" s="67">
        <f t="shared" si="3"/>
        <v>1</v>
      </c>
      <c r="I78" s="67">
        <f t="shared" si="3"/>
        <v>1</v>
      </c>
      <c r="J78" s="67">
        <f t="shared" si="3"/>
        <v>1</v>
      </c>
      <c r="K78" s="67">
        <f t="shared" si="3"/>
        <v>1</v>
      </c>
      <c r="L78" s="67">
        <f t="shared" si="3"/>
        <v>1</v>
      </c>
      <c r="M78" s="67">
        <f t="shared" si="3"/>
        <v>1</v>
      </c>
      <c r="N78" s="67">
        <f t="shared" si="3"/>
        <v>1</v>
      </c>
      <c r="O78" s="67"/>
      <c r="P78" s="67">
        <f t="shared" si="3"/>
        <v>1</v>
      </c>
      <c r="Q78" s="67">
        <f t="shared" si="3"/>
        <v>1</v>
      </c>
      <c r="R78" s="67">
        <f t="shared" si="3"/>
        <v>1</v>
      </c>
      <c r="S78" s="67">
        <f t="shared" si="3"/>
        <v>1</v>
      </c>
      <c r="T78" s="67">
        <f t="shared" si="3"/>
        <v>1</v>
      </c>
      <c r="U78" s="67">
        <f t="shared" si="3"/>
        <v>1</v>
      </c>
      <c r="V78" s="67">
        <f t="shared" si="3"/>
        <v>1</v>
      </c>
      <c r="W78" s="67">
        <f t="shared" si="3"/>
        <v>1</v>
      </c>
      <c r="X78" s="67">
        <f t="shared" si="3"/>
        <v>1</v>
      </c>
      <c r="Y78" s="67">
        <f t="shared" si="3"/>
        <v>1</v>
      </c>
    </row>
    <row r="79" spans="1:34">
      <c r="E79" s="67">
        <f t="shared" si="2"/>
        <v>1</v>
      </c>
      <c r="F79" s="67">
        <f t="shared" si="3"/>
        <v>1</v>
      </c>
      <c r="G79" s="67">
        <f t="shared" si="3"/>
        <v>1</v>
      </c>
      <c r="H79" s="67">
        <f t="shared" si="3"/>
        <v>1</v>
      </c>
      <c r="I79" s="67">
        <f t="shared" si="3"/>
        <v>1</v>
      </c>
      <c r="J79" s="67">
        <f t="shared" si="3"/>
        <v>1</v>
      </c>
      <c r="K79" s="67">
        <f t="shared" si="3"/>
        <v>1</v>
      </c>
      <c r="L79" s="67">
        <f t="shared" si="3"/>
        <v>1</v>
      </c>
      <c r="M79" s="67">
        <f t="shared" si="3"/>
        <v>1</v>
      </c>
      <c r="N79" s="67">
        <f t="shared" si="3"/>
        <v>1</v>
      </c>
      <c r="O79" s="67"/>
      <c r="P79" s="67">
        <f t="shared" si="3"/>
        <v>1</v>
      </c>
      <c r="Q79" s="67">
        <f t="shared" si="3"/>
        <v>1</v>
      </c>
      <c r="R79" s="67">
        <f t="shared" si="3"/>
        <v>1</v>
      </c>
      <c r="S79" s="67">
        <f t="shared" si="3"/>
        <v>1</v>
      </c>
      <c r="T79" s="67">
        <f t="shared" si="3"/>
        <v>1</v>
      </c>
      <c r="U79" s="67">
        <f t="shared" si="3"/>
        <v>1</v>
      </c>
      <c r="V79" s="67">
        <f t="shared" si="3"/>
        <v>1</v>
      </c>
      <c r="W79" s="67">
        <f t="shared" si="3"/>
        <v>1</v>
      </c>
      <c r="X79" s="67">
        <f t="shared" si="3"/>
        <v>1</v>
      </c>
      <c r="Y79" s="67">
        <f t="shared" si="3"/>
        <v>1</v>
      </c>
    </row>
    <row r="80" spans="1:34">
      <c r="E80" s="67">
        <f t="shared" si="2"/>
        <v>1</v>
      </c>
      <c r="F80" s="67">
        <f t="shared" si="3"/>
        <v>1</v>
      </c>
      <c r="G80" s="67">
        <f t="shared" si="3"/>
        <v>1</v>
      </c>
      <c r="H80" s="67">
        <f t="shared" si="3"/>
        <v>1</v>
      </c>
      <c r="I80" s="67">
        <f t="shared" si="3"/>
        <v>1</v>
      </c>
      <c r="J80" s="67">
        <f t="shared" si="3"/>
        <v>1</v>
      </c>
      <c r="K80" s="67">
        <f t="shared" si="3"/>
        <v>1</v>
      </c>
      <c r="L80" s="67">
        <f t="shared" si="3"/>
        <v>1</v>
      </c>
      <c r="M80" s="67">
        <f t="shared" si="3"/>
        <v>1</v>
      </c>
      <c r="N80" s="67">
        <f t="shared" si="3"/>
        <v>1</v>
      </c>
      <c r="O80" s="67"/>
      <c r="P80" s="67">
        <f t="shared" si="3"/>
        <v>1</v>
      </c>
      <c r="Q80" s="67">
        <f t="shared" si="3"/>
        <v>1</v>
      </c>
      <c r="R80" s="67">
        <f t="shared" si="3"/>
        <v>1</v>
      </c>
      <c r="S80" s="67">
        <f t="shared" si="3"/>
        <v>1</v>
      </c>
      <c r="T80" s="67">
        <f t="shared" si="3"/>
        <v>1</v>
      </c>
      <c r="U80" s="67">
        <f t="shared" si="3"/>
        <v>1</v>
      </c>
      <c r="V80" s="67">
        <f t="shared" si="3"/>
        <v>1</v>
      </c>
      <c r="W80" s="67">
        <f t="shared" si="3"/>
        <v>1</v>
      </c>
      <c r="X80" s="67">
        <f t="shared" si="3"/>
        <v>1</v>
      </c>
      <c r="Y80" s="67">
        <f t="shared" si="3"/>
        <v>1</v>
      </c>
    </row>
    <row r="81" spans="5:25">
      <c r="E81" s="67">
        <f t="shared" si="2"/>
        <v>1</v>
      </c>
      <c r="F81" s="67">
        <f t="shared" si="3"/>
        <v>1</v>
      </c>
      <c r="G81" s="67">
        <f t="shared" si="3"/>
        <v>1</v>
      </c>
      <c r="H81" s="67">
        <f t="shared" si="3"/>
        <v>1</v>
      </c>
      <c r="I81" s="67">
        <f t="shared" si="3"/>
        <v>1</v>
      </c>
      <c r="J81" s="67">
        <f t="shared" si="3"/>
        <v>1</v>
      </c>
      <c r="K81" s="67">
        <f t="shared" si="3"/>
        <v>1</v>
      </c>
      <c r="L81" s="67">
        <f t="shared" si="3"/>
        <v>1</v>
      </c>
      <c r="M81" s="67">
        <f t="shared" si="3"/>
        <v>1</v>
      </c>
      <c r="N81" s="67">
        <f t="shared" si="3"/>
        <v>1</v>
      </c>
      <c r="O81" s="67"/>
      <c r="P81" s="67">
        <f t="shared" si="3"/>
        <v>1</v>
      </c>
      <c r="Q81" s="67">
        <f t="shared" si="3"/>
        <v>1</v>
      </c>
      <c r="R81" s="67">
        <f t="shared" si="3"/>
        <v>1</v>
      </c>
      <c r="S81" s="67">
        <f t="shared" si="3"/>
        <v>1</v>
      </c>
      <c r="T81" s="67">
        <f t="shared" si="3"/>
        <v>1</v>
      </c>
      <c r="U81" s="67">
        <f t="shared" si="3"/>
        <v>1</v>
      </c>
      <c r="V81" s="67">
        <f t="shared" si="3"/>
        <v>1</v>
      </c>
      <c r="W81" s="67">
        <f t="shared" si="3"/>
        <v>1</v>
      </c>
      <c r="X81" s="67">
        <f t="shared" si="3"/>
        <v>1</v>
      </c>
      <c r="Y81" s="67">
        <f t="shared" si="3"/>
        <v>1</v>
      </c>
    </row>
    <row r="82" spans="5:25">
      <c r="E82" s="67">
        <f t="shared" si="2"/>
        <v>1</v>
      </c>
      <c r="F82" s="67">
        <f t="shared" si="3"/>
        <v>1</v>
      </c>
      <c r="G82" s="67">
        <f t="shared" si="3"/>
        <v>1</v>
      </c>
      <c r="H82" s="67">
        <f t="shared" si="3"/>
        <v>1</v>
      </c>
      <c r="I82" s="67">
        <f t="shared" si="3"/>
        <v>1</v>
      </c>
      <c r="J82" s="67">
        <f t="shared" si="3"/>
        <v>1</v>
      </c>
      <c r="K82" s="67">
        <f t="shared" si="3"/>
        <v>1</v>
      </c>
      <c r="L82" s="67">
        <f t="shared" si="3"/>
        <v>1</v>
      </c>
      <c r="M82" s="67">
        <f t="shared" si="3"/>
        <v>1</v>
      </c>
      <c r="N82" s="67">
        <f t="shared" si="3"/>
        <v>1</v>
      </c>
      <c r="O82" s="67"/>
      <c r="P82" s="67">
        <f t="shared" si="3"/>
        <v>1</v>
      </c>
      <c r="Q82" s="67">
        <f t="shared" si="3"/>
        <v>1</v>
      </c>
      <c r="R82" s="67">
        <f t="shared" si="3"/>
        <v>1</v>
      </c>
      <c r="S82" s="67">
        <f t="shared" si="3"/>
        <v>1</v>
      </c>
      <c r="T82" s="67">
        <f t="shared" si="3"/>
        <v>1</v>
      </c>
      <c r="U82" s="67">
        <f t="shared" si="3"/>
        <v>1</v>
      </c>
      <c r="V82" s="67">
        <f t="shared" si="3"/>
        <v>1</v>
      </c>
      <c r="W82" s="67">
        <f t="shared" si="3"/>
        <v>1</v>
      </c>
      <c r="X82" s="67">
        <f t="shared" si="3"/>
        <v>1</v>
      </c>
      <c r="Y82" s="67">
        <f t="shared" si="3"/>
        <v>1</v>
      </c>
    </row>
    <row r="83" spans="5:25">
      <c r="E83" s="67">
        <f t="shared" si="2"/>
        <v>1</v>
      </c>
      <c r="F83" s="67">
        <f t="shared" si="3"/>
        <v>1</v>
      </c>
      <c r="G83" s="67">
        <f t="shared" si="3"/>
        <v>1</v>
      </c>
      <c r="H83" s="67">
        <f t="shared" si="3"/>
        <v>1</v>
      </c>
      <c r="I83" s="67">
        <f t="shared" si="3"/>
        <v>1</v>
      </c>
      <c r="J83" s="67">
        <f t="shared" si="3"/>
        <v>1</v>
      </c>
      <c r="K83" s="67">
        <f t="shared" si="3"/>
        <v>1</v>
      </c>
      <c r="L83" s="67">
        <f t="shared" si="3"/>
        <v>1</v>
      </c>
      <c r="M83" s="67">
        <f t="shared" si="3"/>
        <v>1</v>
      </c>
      <c r="N83" s="67">
        <f t="shared" si="3"/>
        <v>1</v>
      </c>
      <c r="O83" s="67"/>
      <c r="P83" s="67">
        <f t="shared" si="3"/>
        <v>1</v>
      </c>
      <c r="Q83" s="67">
        <f t="shared" si="3"/>
        <v>1</v>
      </c>
      <c r="R83" s="67">
        <f t="shared" si="3"/>
        <v>1</v>
      </c>
      <c r="S83" s="67">
        <f t="shared" si="3"/>
        <v>1</v>
      </c>
      <c r="T83" s="67">
        <f t="shared" si="3"/>
        <v>1</v>
      </c>
      <c r="U83" s="67">
        <f t="shared" si="3"/>
        <v>1</v>
      </c>
      <c r="V83" s="67">
        <f t="shared" si="3"/>
        <v>1</v>
      </c>
      <c r="W83" s="67">
        <f t="shared" si="3"/>
        <v>1</v>
      </c>
      <c r="X83" s="67">
        <f t="shared" si="3"/>
        <v>1</v>
      </c>
      <c r="Y83" s="67">
        <f t="shared" si="3"/>
        <v>1</v>
      </c>
    </row>
    <row r="84" spans="5:25">
      <c r="E84" s="67">
        <f t="shared" si="2"/>
        <v>1</v>
      </c>
      <c r="F84" s="67">
        <f t="shared" si="3"/>
        <v>1</v>
      </c>
      <c r="G84" s="67">
        <f t="shared" si="3"/>
        <v>1</v>
      </c>
      <c r="H84" s="67">
        <f t="shared" si="3"/>
        <v>1</v>
      </c>
      <c r="I84" s="67">
        <f t="shared" si="3"/>
        <v>1</v>
      </c>
      <c r="J84" s="67">
        <f t="shared" si="3"/>
        <v>1</v>
      </c>
      <c r="K84" s="67">
        <f t="shared" si="3"/>
        <v>1</v>
      </c>
      <c r="L84" s="67">
        <f t="shared" si="3"/>
        <v>1</v>
      </c>
      <c r="M84" s="67">
        <f t="shared" si="3"/>
        <v>1</v>
      </c>
      <c r="N84" s="67">
        <f t="shared" si="3"/>
        <v>1</v>
      </c>
      <c r="O84" s="67"/>
      <c r="P84" s="67">
        <f t="shared" si="3"/>
        <v>1</v>
      </c>
      <c r="Q84" s="67">
        <f t="shared" si="3"/>
        <v>1</v>
      </c>
      <c r="R84" s="67">
        <f t="shared" si="3"/>
        <v>1</v>
      </c>
      <c r="S84" s="67">
        <f t="shared" si="3"/>
        <v>1</v>
      </c>
      <c r="T84" s="67">
        <f t="shared" si="3"/>
        <v>1</v>
      </c>
      <c r="U84" s="67">
        <f t="shared" si="3"/>
        <v>1</v>
      </c>
      <c r="V84" s="67">
        <f t="shared" si="3"/>
        <v>1</v>
      </c>
      <c r="W84" s="67">
        <f t="shared" si="3"/>
        <v>1</v>
      </c>
      <c r="X84" s="67">
        <f t="shared" si="3"/>
        <v>1</v>
      </c>
      <c r="Y84" s="67">
        <f t="shared" si="3"/>
        <v>1</v>
      </c>
    </row>
    <row r="85" spans="5:25">
      <c r="E85" s="67">
        <f t="shared" si="2"/>
        <v>1</v>
      </c>
      <c r="F85" s="67">
        <f t="shared" si="3"/>
        <v>1</v>
      </c>
      <c r="G85" s="67">
        <f t="shared" si="3"/>
        <v>1</v>
      </c>
      <c r="H85" s="67">
        <f t="shared" si="3"/>
        <v>1</v>
      </c>
      <c r="I85" s="67">
        <f t="shared" si="3"/>
        <v>1</v>
      </c>
      <c r="J85" s="67">
        <f t="shared" si="3"/>
        <v>1</v>
      </c>
      <c r="K85" s="67">
        <f t="shared" si="3"/>
        <v>1</v>
      </c>
      <c r="L85" s="67">
        <f t="shared" si="3"/>
        <v>1</v>
      </c>
      <c r="M85" s="67">
        <f t="shared" si="3"/>
        <v>1</v>
      </c>
      <c r="N85" s="67">
        <f t="shared" si="3"/>
        <v>1</v>
      </c>
      <c r="O85" s="67"/>
      <c r="P85" s="67">
        <f t="shared" si="3"/>
        <v>1</v>
      </c>
      <c r="Q85" s="67">
        <f t="shared" si="3"/>
        <v>1</v>
      </c>
      <c r="R85" s="67">
        <f t="shared" si="3"/>
        <v>1</v>
      </c>
      <c r="S85" s="67">
        <f t="shared" si="3"/>
        <v>1</v>
      </c>
      <c r="T85" s="67">
        <f t="shared" si="3"/>
        <v>1</v>
      </c>
      <c r="U85" s="67">
        <f t="shared" si="3"/>
        <v>1</v>
      </c>
      <c r="V85" s="67">
        <f t="shared" si="3"/>
        <v>1</v>
      </c>
      <c r="W85" s="67">
        <f t="shared" si="3"/>
        <v>1</v>
      </c>
      <c r="X85" s="67">
        <f t="shared" si="3"/>
        <v>1</v>
      </c>
      <c r="Y85" s="67">
        <f t="shared" si="3"/>
        <v>1</v>
      </c>
    </row>
    <row r="86" spans="5:25">
      <c r="E86" s="67">
        <f t="shared" si="2"/>
        <v>1</v>
      </c>
      <c r="F86" s="67">
        <f t="shared" si="3"/>
        <v>1</v>
      </c>
      <c r="G86" s="67">
        <f t="shared" si="3"/>
        <v>1</v>
      </c>
      <c r="H86" s="67">
        <f t="shared" si="3"/>
        <v>1</v>
      </c>
      <c r="I86" s="67">
        <f t="shared" si="3"/>
        <v>1</v>
      </c>
      <c r="J86" s="67">
        <f t="shared" si="3"/>
        <v>1</v>
      </c>
      <c r="K86" s="67">
        <f t="shared" si="3"/>
        <v>1</v>
      </c>
      <c r="L86" s="67">
        <f t="shared" si="3"/>
        <v>1</v>
      </c>
      <c r="M86" s="67">
        <f t="shared" si="3"/>
        <v>1</v>
      </c>
      <c r="N86" s="67">
        <f t="shared" si="3"/>
        <v>1</v>
      </c>
      <c r="O86" s="67"/>
      <c r="P86" s="67">
        <f t="shared" si="3"/>
        <v>1</v>
      </c>
      <c r="Q86" s="67">
        <f t="shared" si="3"/>
        <v>1</v>
      </c>
      <c r="R86" s="67">
        <f t="shared" si="3"/>
        <v>1</v>
      </c>
      <c r="S86" s="67">
        <f t="shared" si="3"/>
        <v>1</v>
      </c>
      <c r="T86" s="67">
        <f t="shared" si="3"/>
        <v>1</v>
      </c>
      <c r="U86" s="67">
        <f t="shared" si="3"/>
        <v>1</v>
      </c>
      <c r="V86" s="67">
        <f t="shared" si="3"/>
        <v>1</v>
      </c>
      <c r="W86" s="67">
        <f t="shared" si="3"/>
        <v>1</v>
      </c>
      <c r="X86" s="67">
        <f t="shared" si="3"/>
        <v>1</v>
      </c>
      <c r="Y86" s="67">
        <f t="shared" si="3"/>
        <v>1</v>
      </c>
    </row>
    <row r="87" spans="5:25">
      <c r="E87" s="67">
        <f t="shared" si="2"/>
        <v>1</v>
      </c>
      <c r="F87" s="67">
        <f t="shared" si="3"/>
        <v>1</v>
      </c>
      <c r="G87" s="67">
        <f t="shared" si="3"/>
        <v>1</v>
      </c>
      <c r="H87" s="67">
        <f t="shared" si="3"/>
        <v>1</v>
      </c>
      <c r="I87" s="67">
        <f t="shared" si="3"/>
        <v>1</v>
      </c>
      <c r="J87" s="67">
        <f t="shared" si="3"/>
        <v>1</v>
      </c>
      <c r="K87" s="67">
        <f t="shared" si="3"/>
        <v>1</v>
      </c>
      <c r="L87" s="67">
        <f t="shared" si="3"/>
        <v>1</v>
      </c>
      <c r="M87" s="67">
        <f t="shared" si="3"/>
        <v>1</v>
      </c>
      <c r="N87" s="67">
        <f t="shared" si="3"/>
        <v>1</v>
      </c>
      <c r="O87" s="67"/>
      <c r="P87" s="67">
        <f t="shared" si="3"/>
        <v>1</v>
      </c>
      <c r="Q87" s="67">
        <f t="shared" si="3"/>
        <v>1</v>
      </c>
      <c r="R87" s="67">
        <f t="shared" si="3"/>
        <v>1</v>
      </c>
      <c r="S87" s="67">
        <f t="shared" si="3"/>
        <v>1</v>
      </c>
      <c r="T87" s="67">
        <f t="shared" si="3"/>
        <v>1</v>
      </c>
      <c r="U87" s="67">
        <f t="shared" si="3"/>
        <v>1</v>
      </c>
      <c r="V87" s="67">
        <f t="shared" si="3"/>
        <v>1</v>
      </c>
      <c r="W87" s="67">
        <f t="shared" si="3"/>
        <v>1</v>
      </c>
      <c r="X87" s="67">
        <f t="shared" si="3"/>
        <v>1</v>
      </c>
      <c r="Y87" s="67">
        <f t="shared" si="3"/>
        <v>1</v>
      </c>
    </row>
    <row r="88" spans="5:25">
      <c r="E88" s="67">
        <f t="shared" si="2"/>
        <v>1</v>
      </c>
      <c r="F88" s="67">
        <f t="shared" si="3"/>
        <v>1</v>
      </c>
      <c r="G88" s="67">
        <f t="shared" si="3"/>
        <v>1</v>
      </c>
      <c r="H88" s="67">
        <f t="shared" si="3"/>
        <v>1</v>
      </c>
      <c r="I88" s="67">
        <f t="shared" ref="F88:Y103" si="5">IF(ISNUMBER(I24),0,1)</f>
        <v>1</v>
      </c>
      <c r="J88" s="67">
        <f t="shared" si="5"/>
        <v>1</v>
      </c>
      <c r="K88" s="67">
        <f t="shared" si="5"/>
        <v>1</v>
      </c>
      <c r="L88" s="67">
        <f t="shared" si="5"/>
        <v>1</v>
      </c>
      <c r="M88" s="67">
        <f t="shared" si="5"/>
        <v>1</v>
      </c>
      <c r="N88" s="67">
        <f t="shared" si="5"/>
        <v>1</v>
      </c>
      <c r="O88" s="67"/>
      <c r="P88" s="67">
        <f t="shared" si="5"/>
        <v>1</v>
      </c>
      <c r="Q88" s="67">
        <f t="shared" si="5"/>
        <v>1</v>
      </c>
      <c r="R88" s="67">
        <f t="shared" si="5"/>
        <v>1</v>
      </c>
      <c r="S88" s="67">
        <f t="shared" si="5"/>
        <v>1</v>
      </c>
      <c r="T88" s="67">
        <f t="shared" si="5"/>
        <v>1</v>
      </c>
      <c r="U88" s="67">
        <f t="shared" si="5"/>
        <v>1</v>
      </c>
      <c r="V88" s="67">
        <f t="shared" si="5"/>
        <v>1</v>
      </c>
      <c r="W88" s="67">
        <f t="shared" si="5"/>
        <v>1</v>
      </c>
      <c r="X88" s="67">
        <f t="shared" si="5"/>
        <v>1</v>
      </c>
      <c r="Y88" s="67">
        <f t="shared" si="5"/>
        <v>1</v>
      </c>
    </row>
    <row r="89" spans="5:25">
      <c r="E89" s="67">
        <f t="shared" si="2"/>
        <v>1</v>
      </c>
      <c r="F89" s="67">
        <f t="shared" si="5"/>
        <v>1</v>
      </c>
      <c r="G89" s="67">
        <f t="shared" si="5"/>
        <v>1</v>
      </c>
      <c r="H89" s="67">
        <f t="shared" si="5"/>
        <v>1</v>
      </c>
      <c r="I89" s="67">
        <f t="shared" si="5"/>
        <v>1</v>
      </c>
      <c r="J89" s="67">
        <f t="shared" si="5"/>
        <v>1</v>
      </c>
      <c r="K89" s="67">
        <f t="shared" si="5"/>
        <v>1</v>
      </c>
      <c r="L89" s="67">
        <f t="shared" si="5"/>
        <v>1</v>
      </c>
      <c r="M89" s="67">
        <f t="shared" si="5"/>
        <v>1</v>
      </c>
      <c r="N89" s="67">
        <f t="shared" si="5"/>
        <v>1</v>
      </c>
      <c r="O89" s="67"/>
      <c r="P89" s="67">
        <f t="shared" si="5"/>
        <v>1</v>
      </c>
      <c r="Q89" s="67">
        <f t="shared" si="5"/>
        <v>1</v>
      </c>
      <c r="R89" s="67">
        <f t="shared" si="5"/>
        <v>1</v>
      </c>
      <c r="S89" s="67">
        <f t="shared" si="5"/>
        <v>1</v>
      </c>
      <c r="T89" s="67">
        <f t="shared" si="5"/>
        <v>1</v>
      </c>
      <c r="U89" s="67">
        <f t="shared" si="5"/>
        <v>1</v>
      </c>
      <c r="V89" s="67">
        <f t="shared" si="5"/>
        <v>1</v>
      </c>
      <c r="W89" s="67">
        <f t="shared" si="5"/>
        <v>1</v>
      </c>
      <c r="X89" s="67">
        <f t="shared" si="5"/>
        <v>1</v>
      </c>
      <c r="Y89" s="67">
        <f t="shared" si="5"/>
        <v>1</v>
      </c>
    </row>
    <row r="90" spans="5:25">
      <c r="E90" s="67">
        <f t="shared" si="2"/>
        <v>1</v>
      </c>
      <c r="F90" s="67">
        <f t="shared" si="5"/>
        <v>1</v>
      </c>
      <c r="G90" s="67">
        <f t="shared" si="5"/>
        <v>1</v>
      </c>
      <c r="H90" s="67">
        <f t="shared" si="5"/>
        <v>1</v>
      </c>
      <c r="I90" s="67">
        <f t="shared" si="5"/>
        <v>1</v>
      </c>
      <c r="J90" s="67">
        <f t="shared" si="5"/>
        <v>1</v>
      </c>
      <c r="K90" s="67">
        <f t="shared" si="5"/>
        <v>1</v>
      </c>
      <c r="L90" s="67">
        <f t="shared" si="5"/>
        <v>1</v>
      </c>
      <c r="M90" s="67">
        <f t="shared" si="5"/>
        <v>1</v>
      </c>
      <c r="N90" s="67">
        <f t="shared" si="5"/>
        <v>1</v>
      </c>
      <c r="O90" s="67"/>
      <c r="P90" s="67">
        <f t="shared" si="5"/>
        <v>1</v>
      </c>
      <c r="Q90" s="67">
        <f t="shared" si="5"/>
        <v>1</v>
      </c>
      <c r="R90" s="67">
        <f t="shared" si="5"/>
        <v>1</v>
      </c>
      <c r="S90" s="67">
        <f t="shared" si="5"/>
        <v>1</v>
      </c>
      <c r="T90" s="67">
        <f t="shared" si="5"/>
        <v>1</v>
      </c>
      <c r="U90" s="67">
        <f t="shared" si="5"/>
        <v>1</v>
      </c>
      <c r="V90" s="67">
        <f t="shared" si="5"/>
        <v>1</v>
      </c>
      <c r="W90" s="67">
        <f t="shared" si="5"/>
        <v>1</v>
      </c>
      <c r="X90" s="67">
        <f t="shared" si="5"/>
        <v>1</v>
      </c>
      <c r="Y90" s="67">
        <f t="shared" si="5"/>
        <v>1</v>
      </c>
    </row>
    <row r="91" spans="5:25">
      <c r="E91" s="67">
        <f t="shared" si="2"/>
        <v>1</v>
      </c>
      <c r="F91" s="67">
        <f t="shared" si="5"/>
        <v>1</v>
      </c>
      <c r="G91" s="67">
        <f t="shared" si="5"/>
        <v>1</v>
      </c>
      <c r="H91" s="67">
        <f t="shared" si="5"/>
        <v>1</v>
      </c>
      <c r="I91" s="67">
        <f t="shared" si="5"/>
        <v>1</v>
      </c>
      <c r="J91" s="67">
        <f t="shared" si="5"/>
        <v>1</v>
      </c>
      <c r="K91" s="67">
        <f t="shared" si="5"/>
        <v>1</v>
      </c>
      <c r="L91" s="67">
        <f t="shared" si="5"/>
        <v>1</v>
      </c>
      <c r="M91" s="67">
        <f t="shared" si="5"/>
        <v>1</v>
      </c>
      <c r="N91" s="67">
        <f t="shared" si="5"/>
        <v>1</v>
      </c>
      <c r="O91" s="67"/>
      <c r="P91" s="67">
        <f t="shared" si="5"/>
        <v>1</v>
      </c>
      <c r="Q91" s="67">
        <f t="shared" si="5"/>
        <v>1</v>
      </c>
      <c r="R91" s="67">
        <f t="shared" si="5"/>
        <v>1</v>
      </c>
      <c r="S91" s="67">
        <f t="shared" si="5"/>
        <v>1</v>
      </c>
      <c r="T91" s="67">
        <f t="shared" si="5"/>
        <v>1</v>
      </c>
      <c r="U91" s="67">
        <f t="shared" si="5"/>
        <v>1</v>
      </c>
      <c r="V91" s="67">
        <f t="shared" si="5"/>
        <v>1</v>
      </c>
      <c r="W91" s="67">
        <f t="shared" si="5"/>
        <v>1</v>
      </c>
      <c r="X91" s="67">
        <f t="shared" si="5"/>
        <v>1</v>
      </c>
      <c r="Y91" s="67">
        <f t="shared" si="5"/>
        <v>1</v>
      </c>
    </row>
    <row r="92" spans="5:25"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spans="5:25"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spans="5:25"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</row>
    <row r="95" spans="5:25">
      <c r="E95" s="67">
        <f t="shared" ref="E95:E112" si="6">IF(ISNUMBER(E31),0,1)</f>
        <v>1</v>
      </c>
      <c r="F95" s="67">
        <f t="shared" si="5"/>
        <v>1</v>
      </c>
      <c r="G95" s="67">
        <f t="shared" si="5"/>
        <v>1</v>
      </c>
      <c r="H95" s="67">
        <f t="shared" si="5"/>
        <v>1</v>
      </c>
      <c r="I95" s="67">
        <f t="shared" si="5"/>
        <v>1</v>
      </c>
      <c r="J95" s="67">
        <f t="shared" si="5"/>
        <v>1</v>
      </c>
      <c r="K95" s="67">
        <f t="shared" si="5"/>
        <v>1</v>
      </c>
      <c r="L95" s="67">
        <f t="shared" si="5"/>
        <v>1</v>
      </c>
      <c r="M95" s="67">
        <f t="shared" si="5"/>
        <v>1</v>
      </c>
      <c r="N95" s="67">
        <f t="shared" si="5"/>
        <v>1</v>
      </c>
      <c r="O95" s="67"/>
      <c r="P95" s="67">
        <f t="shared" si="5"/>
        <v>1</v>
      </c>
      <c r="Q95" s="67">
        <f t="shared" si="5"/>
        <v>1</v>
      </c>
      <c r="R95" s="67">
        <f t="shared" si="5"/>
        <v>1</v>
      </c>
      <c r="S95" s="67">
        <f t="shared" si="5"/>
        <v>1</v>
      </c>
      <c r="T95" s="67">
        <f t="shared" si="5"/>
        <v>1</v>
      </c>
      <c r="U95" s="67">
        <f t="shared" si="5"/>
        <v>1</v>
      </c>
      <c r="V95" s="67">
        <f t="shared" si="5"/>
        <v>1</v>
      </c>
      <c r="W95" s="67">
        <f t="shared" si="5"/>
        <v>1</v>
      </c>
      <c r="X95" s="67">
        <f t="shared" si="5"/>
        <v>1</v>
      </c>
      <c r="Y95" s="67">
        <f t="shared" si="5"/>
        <v>1</v>
      </c>
    </row>
    <row r="96" spans="5:25">
      <c r="E96" s="67">
        <f t="shared" si="6"/>
        <v>1</v>
      </c>
      <c r="F96" s="67">
        <f t="shared" si="5"/>
        <v>1</v>
      </c>
      <c r="G96" s="67">
        <f t="shared" si="5"/>
        <v>1</v>
      </c>
      <c r="H96" s="67">
        <f t="shared" si="5"/>
        <v>1</v>
      </c>
      <c r="I96" s="67">
        <f t="shared" si="5"/>
        <v>1</v>
      </c>
      <c r="J96" s="67">
        <f t="shared" si="5"/>
        <v>1</v>
      </c>
      <c r="K96" s="67">
        <f t="shared" si="5"/>
        <v>1</v>
      </c>
      <c r="L96" s="67">
        <f t="shared" si="5"/>
        <v>1</v>
      </c>
      <c r="M96" s="67">
        <f t="shared" si="5"/>
        <v>1</v>
      </c>
      <c r="N96" s="67">
        <f t="shared" si="5"/>
        <v>1</v>
      </c>
      <c r="O96" s="67"/>
      <c r="P96" s="67">
        <f t="shared" si="5"/>
        <v>1</v>
      </c>
      <c r="Q96" s="67">
        <f t="shared" si="5"/>
        <v>1</v>
      </c>
      <c r="R96" s="67">
        <f t="shared" si="5"/>
        <v>1</v>
      </c>
      <c r="S96" s="67">
        <f t="shared" si="5"/>
        <v>1</v>
      </c>
      <c r="T96" s="67">
        <f t="shared" si="5"/>
        <v>1</v>
      </c>
      <c r="U96" s="67">
        <f t="shared" si="5"/>
        <v>1</v>
      </c>
      <c r="V96" s="67">
        <f t="shared" si="5"/>
        <v>1</v>
      </c>
      <c r="W96" s="67">
        <f t="shared" si="5"/>
        <v>1</v>
      </c>
      <c r="X96" s="67">
        <f t="shared" si="5"/>
        <v>1</v>
      </c>
      <c r="Y96" s="67">
        <f t="shared" si="5"/>
        <v>1</v>
      </c>
    </row>
    <row r="97" spans="5:25">
      <c r="E97" s="67">
        <f t="shared" si="6"/>
        <v>1</v>
      </c>
      <c r="F97" s="67">
        <f t="shared" si="5"/>
        <v>1</v>
      </c>
      <c r="G97" s="67">
        <f t="shared" si="5"/>
        <v>1</v>
      </c>
      <c r="H97" s="67">
        <f t="shared" si="5"/>
        <v>1</v>
      </c>
      <c r="I97" s="67">
        <f t="shared" si="5"/>
        <v>1</v>
      </c>
      <c r="J97" s="67">
        <f t="shared" si="5"/>
        <v>1</v>
      </c>
      <c r="K97" s="67">
        <f t="shared" si="5"/>
        <v>1</v>
      </c>
      <c r="L97" s="67">
        <f t="shared" si="5"/>
        <v>1</v>
      </c>
      <c r="M97" s="67">
        <f t="shared" si="5"/>
        <v>1</v>
      </c>
      <c r="N97" s="67">
        <f t="shared" si="5"/>
        <v>1</v>
      </c>
      <c r="O97" s="67"/>
      <c r="P97" s="67">
        <f t="shared" si="5"/>
        <v>1</v>
      </c>
      <c r="Q97" s="67">
        <f t="shared" si="5"/>
        <v>1</v>
      </c>
      <c r="R97" s="67">
        <f t="shared" si="5"/>
        <v>1</v>
      </c>
      <c r="S97" s="67">
        <f t="shared" si="5"/>
        <v>1</v>
      </c>
      <c r="T97" s="67">
        <f t="shared" si="5"/>
        <v>1</v>
      </c>
      <c r="U97" s="67">
        <f t="shared" si="5"/>
        <v>1</v>
      </c>
      <c r="V97" s="67">
        <f t="shared" si="5"/>
        <v>1</v>
      </c>
      <c r="W97" s="67">
        <f t="shared" si="5"/>
        <v>1</v>
      </c>
      <c r="X97" s="67">
        <f t="shared" si="5"/>
        <v>1</v>
      </c>
      <c r="Y97" s="67">
        <f t="shared" si="5"/>
        <v>1</v>
      </c>
    </row>
    <row r="98" spans="5:25">
      <c r="E98" s="67">
        <f t="shared" si="6"/>
        <v>1</v>
      </c>
      <c r="F98" s="67">
        <f t="shared" si="5"/>
        <v>1</v>
      </c>
      <c r="G98" s="67">
        <f t="shared" si="5"/>
        <v>1</v>
      </c>
      <c r="H98" s="67">
        <f t="shared" si="5"/>
        <v>1</v>
      </c>
      <c r="I98" s="67">
        <f t="shared" si="5"/>
        <v>1</v>
      </c>
      <c r="J98" s="67">
        <f t="shared" si="5"/>
        <v>1</v>
      </c>
      <c r="K98" s="67">
        <f t="shared" si="5"/>
        <v>1</v>
      </c>
      <c r="L98" s="67">
        <f t="shared" si="5"/>
        <v>1</v>
      </c>
      <c r="M98" s="67">
        <f t="shared" si="5"/>
        <v>1</v>
      </c>
      <c r="N98" s="67">
        <f t="shared" si="5"/>
        <v>1</v>
      </c>
      <c r="O98" s="67"/>
      <c r="P98" s="67">
        <f t="shared" si="5"/>
        <v>1</v>
      </c>
      <c r="Q98" s="67">
        <f t="shared" si="5"/>
        <v>1</v>
      </c>
      <c r="R98" s="67">
        <f t="shared" si="5"/>
        <v>1</v>
      </c>
      <c r="S98" s="67">
        <f t="shared" si="5"/>
        <v>1</v>
      </c>
      <c r="T98" s="67">
        <f t="shared" si="5"/>
        <v>1</v>
      </c>
      <c r="U98" s="67">
        <f t="shared" si="5"/>
        <v>1</v>
      </c>
      <c r="V98" s="67">
        <f t="shared" si="5"/>
        <v>1</v>
      </c>
      <c r="W98" s="67">
        <f t="shared" si="5"/>
        <v>1</v>
      </c>
      <c r="X98" s="67">
        <f t="shared" si="5"/>
        <v>1</v>
      </c>
      <c r="Y98" s="67">
        <f t="shared" si="5"/>
        <v>1</v>
      </c>
    </row>
    <row r="99" spans="5:25">
      <c r="E99" s="67">
        <f t="shared" si="6"/>
        <v>1</v>
      </c>
      <c r="F99" s="67">
        <f t="shared" si="5"/>
        <v>1</v>
      </c>
      <c r="G99" s="67">
        <f t="shared" si="5"/>
        <v>1</v>
      </c>
      <c r="H99" s="67">
        <f t="shared" si="5"/>
        <v>1</v>
      </c>
      <c r="I99" s="67">
        <f t="shared" si="5"/>
        <v>1</v>
      </c>
      <c r="J99" s="67">
        <f t="shared" si="5"/>
        <v>1</v>
      </c>
      <c r="K99" s="67">
        <f t="shared" si="5"/>
        <v>1</v>
      </c>
      <c r="L99" s="67">
        <f t="shared" si="5"/>
        <v>1</v>
      </c>
      <c r="M99" s="67">
        <f t="shared" si="5"/>
        <v>1</v>
      </c>
      <c r="N99" s="67">
        <f t="shared" si="5"/>
        <v>1</v>
      </c>
      <c r="O99" s="67"/>
      <c r="P99" s="67">
        <f t="shared" si="5"/>
        <v>1</v>
      </c>
      <c r="Q99" s="67">
        <f t="shared" si="5"/>
        <v>1</v>
      </c>
      <c r="R99" s="67">
        <f t="shared" si="5"/>
        <v>1</v>
      </c>
      <c r="S99" s="67">
        <f t="shared" si="5"/>
        <v>1</v>
      </c>
      <c r="T99" s="67">
        <f t="shared" si="5"/>
        <v>1</v>
      </c>
      <c r="U99" s="67">
        <f t="shared" si="5"/>
        <v>1</v>
      </c>
      <c r="V99" s="67">
        <f t="shared" si="5"/>
        <v>1</v>
      </c>
      <c r="W99" s="67">
        <f t="shared" si="5"/>
        <v>1</v>
      </c>
      <c r="X99" s="67">
        <f t="shared" si="5"/>
        <v>1</v>
      </c>
      <c r="Y99" s="67">
        <f t="shared" si="5"/>
        <v>1</v>
      </c>
    </row>
    <row r="100" spans="5:25">
      <c r="E100" s="67">
        <f t="shared" si="6"/>
        <v>1</v>
      </c>
      <c r="F100" s="67">
        <f t="shared" si="5"/>
        <v>1</v>
      </c>
      <c r="G100" s="67">
        <f t="shared" si="5"/>
        <v>1</v>
      </c>
      <c r="H100" s="67">
        <f t="shared" si="5"/>
        <v>1</v>
      </c>
      <c r="I100" s="67">
        <f t="shared" si="5"/>
        <v>1</v>
      </c>
      <c r="J100" s="67">
        <f t="shared" si="5"/>
        <v>1</v>
      </c>
      <c r="K100" s="67">
        <f t="shared" si="5"/>
        <v>1</v>
      </c>
      <c r="L100" s="67">
        <f t="shared" si="5"/>
        <v>1</v>
      </c>
      <c r="M100" s="67">
        <f t="shared" si="5"/>
        <v>1</v>
      </c>
      <c r="N100" s="67">
        <f t="shared" si="5"/>
        <v>1</v>
      </c>
      <c r="O100" s="67"/>
      <c r="P100" s="67">
        <f t="shared" si="5"/>
        <v>1</v>
      </c>
      <c r="Q100" s="67">
        <f t="shared" si="5"/>
        <v>1</v>
      </c>
      <c r="R100" s="67">
        <f t="shared" si="5"/>
        <v>1</v>
      </c>
      <c r="S100" s="67">
        <f t="shared" si="5"/>
        <v>1</v>
      </c>
      <c r="T100" s="67">
        <f t="shared" si="5"/>
        <v>1</v>
      </c>
      <c r="U100" s="67">
        <f t="shared" si="5"/>
        <v>1</v>
      </c>
      <c r="V100" s="67">
        <f t="shared" si="5"/>
        <v>1</v>
      </c>
      <c r="W100" s="67">
        <f t="shared" si="5"/>
        <v>1</v>
      </c>
      <c r="X100" s="67">
        <f t="shared" si="5"/>
        <v>1</v>
      </c>
      <c r="Y100" s="67">
        <f t="shared" si="5"/>
        <v>1</v>
      </c>
    </row>
    <row r="101" spans="5:25">
      <c r="E101" s="67">
        <f t="shared" si="6"/>
        <v>1</v>
      </c>
      <c r="F101" s="67">
        <f t="shared" si="5"/>
        <v>1</v>
      </c>
      <c r="G101" s="67">
        <f t="shared" si="5"/>
        <v>1</v>
      </c>
      <c r="H101" s="67">
        <f t="shared" si="5"/>
        <v>1</v>
      </c>
      <c r="I101" s="67">
        <f t="shared" si="5"/>
        <v>1</v>
      </c>
      <c r="J101" s="67">
        <f t="shared" si="5"/>
        <v>1</v>
      </c>
      <c r="K101" s="67">
        <f t="shared" si="5"/>
        <v>1</v>
      </c>
      <c r="L101" s="67">
        <f t="shared" si="5"/>
        <v>1</v>
      </c>
      <c r="M101" s="67">
        <f t="shared" si="5"/>
        <v>1</v>
      </c>
      <c r="N101" s="67">
        <f t="shared" si="5"/>
        <v>1</v>
      </c>
      <c r="O101" s="67"/>
      <c r="P101" s="67">
        <f t="shared" si="5"/>
        <v>1</v>
      </c>
      <c r="Q101" s="67">
        <f t="shared" si="5"/>
        <v>1</v>
      </c>
      <c r="R101" s="67">
        <f t="shared" si="5"/>
        <v>1</v>
      </c>
      <c r="S101" s="67">
        <f t="shared" si="5"/>
        <v>1</v>
      </c>
      <c r="T101" s="67">
        <f t="shared" si="5"/>
        <v>1</v>
      </c>
      <c r="U101" s="67">
        <f t="shared" si="5"/>
        <v>1</v>
      </c>
      <c r="V101" s="67">
        <f t="shared" si="5"/>
        <v>1</v>
      </c>
      <c r="W101" s="67">
        <f t="shared" si="5"/>
        <v>1</v>
      </c>
      <c r="X101" s="67">
        <f t="shared" si="5"/>
        <v>1</v>
      </c>
      <c r="Y101" s="67">
        <f t="shared" si="5"/>
        <v>1</v>
      </c>
    </row>
    <row r="102" spans="5:25">
      <c r="E102" s="67">
        <f t="shared" si="6"/>
        <v>1</v>
      </c>
      <c r="F102" s="67">
        <f t="shared" si="5"/>
        <v>1</v>
      </c>
      <c r="G102" s="67">
        <f t="shared" si="5"/>
        <v>1</v>
      </c>
      <c r="H102" s="67">
        <f t="shared" si="5"/>
        <v>1</v>
      </c>
      <c r="I102" s="67">
        <f t="shared" si="5"/>
        <v>1</v>
      </c>
      <c r="J102" s="67">
        <f t="shared" si="5"/>
        <v>1</v>
      </c>
      <c r="K102" s="67">
        <f t="shared" si="5"/>
        <v>1</v>
      </c>
      <c r="L102" s="67">
        <f t="shared" si="5"/>
        <v>1</v>
      </c>
      <c r="M102" s="67">
        <f t="shared" si="5"/>
        <v>1</v>
      </c>
      <c r="N102" s="67">
        <f t="shared" si="5"/>
        <v>1</v>
      </c>
      <c r="O102" s="67"/>
      <c r="P102" s="67">
        <f t="shared" si="5"/>
        <v>1</v>
      </c>
      <c r="Q102" s="67">
        <f t="shared" si="5"/>
        <v>1</v>
      </c>
      <c r="R102" s="67">
        <f t="shared" si="5"/>
        <v>1</v>
      </c>
      <c r="S102" s="67">
        <f t="shared" si="5"/>
        <v>1</v>
      </c>
      <c r="T102" s="67">
        <f t="shared" si="5"/>
        <v>1</v>
      </c>
      <c r="U102" s="67">
        <f t="shared" si="5"/>
        <v>1</v>
      </c>
      <c r="V102" s="67">
        <f t="shared" si="5"/>
        <v>1</v>
      </c>
      <c r="W102" s="67">
        <f t="shared" si="5"/>
        <v>1</v>
      </c>
      <c r="X102" s="67">
        <f t="shared" si="5"/>
        <v>1</v>
      </c>
      <c r="Y102" s="67">
        <f t="shared" si="5"/>
        <v>1</v>
      </c>
    </row>
    <row r="103" spans="5:25">
      <c r="E103" s="67">
        <f t="shared" si="6"/>
        <v>1</v>
      </c>
      <c r="F103" s="67">
        <f t="shared" si="5"/>
        <v>1</v>
      </c>
      <c r="G103" s="67">
        <f t="shared" si="5"/>
        <v>1</v>
      </c>
      <c r="H103" s="67">
        <f t="shared" si="5"/>
        <v>1</v>
      </c>
      <c r="I103" s="67">
        <f t="shared" si="5"/>
        <v>1</v>
      </c>
      <c r="J103" s="67">
        <f t="shared" si="5"/>
        <v>1</v>
      </c>
      <c r="K103" s="67">
        <f t="shared" si="5"/>
        <v>1</v>
      </c>
      <c r="L103" s="67">
        <f t="shared" si="5"/>
        <v>1</v>
      </c>
      <c r="M103" s="67">
        <f t="shared" si="5"/>
        <v>1</v>
      </c>
      <c r="N103" s="67">
        <f t="shared" si="5"/>
        <v>1</v>
      </c>
      <c r="O103" s="67"/>
      <c r="P103" s="67">
        <f t="shared" si="5"/>
        <v>1</v>
      </c>
      <c r="Q103" s="67">
        <f t="shared" si="5"/>
        <v>1</v>
      </c>
      <c r="R103" s="67">
        <f t="shared" si="5"/>
        <v>1</v>
      </c>
      <c r="S103" s="67">
        <f t="shared" si="5"/>
        <v>1</v>
      </c>
      <c r="T103" s="67">
        <f t="shared" si="5"/>
        <v>1</v>
      </c>
      <c r="U103" s="67">
        <f t="shared" si="5"/>
        <v>1</v>
      </c>
      <c r="V103" s="67">
        <f t="shared" si="5"/>
        <v>1</v>
      </c>
      <c r="W103" s="67">
        <f t="shared" si="5"/>
        <v>1</v>
      </c>
      <c r="X103" s="67">
        <f t="shared" si="5"/>
        <v>1</v>
      </c>
      <c r="Y103" s="67">
        <f t="shared" si="5"/>
        <v>1</v>
      </c>
    </row>
    <row r="104" spans="5:25">
      <c r="E104" s="67">
        <f t="shared" si="6"/>
        <v>1</v>
      </c>
      <c r="F104" s="67">
        <f t="shared" ref="F104:N104" si="7">IF(ISNUMBER(F40),0,1)</f>
        <v>1</v>
      </c>
      <c r="G104" s="67">
        <f t="shared" si="7"/>
        <v>1</v>
      </c>
      <c r="H104" s="67">
        <f t="shared" si="7"/>
        <v>1</v>
      </c>
      <c r="I104" s="67">
        <f t="shared" si="7"/>
        <v>1</v>
      </c>
      <c r="J104" s="67">
        <f t="shared" si="7"/>
        <v>1</v>
      </c>
      <c r="K104" s="67">
        <f t="shared" si="7"/>
        <v>1</v>
      </c>
      <c r="L104" s="67">
        <f t="shared" si="7"/>
        <v>1</v>
      </c>
      <c r="M104" s="67">
        <f t="shared" si="7"/>
        <v>1</v>
      </c>
      <c r="N104" s="67">
        <f t="shared" si="7"/>
        <v>1</v>
      </c>
      <c r="O104" s="67"/>
      <c r="P104" s="67">
        <f>IF(ISNUMBER(P40),0,1)</f>
        <v>1</v>
      </c>
      <c r="Q104" s="67">
        <f>IF(ISNUMBER(Q40),0,1)</f>
        <v>1</v>
      </c>
      <c r="R104" s="67">
        <f>IF(ISNUMBER(R40),0,1)</f>
        <v>1</v>
      </c>
      <c r="S104" s="67">
        <f>IF(ISNUMBER(S40),0,1)</f>
        <v>1</v>
      </c>
      <c r="T104" s="67">
        <f>IF(ISNUMBER(T40),0,1)</f>
        <v>1</v>
      </c>
      <c r="U104" s="67">
        <f t="shared" ref="F104:Y119" si="8">IF(ISNUMBER(U40),0,1)</f>
        <v>1</v>
      </c>
      <c r="V104" s="67">
        <f t="shared" si="8"/>
        <v>1</v>
      </c>
      <c r="W104" s="67">
        <f t="shared" si="8"/>
        <v>1</v>
      </c>
      <c r="X104" s="67">
        <f t="shared" si="8"/>
        <v>1</v>
      </c>
      <c r="Y104" s="67">
        <f t="shared" si="8"/>
        <v>1</v>
      </c>
    </row>
    <row r="105" spans="5:25">
      <c r="E105" s="67">
        <f t="shared" si="6"/>
        <v>1</v>
      </c>
      <c r="F105" s="67">
        <f t="shared" si="8"/>
        <v>1</v>
      </c>
      <c r="G105" s="67">
        <f t="shared" si="8"/>
        <v>1</v>
      </c>
      <c r="H105" s="67">
        <f t="shared" si="8"/>
        <v>1</v>
      </c>
      <c r="I105" s="67">
        <f t="shared" si="8"/>
        <v>1</v>
      </c>
      <c r="J105" s="67">
        <f t="shared" si="8"/>
        <v>1</v>
      </c>
      <c r="K105" s="67">
        <f t="shared" si="8"/>
        <v>1</v>
      </c>
      <c r="L105" s="67">
        <f t="shared" si="8"/>
        <v>1</v>
      </c>
      <c r="M105" s="67">
        <f t="shared" si="8"/>
        <v>1</v>
      </c>
      <c r="N105" s="67">
        <f t="shared" si="8"/>
        <v>1</v>
      </c>
      <c r="O105" s="67"/>
      <c r="P105" s="67">
        <f t="shared" si="8"/>
        <v>1</v>
      </c>
      <c r="Q105" s="67">
        <f t="shared" si="8"/>
        <v>1</v>
      </c>
      <c r="R105" s="67">
        <f t="shared" si="8"/>
        <v>1</v>
      </c>
      <c r="S105" s="67">
        <f t="shared" si="8"/>
        <v>1</v>
      </c>
      <c r="T105" s="67">
        <f t="shared" si="8"/>
        <v>1</v>
      </c>
      <c r="U105" s="67">
        <f t="shared" si="8"/>
        <v>1</v>
      </c>
      <c r="V105" s="67">
        <f t="shared" si="8"/>
        <v>1</v>
      </c>
      <c r="W105" s="67">
        <f t="shared" si="8"/>
        <v>1</v>
      </c>
      <c r="X105" s="67">
        <f t="shared" si="8"/>
        <v>1</v>
      </c>
      <c r="Y105" s="67">
        <f t="shared" si="8"/>
        <v>1</v>
      </c>
    </row>
    <row r="106" spans="5:25">
      <c r="E106" s="67">
        <f t="shared" si="6"/>
        <v>1</v>
      </c>
      <c r="F106" s="67">
        <f t="shared" si="8"/>
        <v>1</v>
      </c>
      <c r="G106" s="67">
        <f t="shared" si="8"/>
        <v>1</v>
      </c>
      <c r="H106" s="67">
        <f t="shared" si="8"/>
        <v>1</v>
      </c>
      <c r="I106" s="67">
        <f t="shared" si="8"/>
        <v>1</v>
      </c>
      <c r="J106" s="67">
        <f t="shared" si="8"/>
        <v>1</v>
      </c>
      <c r="K106" s="67">
        <f t="shared" si="8"/>
        <v>1</v>
      </c>
      <c r="L106" s="67">
        <f t="shared" si="8"/>
        <v>1</v>
      </c>
      <c r="M106" s="67">
        <f t="shared" si="8"/>
        <v>1</v>
      </c>
      <c r="N106" s="67">
        <f t="shared" si="8"/>
        <v>1</v>
      </c>
      <c r="O106" s="67"/>
      <c r="P106" s="67">
        <f t="shared" si="8"/>
        <v>1</v>
      </c>
      <c r="Q106" s="67">
        <f t="shared" si="8"/>
        <v>1</v>
      </c>
      <c r="R106" s="67">
        <f t="shared" si="8"/>
        <v>1</v>
      </c>
      <c r="S106" s="67">
        <f t="shared" si="8"/>
        <v>1</v>
      </c>
      <c r="T106" s="67">
        <f t="shared" si="8"/>
        <v>1</v>
      </c>
      <c r="U106" s="67">
        <f t="shared" si="8"/>
        <v>1</v>
      </c>
      <c r="V106" s="67">
        <f t="shared" si="8"/>
        <v>1</v>
      </c>
      <c r="W106" s="67">
        <f t="shared" si="8"/>
        <v>1</v>
      </c>
      <c r="X106" s="67">
        <f t="shared" si="8"/>
        <v>1</v>
      </c>
      <c r="Y106" s="67">
        <f t="shared" si="8"/>
        <v>1</v>
      </c>
    </row>
    <row r="107" spans="5:25">
      <c r="E107" s="67">
        <f t="shared" si="6"/>
        <v>1</v>
      </c>
      <c r="F107" s="67">
        <f t="shared" si="8"/>
        <v>1</v>
      </c>
      <c r="G107" s="67">
        <f t="shared" si="8"/>
        <v>1</v>
      </c>
      <c r="H107" s="67">
        <f t="shared" si="8"/>
        <v>1</v>
      </c>
      <c r="I107" s="67">
        <f t="shared" si="8"/>
        <v>1</v>
      </c>
      <c r="J107" s="67">
        <f t="shared" si="8"/>
        <v>1</v>
      </c>
      <c r="K107" s="67">
        <f t="shared" si="8"/>
        <v>1</v>
      </c>
      <c r="L107" s="67">
        <f t="shared" si="8"/>
        <v>1</v>
      </c>
      <c r="M107" s="67">
        <f t="shared" si="8"/>
        <v>1</v>
      </c>
      <c r="N107" s="67">
        <f t="shared" si="8"/>
        <v>1</v>
      </c>
      <c r="O107" s="67"/>
      <c r="P107" s="67">
        <f t="shared" si="8"/>
        <v>1</v>
      </c>
      <c r="Q107" s="67">
        <f t="shared" si="8"/>
        <v>1</v>
      </c>
      <c r="R107" s="67">
        <f t="shared" si="8"/>
        <v>1</v>
      </c>
      <c r="S107" s="67">
        <f t="shared" si="8"/>
        <v>1</v>
      </c>
      <c r="T107" s="67">
        <f t="shared" si="8"/>
        <v>1</v>
      </c>
      <c r="U107" s="67">
        <f t="shared" si="8"/>
        <v>1</v>
      </c>
      <c r="V107" s="67">
        <f t="shared" si="8"/>
        <v>1</v>
      </c>
      <c r="W107" s="67">
        <f t="shared" si="8"/>
        <v>1</v>
      </c>
      <c r="X107" s="67">
        <f t="shared" si="8"/>
        <v>1</v>
      </c>
      <c r="Y107" s="67">
        <f t="shared" si="8"/>
        <v>1</v>
      </c>
    </row>
    <row r="108" spans="5:25">
      <c r="E108" s="67">
        <f t="shared" si="6"/>
        <v>1</v>
      </c>
      <c r="F108" s="67">
        <f t="shared" si="8"/>
        <v>1</v>
      </c>
      <c r="G108" s="67">
        <f t="shared" si="8"/>
        <v>1</v>
      </c>
      <c r="H108" s="67">
        <f t="shared" si="8"/>
        <v>1</v>
      </c>
      <c r="I108" s="67">
        <f t="shared" si="8"/>
        <v>1</v>
      </c>
      <c r="J108" s="67">
        <f t="shared" si="8"/>
        <v>1</v>
      </c>
      <c r="K108" s="67">
        <f t="shared" si="8"/>
        <v>1</v>
      </c>
      <c r="L108" s="67">
        <f t="shared" si="8"/>
        <v>1</v>
      </c>
      <c r="M108" s="67">
        <f t="shared" si="8"/>
        <v>1</v>
      </c>
      <c r="N108" s="67">
        <f t="shared" si="8"/>
        <v>1</v>
      </c>
      <c r="O108" s="67"/>
      <c r="P108" s="67">
        <f t="shared" si="8"/>
        <v>1</v>
      </c>
      <c r="Q108" s="67">
        <f t="shared" si="8"/>
        <v>1</v>
      </c>
      <c r="R108" s="67">
        <f t="shared" si="8"/>
        <v>1</v>
      </c>
      <c r="S108" s="67">
        <f t="shared" si="8"/>
        <v>1</v>
      </c>
      <c r="T108" s="67">
        <f t="shared" si="8"/>
        <v>1</v>
      </c>
      <c r="U108" s="67">
        <f t="shared" si="8"/>
        <v>1</v>
      </c>
      <c r="V108" s="67">
        <f t="shared" si="8"/>
        <v>1</v>
      </c>
      <c r="W108" s="67">
        <f t="shared" si="8"/>
        <v>1</v>
      </c>
      <c r="X108" s="67">
        <f t="shared" si="8"/>
        <v>1</v>
      </c>
      <c r="Y108" s="67">
        <f t="shared" si="8"/>
        <v>1</v>
      </c>
    </row>
    <row r="109" spans="5:25">
      <c r="E109" s="67">
        <f t="shared" si="6"/>
        <v>1</v>
      </c>
      <c r="F109" s="67">
        <f t="shared" si="8"/>
        <v>1</v>
      </c>
      <c r="G109" s="67">
        <f t="shared" si="8"/>
        <v>1</v>
      </c>
      <c r="H109" s="67">
        <f t="shared" si="8"/>
        <v>1</v>
      </c>
      <c r="I109" s="67">
        <f t="shared" si="8"/>
        <v>1</v>
      </c>
      <c r="J109" s="67">
        <f t="shared" si="8"/>
        <v>1</v>
      </c>
      <c r="K109" s="67">
        <f t="shared" si="8"/>
        <v>1</v>
      </c>
      <c r="L109" s="67">
        <f t="shared" si="8"/>
        <v>1</v>
      </c>
      <c r="M109" s="67">
        <f t="shared" si="8"/>
        <v>1</v>
      </c>
      <c r="N109" s="67">
        <f t="shared" si="8"/>
        <v>1</v>
      </c>
      <c r="O109" s="67"/>
      <c r="P109" s="67">
        <f t="shared" si="8"/>
        <v>1</v>
      </c>
      <c r="Q109" s="67">
        <f t="shared" si="8"/>
        <v>1</v>
      </c>
      <c r="R109" s="67">
        <f t="shared" si="8"/>
        <v>1</v>
      </c>
      <c r="S109" s="67">
        <f t="shared" si="8"/>
        <v>1</v>
      </c>
      <c r="T109" s="67">
        <f t="shared" si="8"/>
        <v>1</v>
      </c>
      <c r="U109" s="67">
        <f t="shared" si="8"/>
        <v>1</v>
      </c>
      <c r="V109" s="67">
        <f t="shared" si="8"/>
        <v>1</v>
      </c>
      <c r="W109" s="67">
        <f t="shared" si="8"/>
        <v>1</v>
      </c>
      <c r="X109" s="67">
        <f t="shared" si="8"/>
        <v>1</v>
      </c>
      <c r="Y109" s="67">
        <f t="shared" si="8"/>
        <v>1</v>
      </c>
    </row>
    <row r="110" spans="5:25">
      <c r="E110" s="67">
        <f t="shared" si="6"/>
        <v>1</v>
      </c>
      <c r="F110" s="67">
        <f t="shared" si="8"/>
        <v>1</v>
      </c>
      <c r="G110" s="67">
        <f t="shared" si="8"/>
        <v>1</v>
      </c>
      <c r="H110" s="67">
        <f t="shared" si="8"/>
        <v>1</v>
      </c>
      <c r="I110" s="67">
        <f t="shared" si="8"/>
        <v>1</v>
      </c>
      <c r="J110" s="67">
        <f t="shared" si="8"/>
        <v>1</v>
      </c>
      <c r="K110" s="67">
        <f t="shared" si="8"/>
        <v>1</v>
      </c>
      <c r="L110" s="67">
        <f t="shared" si="8"/>
        <v>1</v>
      </c>
      <c r="M110" s="67">
        <f t="shared" si="8"/>
        <v>1</v>
      </c>
      <c r="N110" s="67">
        <f t="shared" si="8"/>
        <v>1</v>
      </c>
      <c r="O110" s="67"/>
      <c r="P110" s="67">
        <f t="shared" si="8"/>
        <v>1</v>
      </c>
      <c r="Q110" s="67">
        <f t="shared" si="8"/>
        <v>1</v>
      </c>
      <c r="R110" s="67">
        <f t="shared" si="8"/>
        <v>1</v>
      </c>
      <c r="S110" s="67">
        <f t="shared" si="8"/>
        <v>1</v>
      </c>
      <c r="T110" s="67">
        <f t="shared" si="8"/>
        <v>1</v>
      </c>
      <c r="U110" s="67">
        <f t="shared" si="8"/>
        <v>1</v>
      </c>
      <c r="V110" s="67">
        <f t="shared" si="8"/>
        <v>1</v>
      </c>
      <c r="W110" s="67">
        <f t="shared" si="8"/>
        <v>1</v>
      </c>
      <c r="X110" s="67">
        <f t="shared" si="8"/>
        <v>1</v>
      </c>
      <c r="Y110" s="67">
        <f t="shared" si="8"/>
        <v>1</v>
      </c>
    </row>
    <row r="111" spans="5:25">
      <c r="E111" s="67">
        <f t="shared" si="6"/>
        <v>1</v>
      </c>
      <c r="F111" s="67">
        <f t="shared" si="8"/>
        <v>1</v>
      </c>
      <c r="G111" s="67">
        <f t="shared" si="8"/>
        <v>1</v>
      </c>
      <c r="H111" s="67">
        <f t="shared" si="8"/>
        <v>1</v>
      </c>
      <c r="I111" s="67">
        <f t="shared" si="8"/>
        <v>1</v>
      </c>
      <c r="J111" s="67">
        <f t="shared" si="8"/>
        <v>1</v>
      </c>
      <c r="K111" s="67">
        <f t="shared" si="8"/>
        <v>1</v>
      </c>
      <c r="L111" s="67">
        <f t="shared" si="8"/>
        <v>1</v>
      </c>
      <c r="M111" s="67">
        <f t="shared" si="8"/>
        <v>1</v>
      </c>
      <c r="N111" s="67">
        <f t="shared" si="8"/>
        <v>1</v>
      </c>
      <c r="O111" s="67"/>
      <c r="P111" s="67">
        <f t="shared" si="8"/>
        <v>1</v>
      </c>
      <c r="Q111" s="67">
        <f t="shared" si="8"/>
        <v>1</v>
      </c>
      <c r="R111" s="67">
        <f t="shared" si="8"/>
        <v>1</v>
      </c>
      <c r="S111" s="67">
        <f t="shared" si="8"/>
        <v>1</v>
      </c>
      <c r="T111" s="67">
        <f t="shared" si="8"/>
        <v>1</v>
      </c>
      <c r="U111" s="67">
        <f t="shared" si="8"/>
        <v>1</v>
      </c>
      <c r="V111" s="67">
        <f t="shared" si="8"/>
        <v>1</v>
      </c>
      <c r="W111" s="67">
        <f t="shared" si="8"/>
        <v>1</v>
      </c>
      <c r="X111" s="67">
        <f t="shared" si="8"/>
        <v>1</v>
      </c>
      <c r="Y111" s="67">
        <f t="shared" si="8"/>
        <v>1</v>
      </c>
    </row>
    <row r="112" spans="5:25">
      <c r="E112" s="67">
        <f t="shared" si="6"/>
        <v>1</v>
      </c>
      <c r="F112" s="67">
        <f t="shared" si="8"/>
        <v>1</v>
      </c>
      <c r="G112" s="67">
        <f t="shared" si="8"/>
        <v>1</v>
      </c>
      <c r="H112" s="67">
        <f t="shared" si="8"/>
        <v>1</v>
      </c>
      <c r="I112" s="67">
        <f t="shared" si="8"/>
        <v>1</v>
      </c>
      <c r="J112" s="67">
        <f t="shared" si="8"/>
        <v>1</v>
      </c>
      <c r="K112" s="67">
        <f t="shared" si="8"/>
        <v>1</v>
      </c>
      <c r="L112" s="67">
        <f t="shared" si="8"/>
        <v>1</v>
      </c>
      <c r="M112" s="67">
        <f t="shared" si="8"/>
        <v>1</v>
      </c>
      <c r="N112" s="67">
        <f t="shared" si="8"/>
        <v>1</v>
      </c>
      <c r="O112" s="67"/>
      <c r="P112" s="67">
        <f t="shared" si="8"/>
        <v>1</v>
      </c>
      <c r="Q112" s="67">
        <f t="shared" si="8"/>
        <v>1</v>
      </c>
      <c r="R112" s="67">
        <f t="shared" si="8"/>
        <v>1</v>
      </c>
      <c r="S112" s="67">
        <f t="shared" si="8"/>
        <v>1</v>
      </c>
      <c r="T112" s="67">
        <f t="shared" si="8"/>
        <v>1</v>
      </c>
      <c r="U112" s="67">
        <f t="shared" si="8"/>
        <v>1</v>
      </c>
      <c r="V112" s="67">
        <f t="shared" si="8"/>
        <v>1</v>
      </c>
      <c r="W112" s="67">
        <f t="shared" si="8"/>
        <v>1</v>
      </c>
      <c r="X112" s="67">
        <f t="shared" si="8"/>
        <v>1</v>
      </c>
      <c r="Y112" s="67">
        <f t="shared" si="8"/>
        <v>1</v>
      </c>
    </row>
    <row r="113" spans="5:25"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spans="5:25"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</row>
    <row r="115" spans="5:25"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 spans="5:25">
      <c r="E116" s="67">
        <f t="shared" ref="E116:E122" si="9">IF(ISNUMBER(E52),0,1)</f>
        <v>1</v>
      </c>
      <c r="F116" s="67">
        <f t="shared" si="8"/>
        <v>1</v>
      </c>
      <c r="G116" s="67">
        <f t="shared" si="8"/>
        <v>1</v>
      </c>
      <c r="H116" s="67">
        <f t="shared" si="8"/>
        <v>1</v>
      </c>
      <c r="I116" s="67">
        <f t="shared" si="8"/>
        <v>1</v>
      </c>
      <c r="J116" s="67">
        <f t="shared" si="8"/>
        <v>1</v>
      </c>
      <c r="K116" s="67">
        <f t="shared" si="8"/>
        <v>1</v>
      </c>
      <c r="L116" s="67">
        <f t="shared" si="8"/>
        <v>1</v>
      </c>
      <c r="M116" s="67">
        <f t="shared" si="8"/>
        <v>1</v>
      </c>
      <c r="N116" s="67">
        <f t="shared" si="8"/>
        <v>1</v>
      </c>
      <c r="O116" s="67"/>
      <c r="P116" s="67">
        <f t="shared" si="8"/>
        <v>1</v>
      </c>
      <c r="Q116" s="67">
        <f t="shared" si="8"/>
        <v>1</v>
      </c>
      <c r="R116" s="67">
        <f t="shared" si="8"/>
        <v>1</v>
      </c>
      <c r="S116" s="67">
        <f t="shared" si="8"/>
        <v>1</v>
      </c>
      <c r="T116" s="67">
        <f t="shared" si="8"/>
        <v>1</v>
      </c>
      <c r="U116" s="67">
        <f t="shared" si="8"/>
        <v>1</v>
      </c>
      <c r="V116" s="67">
        <f t="shared" si="8"/>
        <v>1</v>
      </c>
      <c r="W116" s="67">
        <f t="shared" si="8"/>
        <v>1</v>
      </c>
      <c r="X116" s="67">
        <f t="shared" si="8"/>
        <v>1</v>
      </c>
      <c r="Y116" s="67">
        <f t="shared" si="8"/>
        <v>1</v>
      </c>
    </row>
    <row r="117" spans="5:25">
      <c r="E117" s="67">
        <f t="shared" si="9"/>
        <v>1</v>
      </c>
      <c r="F117" s="67">
        <f t="shared" si="8"/>
        <v>1</v>
      </c>
      <c r="G117" s="67">
        <f t="shared" si="8"/>
        <v>1</v>
      </c>
      <c r="H117" s="67">
        <f t="shared" si="8"/>
        <v>1</v>
      </c>
      <c r="I117" s="67">
        <f t="shared" si="8"/>
        <v>1</v>
      </c>
      <c r="J117" s="67">
        <f t="shared" si="8"/>
        <v>1</v>
      </c>
      <c r="K117" s="67">
        <f t="shared" si="8"/>
        <v>1</v>
      </c>
      <c r="L117" s="67">
        <f t="shared" si="8"/>
        <v>1</v>
      </c>
      <c r="M117" s="67">
        <f t="shared" si="8"/>
        <v>1</v>
      </c>
      <c r="N117" s="67">
        <f t="shared" si="8"/>
        <v>1</v>
      </c>
      <c r="O117" s="67"/>
      <c r="P117" s="67">
        <f t="shared" si="8"/>
        <v>1</v>
      </c>
      <c r="Q117" s="67">
        <f t="shared" si="8"/>
        <v>1</v>
      </c>
      <c r="R117" s="67">
        <f t="shared" si="8"/>
        <v>1</v>
      </c>
      <c r="S117" s="67">
        <f t="shared" si="8"/>
        <v>1</v>
      </c>
      <c r="T117" s="67">
        <f t="shared" si="8"/>
        <v>1</v>
      </c>
      <c r="U117" s="67">
        <f t="shared" si="8"/>
        <v>1</v>
      </c>
      <c r="V117" s="67">
        <f t="shared" si="8"/>
        <v>1</v>
      </c>
      <c r="W117" s="67">
        <f t="shared" si="8"/>
        <v>1</v>
      </c>
      <c r="X117" s="67">
        <f t="shared" si="8"/>
        <v>1</v>
      </c>
      <c r="Y117" s="67">
        <f t="shared" si="8"/>
        <v>1</v>
      </c>
    </row>
    <row r="118" spans="5:25">
      <c r="E118" s="67">
        <f t="shared" si="9"/>
        <v>1</v>
      </c>
      <c r="F118" s="67">
        <f t="shared" si="8"/>
        <v>1</v>
      </c>
      <c r="G118" s="67">
        <f t="shared" si="8"/>
        <v>1</v>
      </c>
      <c r="H118" s="67">
        <f t="shared" si="8"/>
        <v>1</v>
      </c>
      <c r="I118" s="67">
        <f t="shared" si="8"/>
        <v>1</v>
      </c>
      <c r="J118" s="67">
        <f t="shared" si="8"/>
        <v>1</v>
      </c>
      <c r="K118" s="67">
        <f t="shared" si="8"/>
        <v>1</v>
      </c>
      <c r="L118" s="67">
        <f t="shared" si="8"/>
        <v>1</v>
      </c>
      <c r="M118" s="67">
        <f t="shared" si="8"/>
        <v>1</v>
      </c>
      <c r="N118" s="67">
        <f t="shared" si="8"/>
        <v>1</v>
      </c>
      <c r="O118" s="67"/>
      <c r="P118" s="67">
        <f t="shared" si="8"/>
        <v>1</v>
      </c>
      <c r="Q118" s="67">
        <f t="shared" si="8"/>
        <v>1</v>
      </c>
      <c r="R118" s="67">
        <f t="shared" si="8"/>
        <v>1</v>
      </c>
      <c r="S118" s="67">
        <f t="shared" si="8"/>
        <v>1</v>
      </c>
      <c r="T118" s="67">
        <f t="shared" si="8"/>
        <v>1</v>
      </c>
      <c r="U118" s="67">
        <f t="shared" si="8"/>
        <v>1</v>
      </c>
      <c r="V118" s="67">
        <f t="shared" si="8"/>
        <v>1</v>
      </c>
      <c r="W118" s="67">
        <f t="shared" si="8"/>
        <v>1</v>
      </c>
      <c r="X118" s="67">
        <f t="shared" si="8"/>
        <v>1</v>
      </c>
      <c r="Y118" s="67">
        <f t="shared" si="8"/>
        <v>1</v>
      </c>
    </row>
    <row r="119" spans="5:25">
      <c r="E119" s="67">
        <f t="shared" si="9"/>
        <v>1</v>
      </c>
      <c r="F119" s="67">
        <f t="shared" si="8"/>
        <v>1</v>
      </c>
      <c r="G119" s="67">
        <f t="shared" si="8"/>
        <v>1</v>
      </c>
      <c r="H119" s="67">
        <f t="shared" si="8"/>
        <v>1</v>
      </c>
      <c r="I119" s="67">
        <f t="shared" si="8"/>
        <v>1</v>
      </c>
      <c r="J119" s="67">
        <f t="shared" si="8"/>
        <v>1</v>
      </c>
      <c r="K119" s="67">
        <f t="shared" si="8"/>
        <v>1</v>
      </c>
      <c r="L119" s="67">
        <f t="shared" si="8"/>
        <v>1</v>
      </c>
      <c r="M119" s="67">
        <f t="shared" si="8"/>
        <v>1</v>
      </c>
      <c r="N119" s="67">
        <f t="shared" si="8"/>
        <v>1</v>
      </c>
      <c r="O119" s="67"/>
      <c r="P119" s="67">
        <f t="shared" si="8"/>
        <v>1</v>
      </c>
      <c r="Q119" s="67">
        <f t="shared" si="8"/>
        <v>1</v>
      </c>
      <c r="R119" s="67">
        <f t="shared" si="8"/>
        <v>1</v>
      </c>
      <c r="S119" s="67">
        <f t="shared" si="8"/>
        <v>1</v>
      </c>
      <c r="T119" s="67">
        <f t="shared" si="8"/>
        <v>1</v>
      </c>
      <c r="U119" s="67">
        <f t="shared" si="8"/>
        <v>1</v>
      </c>
      <c r="V119" s="67">
        <f t="shared" si="8"/>
        <v>1</v>
      </c>
      <c r="W119" s="67">
        <f t="shared" si="8"/>
        <v>1</v>
      </c>
      <c r="X119" s="67">
        <f t="shared" si="8"/>
        <v>1</v>
      </c>
      <c r="Y119" s="67">
        <f t="shared" si="8"/>
        <v>1</v>
      </c>
    </row>
    <row r="120" spans="5:25">
      <c r="E120" s="67">
        <f t="shared" si="9"/>
        <v>1</v>
      </c>
      <c r="F120" s="67">
        <f t="shared" ref="F120:N120" si="10">IF(ISNUMBER(F56),0,1)</f>
        <v>1</v>
      </c>
      <c r="G120" s="67">
        <f t="shared" si="10"/>
        <v>1</v>
      </c>
      <c r="H120" s="67">
        <f t="shared" si="10"/>
        <v>1</v>
      </c>
      <c r="I120" s="67">
        <f t="shared" si="10"/>
        <v>1</v>
      </c>
      <c r="J120" s="67">
        <f t="shared" si="10"/>
        <v>1</v>
      </c>
      <c r="K120" s="67">
        <f t="shared" si="10"/>
        <v>1</v>
      </c>
      <c r="L120" s="67">
        <f t="shared" si="10"/>
        <v>1</v>
      </c>
      <c r="M120" s="67">
        <f t="shared" si="10"/>
        <v>1</v>
      </c>
      <c r="N120" s="67">
        <f t="shared" si="10"/>
        <v>1</v>
      </c>
      <c r="O120" s="67"/>
      <c r="P120" s="67">
        <f t="shared" ref="P120:T122" si="11">IF(ISNUMBER(P56),0,1)</f>
        <v>1</v>
      </c>
      <c r="Q120" s="67">
        <f t="shared" si="11"/>
        <v>1</v>
      </c>
      <c r="R120" s="67">
        <f t="shared" si="11"/>
        <v>1</v>
      </c>
      <c r="S120" s="67">
        <f t="shared" si="11"/>
        <v>1</v>
      </c>
      <c r="T120" s="67">
        <f t="shared" si="11"/>
        <v>1</v>
      </c>
      <c r="U120" s="67">
        <f t="shared" ref="U120:Y122" si="12">IF(ISNUMBER(U56),0,1)</f>
        <v>1</v>
      </c>
      <c r="V120" s="67">
        <f t="shared" si="12"/>
        <v>1</v>
      </c>
      <c r="W120" s="67">
        <f t="shared" si="12"/>
        <v>1</v>
      </c>
      <c r="X120" s="67">
        <f t="shared" si="12"/>
        <v>1</v>
      </c>
      <c r="Y120" s="67">
        <f t="shared" si="12"/>
        <v>1</v>
      </c>
    </row>
    <row r="121" spans="5:25">
      <c r="E121" s="67">
        <f t="shared" si="9"/>
        <v>1</v>
      </c>
      <c r="F121" s="67">
        <f t="shared" ref="F121:N121" si="13">IF(ISNUMBER(F57),0,1)</f>
        <v>1</v>
      </c>
      <c r="G121" s="67">
        <f t="shared" si="13"/>
        <v>1</v>
      </c>
      <c r="H121" s="67">
        <f t="shared" si="13"/>
        <v>1</v>
      </c>
      <c r="I121" s="67">
        <f t="shared" si="13"/>
        <v>1</v>
      </c>
      <c r="J121" s="67">
        <f t="shared" si="13"/>
        <v>1</v>
      </c>
      <c r="K121" s="67">
        <f t="shared" si="13"/>
        <v>1</v>
      </c>
      <c r="L121" s="67">
        <f t="shared" si="13"/>
        <v>1</v>
      </c>
      <c r="M121" s="67">
        <f t="shared" si="13"/>
        <v>1</v>
      </c>
      <c r="N121" s="67">
        <f t="shared" si="13"/>
        <v>1</v>
      </c>
      <c r="O121" s="67"/>
      <c r="P121" s="67">
        <f t="shared" si="11"/>
        <v>1</v>
      </c>
      <c r="Q121" s="67">
        <f t="shared" si="11"/>
        <v>1</v>
      </c>
      <c r="R121" s="67">
        <f t="shared" si="11"/>
        <v>1</v>
      </c>
      <c r="S121" s="67">
        <f t="shared" si="11"/>
        <v>1</v>
      </c>
      <c r="T121" s="67">
        <f t="shared" si="11"/>
        <v>1</v>
      </c>
      <c r="U121" s="67">
        <f t="shared" si="12"/>
        <v>1</v>
      </c>
      <c r="V121" s="67">
        <f t="shared" si="12"/>
        <v>1</v>
      </c>
      <c r="W121" s="67">
        <f t="shared" si="12"/>
        <v>1</v>
      </c>
      <c r="X121" s="67">
        <f t="shared" si="12"/>
        <v>1</v>
      </c>
      <c r="Y121" s="67">
        <f t="shared" si="12"/>
        <v>1</v>
      </c>
    </row>
    <row r="122" spans="5:25">
      <c r="E122" s="67">
        <f t="shared" si="9"/>
        <v>1</v>
      </c>
      <c r="F122" s="67">
        <f t="shared" ref="F122:N122" si="14">IF(ISNUMBER(F58),0,1)</f>
        <v>1</v>
      </c>
      <c r="G122" s="67">
        <f t="shared" si="14"/>
        <v>1</v>
      </c>
      <c r="H122" s="67">
        <f t="shared" si="14"/>
        <v>1</v>
      </c>
      <c r="I122" s="67">
        <f t="shared" si="14"/>
        <v>1</v>
      </c>
      <c r="J122" s="67">
        <f t="shared" si="14"/>
        <v>1</v>
      </c>
      <c r="K122" s="67">
        <f t="shared" si="14"/>
        <v>1</v>
      </c>
      <c r="L122" s="67">
        <f t="shared" si="14"/>
        <v>1</v>
      </c>
      <c r="M122" s="67">
        <f t="shared" si="14"/>
        <v>1</v>
      </c>
      <c r="N122" s="67">
        <f t="shared" si="14"/>
        <v>1</v>
      </c>
      <c r="O122" s="67"/>
      <c r="P122" s="67">
        <f t="shared" si="11"/>
        <v>1</v>
      </c>
      <c r="Q122" s="67">
        <f t="shared" si="11"/>
        <v>1</v>
      </c>
      <c r="R122" s="67">
        <f t="shared" si="11"/>
        <v>1</v>
      </c>
      <c r="S122" s="67">
        <f t="shared" si="11"/>
        <v>1</v>
      </c>
      <c r="T122" s="67">
        <f t="shared" si="11"/>
        <v>1</v>
      </c>
      <c r="U122" s="67">
        <f t="shared" si="12"/>
        <v>1</v>
      </c>
      <c r="V122" s="67">
        <f t="shared" si="12"/>
        <v>1</v>
      </c>
      <c r="W122" s="67">
        <f t="shared" si="12"/>
        <v>1</v>
      </c>
      <c r="X122" s="67">
        <f t="shared" si="12"/>
        <v>1</v>
      </c>
      <c r="Y122" s="67">
        <f t="shared" si="12"/>
        <v>1</v>
      </c>
    </row>
    <row r="123" spans="5:25">
      <c r="E123" s="67">
        <f t="shared" ref="E123:Y133" si="15">IF(ISNUMBER(E59),0,1)</f>
        <v>1</v>
      </c>
      <c r="F123" s="67">
        <f t="shared" si="15"/>
        <v>1</v>
      </c>
      <c r="G123" s="67">
        <f t="shared" si="15"/>
        <v>1</v>
      </c>
      <c r="H123" s="67">
        <f t="shared" si="15"/>
        <v>1</v>
      </c>
      <c r="I123" s="67">
        <f t="shared" si="15"/>
        <v>1</v>
      </c>
      <c r="J123" s="67">
        <f t="shared" si="15"/>
        <v>1</v>
      </c>
      <c r="K123" s="67">
        <f t="shared" si="15"/>
        <v>1</v>
      </c>
      <c r="L123" s="67">
        <f t="shared" si="15"/>
        <v>1</v>
      </c>
      <c r="M123" s="67">
        <f t="shared" si="15"/>
        <v>1</v>
      </c>
      <c r="N123" s="67">
        <f t="shared" si="15"/>
        <v>1</v>
      </c>
      <c r="O123" s="67"/>
      <c r="P123" s="67">
        <f t="shared" si="15"/>
        <v>1</v>
      </c>
      <c r="Q123" s="67">
        <f t="shared" si="15"/>
        <v>1</v>
      </c>
      <c r="R123" s="67">
        <f t="shared" si="15"/>
        <v>1</v>
      </c>
      <c r="S123" s="67">
        <f t="shared" si="15"/>
        <v>1</v>
      </c>
      <c r="T123" s="67">
        <f t="shared" si="15"/>
        <v>1</v>
      </c>
      <c r="U123" s="67">
        <f t="shared" si="15"/>
        <v>1</v>
      </c>
      <c r="V123" s="67">
        <f t="shared" si="15"/>
        <v>1</v>
      </c>
      <c r="W123" s="67">
        <f t="shared" si="15"/>
        <v>1</v>
      </c>
      <c r="X123" s="67">
        <f t="shared" si="15"/>
        <v>1</v>
      </c>
      <c r="Y123" s="67">
        <f t="shared" si="15"/>
        <v>1</v>
      </c>
    </row>
    <row r="124" spans="5:25">
      <c r="E124" s="67">
        <f t="shared" si="15"/>
        <v>1</v>
      </c>
      <c r="F124" s="67">
        <f t="shared" si="15"/>
        <v>1</v>
      </c>
      <c r="G124" s="67">
        <f t="shared" si="15"/>
        <v>1</v>
      </c>
      <c r="H124" s="67">
        <f t="shared" si="15"/>
        <v>1</v>
      </c>
      <c r="I124" s="67">
        <f t="shared" si="15"/>
        <v>1</v>
      </c>
      <c r="J124" s="67">
        <f t="shared" si="15"/>
        <v>1</v>
      </c>
      <c r="K124" s="67">
        <f t="shared" si="15"/>
        <v>1</v>
      </c>
      <c r="L124" s="67">
        <f t="shared" si="15"/>
        <v>1</v>
      </c>
      <c r="M124" s="67">
        <f t="shared" si="15"/>
        <v>1</v>
      </c>
      <c r="N124" s="67">
        <f t="shared" si="15"/>
        <v>1</v>
      </c>
      <c r="O124" s="67"/>
      <c r="P124" s="67">
        <f t="shared" si="15"/>
        <v>1</v>
      </c>
      <c r="Q124" s="67">
        <f t="shared" si="15"/>
        <v>1</v>
      </c>
      <c r="R124" s="67">
        <f t="shared" si="15"/>
        <v>1</v>
      </c>
      <c r="S124" s="67">
        <f t="shared" si="15"/>
        <v>1</v>
      </c>
      <c r="T124" s="67">
        <f t="shared" si="15"/>
        <v>1</v>
      </c>
      <c r="U124" s="67">
        <f t="shared" si="15"/>
        <v>1</v>
      </c>
      <c r="V124" s="67">
        <f t="shared" si="15"/>
        <v>1</v>
      </c>
      <c r="W124" s="67">
        <f t="shared" si="15"/>
        <v>1</v>
      </c>
      <c r="X124" s="67">
        <f t="shared" si="15"/>
        <v>1</v>
      </c>
      <c r="Y124" s="67">
        <f t="shared" si="15"/>
        <v>1</v>
      </c>
    </row>
    <row r="125" spans="5:25">
      <c r="E125" s="67">
        <f t="shared" si="15"/>
        <v>1</v>
      </c>
      <c r="F125" s="67">
        <f t="shared" si="15"/>
        <v>1</v>
      </c>
      <c r="G125" s="67">
        <f t="shared" si="15"/>
        <v>1</v>
      </c>
      <c r="H125" s="67">
        <f t="shared" si="15"/>
        <v>1</v>
      </c>
      <c r="I125" s="67">
        <f t="shared" si="15"/>
        <v>1</v>
      </c>
      <c r="J125" s="67">
        <f t="shared" si="15"/>
        <v>1</v>
      </c>
      <c r="K125" s="67">
        <f t="shared" si="15"/>
        <v>1</v>
      </c>
      <c r="L125" s="67">
        <f t="shared" si="15"/>
        <v>1</v>
      </c>
      <c r="M125" s="67">
        <f t="shared" si="15"/>
        <v>1</v>
      </c>
      <c r="N125" s="67">
        <f t="shared" si="15"/>
        <v>1</v>
      </c>
      <c r="O125" s="67"/>
      <c r="P125" s="67">
        <f t="shared" si="15"/>
        <v>1</v>
      </c>
      <c r="Q125" s="67">
        <f t="shared" si="15"/>
        <v>1</v>
      </c>
      <c r="R125" s="67">
        <f t="shared" si="15"/>
        <v>1</v>
      </c>
      <c r="S125" s="67">
        <f t="shared" si="15"/>
        <v>1</v>
      </c>
      <c r="T125" s="67">
        <f t="shared" si="15"/>
        <v>1</v>
      </c>
      <c r="U125" s="67">
        <f t="shared" si="15"/>
        <v>1</v>
      </c>
      <c r="V125" s="67">
        <f t="shared" si="15"/>
        <v>1</v>
      </c>
      <c r="W125" s="67">
        <f t="shared" si="15"/>
        <v>1</v>
      </c>
      <c r="X125" s="67">
        <f t="shared" si="15"/>
        <v>1</v>
      </c>
      <c r="Y125" s="67">
        <f t="shared" si="15"/>
        <v>1</v>
      </c>
    </row>
    <row r="126" spans="5:25">
      <c r="E126" s="67">
        <f t="shared" si="15"/>
        <v>1</v>
      </c>
      <c r="F126" s="67">
        <f t="shared" si="15"/>
        <v>1</v>
      </c>
      <c r="G126" s="67">
        <f t="shared" si="15"/>
        <v>1</v>
      </c>
      <c r="H126" s="67">
        <f t="shared" si="15"/>
        <v>1</v>
      </c>
      <c r="I126" s="67">
        <f t="shared" si="15"/>
        <v>1</v>
      </c>
      <c r="J126" s="67">
        <f t="shared" si="15"/>
        <v>1</v>
      </c>
      <c r="K126" s="67">
        <f t="shared" si="15"/>
        <v>1</v>
      </c>
      <c r="L126" s="67">
        <f t="shared" si="15"/>
        <v>1</v>
      </c>
      <c r="M126" s="67">
        <f t="shared" si="15"/>
        <v>1</v>
      </c>
      <c r="N126" s="67">
        <f t="shared" si="15"/>
        <v>1</v>
      </c>
      <c r="O126" s="67"/>
      <c r="P126" s="67">
        <f t="shared" si="15"/>
        <v>1</v>
      </c>
      <c r="Q126" s="67">
        <f t="shared" si="15"/>
        <v>1</v>
      </c>
      <c r="R126" s="67">
        <f t="shared" si="15"/>
        <v>1</v>
      </c>
      <c r="S126" s="67">
        <f t="shared" si="15"/>
        <v>1</v>
      </c>
      <c r="T126" s="67">
        <f t="shared" si="15"/>
        <v>1</v>
      </c>
      <c r="U126" s="67">
        <f t="shared" si="15"/>
        <v>1</v>
      </c>
      <c r="V126" s="67">
        <f t="shared" si="15"/>
        <v>1</v>
      </c>
      <c r="W126" s="67">
        <f t="shared" si="15"/>
        <v>1</v>
      </c>
      <c r="X126" s="67">
        <f t="shared" si="15"/>
        <v>1</v>
      </c>
      <c r="Y126" s="67">
        <f t="shared" si="15"/>
        <v>1</v>
      </c>
    </row>
    <row r="127" spans="5:25">
      <c r="E127" s="67">
        <f t="shared" si="15"/>
        <v>1</v>
      </c>
      <c r="F127" s="67">
        <f t="shared" si="15"/>
        <v>1</v>
      </c>
      <c r="G127" s="67">
        <f t="shared" si="15"/>
        <v>1</v>
      </c>
      <c r="H127" s="67">
        <f t="shared" si="15"/>
        <v>1</v>
      </c>
      <c r="I127" s="67">
        <f t="shared" si="15"/>
        <v>1</v>
      </c>
      <c r="J127" s="67">
        <f t="shared" si="15"/>
        <v>1</v>
      </c>
      <c r="K127" s="67">
        <f t="shared" si="15"/>
        <v>1</v>
      </c>
      <c r="L127" s="67">
        <f t="shared" si="15"/>
        <v>1</v>
      </c>
      <c r="M127" s="67">
        <f t="shared" si="15"/>
        <v>1</v>
      </c>
      <c r="N127" s="67">
        <f t="shared" si="15"/>
        <v>1</v>
      </c>
      <c r="O127" s="67"/>
      <c r="P127" s="67">
        <f t="shared" si="15"/>
        <v>1</v>
      </c>
      <c r="Q127" s="67">
        <f t="shared" si="15"/>
        <v>1</v>
      </c>
      <c r="R127" s="67">
        <f t="shared" si="15"/>
        <v>1</v>
      </c>
      <c r="S127" s="67">
        <f t="shared" si="15"/>
        <v>1</v>
      </c>
      <c r="T127" s="67">
        <f t="shared" si="15"/>
        <v>1</v>
      </c>
      <c r="U127" s="67">
        <f t="shared" si="15"/>
        <v>1</v>
      </c>
      <c r="V127" s="67">
        <f t="shared" si="15"/>
        <v>1</v>
      </c>
      <c r="W127" s="67">
        <f t="shared" si="15"/>
        <v>1</v>
      </c>
      <c r="X127" s="67">
        <f t="shared" si="15"/>
        <v>1</v>
      </c>
      <c r="Y127" s="67">
        <f t="shared" si="15"/>
        <v>1</v>
      </c>
    </row>
    <row r="128" spans="5:25">
      <c r="E128" s="67">
        <f t="shared" si="15"/>
        <v>1</v>
      </c>
      <c r="F128" s="67">
        <f t="shared" si="15"/>
        <v>1</v>
      </c>
      <c r="G128" s="67">
        <f t="shared" si="15"/>
        <v>1</v>
      </c>
      <c r="H128" s="67">
        <f t="shared" si="15"/>
        <v>1</v>
      </c>
      <c r="I128" s="67">
        <f t="shared" si="15"/>
        <v>1</v>
      </c>
      <c r="J128" s="67">
        <f t="shared" si="15"/>
        <v>1</v>
      </c>
      <c r="K128" s="67">
        <f t="shared" si="15"/>
        <v>1</v>
      </c>
      <c r="L128" s="67">
        <f t="shared" si="15"/>
        <v>1</v>
      </c>
      <c r="M128" s="67">
        <f t="shared" si="15"/>
        <v>1</v>
      </c>
      <c r="N128" s="67">
        <f t="shared" si="15"/>
        <v>1</v>
      </c>
      <c r="O128" s="67"/>
      <c r="P128" s="67">
        <f t="shared" si="15"/>
        <v>1</v>
      </c>
      <c r="Q128" s="67">
        <f t="shared" si="15"/>
        <v>1</v>
      </c>
      <c r="R128" s="67">
        <f t="shared" si="15"/>
        <v>1</v>
      </c>
      <c r="S128" s="67">
        <f t="shared" si="15"/>
        <v>1</v>
      </c>
      <c r="T128" s="67">
        <f t="shared" si="15"/>
        <v>1</v>
      </c>
      <c r="U128" s="67">
        <f t="shared" si="15"/>
        <v>1</v>
      </c>
      <c r="V128" s="67">
        <f t="shared" si="15"/>
        <v>1</v>
      </c>
      <c r="W128" s="67">
        <f t="shared" si="15"/>
        <v>1</v>
      </c>
      <c r="X128" s="67">
        <f t="shared" si="15"/>
        <v>1</v>
      </c>
      <c r="Y128" s="67">
        <f t="shared" si="15"/>
        <v>1</v>
      </c>
    </row>
    <row r="129" spans="5:25">
      <c r="E129" s="67">
        <f t="shared" si="15"/>
        <v>1</v>
      </c>
      <c r="F129" s="67">
        <f t="shared" si="15"/>
        <v>1</v>
      </c>
      <c r="G129" s="67">
        <f t="shared" si="15"/>
        <v>1</v>
      </c>
      <c r="H129" s="67">
        <f t="shared" si="15"/>
        <v>1</v>
      </c>
      <c r="I129" s="67">
        <f t="shared" si="15"/>
        <v>1</v>
      </c>
      <c r="J129" s="67">
        <f t="shared" si="15"/>
        <v>1</v>
      </c>
      <c r="K129" s="67">
        <f t="shared" si="15"/>
        <v>1</v>
      </c>
      <c r="L129" s="67">
        <f t="shared" si="15"/>
        <v>1</v>
      </c>
      <c r="M129" s="67">
        <f t="shared" si="15"/>
        <v>1</v>
      </c>
      <c r="N129" s="67">
        <f t="shared" si="15"/>
        <v>1</v>
      </c>
      <c r="O129" s="67"/>
      <c r="P129" s="67">
        <f t="shared" si="15"/>
        <v>1</v>
      </c>
      <c r="Q129" s="67">
        <f t="shared" si="15"/>
        <v>1</v>
      </c>
      <c r="R129" s="67">
        <f t="shared" si="15"/>
        <v>1</v>
      </c>
      <c r="S129" s="67">
        <f t="shared" si="15"/>
        <v>1</v>
      </c>
      <c r="T129" s="67">
        <f t="shared" si="15"/>
        <v>1</v>
      </c>
      <c r="U129" s="67">
        <f t="shared" si="15"/>
        <v>1</v>
      </c>
      <c r="V129" s="67">
        <f t="shared" si="15"/>
        <v>1</v>
      </c>
      <c r="W129" s="67">
        <f t="shared" si="15"/>
        <v>1</v>
      </c>
      <c r="X129" s="67">
        <f t="shared" si="15"/>
        <v>1</v>
      </c>
      <c r="Y129" s="67">
        <f t="shared" si="15"/>
        <v>1</v>
      </c>
    </row>
    <row r="130" spans="5:25">
      <c r="E130" s="67">
        <f t="shared" si="15"/>
        <v>1</v>
      </c>
      <c r="F130" s="67">
        <f t="shared" si="15"/>
        <v>1</v>
      </c>
      <c r="G130" s="67">
        <f t="shared" si="15"/>
        <v>1</v>
      </c>
      <c r="H130" s="67">
        <f t="shared" si="15"/>
        <v>1</v>
      </c>
      <c r="I130" s="67">
        <f t="shared" si="15"/>
        <v>1</v>
      </c>
      <c r="J130" s="67">
        <f t="shared" si="15"/>
        <v>1</v>
      </c>
      <c r="K130" s="67">
        <f t="shared" si="15"/>
        <v>1</v>
      </c>
      <c r="L130" s="67">
        <f t="shared" si="15"/>
        <v>1</v>
      </c>
      <c r="M130" s="67">
        <f t="shared" si="15"/>
        <v>1</v>
      </c>
      <c r="N130" s="67">
        <f t="shared" si="15"/>
        <v>1</v>
      </c>
      <c r="O130" s="67"/>
      <c r="P130" s="67">
        <f t="shared" si="15"/>
        <v>1</v>
      </c>
      <c r="Q130" s="67">
        <f t="shared" si="15"/>
        <v>1</v>
      </c>
      <c r="R130" s="67">
        <f t="shared" si="15"/>
        <v>1</v>
      </c>
      <c r="S130" s="67">
        <f t="shared" si="15"/>
        <v>1</v>
      </c>
      <c r="T130" s="67">
        <f t="shared" si="15"/>
        <v>1</v>
      </c>
      <c r="U130" s="67">
        <f t="shared" si="15"/>
        <v>1</v>
      </c>
      <c r="V130" s="67">
        <f t="shared" si="15"/>
        <v>1</v>
      </c>
      <c r="W130" s="67">
        <f t="shared" si="15"/>
        <v>1</v>
      </c>
      <c r="X130" s="67">
        <f t="shared" si="15"/>
        <v>1</v>
      </c>
      <c r="Y130" s="67">
        <f t="shared" si="15"/>
        <v>1</v>
      </c>
    </row>
    <row r="131" spans="5:25">
      <c r="E131" s="67">
        <f t="shared" si="15"/>
        <v>1</v>
      </c>
      <c r="F131" s="67">
        <f t="shared" si="15"/>
        <v>1</v>
      </c>
      <c r="G131" s="67">
        <f t="shared" si="15"/>
        <v>1</v>
      </c>
      <c r="H131" s="67">
        <f t="shared" si="15"/>
        <v>1</v>
      </c>
      <c r="I131" s="67">
        <f t="shared" si="15"/>
        <v>1</v>
      </c>
      <c r="J131" s="67">
        <f t="shared" si="15"/>
        <v>1</v>
      </c>
      <c r="K131" s="67">
        <f t="shared" si="15"/>
        <v>1</v>
      </c>
      <c r="L131" s="67">
        <f t="shared" si="15"/>
        <v>1</v>
      </c>
      <c r="M131" s="67">
        <f t="shared" si="15"/>
        <v>1</v>
      </c>
      <c r="N131" s="67">
        <f t="shared" si="15"/>
        <v>1</v>
      </c>
      <c r="O131" s="67"/>
      <c r="P131" s="67">
        <f t="shared" si="15"/>
        <v>1</v>
      </c>
      <c r="Q131" s="67">
        <f t="shared" si="15"/>
        <v>1</v>
      </c>
      <c r="R131" s="67">
        <f t="shared" si="15"/>
        <v>1</v>
      </c>
      <c r="S131" s="67">
        <f t="shared" si="15"/>
        <v>1</v>
      </c>
      <c r="T131" s="67">
        <f t="shared" si="15"/>
        <v>1</v>
      </c>
      <c r="U131" s="67">
        <f t="shared" si="15"/>
        <v>1</v>
      </c>
      <c r="V131" s="67">
        <f t="shared" si="15"/>
        <v>1</v>
      </c>
      <c r="W131" s="67">
        <f t="shared" si="15"/>
        <v>1</v>
      </c>
      <c r="X131" s="67">
        <f t="shared" si="15"/>
        <v>1</v>
      </c>
      <c r="Y131" s="67">
        <f t="shared" si="15"/>
        <v>1</v>
      </c>
    </row>
    <row r="132" spans="5:25">
      <c r="E132" s="67">
        <f t="shared" si="15"/>
        <v>1</v>
      </c>
      <c r="F132" s="67">
        <f t="shared" si="15"/>
        <v>1</v>
      </c>
      <c r="G132" s="67">
        <f t="shared" si="15"/>
        <v>1</v>
      </c>
      <c r="H132" s="67">
        <f t="shared" si="15"/>
        <v>1</v>
      </c>
      <c r="I132" s="67">
        <f t="shared" si="15"/>
        <v>1</v>
      </c>
      <c r="J132" s="67">
        <f t="shared" si="15"/>
        <v>1</v>
      </c>
      <c r="K132" s="67">
        <f t="shared" si="15"/>
        <v>1</v>
      </c>
      <c r="L132" s="67">
        <f t="shared" si="15"/>
        <v>1</v>
      </c>
      <c r="M132" s="67">
        <f t="shared" si="15"/>
        <v>1</v>
      </c>
      <c r="N132" s="67">
        <f t="shared" si="15"/>
        <v>1</v>
      </c>
      <c r="O132" s="67"/>
      <c r="P132" s="67">
        <f t="shared" si="15"/>
        <v>1</v>
      </c>
      <c r="Q132" s="67">
        <f t="shared" si="15"/>
        <v>1</v>
      </c>
      <c r="R132" s="67">
        <f t="shared" si="15"/>
        <v>1</v>
      </c>
      <c r="S132" s="67">
        <f t="shared" si="15"/>
        <v>1</v>
      </c>
      <c r="T132" s="67">
        <f t="shared" si="15"/>
        <v>1</v>
      </c>
      <c r="U132" s="67">
        <f t="shared" si="15"/>
        <v>1</v>
      </c>
      <c r="V132" s="67">
        <f t="shared" si="15"/>
        <v>1</v>
      </c>
      <c r="W132" s="67">
        <f t="shared" si="15"/>
        <v>1</v>
      </c>
      <c r="X132" s="67">
        <f t="shared" si="15"/>
        <v>1</v>
      </c>
      <c r="Y132" s="67">
        <f t="shared" si="15"/>
        <v>1</v>
      </c>
    </row>
    <row r="133" spans="5:25">
      <c r="E133" s="67">
        <f t="shared" si="15"/>
        <v>1</v>
      </c>
      <c r="F133" s="67">
        <f t="shared" si="15"/>
        <v>1</v>
      </c>
      <c r="G133" s="67">
        <f t="shared" si="15"/>
        <v>1</v>
      </c>
      <c r="H133" s="67">
        <f t="shared" si="15"/>
        <v>1</v>
      </c>
      <c r="I133" s="67">
        <f t="shared" si="15"/>
        <v>1</v>
      </c>
      <c r="J133" s="67">
        <f t="shared" si="15"/>
        <v>1</v>
      </c>
      <c r="K133" s="67">
        <f t="shared" si="15"/>
        <v>1</v>
      </c>
      <c r="L133" s="67">
        <f t="shared" si="15"/>
        <v>1</v>
      </c>
      <c r="M133" s="67">
        <f t="shared" si="15"/>
        <v>1</v>
      </c>
      <c r="N133" s="67">
        <f t="shared" si="15"/>
        <v>1</v>
      </c>
      <c r="O133" s="67"/>
      <c r="P133" s="67">
        <f t="shared" si="15"/>
        <v>1</v>
      </c>
      <c r="Q133" s="67">
        <f t="shared" si="15"/>
        <v>1</v>
      </c>
      <c r="R133" s="67">
        <f t="shared" si="15"/>
        <v>1</v>
      </c>
      <c r="S133" s="67">
        <f t="shared" si="15"/>
        <v>1</v>
      </c>
      <c r="T133" s="67">
        <f t="shared" si="15"/>
        <v>1</v>
      </c>
      <c r="U133" s="67">
        <f t="shared" si="15"/>
        <v>1</v>
      </c>
      <c r="V133" s="67">
        <f t="shared" si="15"/>
        <v>1</v>
      </c>
      <c r="W133" s="67">
        <f t="shared" si="15"/>
        <v>1</v>
      </c>
      <c r="X133" s="67">
        <f t="shared" si="15"/>
        <v>1</v>
      </c>
      <c r="Y133" s="67">
        <f t="shared" si="15"/>
        <v>1</v>
      </c>
    </row>
  </sheetData>
  <mergeCells count="4">
    <mergeCell ref="E4:N4"/>
    <mergeCell ref="Q4:Y4"/>
    <mergeCell ref="F6:N6"/>
    <mergeCell ref="Q6:Y6"/>
  </mergeCells>
  <phoneticPr fontId="0" type="noConversion"/>
  <dataValidations count="2">
    <dataValidation type="decimal" operator="greaterThanOrEqual" allowBlank="1" showInputMessage="1" showErrorMessage="1" sqref="O10:O27 Z10:Z27 O32:O42 Z32:Z42">
      <formula1>0</formula1>
    </dataValidation>
    <dataValidation type="decimal" operator="greaterThanOrEqual" allowBlank="1" showInputMessage="1" showErrorMessage="1" errorTitle="Invalid Currency Amount" error="Please enter in the original issuance size._x000a_" sqref="O53:O63 F70:N70 Z53:Z63 Q70:Y70">
      <formula1>0</formula1>
    </dataValidation>
  </dataValidations>
  <printOptions horizontalCentered="1"/>
  <pageMargins left="0.7" right="0.7" top="0.75" bottom="0.75" header="0.3" footer="0.3"/>
  <pageSetup scale="32" orientation="landscape" r:id="rId1"/>
  <headerFooter>
    <oddFooter>&amp;R&amp;A
&amp;P</oddFooter>
  </headerFooter>
  <colBreaks count="1" manualBreakCount="1">
    <brk id="14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7"/>
  <sheetViews>
    <sheetView showGridLines="0" zoomScaleNormal="100" zoomScaleSheetLayoutView="100" workbookViewId="0">
      <pane xSplit="4" ySplit="6" topLeftCell="E19" activePane="bottomRight" state="frozen"/>
      <selection activeCell="H12" sqref="H12"/>
      <selection pane="topRight" activeCell="H12" sqref="H12"/>
      <selection pane="bottomLeft" activeCell="H12" sqref="H12"/>
      <selection pane="bottomRight" activeCell="H12" sqref="H12"/>
    </sheetView>
  </sheetViews>
  <sheetFormatPr defaultRowHeight="15"/>
  <cols>
    <col min="1" max="1" width="4.28515625" style="55" customWidth="1"/>
    <col min="2" max="2" width="123.140625" style="68" customWidth="1"/>
    <col min="3" max="3" width="12.42578125" style="55" bestFit="1" customWidth="1"/>
    <col min="4" max="4" width="3.7109375" style="55" customWidth="1"/>
    <col min="5" max="5" width="12" style="69" customWidth="1"/>
    <col min="6" max="14" width="12" style="55" customWidth="1"/>
    <col min="15" max="16384" width="9.140625" style="55"/>
  </cols>
  <sheetData>
    <row r="1" spans="1:14">
      <c r="A1" s="5" t="s">
        <v>111</v>
      </c>
      <c r="C1" s="55" t="str">
        <f ca="1">IF(ISBLANK('Regulatory Capital Cover Sheet'!D4),"",'Regulatory Capital Cover Sheet'!D4)</f>
        <v/>
      </c>
    </row>
    <row r="2" spans="1:14">
      <c r="A2" s="10"/>
      <c r="C2" s="12" t="str">
        <f ca="1">IF(ISBLANK('Regulatory Capital Cover Sheet'!D8),"",'Regulatory Capital Cover Sheet'!D8)</f>
        <v/>
      </c>
    </row>
    <row r="3" spans="1:14">
      <c r="A3" s="10" t="s">
        <v>47</v>
      </c>
      <c r="C3" s="55" t="str">
        <f ca="1">IF(ISBLANK('Regulatory Capital Cover Sheet'!D8),"",'Regulatory Capital Cover Sheet'!D8)</f>
        <v/>
      </c>
    </row>
    <row r="4" spans="1:14">
      <c r="B4" s="55"/>
    </row>
    <row r="5" spans="1:14" ht="30">
      <c r="A5" s="70"/>
      <c r="B5" s="70"/>
      <c r="C5" s="70"/>
      <c r="D5" s="70"/>
      <c r="E5" s="71" t="s">
        <v>48</v>
      </c>
      <c r="F5" s="118" t="s">
        <v>49</v>
      </c>
      <c r="G5" s="118"/>
      <c r="H5" s="118"/>
      <c r="I5" s="118"/>
      <c r="J5" s="118"/>
      <c r="K5" s="118"/>
      <c r="L5" s="118"/>
      <c r="M5" s="118"/>
      <c r="N5" s="118"/>
    </row>
    <row r="6" spans="1:14">
      <c r="B6" s="72"/>
      <c r="C6" s="73" t="s">
        <v>50</v>
      </c>
      <c r="D6" s="73"/>
      <c r="E6" s="74" t="s">
        <v>15</v>
      </c>
      <c r="F6" s="75" t="s">
        <v>16</v>
      </c>
      <c r="G6" s="75" t="s">
        <v>17</v>
      </c>
      <c r="H6" s="75" t="s">
        <v>18</v>
      </c>
      <c r="I6" s="75" t="s">
        <v>19</v>
      </c>
      <c r="J6" s="75" t="s">
        <v>20</v>
      </c>
      <c r="K6" s="75" t="s">
        <v>21</v>
      </c>
      <c r="L6" s="75" t="s">
        <v>22</v>
      </c>
      <c r="M6" s="75" t="s">
        <v>23</v>
      </c>
      <c r="N6" s="75" t="s">
        <v>24</v>
      </c>
    </row>
    <row r="7" spans="1:14">
      <c r="B7" s="72" t="s">
        <v>51</v>
      </c>
      <c r="C7" s="73"/>
      <c r="D7" s="73"/>
      <c r="E7" s="74"/>
      <c r="F7" s="75"/>
      <c r="G7" s="75"/>
      <c r="H7" s="75"/>
      <c r="I7" s="75"/>
      <c r="J7" s="75"/>
      <c r="K7" s="75"/>
      <c r="L7" s="75"/>
      <c r="M7" s="75"/>
      <c r="N7" s="75"/>
    </row>
    <row r="8" spans="1:14">
      <c r="A8" s="55">
        <v>1</v>
      </c>
      <c r="B8" s="76" t="s">
        <v>52</v>
      </c>
      <c r="C8" s="77"/>
      <c r="D8" s="77"/>
      <c r="E8" s="78">
        <f ca="1">SUM('Proj. Actions&amp;Balances'!P52:P64)</f>
        <v>0</v>
      </c>
      <c r="F8" s="78">
        <f ca="1">SUM('Proj. Actions&amp;Balances'!Q52:Q64)</f>
        <v>0</v>
      </c>
      <c r="G8" s="78">
        <f ca="1">SUM('Proj. Actions&amp;Balances'!R52:R64)</f>
        <v>0</v>
      </c>
      <c r="H8" s="78">
        <f ca="1">SUM('Proj. Actions&amp;Balances'!S52:S64)</f>
        <v>0</v>
      </c>
      <c r="I8" s="78">
        <f ca="1">SUM('Proj. Actions&amp;Balances'!T52:T64)</f>
        <v>0</v>
      </c>
      <c r="J8" s="78">
        <f ca="1">SUM('Proj. Actions&amp;Balances'!U52:U64)</f>
        <v>0</v>
      </c>
      <c r="K8" s="78">
        <f ca="1">SUM('Proj. Actions&amp;Balances'!V52:V64)</f>
        <v>0</v>
      </c>
      <c r="L8" s="78">
        <f ca="1">SUM('Proj. Actions&amp;Balances'!W52:W64)</f>
        <v>0</v>
      </c>
      <c r="M8" s="78">
        <f ca="1">SUM('Proj. Actions&amp;Balances'!X52:X64)</f>
        <v>0</v>
      </c>
      <c r="N8" s="78">
        <f ca="1">SUM('Proj. Actions&amp;Balances'!Y52:Y64)</f>
        <v>0</v>
      </c>
    </row>
    <row r="9" spans="1:14">
      <c r="A9" s="55">
        <f t="shared" ref="A9:A27" si="0">1+A8</f>
        <v>2</v>
      </c>
      <c r="B9" s="55" t="s">
        <v>53</v>
      </c>
      <c r="C9" s="77" t="s">
        <v>107</v>
      </c>
      <c r="D9" s="77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>
      <c r="A10" s="99">
        <f t="shared" si="0"/>
        <v>3</v>
      </c>
      <c r="B10" s="100" t="s">
        <v>54</v>
      </c>
      <c r="C10" s="101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4">
      <c r="A11" s="99">
        <f t="shared" si="0"/>
        <v>4</v>
      </c>
      <c r="B11" s="100" t="s">
        <v>55</v>
      </c>
      <c r="C11" s="101"/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1:14">
      <c r="A12" s="99">
        <f t="shared" si="0"/>
        <v>5</v>
      </c>
      <c r="B12" s="100" t="s">
        <v>56</v>
      </c>
      <c r="C12" s="101"/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1:14">
      <c r="A13" s="55">
        <f t="shared" si="0"/>
        <v>6</v>
      </c>
      <c r="B13" s="68" t="s">
        <v>57</v>
      </c>
      <c r="C13" s="77" t="s">
        <v>102</v>
      </c>
      <c r="D13" s="77"/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1:14">
      <c r="A14" s="55">
        <f t="shared" si="0"/>
        <v>7</v>
      </c>
      <c r="B14" s="68" t="s">
        <v>58</v>
      </c>
      <c r="C14" s="77" t="s">
        <v>87</v>
      </c>
      <c r="D14" s="77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4">
      <c r="A15" s="55">
        <f t="shared" si="0"/>
        <v>8</v>
      </c>
      <c r="B15" s="68" t="s">
        <v>59</v>
      </c>
      <c r="C15" s="77"/>
      <c r="D15" s="77"/>
      <c r="E15" s="78" t="str">
        <f>IF((AND(ISNUMBER(E16),ISNUMBER(E17))),E16+E17,"")</f>
        <v/>
      </c>
      <c r="F15" s="78" t="str">
        <f t="shared" ref="F15:N15" si="1">IF((AND(ISNUMBER(F16),ISNUMBER(F17))),F16+F17,"")</f>
        <v/>
      </c>
      <c r="G15" s="78" t="str">
        <f t="shared" si="1"/>
        <v/>
      </c>
      <c r="H15" s="78" t="str">
        <f t="shared" si="1"/>
        <v/>
      </c>
      <c r="I15" s="78" t="str">
        <f t="shared" si="1"/>
        <v/>
      </c>
      <c r="J15" s="78" t="str">
        <f t="shared" si="1"/>
        <v/>
      </c>
      <c r="K15" s="78" t="str">
        <f t="shared" si="1"/>
        <v/>
      </c>
      <c r="L15" s="78" t="str">
        <f t="shared" si="1"/>
        <v/>
      </c>
      <c r="M15" s="78" t="str">
        <f t="shared" si="1"/>
        <v/>
      </c>
      <c r="N15" s="78" t="str">
        <f t="shared" si="1"/>
        <v/>
      </c>
    </row>
    <row r="16" spans="1:14">
      <c r="A16" s="55">
        <f t="shared" si="0"/>
        <v>9</v>
      </c>
      <c r="B16" s="81" t="s">
        <v>60</v>
      </c>
      <c r="C16" s="77"/>
      <c r="D16" s="77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>
      <c r="A17" s="55">
        <f t="shared" si="0"/>
        <v>10</v>
      </c>
      <c r="B17" s="79" t="s">
        <v>61</v>
      </c>
      <c r="C17" s="77"/>
      <c r="D17" s="77"/>
      <c r="E17" s="78" t="str">
        <f>IF(AND(ISNUMBER(E18),ISNUMBER(E19),ISNUMBER(E20),ISNUMBER(E21),ISNUMBER(E22),ISNUMBER(E23),ISNUMBER(E24),ISNUMBER(E25)),SUM(E18:E25),"")</f>
        <v/>
      </c>
      <c r="F17" s="78" t="str">
        <f t="shared" ref="F17:N17" si="2">IF(AND(ISNUMBER(F18),ISNUMBER(F19),ISNUMBER(F20),ISNUMBER(F21),ISNUMBER(F22),ISNUMBER(F23),ISNUMBER(F24),ISNUMBER(F25)),SUM(F18:F25),"")</f>
        <v/>
      </c>
      <c r="G17" s="78" t="str">
        <f t="shared" si="2"/>
        <v/>
      </c>
      <c r="H17" s="78" t="str">
        <f t="shared" si="2"/>
        <v/>
      </c>
      <c r="I17" s="78" t="str">
        <f t="shared" si="2"/>
        <v/>
      </c>
      <c r="J17" s="78" t="str">
        <f t="shared" si="2"/>
        <v/>
      </c>
      <c r="K17" s="78" t="str">
        <f t="shared" si="2"/>
        <v/>
      </c>
      <c r="L17" s="78" t="str">
        <f t="shared" si="2"/>
        <v/>
      </c>
      <c r="M17" s="78" t="str">
        <f t="shared" si="2"/>
        <v/>
      </c>
      <c r="N17" s="78" t="str">
        <f t="shared" si="2"/>
        <v/>
      </c>
    </row>
    <row r="18" spans="1:14" ht="30">
      <c r="A18" s="55">
        <f t="shared" si="0"/>
        <v>11</v>
      </c>
      <c r="B18" s="82" t="s">
        <v>62</v>
      </c>
      <c r="C18" s="77" t="s">
        <v>88</v>
      </c>
      <c r="D18" s="77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4">
      <c r="A19" s="55">
        <f t="shared" si="0"/>
        <v>12</v>
      </c>
      <c r="B19" s="82" t="s">
        <v>63</v>
      </c>
      <c r="C19" s="77" t="s">
        <v>89</v>
      </c>
      <c r="D19" s="77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4">
      <c r="A20" s="55">
        <f t="shared" si="0"/>
        <v>13</v>
      </c>
      <c r="B20" s="82" t="s">
        <v>64</v>
      </c>
      <c r="C20" s="77" t="s">
        <v>90</v>
      </c>
      <c r="D20" s="77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>
      <c r="A21" s="55">
        <f t="shared" si="0"/>
        <v>14</v>
      </c>
      <c r="B21" s="83" t="s">
        <v>65</v>
      </c>
      <c r="C21" s="77" t="s">
        <v>86</v>
      </c>
      <c r="D21" s="77"/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spans="1:14" ht="45">
      <c r="A22" s="55">
        <f t="shared" si="0"/>
        <v>15</v>
      </c>
      <c r="B22" s="82" t="s">
        <v>66</v>
      </c>
      <c r="C22" s="77" t="s">
        <v>91</v>
      </c>
      <c r="D22" s="77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pans="1:14">
      <c r="A23" s="55">
        <f t="shared" si="0"/>
        <v>16</v>
      </c>
      <c r="B23" s="83" t="s">
        <v>67</v>
      </c>
      <c r="C23" s="77" t="s">
        <v>92</v>
      </c>
      <c r="D23" s="77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pans="1:14">
      <c r="A24" s="55">
        <f t="shared" si="0"/>
        <v>17</v>
      </c>
      <c r="B24" s="83" t="s">
        <v>68</v>
      </c>
      <c r="C24" s="77" t="s">
        <v>93</v>
      </c>
      <c r="D24" s="77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1:14">
      <c r="A25" s="55">
        <f t="shared" si="0"/>
        <v>18</v>
      </c>
      <c r="B25" s="83" t="s">
        <v>69</v>
      </c>
      <c r="C25" s="77" t="s">
        <v>94</v>
      </c>
      <c r="D25" s="77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14">
      <c r="A26" s="55">
        <f t="shared" si="0"/>
        <v>19</v>
      </c>
      <c r="B26" s="84" t="s">
        <v>70</v>
      </c>
      <c r="C26" s="77"/>
      <c r="D26" s="77"/>
      <c r="E26" s="78" t="str">
        <f>IF(AND(ISNUMBER(E8),ISNUMBER(E9),ISNUMBER(E13),ISNUMBER(E14),ISNUMBER(E15)),(E8+E9+E13+E14-E15),"")</f>
        <v/>
      </c>
      <c r="F26" s="78" t="str">
        <f t="shared" ref="F26:N26" si="3">IF(AND(ISNUMBER(F8),ISNUMBER(F9),ISNUMBER(F13),ISNUMBER(F14),ISNUMBER(F15)),(F8+F9+F13+F14-F15),"")</f>
        <v/>
      </c>
      <c r="G26" s="78" t="str">
        <f t="shared" si="3"/>
        <v/>
      </c>
      <c r="H26" s="78" t="str">
        <f t="shared" si="3"/>
        <v/>
      </c>
      <c r="I26" s="78" t="str">
        <f t="shared" si="3"/>
        <v/>
      </c>
      <c r="J26" s="78" t="str">
        <f t="shared" si="3"/>
        <v/>
      </c>
      <c r="K26" s="78" t="str">
        <f t="shared" si="3"/>
        <v/>
      </c>
      <c r="L26" s="78" t="str">
        <f t="shared" si="3"/>
        <v/>
      </c>
      <c r="M26" s="78" t="str">
        <f t="shared" si="3"/>
        <v/>
      </c>
      <c r="N26" s="78" t="str">
        <f t="shared" si="3"/>
        <v/>
      </c>
    </row>
    <row r="27" spans="1:14">
      <c r="A27" s="55">
        <f t="shared" si="0"/>
        <v>20</v>
      </c>
      <c r="B27" s="85" t="s">
        <v>99</v>
      </c>
      <c r="C27" s="77" t="s">
        <v>95</v>
      </c>
      <c r="D27" s="77"/>
      <c r="E27" s="80"/>
    </row>
    <row r="28" spans="1:14">
      <c r="B28" s="86" t="s">
        <v>71</v>
      </c>
      <c r="C28" s="77"/>
      <c r="D28" s="77"/>
      <c r="E28" s="87" t="str">
        <f>IF(AND(ISNUMBER(E26),ISNUMBER(E27),E26=E27),"Yes","No")</f>
        <v>No</v>
      </c>
    </row>
    <row r="29" spans="1:14">
      <c r="B29" s="84"/>
      <c r="C29" s="77"/>
      <c r="D29" s="77"/>
      <c r="F29" s="69"/>
      <c r="G29" s="69"/>
      <c r="H29" s="69"/>
      <c r="I29" s="69"/>
      <c r="J29" s="69"/>
      <c r="K29" s="69"/>
      <c r="L29" s="69"/>
      <c r="M29" s="69"/>
      <c r="N29" s="69"/>
    </row>
    <row r="30" spans="1:14">
      <c r="B30" s="84" t="s">
        <v>72</v>
      </c>
      <c r="C30" s="77"/>
      <c r="D30" s="77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55">
        <v>21</v>
      </c>
      <c r="B31" s="68" t="s">
        <v>73</v>
      </c>
      <c r="C31" s="77"/>
      <c r="D31" s="77"/>
      <c r="E31" s="78">
        <f ca="1">SUM('Proj. Actions&amp;Balances'!P65:P69)</f>
        <v>0</v>
      </c>
      <c r="F31" s="78">
        <f ca="1">SUM('Proj. Actions&amp;Balances'!Q65:Q69)</f>
        <v>0</v>
      </c>
      <c r="G31" s="78">
        <f ca="1">SUM('Proj. Actions&amp;Balances'!R65:R69)</f>
        <v>0</v>
      </c>
      <c r="H31" s="78">
        <f ca="1">SUM('Proj. Actions&amp;Balances'!S65:S69)</f>
        <v>0</v>
      </c>
      <c r="I31" s="78">
        <f ca="1">SUM('Proj. Actions&amp;Balances'!T65:T69)</f>
        <v>0</v>
      </c>
      <c r="J31" s="78">
        <f ca="1">SUM('Proj. Actions&amp;Balances'!U65:U69)</f>
        <v>0</v>
      </c>
      <c r="K31" s="78">
        <f ca="1">SUM('Proj. Actions&amp;Balances'!V65:V69)</f>
        <v>0</v>
      </c>
      <c r="L31" s="78">
        <f ca="1">SUM('Proj. Actions&amp;Balances'!W65:W69)</f>
        <v>0</v>
      </c>
      <c r="M31" s="78">
        <f ca="1">SUM('Proj. Actions&amp;Balances'!X65:X69)</f>
        <v>0</v>
      </c>
      <c r="N31" s="78">
        <f ca="1">SUM('Proj. Actions&amp;Balances'!Y65:Y69)</f>
        <v>0</v>
      </c>
    </row>
    <row r="32" spans="1:14">
      <c r="A32" s="55">
        <f t="shared" ref="A32:A41" si="4">1+A31</f>
        <v>22</v>
      </c>
      <c r="B32" s="55" t="s">
        <v>53</v>
      </c>
      <c r="C32" s="77"/>
      <c r="D32" s="77"/>
      <c r="E32" s="78" t="str">
        <f>IF(AND(ISNUMBER(E33),ISNUMBER(E34)),SUM(E33:E34),"")</f>
        <v/>
      </c>
      <c r="F32" s="78" t="str">
        <f t="shared" ref="F32:N32" si="5">IF(AND(ISNUMBER(F33),ISNUMBER(F34)),SUM(F33:F34),"")</f>
        <v/>
      </c>
      <c r="G32" s="78" t="str">
        <f t="shared" si="5"/>
        <v/>
      </c>
      <c r="H32" s="78" t="str">
        <f t="shared" si="5"/>
        <v/>
      </c>
      <c r="I32" s="78" t="str">
        <f t="shared" si="5"/>
        <v/>
      </c>
      <c r="J32" s="78" t="str">
        <f t="shared" si="5"/>
        <v/>
      </c>
      <c r="K32" s="78" t="str">
        <f t="shared" si="5"/>
        <v/>
      </c>
      <c r="L32" s="78" t="str">
        <f t="shared" si="5"/>
        <v/>
      </c>
      <c r="M32" s="78" t="str">
        <f t="shared" si="5"/>
        <v/>
      </c>
      <c r="N32" s="78" t="str">
        <f t="shared" si="5"/>
        <v/>
      </c>
    </row>
    <row r="33" spans="1:14">
      <c r="A33" s="55">
        <f t="shared" si="4"/>
        <v>23</v>
      </c>
      <c r="B33" s="79" t="s">
        <v>55</v>
      </c>
      <c r="C33" s="77"/>
      <c r="D33" s="77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55">
        <f t="shared" si="4"/>
        <v>24</v>
      </c>
      <c r="B34" s="79" t="s">
        <v>56</v>
      </c>
      <c r="C34" s="77"/>
      <c r="D34" s="77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spans="1:14">
      <c r="A35" s="55">
        <f t="shared" si="4"/>
        <v>25</v>
      </c>
      <c r="B35" s="68" t="s">
        <v>59</v>
      </c>
      <c r="C35" s="77"/>
      <c r="D35" s="77"/>
      <c r="E35" s="78" t="str">
        <f>IF(AND(ISNUMBER(E36),ISNUMBER(E37),ISNUMBER(E38),ISNUMBER(E39)),SUM(E37:E39)-E36,"")</f>
        <v/>
      </c>
      <c r="F35" s="78" t="str">
        <f t="shared" ref="F35:N35" si="6">IF(AND(ISNUMBER(F36),ISNUMBER(F37),ISNUMBER(F38),ISNUMBER(F39)),SUM(F37:F39)-F36,"")</f>
        <v/>
      </c>
      <c r="G35" s="78" t="str">
        <f t="shared" si="6"/>
        <v/>
      </c>
      <c r="H35" s="78" t="str">
        <f t="shared" si="6"/>
        <v/>
      </c>
      <c r="I35" s="78" t="str">
        <f t="shared" si="6"/>
        <v/>
      </c>
      <c r="J35" s="78" t="str">
        <f t="shared" si="6"/>
        <v/>
      </c>
      <c r="K35" s="78" t="str">
        <f t="shared" si="6"/>
        <v/>
      </c>
      <c r="L35" s="78" t="str">
        <f t="shared" si="6"/>
        <v/>
      </c>
      <c r="M35" s="78" t="str">
        <f t="shared" si="6"/>
        <v/>
      </c>
      <c r="N35" s="78" t="str">
        <f t="shared" si="6"/>
        <v/>
      </c>
    </row>
    <row r="36" spans="1:14">
      <c r="A36" s="55">
        <f t="shared" si="4"/>
        <v>26</v>
      </c>
      <c r="B36" s="81" t="s">
        <v>74</v>
      </c>
      <c r="C36" s="77"/>
      <c r="D36" s="77"/>
      <c r="E36" s="80"/>
      <c r="F36" s="80"/>
      <c r="G36" s="80"/>
      <c r="H36" s="80"/>
      <c r="I36" s="80"/>
      <c r="J36" s="80"/>
      <c r="K36" s="80"/>
      <c r="L36" s="80"/>
      <c r="M36" s="80"/>
      <c r="N36" s="80"/>
    </row>
    <row r="37" spans="1:14">
      <c r="A37" s="55">
        <f t="shared" si="4"/>
        <v>27</v>
      </c>
      <c r="B37" s="81" t="s">
        <v>75</v>
      </c>
      <c r="C37" s="77" t="s">
        <v>96</v>
      </c>
      <c r="D37" s="77"/>
      <c r="E37" s="80"/>
      <c r="F37" s="80"/>
      <c r="G37" s="80"/>
      <c r="H37" s="80"/>
      <c r="I37" s="80"/>
      <c r="J37" s="80"/>
      <c r="K37" s="80"/>
      <c r="L37" s="80"/>
      <c r="M37" s="80"/>
      <c r="N37" s="80"/>
    </row>
    <row r="38" spans="1:14">
      <c r="A38" s="55">
        <f t="shared" si="4"/>
        <v>28</v>
      </c>
      <c r="B38" s="81" t="s">
        <v>76</v>
      </c>
      <c r="C38" s="77" t="s">
        <v>97</v>
      </c>
      <c r="D38" s="77"/>
      <c r="E38" s="80"/>
      <c r="F38" s="80"/>
      <c r="G38" s="80"/>
      <c r="H38" s="80"/>
      <c r="I38" s="80"/>
      <c r="J38" s="80"/>
      <c r="K38" s="80"/>
      <c r="L38" s="80"/>
      <c r="M38" s="80"/>
      <c r="N38" s="80"/>
    </row>
    <row r="39" spans="1:14">
      <c r="A39" s="55">
        <f t="shared" si="4"/>
        <v>29</v>
      </c>
      <c r="B39" s="81" t="s">
        <v>77</v>
      </c>
      <c r="C39" s="77" t="s">
        <v>98</v>
      </c>
      <c r="D39" s="77"/>
      <c r="E39" s="80"/>
      <c r="F39" s="80"/>
      <c r="G39" s="80"/>
      <c r="H39" s="80"/>
      <c r="I39" s="80"/>
      <c r="J39" s="80"/>
      <c r="K39" s="80"/>
      <c r="L39" s="80"/>
      <c r="M39" s="80"/>
      <c r="N39" s="80"/>
    </row>
    <row r="40" spans="1:14">
      <c r="A40" s="55">
        <f t="shared" si="4"/>
        <v>30</v>
      </c>
      <c r="B40" s="84" t="s">
        <v>78</v>
      </c>
      <c r="C40" s="77"/>
      <c r="D40" s="77"/>
      <c r="E40" s="78" t="str">
        <f>IF(AND(ISNUMBER(E31),ISNUMBER(E32),ISNUMBER(E35)),E31+E32+E35,"")</f>
        <v/>
      </c>
      <c r="F40" s="78" t="str">
        <f t="shared" ref="F40:N40" si="7">IF(AND(ISNUMBER(F31),ISNUMBER(F32),ISNUMBER(F35)),F31+F32+F35,"")</f>
        <v/>
      </c>
      <c r="G40" s="78" t="str">
        <f t="shared" si="7"/>
        <v/>
      </c>
      <c r="H40" s="78" t="str">
        <f t="shared" si="7"/>
        <v/>
      </c>
      <c r="I40" s="78" t="str">
        <f t="shared" si="7"/>
        <v/>
      </c>
      <c r="J40" s="78" t="str">
        <f t="shared" si="7"/>
        <v/>
      </c>
      <c r="K40" s="78" t="str">
        <f t="shared" si="7"/>
        <v/>
      </c>
      <c r="L40" s="78" t="str">
        <f t="shared" si="7"/>
        <v/>
      </c>
      <c r="M40" s="78" t="str">
        <f t="shared" si="7"/>
        <v/>
      </c>
      <c r="N40" s="78" t="str">
        <f t="shared" si="7"/>
        <v/>
      </c>
    </row>
    <row r="41" spans="1:14">
      <c r="A41" s="55">
        <f t="shared" si="4"/>
        <v>31</v>
      </c>
      <c r="B41" s="85" t="s">
        <v>100</v>
      </c>
      <c r="C41" s="77" t="s">
        <v>101</v>
      </c>
      <c r="D41" s="77"/>
      <c r="E41" s="80"/>
    </row>
    <row r="42" spans="1:14">
      <c r="B42" s="86" t="s">
        <v>79</v>
      </c>
      <c r="C42" s="77"/>
      <c r="D42" s="77"/>
      <c r="E42" s="87" t="str">
        <f>IF(AND(ISNUMBER(E40),ISNUMBER(E41),E40=E41),"Yes","No")</f>
        <v>No</v>
      </c>
    </row>
    <row r="43" spans="1:14">
      <c r="B43" s="85"/>
      <c r="C43" s="77"/>
      <c r="D43" s="77"/>
      <c r="E43" s="88"/>
      <c r="F43" s="88"/>
      <c r="G43" s="88"/>
      <c r="H43" s="88"/>
      <c r="I43" s="88"/>
      <c r="J43" s="88"/>
      <c r="K43" s="88"/>
      <c r="L43" s="88"/>
      <c r="M43" s="88"/>
      <c r="N43" s="88"/>
    </row>
    <row r="44" spans="1:14">
      <c r="B44" s="84" t="s">
        <v>80</v>
      </c>
      <c r="C44" s="77"/>
      <c r="D44" s="77"/>
      <c r="E44" s="89"/>
      <c r="F44" s="89"/>
      <c r="G44" s="89"/>
      <c r="H44" s="89"/>
      <c r="I44" s="89"/>
      <c r="J44" s="89"/>
      <c r="K44" s="89"/>
      <c r="L44" s="89"/>
      <c r="M44" s="89"/>
      <c r="N44" s="89"/>
    </row>
    <row r="45" spans="1:14">
      <c r="A45" s="55">
        <v>32</v>
      </c>
      <c r="B45" s="68" t="s">
        <v>81</v>
      </c>
      <c r="C45" s="77" t="s">
        <v>103</v>
      </c>
      <c r="D45" s="77"/>
      <c r="E45" s="80"/>
      <c r="F45" s="90"/>
      <c r="G45" s="90"/>
      <c r="H45" s="90"/>
      <c r="I45" s="90"/>
      <c r="J45" s="90"/>
      <c r="K45" s="90"/>
      <c r="L45" s="90"/>
      <c r="M45" s="90"/>
      <c r="N45" s="90"/>
    </row>
    <row r="46" spans="1:14">
      <c r="A46" s="55">
        <v>33</v>
      </c>
      <c r="B46" s="68" t="s">
        <v>82</v>
      </c>
      <c r="C46" s="77" t="s">
        <v>104</v>
      </c>
      <c r="D46" s="77"/>
      <c r="E46" s="80"/>
      <c r="F46" s="80"/>
      <c r="G46" s="80"/>
      <c r="H46" s="80"/>
      <c r="I46" s="80"/>
      <c r="J46" s="80"/>
      <c r="K46" s="80"/>
      <c r="L46" s="80"/>
      <c r="M46" s="80"/>
      <c r="N46" s="80"/>
    </row>
    <row r="47" spans="1:14">
      <c r="A47" s="55">
        <f>1+A46</f>
        <v>34</v>
      </c>
      <c r="B47" s="84" t="s">
        <v>83</v>
      </c>
      <c r="C47" s="77"/>
      <c r="D47" s="77"/>
      <c r="E47" s="91" t="str">
        <f>IF(AND(ISNUMBER(E26),ISNUMBER(E40),ISNUMBER(E45),ISNUMBER(E46)),E26+E40+E45-E46,"")</f>
        <v/>
      </c>
      <c r="F47" s="91" t="str">
        <f t="shared" ref="F47:N47" si="8">IF(AND(ISNUMBER(F26),ISNUMBER(F40),ISNUMBER(F45),ISNUMBER(F46)),F26+F40+F45-F46,"")</f>
        <v/>
      </c>
      <c r="G47" s="91" t="str">
        <f t="shared" si="8"/>
        <v/>
      </c>
      <c r="H47" s="91" t="str">
        <f t="shared" si="8"/>
        <v/>
      </c>
      <c r="I47" s="91" t="str">
        <f t="shared" si="8"/>
        <v/>
      </c>
      <c r="J47" s="91" t="str">
        <f t="shared" si="8"/>
        <v/>
      </c>
      <c r="K47" s="91" t="str">
        <f t="shared" si="8"/>
        <v/>
      </c>
      <c r="L47" s="91" t="str">
        <f t="shared" si="8"/>
        <v/>
      </c>
      <c r="M47" s="91" t="str">
        <f t="shared" si="8"/>
        <v/>
      </c>
      <c r="N47" s="91" t="str">
        <f t="shared" si="8"/>
        <v/>
      </c>
    </row>
    <row r="48" spans="1:14">
      <c r="A48" s="55">
        <f>1+A47</f>
        <v>35</v>
      </c>
      <c r="B48" s="85" t="s">
        <v>105</v>
      </c>
      <c r="C48" s="77" t="s">
        <v>106</v>
      </c>
      <c r="D48" s="77"/>
      <c r="E48" s="80"/>
    </row>
    <row r="49" spans="2:15">
      <c r="B49" s="86" t="s">
        <v>84</v>
      </c>
      <c r="C49" s="77"/>
      <c r="D49" s="77"/>
      <c r="E49" s="87" t="str">
        <f>IF(AND(ISNUMBER(E47),ISNUMBER(E48),E47=E48),"Yes","No")</f>
        <v>No</v>
      </c>
    </row>
    <row r="50" spans="2:15">
      <c r="B50" s="86"/>
      <c r="C50" s="77"/>
      <c r="D50" s="77"/>
      <c r="E50" s="92"/>
    </row>
    <row r="51" spans="2:15" ht="30">
      <c r="B51" s="59" t="s">
        <v>46</v>
      </c>
      <c r="C51" s="77"/>
      <c r="D51" s="77"/>
      <c r="E51" s="93" t="str">
        <f>IF(E56=0,"Yes","No")</f>
        <v>No</v>
      </c>
      <c r="F51" s="93" t="str">
        <f t="shared" ref="F51:N51" si="9">IF(F56=0,"Yes","No")</f>
        <v>No</v>
      </c>
      <c r="G51" s="93" t="str">
        <f t="shared" si="9"/>
        <v>No</v>
      </c>
      <c r="H51" s="93" t="str">
        <f t="shared" si="9"/>
        <v>No</v>
      </c>
      <c r="I51" s="93" t="str">
        <f t="shared" si="9"/>
        <v>No</v>
      </c>
      <c r="J51" s="93" t="str">
        <f t="shared" si="9"/>
        <v>No</v>
      </c>
      <c r="K51" s="93" t="str">
        <f t="shared" si="9"/>
        <v>No</v>
      </c>
      <c r="L51" s="93" t="str">
        <f t="shared" si="9"/>
        <v>No</v>
      </c>
      <c r="M51" s="93" t="str">
        <f t="shared" si="9"/>
        <v>No</v>
      </c>
      <c r="N51" s="93" t="str">
        <f t="shared" si="9"/>
        <v>No</v>
      </c>
    </row>
    <row r="52" spans="2:15">
      <c r="B52" s="94"/>
    </row>
    <row r="53" spans="2:15">
      <c r="B53" s="95" t="s">
        <v>85</v>
      </c>
    </row>
    <row r="54" spans="2:15">
      <c r="E54" s="104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>
      <c r="E55" s="104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>
      <c r="E56" s="96">
        <f>SUM(E58:E99)</f>
        <v>30</v>
      </c>
      <c r="F56" s="96">
        <f t="shared" ref="F56:N56" si="10">SUM(F58:F99)</f>
        <v>27</v>
      </c>
      <c r="G56" s="96">
        <f t="shared" si="10"/>
        <v>27</v>
      </c>
      <c r="H56" s="96">
        <f t="shared" si="10"/>
        <v>27</v>
      </c>
      <c r="I56" s="96">
        <f t="shared" si="10"/>
        <v>27</v>
      </c>
      <c r="J56" s="96">
        <f t="shared" si="10"/>
        <v>27</v>
      </c>
      <c r="K56" s="96">
        <f t="shared" si="10"/>
        <v>27</v>
      </c>
      <c r="L56" s="96">
        <f t="shared" si="10"/>
        <v>27</v>
      </c>
      <c r="M56" s="96">
        <f t="shared" si="10"/>
        <v>27</v>
      </c>
      <c r="N56" s="96">
        <f t="shared" si="10"/>
        <v>27</v>
      </c>
      <c r="O56" s="67"/>
    </row>
    <row r="57" spans="2:15">
      <c r="E57" s="96"/>
      <c r="F57" s="97"/>
      <c r="G57" s="97"/>
      <c r="H57" s="97"/>
      <c r="I57" s="97"/>
      <c r="J57" s="97"/>
      <c r="K57" s="97"/>
      <c r="L57" s="97"/>
      <c r="M57" s="97"/>
      <c r="N57" s="97"/>
      <c r="O57" s="67"/>
    </row>
    <row r="58" spans="2:15">
      <c r="E58" s="96">
        <f>IF(ISNUMBER(E8),0,1)</f>
        <v>0</v>
      </c>
      <c r="F58" s="96">
        <f t="shared" ref="F58:N59" si="11">IF(ISNUMBER(F8),0,1)</f>
        <v>0</v>
      </c>
      <c r="G58" s="96">
        <f t="shared" si="11"/>
        <v>0</v>
      </c>
      <c r="H58" s="96">
        <f t="shared" si="11"/>
        <v>0</v>
      </c>
      <c r="I58" s="96">
        <f t="shared" si="11"/>
        <v>0</v>
      </c>
      <c r="J58" s="96">
        <f t="shared" si="11"/>
        <v>0</v>
      </c>
      <c r="K58" s="96">
        <f t="shared" si="11"/>
        <v>0</v>
      </c>
      <c r="L58" s="96">
        <f t="shared" si="11"/>
        <v>0</v>
      </c>
      <c r="M58" s="96">
        <f t="shared" si="11"/>
        <v>0</v>
      </c>
      <c r="N58" s="96">
        <f t="shared" si="11"/>
        <v>0</v>
      </c>
      <c r="O58" s="67"/>
    </row>
    <row r="59" spans="2:15">
      <c r="E59" s="96">
        <f>IF(ISNUMBER(E9),0,1)</f>
        <v>1</v>
      </c>
      <c r="F59" s="96">
        <f t="shared" si="11"/>
        <v>1</v>
      </c>
      <c r="G59" s="96">
        <f t="shared" si="11"/>
        <v>1</v>
      </c>
      <c r="H59" s="96">
        <f t="shared" si="11"/>
        <v>1</v>
      </c>
      <c r="I59" s="96">
        <f t="shared" si="11"/>
        <v>1</v>
      </c>
      <c r="J59" s="96">
        <f t="shared" si="11"/>
        <v>1</v>
      </c>
      <c r="K59" s="96">
        <f t="shared" si="11"/>
        <v>1</v>
      </c>
      <c r="L59" s="96">
        <f t="shared" si="11"/>
        <v>1</v>
      </c>
      <c r="M59" s="96">
        <f t="shared" si="11"/>
        <v>1</v>
      </c>
      <c r="N59" s="96">
        <f t="shared" si="11"/>
        <v>1</v>
      </c>
      <c r="O59" s="67"/>
    </row>
    <row r="60" spans="2:15"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67"/>
    </row>
    <row r="61" spans="2:15"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67"/>
    </row>
    <row r="62" spans="2:15"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67"/>
    </row>
    <row r="63" spans="2:15">
      <c r="E63" s="96">
        <f t="shared" ref="E63:N68" si="12">IF(ISNUMBER(E13),0,1)</f>
        <v>1</v>
      </c>
      <c r="F63" s="96">
        <f t="shared" si="12"/>
        <v>1</v>
      </c>
      <c r="G63" s="96">
        <f t="shared" si="12"/>
        <v>1</v>
      </c>
      <c r="H63" s="96">
        <f t="shared" si="12"/>
        <v>1</v>
      </c>
      <c r="I63" s="96">
        <f t="shared" si="12"/>
        <v>1</v>
      </c>
      <c r="J63" s="96">
        <f t="shared" si="12"/>
        <v>1</v>
      </c>
      <c r="K63" s="96">
        <f t="shared" si="12"/>
        <v>1</v>
      </c>
      <c r="L63" s="96">
        <f t="shared" si="12"/>
        <v>1</v>
      </c>
      <c r="M63" s="96">
        <f t="shared" si="12"/>
        <v>1</v>
      </c>
      <c r="N63" s="96">
        <f t="shared" si="12"/>
        <v>1</v>
      </c>
      <c r="O63" s="67"/>
    </row>
    <row r="64" spans="2:15">
      <c r="E64" s="96">
        <f t="shared" si="12"/>
        <v>1</v>
      </c>
      <c r="F64" s="96">
        <f t="shared" si="12"/>
        <v>1</v>
      </c>
      <c r="G64" s="96">
        <f t="shared" si="12"/>
        <v>1</v>
      </c>
      <c r="H64" s="96">
        <f t="shared" si="12"/>
        <v>1</v>
      </c>
      <c r="I64" s="96">
        <f t="shared" si="12"/>
        <v>1</v>
      </c>
      <c r="J64" s="96">
        <f t="shared" si="12"/>
        <v>1</v>
      </c>
      <c r="K64" s="96">
        <f t="shared" si="12"/>
        <v>1</v>
      </c>
      <c r="L64" s="96">
        <f t="shared" si="12"/>
        <v>1</v>
      </c>
      <c r="M64" s="96">
        <f t="shared" si="12"/>
        <v>1</v>
      </c>
      <c r="N64" s="96">
        <f t="shared" si="12"/>
        <v>1</v>
      </c>
      <c r="O64" s="67"/>
    </row>
    <row r="65" spans="5:15">
      <c r="E65" s="96">
        <f>IF(ISNUMBER(E15),0,1)</f>
        <v>1</v>
      </c>
      <c r="F65" s="96">
        <f t="shared" si="12"/>
        <v>1</v>
      </c>
      <c r="G65" s="96">
        <f t="shared" si="12"/>
        <v>1</v>
      </c>
      <c r="H65" s="96">
        <f t="shared" si="12"/>
        <v>1</v>
      </c>
      <c r="I65" s="96">
        <f t="shared" si="12"/>
        <v>1</v>
      </c>
      <c r="J65" s="96">
        <f t="shared" si="12"/>
        <v>1</v>
      </c>
      <c r="K65" s="96">
        <f t="shared" si="12"/>
        <v>1</v>
      </c>
      <c r="L65" s="96">
        <f t="shared" si="12"/>
        <v>1</v>
      </c>
      <c r="M65" s="96">
        <f t="shared" si="12"/>
        <v>1</v>
      </c>
      <c r="N65" s="96">
        <f t="shared" si="12"/>
        <v>1</v>
      </c>
      <c r="O65" s="67"/>
    </row>
    <row r="66" spans="5:15">
      <c r="E66" s="96">
        <f>IF(ISNUMBER(E16),0,1)</f>
        <v>1</v>
      </c>
      <c r="F66" s="96">
        <f t="shared" si="12"/>
        <v>1</v>
      </c>
      <c r="G66" s="96">
        <f t="shared" si="12"/>
        <v>1</v>
      </c>
      <c r="H66" s="96">
        <f t="shared" si="12"/>
        <v>1</v>
      </c>
      <c r="I66" s="96">
        <f t="shared" si="12"/>
        <v>1</v>
      </c>
      <c r="J66" s="96">
        <f t="shared" si="12"/>
        <v>1</v>
      </c>
      <c r="K66" s="96">
        <f t="shared" si="12"/>
        <v>1</v>
      </c>
      <c r="L66" s="96">
        <f t="shared" si="12"/>
        <v>1</v>
      </c>
      <c r="M66" s="96">
        <f t="shared" si="12"/>
        <v>1</v>
      </c>
      <c r="N66" s="96">
        <f t="shared" si="12"/>
        <v>1</v>
      </c>
      <c r="O66" s="67"/>
    </row>
    <row r="67" spans="5:15">
      <c r="E67" s="96">
        <f>IF(ISNUMBER(E17),0,1)</f>
        <v>1</v>
      </c>
      <c r="F67" s="96">
        <f t="shared" si="12"/>
        <v>1</v>
      </c>
      <c r="G67" s="96">
        <f t="shared" si="12"/>
        <v>1</v>
      </c>
      <c r="H67" s="96">
        <f t="shared" si="12"/>
        <v>1</v>
      </c>
      <c r="I67" s="96">
        <f t="shared" si="12"/>
        <v>1</v>
      </c>
      <c r="J67" s="96">
        <f t="shared" si="12"/>
        <v>1</v>
      </c>
      <c r="K67" s="96">
        <f t="shared" si="12"/>
        <v>1</v>
      </c>
      <c r="L67" s="96">
        <f t="shared" si="12"/>
        <v>1</v>
      </c>
      <c r="M67" s="96">
        <f t="shared" si="12"/>
        <v>1</v>
      </c>
      <c r="N67" s="96">
        <f t="shared" si="12"/>
        <v>1</v>
      </c>
      <c r="O67" s="67"/>
    </row>
    <row r="68" spans="5:15">
      <c r="E68" s="96">
        <f>IF(ISNUMBER(E18),0,1)</f>
        <v>1</v>
      </c>
      <c r="F68" s="96">
        <f t="shared" si="12"/>
        <v>1</v>
      </c>
      <c r="G68" s="96">
        <f t="shared" si="12"/>
        <v>1</v>
      </c>
      <c r="H68" s="96">
        <f t="shared" si="12"/>
        <v>1</v>
      </c>
      <c r="I68" s="96">
        <f t="shared" si="12"/>
        <v>1</v>
      </c>
      <c r="J68" s="96">
        <f t="shared" si="12"/>
        <v>1</v>
      </c>
      <c r="K68" s="96">
        <f t="shared" si="12"/>
        <v>1</v>
      </c>
      <c r="L68" s="96">
        <f t="shared" si="12"/>
        <v>1</v>
      </c>
      <c r="M68" s="96">
        <f t="shared" si="12"/>
        <v>1</v>
      </c>
      <c r="N68" s="96">
        <f t="shared" si="12"/>
        <v>1</v>
      </c>
      <c r="O68" s="67"/>
    </row>
    <row r="69" spans="5:15">
      <c r="E69" s="96">
        <f t="shared" ref="E69:N76" si="13">IF(ISNUMBER(E19),0,1)</f>
        <v>1</v>
      </c>
      <c r="F69" s="96">
        <f t="shared" si="13"/>
        <v>1</v>
      </c>
      <c r="G69" s="96">
        <f t="shared" si="13"/>
        <v>1</v>
      </c>
      <c r="H69" s="96">
        <f t="shared" si="13"/>
        <v>1</v>
      </c>
      <c r="I69" s="96">
        <f t="shared" si="13"/>
        <v>1</v>
      </c>
      <c r="J69" s="96">
        <f t="shared" si="13"/>
        <v>1</v>
      </c>
      <c r="K69" s="96">
        <f t="shared" si="13"/>
        <v>1</v>
      </c>
      <c r="L69" s="96">
        <f t="shared" si="13"/>
        <v>1</v>
      </c>
      <c r="M69" s="96">
        <f t="shared" si="13"/>
        <v>1</v>
      </c>
      <c r="N69" s="96">
        <f t="shared" si="13"/>
        <v>1</v>
      </c>
      <c r="O69" s="67"/>
    </row>
    <row r="70" spans="5:15">
      <c r="E70" s="96">
        <f t="shared" si="13"/>
        <v>1</v>
      </c>
      <c r="F70" s="96">
        <f t="shared" si="13"/>
        <v>1</v>
      </c>
      <c r="G70" s="96">
        <f t="shared" si="13"/>
        <v>1</v>
      </c>
      <c r="H70" s="96">
        <f t="shared" si="13"/>
        <v>1</v>
      </c>
      <c r="I70" s="96">
        <f t="shared" si="13"/>
        <v>1</v>
      </c>
      <c r="J70" s="96">
        <f t="shared" si="13"/>
        <v>1</v>
      </c>
      <c r="K70" s="96">
        <f t="shared" si="13"/>
        <v>1</v>
      </c>
      <c r="L70" s="96">
        <f t="shared" si="13"/>
        <v>1</v>
      </c>
      <c r="M70" s="96">
        <f t="shared" si="13"/>
        <v>1</v>
      </c>
      <c r="N70" s="96">
        <f t="shared" si="13"/>
        <v>1</v>
      </c>
      <c r="O70" s="67"/>
    </row>
    <row r="71" spans="5:15">
      <c r="E71" s="96">
        <f t="shared" si="13"/>
        <v>1</v>
      </c>
      <c r="F71" s="96">
        <f t="shared" si="13"/>
        <v>1</v>
      </c>
      <c r="G71" s="96">
        <f t="shared" si="13"/>
        <v>1</v>
      </c>
      <c r="H71" s="96">
        <f t="shared" si="13"/>
        <v>1</v>
      </c>
      <c r="I71" s="96">
        <f t="shared" si="13"/>
        <v>1</v>
      </c>
      <c r="J71" s="96">
        <f t="shared" si="13"/>
        <v>1</v>
      </c>
      <c r="K71" s="96">
        <f t="shared" si="13"/>
        <v>1</v>
      </c>
      <c r="L71" s="96">
        <f t="shared" si="13"/>
        <v>1</v>
      </c>
      <c r="M71" s="96">
        <f t="shared" si="13"/>
        <v>1</v>
      </c>
      <c r="N71" s="96">
        <f t="shared" si="13"/>
        <v>1</v>
      </c>
      <c r="O71" s="67"/>
    </row>
    <row r="72" spans="5:15">
      <c r="E72" s="96">
        <f t="shared" si="13"/>
        <v>1</v>
      </c>
      <c r="F72" s="96">
        <f t="shared" si="13"/>
        <v>1</v>
      </c>
      <c r="G72" s="96">
        <f t="shared" si="13"/>
        <v>1</v>
      </c>
      <c r="H72" s="96">
        <f t="shared" si="13"/>
        <v>1</v>
      </c>
      <c r="I72" s="96">
        <f t="shared" si="13"/>
        <v>1</v>
      </c>
      <c r="J72" s="96">
        <f t="shared" si="13"/>
        <v>1</v>
      </c>
      <c r="K72" s="96">
        <f t="shared" si="13"/>
        <v>1</v>
      </c>
      <c r="L72" s="96">
        <f t="shared" si="13"/>
        <v>1</v>
      </c>
      <c r="M72" s="96">
        <f t="shared" si="13"/>
        <v>1</v>
      </c>
      <c r="N72" s="96">
        <f t="shared" si="13"/>
        <v>1</v>
      </c>
      <c r="O72" s="67"/>
    </row>
    <row r="73" spans="5:15">
      <c r="E73" s="96">
        <f t="shared" si="13"/>
        <v>1</v>
      </c>
      <c r="F73" s="96">
        <f t="shared" si="13"/>
        <v>1</v>
      </c>
      <c r="G73" s="96">
        <f t="shared" si="13"/>
        <v>1</v>
      </c>
      <c r="H73" s="96">
        <f t="shared" si="13"/>
        <v>1</v>
      </c>
      <c r="I73" s="96">
        <f t="shared" si="13"/>
        <v>1</v>
      </c>
      <c r="J73" s="96">
        <f t="shared" si="13"/>
        <v>1</v>
      </c>
      <c r="K73" s="96">
        <f t="shared" si="13"/>
        <v>1</v>
      </c>
      <c r="L73" s="96">
        <f t="shared" si="13"/>
        <v>1</v>
      </c>
      <c r="M73" s="96">
        <f t="shared" si="13"/>
        <v>1</v>
      </c>
      <c r="N73" s="96">
        <f t="shared" si="13"/>
        <v>1</v>
      </c>
      <c r="O73" s="67"/>
    </row>
    <row r="74" spans="5:15">
      <c r="E74" s="96">
        <f t="shared" si="13"/>
        <v>1</v>
      </c>
      <c r="F74" s="96">
        <f t="shared" si="13"/>
        <v>1</v>
      </c>
      <c r="G74" s="96">
        <f t="shared" si="13"/>
        <v>1</v>
      </c>
      <c r="H74" s="96">
        <f t="shared" si="13"/>
        <v>1</v>
      </c>
      <c r="I74" s="96">
        <f t="shared" si="13"/>
        <v>1</v>
      </c>
      <c r="J74" s="96">
        <f t="shared" si="13"/>
        <v>1</v>
      </c>
      <c r="K74" s="96">
        <f t="shared" si="13"/>
        <v>1</v>
      </c>
      <c r="L74" s="96">
        <f t="shared" si="13"/>
        <v>1</v>
      </c>
      <c r="M74" s="96">
        <f t="shared" si="13"/>
        <v>1</v>
      </c>
      <c r="N74" s="96">
        <f t="shared" si="13"/>
        <v>1</v>
      </c>
      <c r="O74" s="67"/>
    </row>
    <row r="75" spans="5:15">
      <c r="E75" s="96">
        <f t="shared" si="13"/>
        <v>1</v>
      </c>
      <c r="F75" s="96">
        <f t="shared" si="13"/>
        <v>1</v>
      </c>
      <c r="G75" s="96">
        <f t="shared" si="13"/>
        <v>1</v>
      </c>
      <c r="H75" s="96">
        <f t="shared" si="13"/>
        <v>1</v>
      </c>
      <c r="I75" s="96">
        <f t="shared" si="13"/>
        <v>1</v>
      </c>
      <c r="J75" s="96">
        <f t="shared" si="13"/>
        <v>1</v>
      </c>
      <c r="K75" s="96">
        <f t="shared" si="13"/>
        <v>1</v>
      </c>
      <c r="L75" s="96">
        <f t="shared" si="13"/>
        <v>1</v>
      </c>
      <c r="M75" s="96">
        <f t="shared" si="13"/>
        <v>1</v>
      </c>
      <c r="N75" s="96">
        <f t="shared" si="13"/>
        <v>1</v>
      </c>
      <c r="O75" s="67"/>
    </row>
    <row r="76" spans="5:15">
      <c r="E76" s="96">
        <f>IF(ISNUMBER(E26),0,1)</f>
        <v>1</v>
      </c>
      <c r="F76" s="96">
        <f t="shared" si="13"/>
        <v>1</v>
      </c>
      <c r="G76" s="96">
        <f t="shared" si="13"/>
        <v>1</v>
      </c>
      <c r="H76" s="96">
        <f t="shared" si="13"/>
        <v>1</v>
      </c>
      <c r="I76" s="96">
        <f t="shared" si="13"/>
        <v>1</v>
      </c>
      <c r="J76" s="96">
        <f t="shared" si="13"/>
        <v>1</v>
      </c>
      <c r="K76" s="96">
        <f t="shared" si="13"/>
        <v>1</v>
      </c>
      <c r="L76" s="96">
        <f t="shared" si="13"/>
        <v>1</v>
      </c>
      <c r="M76" s="96">
        <f t="shared" si="13"/>
        <v>1</v>
      </c>
      <c r="N76" s="96">
        <f t="shared" si="13"/>
        <v>1</v>
      </c>
      <c r="O76" s="67"/>
    </row>
    <row r="77" spans="5:15">
      <c r="E77" s="96">
        <f>IF(ISNUMBER(E27),0,1)</f>
        <v>1</v>
      </c>
      <c r="F77" s="97"/>
      <c r="G77" s="97"/>
      <c r="H77" s="97"/>
      <c r="I77" s="97"/>
      <c r="J77" s="97"/>
      <c r="K77" s="97"/>
      <c r="L77" s="97"/>
      <c r="M77" s="97"/>
      <c r="N77" s="97"/>
      <c r="O77" s="67"/>
    </row>
    <row r="78" spans="5:15">
      <c r="E78" s="96"/>
      <c r="F78" s="97"/>
      <c r="G78" s="97"/>
      <c r="H78" s="97"/>
      <c r="I78" s="97"/>
      <c r="J78" s="97"/>
      <c r="K78" s="97"/>
      <c r="L78" s="97"/>
      <c r="M78" s="97"/>
      <c r="N78" s="97"/>
      <c r="O78" s="67"/>
    </row>
    <row r="79" spans="5:15"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67"/>
    </row>
    <row r="80" spans="5:15"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67"/>
    </row>
    <row r="81" spans="5:15">
      <c r="E81" s="96">
        <f t="shared" ref="E81:N91" si="14">IF(ISNUMBER(E31),0,1)</f>
        <v>0</v>
      </c>
      <c r="F81" s="96">
        <f t="shared" si="14"/>
        <v>0</v>
      </c>
      <c r="G81" s="96">
        <f t="shared" si="14"/>
        <v>0</v>
      </c>
      <c r="H81" s="96">
        <f t="shared" si="14"/>
        <v>0</v>
      </c>
      <c r="I81" s="96">
        <f t="shared" si="14"/>
        <v>0</v>
      </c>
      <c r="J81" s="96">
        <f t="shared" si="14"/>
        <v>0</v>
      </c>
      <c r="K81" s="96">
        <f t="shared" si="14"/>
        <v>0</v>
      </c>
      <c r="L81" s="96">
        <f t="shared" si="14"/>
        <v>0</v>
      </c>
      <c r="M81" s="96">
        <f t="shared" si="14"/>
        <v>0</v>
      </c>
      <c r="N81" s="96">
        <f t="shared" si="14"/>
        <v>0</v>
      </c>
      <c r="O81" s="67"/>
    </row>
    <row r="82" spans="5:15">
      <c r="E82" s="96">
        <f t="shared" si="14"/>
        <v>1</v>
      </c>
      <c r="F82" s="96">
        <f t="shared" si="14"/>
        <v>1</v>
      </c>
      <c r="G82" s="96">
        <f t="shared" si="14"/>
        <v>1</v>
      </c>
      <c r="H82" s="96">
        <f t="shared" si="14"/>
        <v>1</v>
      </c>
      <c r="I82" s="96">
        <f t="shared" si="14"/>
        <v>1</v>
      </c>
      <c r="J82" s="96">
        <f t="shared" si="14"/>
        <v>1</v>
      </c>
      <c r="K82" s="96">
        <f t="shared" si="14"/>
        <v>1</v>
      </c>
      <c r="L82" s="96">
        <f t="shared" si="14"/>
        <v>1</v>
      </c>
      <c r="M82" s="96">
        <f t="shared" si="14"/>
        <v>1</v>
      </c>
      <c r="N82" s="96">
        <f t="shared" si="14"/>
        <v>1</v>
      </c>
      <c r="O82" s="67"/>
    </row>
    <row r="83" spans="5:15">
      <c r="E83" s="96">
        <f t="shared" si="14"/>
        <v>1</v>
      </c>
      <c r="F83" s="96">
        <f t="shared" si="14"/>
        <v>1</v>
      </c>
      <c r="G83" s="96">
        <f t="shared" si="14"/>
        <v>1</v>
      </c>
      <c r="H83" s="96">
        <f t="shared" si="14"/>
        <v>1</v>
      </c>
      <c r="I83" s="96">
        <f t="shared" si="14"/>
        <v>1</v>
      </c>
      <c r="J83" s="96">
        <f t="shared" si="14"/>
        <v>1</v>
      </c>
      <c r="K83" s="96">
        <f t="shared" si="14"/>
        <v>1</v>
      </c>
      <c r="L83" s="96">
        <f t="shared" si="14"/>
        <v>1</v>
      </c>
      <c r="M83" s="96">
        <f t="shared" si="14"/>
        <v>1</v>
      </c>
      <c r="N83" s="96">
        <f t="shared" si="14"/>
        <v>1</v>
      </c>
      <c r="O83" s="67"/>
    </row>
    <row r="84" spans="5:15">
      <c r="E84" s="96">
        <f t="shared" si="14"/>
        <v>1</v>
      </c>
      <c r="F84" s="96">
        <f t="shared" si="14"/>
        <v>1</v>
      </c>
      <c r="G84" s="96">
        <f t="shared" si="14"/>
        <v>1</v>
      </c>
      <c r="H84" s="96">
        <f t="shared" si="14"/>
        <v>1</v>
      </c>
      <c r="I84" s="96">
        <f t="shared" si="14"/>
        <v>1</v>
      </c>
      <c r="J84" s="96">
        <f t="shared" si="14"/>
        <v>1</v>
      </c>
      <c r="K84" s="96">
        <f t="shared" si="14"/>
        <v>1</v>
      </c>
      <c r="L84" s="96">
        <f t="shared" si="14"/>
        <v>1</v>
      </c>
      <c r="M84" s="96">
        <f t="shared" si="14"/>
        <v>1</v>
      </c>
      <c r="N84" s="96">
        <f t="shared" si="14"/>
        <v>1</v>
      </c>
      <c r="O84" s="67"/>
    </row>
    <row r="85" spans="5:15">
      <c r="E85" s="96">
        <f t="shared" si="14"/>
        <v>1</v>
      </c>
      <c r="F85" s="96">
        <f t="shared" si="14"/>
        <v>1</v>
      </c>
      <c r="G85" s="96">
        <f t="shared" si="14"/>
        <v>1</v>
      </c>
      <c r="H85" s="96">
        <f t="shared" si="14"/>
        <v>1</v>
      </c>
      <c r="I85" s="96">
        <f t="shared" si="14"/>
        <v>1</v>
      </c>
      <c r="J85" s="96">
        <f t="shared" si="14"/>
        <v>1</v>
      </c>
      <c r="K85" s="96">
        <f t="shared" si="14"/>
        <v>1</v>
      </c>
      <c r="L85" s="96">
        <f t="shared" si="14"/>
        <v>1</v>
      </c>
      <c r="M85" s="96">
        <f t="shared" si="14"/>
        <v>1</v>
      </c>
      <c r="N85" s="96">
        <f t="shared" si="14"/>
        <v>1</v>
      </c>
      <c r="O85" s="67"/>
    </row>
    <row r="86" spans="5:15">
      <c r="E86" s="96">
        <f t="shared" si="14"/>
        <v>1</v>
      </c>
      <c r="F86" s="96">
        <f t="shared" si="14"/>
        <v>1</v>
      </c>
      <c r="G86" s="96">
        <f t="shared" si="14"/>
        <v>1</v>
      </c>
      <c r="H86" s="96">
        <f t="shared" si="14"/>
        <v>1</v>
      </c>
      <c r="I86" s="96">
        <f t="shared" si="14"/>
        <v>1</v>
      </c>
      <c r="J86" s="96">
        <f t="shared" si="14"/>
        <v>1</v>
      </c>
      <c r="K86" s="96">
        <f t="shared" si="14"/>
        <v>1</v>
      </c>
      <c r="L86" s="96">
        <f t="shared" si="14"/>
        <v>1</v>
      </c>
      <c r="M86" s="96">
        <f t="shared" si="14"/>
        <v>1</v>
      </c>
      <c r="N86" s="96">
        <f t="shared" si="14"/>
        <v>1</v>
      </c>
      <c r="O86" s="67"/>
    </row>
    <row r="87" spans="5:15">
      <c r="E87" s="96">
        <f t="shared" si="14"/>
        <v>1</v>
      </c>
      <c r="F87" s="96">
        <f t="shared" si="14"/>
        <v>1</v>
      </c>
      <c r="G87" s="96">
        <f t="shared" si="14"/>
        <v>1</v>
      </c>
      <c r="H87" s="96">
        <f t="shared" si="14"/>
        <v>1</v>
      </c>
      <c r="I87" s="96">
        <f t="shared" si="14"/>
        <v>1</v>
      </c>
      <c r="J87" s="96">
        <f t="shared" si="14"/>
        <v>1</v>
      </c>
      <c r="K87" s="96">
        <f t="shared" si="14"/>
        <v>1</v>
      </c>
      <c r="L87" s="96">
        <f t="shared" si="14"/>
        <v>1</v>
      </c>
      <c r="M87" s="96">
        <f t="shared" si="14"/>
        <v>1</v>
      </c>
      <c r="N87" s="96">
        <f t="shared" si="14"/>
        <v>1</v>
      </c>
      <c r="O87" s="67"/>
    </row>
    <row r="88" spans="5:15">
      <c r="E88" s="96">
        <f t="shared" si="14"/>
        <v>1</v>
      </c>
      <c r="F88" s="96">
        <f t="shared" si="14"/>
        <v>1</v>
      </c>
      <c r="G88" s="96">
        <f t="shared" si="14"/>
        <v>1</v>
      </c>
      <c r="H88" s="96">
        <f t="shared" si="14"/>
        <v>1</v>
      </c>
      <c r="I88" s="96">
        <f t="shared" si="14"/>
        <v>1</v>
      </c>
      <c r="J88" s="96">
        <f t="shared" si="14"/>
        <v>1</v>
      </c>
      <c r="K88" s="96">
        <f t="shared" si="14"/>
        <v>1</v>
      </c>
      <c r="L88" s="96">
        <f t="shared" si="14"/>
        <v>1</v>
      </c>
      <c r="M88" s="96">
        <f t="shared" si="14"/>
        <v>1</v>
      </c>
      <c r="N88" s="96">
        <f t="shared" si="14"/>
        <v>1</v>
      </c>
      <c r="O88" s="67"/>
    </row>
    <row r="89" spans="5:15">
      <c r="E89" s="96">
        <f t="shared" si="14"/>
        <v>1</v>
      </c>
      <c r="F89" s="96">
        <f t="shared" si="14"/>
        <v>1</v>
      </c>
      <c r="G89" s="96">
        <f t="shared" si="14"/>
        <v>1</v>
      </c>
      <c r="H89" s="96">
        <f t="shared" si="14"/>
        <v>1</v>
      </c>
      <c r="I89" s="96">
        <f t="shared" si="14"/>
        <v>1</v>
      </c>
      <c r="J89" s="96">
        <f t="shared" si="14"/>
        <v>1</v>
      </c>
      <c r="K89" s="96">
        <f t="shared" si="14"/>
        <v>1</v>
      </c>
      <c r="L89" s="96">
        <f t="shared" si="14"/>
        <v>1</v>
      </c>
      <c r="M89" s="96">
        <f t="shared" si="14"/>
        <v>1</v>
      </c>
      <c r="N89" s="96">
        <f t="shared" si="14"/>
        <v>1</v>
      </c>
      <c r="O89" s="67"/>
    </row>
    <row r="90" spans="5:15">
      <c r="E90" s="96">
        <f t="shared" si="14"/>
        <v>1</v>
      </c>
      <c r="F90" s="96">
        <f t="shared" si="14"/>
        <v>1</v>
      </c>
      <c r="G90" s="96">
        <f t="shared" si="14"/>
        <v>1</v>
      </c>
      <c r="H90" s="96">
        <f t="shared" si="14"/>
        <v>1</v>
      </c>
      <c r="I90" s="96">
        <f t="shared" si="14"/>
        <v>1</v>
      </c>
      <c r="J90" s="96">
        <f t="shared" si="14"/>
        <v>1</v>
      </c>
      <c r="K90" s="96">
        <f t="shared" si="14"/>
        <v>1</v>
      </c>
      <c r="L90" s="96">
        <f t="shared" si="14"/>
        <v>1</v>
      </c>
      <c r="M90" s="96">
        <f t="shared" si="14"/>
        <v>1</v>
      </c>
      <c r="N90" s="96">
        <f t="shared" si="14"/>
        <v>1</v>
      </c>
      <c r="O90" s="67"/>
    </row>
    <row r="91" spans="5:15">
      <c r="E91" s="96">
        <f t="shared" si="14"/>
        <v>1</v>
      </c>
      <c r="F91" s="97"/>
      <c r="G91" s="97"/>
      <c r="H91" s="97"/>
      <c r="I91" s="97"/>
      <c r="J91" s="97"/>
      <c r="K91" s="97"/>
      <c r="L91" s="97"/>
      <c r="M91" s="97"/>
      <c r="N91" s="97"/>
      <c r="O91" s="67"/>
    </row>
    <row r="92" spans="5:15">
      <c r="E92" s="98"/>
      <c r="F92" s="97"/>
      <c r="G92" s="97"/>
      <c r="H92" s="97"/>
      <c r="I92" s="97"/>
      <c r="J92" s="97"/>
      <c r="K92" s="97"/>
      <c r="L92" s="97"/>
      <c r="M92" s="97"/>
      <c r="N92" s="97"/>
      <c r="O92" s="67"/>
    </row>
    <row r="93" spans="5:15"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67"/>
    </row>
    <row r="94" spans="5:15"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67"/>
    </row>
    <row r="95" spans="5:15">
      <c r="E95" s="96">
        <f>IF(ISNUMBER(E45),0,1)</f>
        <v>1</v>
      </c>
      <c r="F95" s="96">
        <f t="shared" ref="F95:N97" si="15">IF(ISNUMBER(F45),0,1)</f>
        <v>1</v>
      </c>
      <c r="G95" s="96">
        <f t="shared" si="15"/>
        <v>1</v>
      </c>
      <c r="H95" s="96">
        <f t="shared" si="15"/>
        <v>1</v>
      </c>
      <c r="I95" s="96">
        <f t="shared" si="15"/>
        <v>1</v>
      </c>
      <c r="J95" s="96">
        <f t="shared" si="15"/>
        <v>1</v>
      </c>
      <c r="K95" s="96">
        <f t="shared" si="15"/>
        <v>1</v>
      </c>
      <c r="L95" s="96">
        <f t="shared" si="15"/>
        <v>1</v>
      </c>
      <c r="M95" s="96">
        <f t="shared" si="15"/>
        <v>1</v>
      </c>
      <c r="N95" s="96">
        <f t="shared" si="15"/>
        <v>1</v>
      </c>
      <c r="O95" s="67"/>
    </row>
    <row r="96" spans="5:15">
      <c r="E96" s="96">
        <f>IF(ISNUMBER(E46),0,1)</f>
        <v>1</v>
      </c>
      <c r="F96" s="96">
        <f t="shared" si="15"/>
        <v>1</v>
      </c>
      <c r="G96" s="96">
        <f t="shared" si="15"/>
        <v>1</v>
      </c>
      <c r="H96" s="96">
        <f t="shared" si="15"/>
        <v>1</v>
      </c>
      <c r="I96" s="96">
        <f t="shared" si="15"/>
        <v>1</v>
      </c>
      <c r="J96" s="96">
        <f t="shared" si="15"/>
        <v>1</v>
      </c>
      <c r="K96" s="96">
        <f t="shared" si="15"/>
        <v>1</v>
      </c>
      <c r="L96" s="96">
        <f t="shared" si="15"/>
        <v>1</v>
      </c>
      <c r="M96" s="96">
        <f t="shared" si="15"/>
        <v>1</v>
      </c>
      <c r="N96" s="96">
        <f t="shared" si="15"/>
        <v>1</v>
      </c>
      <c r="O96" s="67"/>
    </row>
    <row r="97" spans="5:15">
      <c r="E97" s="96">
        <f>IF(ISNUMBER(E47),0,1)</f>
        <v>1</v>
      </c>
      <c r="F97" s="96">
        <f t="shared" si="15"/>
        <v>1</v>
      </c>
      <c r="G97" s="96">
        <f t="shared" si="15"/>
        <v>1</v>
      </c>
      <c r="H97" s="96">
        <f t="shared" si="15"/>
        <v>1</v>
      </c>
      <c r="I97" s="96">
        <f t="shared" si="15"/>
        <v>1</v>
      </c>
      <c r="J97" s="96">
        <f t="shared" si="15"/>
        <v>1</v>
      </c>
      <c r="K97" s="96">
        <f t="shared" si="15"/>
        <v>1</v>
      </c>
      <c r="L97" s="96">
        <f t="shared" si="15"/>
        <v>1</v>
      </c>
      <c r="M97" s="96">
        <f t="shared" si="15"/>
        <v>1</v>
      </c>
      <c r="N97" s="96">
        <f t="shared" si="15"/>
        <v>1</v>
      </c>
      <c r="O97" s="67"/>
    </row>
    <row r="98" spans="5:15">
      <c r="E98" s="96">
        <f>IF(ISNUMBER(E48),0,1)</f>
        <v>1</v>
      </c>
      <c r="F98" s="97"/>
      <c r="G98" s="97"/>
      <c r="H98" s="97"/>
      <c r="I98" s="97"/>
      <c r="J98" s="97"/>
      <c r="K98" s="97"/>
      <c r="L98" s="97"/>
      <c r="M98" s="97"/>
      <c r="N98" s="97"/>
      <c r="O98" s="67"/>
    </row>
    <row r="99" spans="5:15">
      <c r="E99" s="98"/>
      <c r="F99" s="97"/>
      <c r="G99" s="97"/>
      <c r="H99" s="97"/>
      <c r="I99" s="97"/>
      <c r="J99" s="97"/>
      <c r="K99" s="97"/>
      <c r="L99" s="97"/>
      <c r="M99" s="97"/>
      <c r="N99" s="97"/>
      <c r="O99" s="67"/>
    </row>
    <row r="100" spans="5:15">
      <c r="E100" s="105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5:15">
      <c r="E101" s="105"/>
      <c r="F101" s="67"/>
      <c r="G101" s="67"/>
      <c r="H101" s="67"/>
      <c r="I101" s="67"/>
      <c r="J101" s="67"/>
      <c r="K101" s="67"/>
      <c r="L101" s="67"/>
      <c r="M101" s="67"/>
      <c r="N101" s="67"/>
      <c r="O101" s="67"/>
    </row>
    <row r="102" spans="5:15">
      <c r="E102" s="105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5:15">
      <c r="E103" s="105"/>
      <c r="F103" s="67"/>
      <c r="G103" s="67"/>
      <c r="H103" s="67"/>
      <c r="I103" s="67"/>
      <c r="J103" s="67"/>
      <c r="K103" s="67"/>
      <c r="L103" s="67"/>
      <c r="M103" s="67"/>
      <c r="N103" s="67"/>
      <c r="O103" s="67"/>
    </row>
    <row r="104" spans="5:15">
      <c r="E104" s="105"/>
      <c r="F104" s="67"/>
      <c r="G104" s="67"/>
      <c r="H104" s="67"/>
      <c r="I104" s="67"/>
      <c r="J104" s="67"/>
      <c r="K104" s="67"/>
      <c r="L104" s="67"/>
      <c r="M104" s="67"/>
      <c r="N104" s="67"/>
      <c r="O104" s="67"/>
    </row>
    <row r="105" spans="5:15">
      <c r="E105" s="105"/>
      <c r="F105" s="67"/>
      <c r="G105" s="67"/>
      <c r="H105" s="67"/>
      <c r="I105" s="67"/>
      <c r="J105" s="67"/>
      <c r="K105" s="67"/>
      <c r="L105" s="67"/>
      <c r="M105" s="67"/>
      <c r="N105" s="67"/>
      <c r="O105" s="67"/>
    </row>
    <row r="106" spans="5:15">
      <c r="E106" s="105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5:15">
      <c r="E107" s="105"/>
      <c r="F107" s="67"/>
      <c r="G107" s="67"/>
      <c r="H107" s="67"/>
      <c r="I107" s="67"/>
      <c r="J107" s="67"/>
      <c r="K107" s="67"/>
      <c r="L107" s="67"/>
      <c r="M107" s="67"/>
      <c r="N107" s="67"/>
      <c r="O107" s="67"/>
    </row>
    <row r="108" spans="5:15">
      <c r="E108" s="105"/>
      <c r="F108" s="67"/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5:15">
      <c r="E109" s="105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5:15">
      <c r="E110" s="105"/>
      <c r="F110" s="67"/>
      <c r="G110" s="67"/>
      <c r="H110" s="67"/>
      <c r="I110" s="67"/>
      <c r="J110" s="67"/>
      <c r="K110" s="67"/>
      <c r="L110" s="67"/>
      <c r="M110" s="67"/>
      <c r="N110" s="67"/>
      <c r="O110" s="67"/>
    </row>
    <row r="111" spans="5:15">
      <c r="E111" s="105"/>
      <c r="F111" s="67"/>
      <c r="G111" s="67"/>
      <c r="H111" s="67"/>
      <c r="I111" s="67"/>
      <c r="J111" s="67"/>
      <c r="K111" s="67"/>
      <c r="L111" s="67"/>
      <c r="M111" s="67"/>
      <c r="N111" s="67"/>
      <c r="O111" s="67"/>
    </row>
    <row r="112" spans="5:15">
      <c r="E112" s="105"/>
      <c r="F112" s="67"/>
      <c r="G112" s="67"/>
      <c r="H112" s="67"/>
      <c r="I112" s="67"/>
      <c r="J112" s="67"/>
      <c r="K112" s="67"/>
      <c r="L112" s="67"/>
      <c r="M112" s="67"/>
      <c r="N112" s="67"/>
      <c r="O112" s="67"/>
    </row>
    <row r="113" spans="5:15">
      <c r="E113" s="105"/>
      <c r="F113" s="67"/>
      <c r="G113" s="67"/>
      <c r="H113" s="67"/>
      <c r="I113" s="67"/>
      <c r="J113" s="67"/>
      <c r="K113" s="67"/>
      <c r="L113" s="67"/>
      <c r="M113" s="67"/>
      <c r="N113" s="67"/>
      <c r="O113" s="67"/>
    </row>
    <row r="114" spans="5:15">
      <c r="E114" s="105"/>
      <c r="F114" s="67"/>
      <c r="G114" s="67"/>
      <c r="H114" s="67"/>
      <c r="I114" s="67"/>
      <c r="J114" s="67"/>
      <c r="K114" s="67"/>
      <c r="L114" s="67"/>
      <c r="M114" s="67"/>
      <c r="N114" s="67"/>
      <c r="O114" s="67"/>
    </row>
    <row r="115" spans="5:15">
      <c r="E115" s="105"/>
      <c r="F115" s="67"/>
      <c r="G115" s="67"/>
      <c r="H115" s="67"/>
      <c r="I115" s="67"/>
      <c r="J115" s="67"/>
      <c r="K115" s="67"/>
      <c r="L115" s="67"/>
      <c r="M115" s="67"/>
      <c r="N115" s="67"/>
      <c r="O115" s="67"/>
    </row>
    <row r="116" spans="5:15">
      <c r="E116" s="105"/>
      <c r="F116" s="67"/>
      <c r="G116" s="67"/>
      <c r="H116" s="67"/>
      <c r="I116" s="67"/>
      <c r="J116" s="67"/>
      <c r="K116" s="67"/>
      <c r="L116" s="67"/>
      <c r="M116" s="67"/>
      <c r="N116" s="67"/>
      <c r="O116" s="67"/>
    </row>
    <row r="117" spans="5:15">
      <c r="E117" s="105"/>
      <c r="F117" s="67"/>
      <c r="G117" s="67"/>
      <c r="H117" s="67"/>
      <c r="I117" s="67"/>
      <c r="J117" s="67"/>
      <c r="K117" s="67"/>
      <c r="L117" s="67"/>
      <c r="M117" s="67"/>
      <c r="N117" s="67"/>
      <c r="O117" s="67"/>
    </row>
    <row r="118" spans="5:15">
      <c r="E118" s="105"/>
      <c r="F118" s="67"/>
      <c r="G118" s="67"/>
      <c r="H118" s="67"/>
      <c r="I118" s="67"/>
      <c r="J118" s="67"/>
      <c r="K118" s="67"/>
      <c r="L118" s="67"/>
      <c r="M118" s="67"/>
      <c r="N118" s="67"/>
      <c r="O118" s="67"/>
    </row>
    <row r="119" spans="5:15">
      <c r="E119" s="105"/>
      <c r="F119" s="67"/>
      <c r="G119" s="67"/>
      <c r="H119" s="67"/>
      <c r="I119" s="67"/>
      <c r="J119" s="67"/>
      <c r="K119" s="67"/>
      <c r="L119" s="67"/>
      <c r="M119" s="67"/>
      <c r="N119" s="67"/>
      <c r="O119" s="67"/>
    </row>
    <row r="120" spans="5:15">
      <c r="E120" s="105"/>
      <c r="F120" s="67"/>
      <c r="G120" s="67"/>
      <c r="H120" s="67"/>
      <c r="I120" s="67"/>
      <c r="J120" s="67"/>
      <c r="K120" s="67"/>
      <c r="L120" s="67"/>
      <c r="M120" s="67"/>
      <c r="N120" s="67"/>
      <c r="O120" s="67"/>
    </row>
    <row r="121" spans="5:15">
      <c r="E121" s="105"/>
      <c r="F121" s="67"/>
      <c r="G121" s="67"/>
      <c r="H121" s="67"/>
      <c r="I121" s="67"/>
      <c r="J121" s="67"/>
      <c r="K121" s="67"/>
      <c r="L121" s="67"/>
      <c r="M121" s="67"/>
      <c r="N121" s="67"/>
      <c r="O121" s="67"/>
    </row>
    <row r="122" spans="5:15">
      <c r="E122" s="105"/>
      <c r="F122" s="67"/>
      <c r="G122" s="67"/>
      <c r="H122" s="67"/>
      <c r="I122" s="67"/>
      <c r="J122" s="67"/>
      <c r="K122" s="67"/>
      <c r="L122" s="67"/>
      <c r="M122" s="67"/>
      <c r="N122" s="67"/>
      <c r="O122" s="67"/>
    </row>
    <row r="123" spans="5:15">
      <c r="E123" s="105"/>
      <c r="F123" s="67"/>
      <c r="G123" s="67"/>
      <c r="H123" s="67"/>
      <c r="I123" s="67"/>
      <c r="J123" s="67"/>
      <c r="K123" s="67"/>
      <c r="L123" s="67"/>
      <c r="M123" s="67"/>
      <c r="N123" s="67"/>
      <c r="O123" s="67"/>
    </row>
    <row r="124" spans="5:15">
      <c r="E124" s="104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5:15">
      <c r="E125" s="104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5:15">
      <c r="E126" s="104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5:15">
      <c r="E127" s="104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5:15">
      <c r="E128" s="104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5:15">
      <c r="E129" s="104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5:15">
      <c r="E130" s="104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5:15">
      <c r="E131" s="104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5:15">
      <c r="E132" s="104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5:15">
      <c r="E133" s="104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5:15">
      <c r="E134" s="104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5:15">
      <c r="E135" s="104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5:15">
      <c r="E136" s="104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5:15">
      <c r="E137" s="104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5:15">
      <c r="E138" s="104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5:15">
      <c r="E139" s="104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5:15">
      <c r="E140" s="104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5:15">
      <c r="E141" s="104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5:15">
      <c r="E142" s="104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5:15">
      <c r="E143" s="104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5:15">
      <c r="E144" s="104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5:15">
      <c r="E145" s="104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5:15">
      <c r="E146" s="104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5:15">
      <c r="E147" s="104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5:15">
      <c r="E148" s="104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5:15">
      <c r="E149" s="104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5:15">
      <c r="E150" s="104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5:15">
      <c r="E151" s="104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5:15">
      <c r="E152" s="104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5:15">
      <c r="E153" s="104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5:15">
      <c r="E154" s="104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5:15">
      <c r="E155" s="104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5:15">
      <c r="E156" s="104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5:15">
      <c r="E157" s="104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5:15">
      <c r="E158" s="104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5:15">
      <c r="E159" s="104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5:15">
      <c r="E160" s="104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5:15">
      <c r="E161" s="104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5:15">
      <c r="E162" s="104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5:15">
      <c r="E163" s="104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5:15">
      <c r="E164" s="104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5:15">
      <c r="E165" s="104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5:15">
      <c r="E166" s="104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5:15">
      <c r="E167" s="104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5:15">
      <c r="E168" s="104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5:15">
      <c r="E169" s="104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5:15">
      <c r="E170" s="104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5:15">
      <c r="E171" s="104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5:15">
      <c r="E172" s="104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5:15">
      <c r="E173" s="104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5:15">
      <c r="E174" s="104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5:15">
      <c r="E175" s="104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5:15">
      <c r="E176" s="104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5:15">
      <c r="E177" s="104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5:15">
      <c r="E178" s="104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5:15">
      <c r="E179" s="104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5:15">
      <c r="E180" s="104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5:15">
      <c r="E181" s="104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5:15">
      <c r="E182" s="104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5:15">
      <c r="E183" s="104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5:15">
      <c r="E184" s="104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5:15">
      <c r="E185" s="104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5:15">
      <c r="E186" s="104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5:15">
      <c r="E187" s="104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5:15">
      <c r="E188" s="104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5:15">
      <c r="E189" s="104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5:15">
      <c r="E190" s="104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5:15">
      <c r="E191" s="104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5:15">
      <c r="E192" s="104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5:15">
      <c r="E193" s="104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5:15">
      <c r="E194" s="104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5:15">
      <c r="E195" s="104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5:15">
      <c r="E196" s="104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5:15">
      <c r="E197" s="104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5:15">
      <c r="E198" s="104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5:15">
      <c r="E199" s="104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5:15">
      <c r="E200" s="104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5:15">
      <c r="E201" s="104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5:15">
      <c r="E202" s="104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5:15">
      <c r="E203" s="104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5:15">
      <c r="E204" s="104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5:15">
      <c r="E205" s="104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5:15">
      <c r="E206" s="104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5:15">
      <c r="E207" s="104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5:15">
      <c r="E208" s="104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5:15">
      <c r="E209" s="104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5:15">
      <c r="E210" s="104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5:15">
      <c r="E211" s="104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5:15">
      <c r="E212" s="104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5:15">
      <c r="E213" s="104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5:15">
      <c r="E214" s="104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5:15">
      <c r="E215" s="104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5:15">
      <c r="E216" s="104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5:15">
      <c r="E217" s="104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5:15">
      <c r="E218" s="104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5:15">
      <c r="E219" s="104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5:15">
      <c r="E220" s="104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5:15">
      <c r="E221" s="104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5:15">
      <c r="E222" s="104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5:15">
      <c r="E223" s="104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5:15">
      <c r="E224" s="104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5:15">
      <c r="E225" s="104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5:15">
      <c r="E226" s="104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5:15">
      <c r="E227" s="104"/>
      <c r="F227" s="9"/>
      <c r="G227" s="9"/>
      <c r="H227" s="9"/>
      <c r="I227" s="9"/>
      <c r="J227" s="9"/>
      <c r="K227" s="9"/>
      <c r="L227" s="9"/>
      <c r="M227" s="9"/>
      <c r="N227" s="9"/>
      <c r="O227" s="9"/>
    </row>
  </sheetData>
  <mergeCells count="1">
    <mergeCell ref="F5:N5"/>
  </mergeCells>
  <phoneticPr fontId="0" type="noConversion"/>
  <printOptions horizontalCentered="1"/>
  <pageMargins left="0.7" right="0.7" top="0.75" bottom="0.75" header="0.3" footer="0.3"/>
  <pageSetup scale="46" orientation="landscape" r:id="rId1"/>
  <headerFooter>
    <oddFooter>&amp;R&amp;A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Regulatory Capital Cover Sheet</vt:lpstr>
      <vt:lpstr>Proj. Actions&amp;Balances</vt:lpstr>
      <vt:lpstr>Capital position reconciliation</vt:lpstr>
      <vt:lpstr>'Capital position reconciliation'!Print_Area</vt:lpstr>
      <vt:lpstr>'Proj. Actions&amp;Balances'!Print_Area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2012-12-06T16:51:31Z</dcterms:created>
  <dcterms:modified xsi:type="dcterms:W3CDTF">2012-12-06T22:40:41Z</dcterms:modified>
</cp:coreProperties>
</file>