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800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 s="1"/>
  <c r="E6" i="2"/>
  <c r="H6" i="2" s="1"/>
  <c r="E38" i="2"/>
  <c r="H38" i="2"/>
  <c r="J38" i="2" s="1"/>
  <c r="E37" i="2"/>
  <c r="H37" i="2" s="1"/>
  <c r="E35" i="2"/>
  <c r="H35" i="2" s="1"/>
  <c r="E28" i="2"/>
  <c r="H28" i="2" s="1"/>
  <c r="E17" i="2"/>
  <c r="H17" i="2"/>
  <c r="J17" i="2" s="1"/>
  <c r="J9" i="2"/>
  <c r="H8" i="2"/>
  <c r="I8" i="2" s="1"/>
  <c r="J8" i="2" s="1"/>
  <c r="E11" i="2"/>
  <c r="H11" i="2"/>
  <c r="J11" i="2" s="1"/>
  <c r="E10" i="2"/>
  <c r="H10" i="2"/>
  <c r="J10" i="2" s="1"/>
  <c r="E34" i="2"/>
  <c r="H34" i="2"/>
  <c r="J34" i="2" s="1"/>
  <c r="E13" i="2"/>
  <c r="H13" i="2"/>
  <c r="J13" i="2" s="1"/>
  <c r="E7" i="2"/>
  <c r="H7" i="2"/>
  <c r="J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13" i="2"/>
  <c r="I10" i="2"/>
  <c r="I7" i="2"/>
  <c r="I34" i="2"/>
  <c r="I11" i="2"/>
  <c r="I17" i="2"/>
  <c r="I38" i="2"/>
  <c r="I31" i="2" l="1"/>
  <c r="J31" i="2" s="1"/>
  <c r="J36" i="2"/>
  <c r="I36" i="2"/>
  <c r="I12" i="2"/>
  <c r="J12" i="2" s="1"/>
  <c r="J35" i="2"/>
  <c r="I35" i="2"/>
  <c r="I27" i="2"/>
  <c r="J27" i="2"/>
  <c r="I30" i="2"/>
  <c r="J30" i="2" s="1"/>
  <c r="I25" i="2"/>
  <c r="J25" i="2"/>
  <c r="I21" i="2"/>
  <c r="J21" i="2" s="1"/>
  <c r="I16" i="2"/>
  <c r="J16" i="2" s="1"/>
  <c r="I20" i="2"/>
  <c r="J20" i="2" s="1"/>
  <c r="I33" i="2"/>
  <c r="J33" i="2"/>
  <c r="I23" i="2"/>
  <c r="J23" i="2" s="1"/>
  <c r="I26" i="2"/>
  <c r="J26" i="2"/>
  <c r="J15" i="2"/>
  <c r="I15" i="2"/>
  <c r="I18" i="2"/>
  <c r="J18" i="2" s="1"/>
  <c r="J24" i="2"/>
  <c r="I24" i="2"/>
  <c r="H39" i="2"/>
  <c r="I6" i="2"/>
  <c r="I37" i="2"/>
  <c r="J37" i="2"/>
  <c r="I19" i="2"/>
  <c r="J19" i="2" s="1"/>
  <c r="I32" i="2"/>
  <c r="J32" i="2" s="1"/>
  <c r="I22" i="2"/>
  <c r="J22" i="2" s="1"/>
  <c r="I29" i="2"/>
  <c r="J29" i="2" s="1"/>
  <c r="I28" i="2"/>
  <c r="J28" i="2"/>
  <c r="I14" i="2"/>
  <c r="J14" i="2" s="1"/>
  <c r="E39" i="2"/>
  <c r="I39" i="2" l="1"/>
  <c r="J6" i="2"/>
  <c r="J39" i="2" s="1"/>
</calcChain>
</file>

<file path=xl/sharedStrings.xml><?xml version="1.0" encoding="utf-8"?>
<sst xmlns="http://schemas.openxmlformats.org/spreadsheetml/2006/main" count="37" uniqueCount="36">
  <si>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</si>
  <si>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</si>
  <si>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</si>
  <si>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</si>
  <si>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</si>
  <si>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</si>
  <si>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</si>
  <si>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</si>
  <si>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</si>
  <si>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</si>
  <si>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</si>
  <si>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</si>
  <si>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</si>
  <si>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</si>
  <si>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</si>
  <si>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</si>
  <si>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</si>
  <si>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</si>
  <si>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</si>
  <si>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</si>
  <si>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</si>
  <si>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</si>
  <si>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</si>
  <si>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</si>
  <si>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</si>
  <si>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</si>
  <si>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</si>
  <si>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</si>
  <si>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</si>
  <si>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0579-XXXX</t>
  </si>
  <si>
    <t>National Agricultural Pest Information Systems (NAPIS)</t>
  </si>
  <si>
    <t>Cooperative Agricultural Pest Survey</t>
  </si>
  <si>
    <t>11</t>
  </si>
  <si>
    <t>Cooperative Agreement</t>
  </si>
  <si>
    <t>12</t>
  </si>
  <si>
    <t>Specimens for Determination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</si>
</sst>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N8" sqref="N8"/>
    </sheetView>
  </sheetViews>
  <sheetFormatPr defaultRowHeight="12.5" x14ac:dyDescent="0.25"/>
  <cols>
    <col min="2" max="2" width="41.7265625" customWidth="1"/>
    <col min="4" max="4" width="9.1796875" style="9"/>
    <col min="5" max="5" width="9.1796875" style="7"/>
    <col min="6" max="6" width="9.1796875" style="12"/>
    <col min="7" max="7" width="12.26953125" style="4" customWidth="1"/>
    <col min="8" max="8" width="9.1796875" style="7"/>
    <col min="9" max="10" width="9.1796875" style="15"/>
  </cols>
  <sheetData>
    <row r="1" spans="1:11" ht="30" customHeight="1" x14ac:dyDescent="0.25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5" customHeight="1" x14ac:dyDescent="0.25">
      <c r="A2" s="43" t="s">
        <v>30</v>
      </c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4" customHeight="1" x14ac:dyDescent="0.25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5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5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5">
      <c r="A6" s="2"/>
      <c r="B6" s="2" t="s">
        <v>31</v>
      </c>
      <c r="C6" s="5">
        <v>31200</v>
      </c>
      <c r="D6" s="29">
        <v>8.3000000000000004E-2</v>
      </c>
      <c r="E6" s="5">
        <f t="shared" ref="E6:E17" si="0">+C6*D6</f>
        <v>2589.6</v>
      </c>
      <c r="F6" s="21" t="s">
        <v>32</v>
      </c>
      <c r="G6" s="25">
        <v>32.92</v>
      </c>
      <c r="H6" s="26">
        <f t="shared" ref="H6:H17" si="1">+E6*G6</f>
        <v>85249.631999999998</v>
      </c>
      <c r="I6" s="26">
        <f t="shared" ref="I6:I17" si="2">+H6*0.139</f>
        <v>11849.698848</v>
      </c>
      <c r="J6" s="26">
        <f t="shared" ref="J6:J17" si="3">+H6+I6</f>
        <v>97099.330847999998</v>
      </c>
      <c r="K6" s="2"/>
    </row>
    <row r="7" spans="1:11" x14ac:dyDescent="0.25">
      <c r="A7" s="2"/>
      <c r="B7" s="2" t="s">
        <v>33</v>
      </c>
      <c r="C7" s="5">
        <v>52</v>
      </c>
      <c r="D7" s="29">
        <v>8.3000000000000004E-2</v>
      </c>
      <c r="E7" s="5">
        <f t="shared" si="0"/>
        <v>4.3159999999999998</v>
      </c>
      <c r="F7" s="21" t="s">
        <v>34</v>
      </c>
      <c r="G7" s="25">
        <v>39.46</v>
      </c>
      <c r="H7" s="26">
        <f t="shared" si="1"/>
        <v>170.30936</v>
      </c>
      <c r="I7" s="26">
        <f t="shared" si="2"/>
        <v>23.673001040000003</v>
      </c>
      <c r="J7" s="26">
        <f t="shared" si="3"/>
        <v>193.98236104</v>
      </c>
      <c r="K7" s="2"/>
    </row>
    <row r="8" spans="1:11" s="31" customFormat="1" x14ac:dyDescent="0.25">
      <c r="A8" s="30"/>
      <c r="B8" s="30" t="s">
        <v>35</v>
      </c>
      <c r="C8" s="32">
        <v>51</v>
      </c>
      <c r="D8" s="33">
        <v>8.3000000000000004E-2</v>
      </c>
      <c r="E8" s="32">
        <v>1</v>
      </c>
      <c r="F8" s="34" t="s">
        <v>32</v>
      </c>
      <c r="G8" s="35">
        <v>32.92</v>
      </c>
      <c r="H8" s="36">
        <f t="shared" si="1"/>
        <v>32.92</v>
      </c>
      <c r="I8" s="36">
        <f t="shared" si="2"/>
        <v>4.5758800000000006</v>
      </c>
      <c r="J8" s="36">
        <f t="shared" si="3"/>
        <v>37.49588</v>
      </c>
      <c r="K8" s="30"/>
    </row>
    <row r="9" spans="1:11" s="31" customFormat="1" x14ac:dyDescent="0.25">
      <c r="A9" s="30"/>
      <c r="B9" s="30"/>
      <c r="C9" s="32"/>
      <c r="D9" s="33"/>
      <c r="E9" s="32">
        <v>0.16</v>
      </c>
      <c r="F9" s="34"/>
      <c r="G9" s="35"/>
      <c r="H9" s="36">
        <v>8.2672000000000008</v>
      </c>
      <c r="I9" s="36">
        <v>1.1491408000000001</v>
      </c>
      <c r="J9" s="36">
        <f t="shared" si="3"/>
        <v>9.4163408000000004</v>
      </c>
      <c r="K9" s="30"/>
    </row>
    <row r="10" spans="1:11" s="31" customFormat="1" x14ac:dyDescent="0.25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5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5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5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5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5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5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5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5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5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5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5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5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5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5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5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5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5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5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5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5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5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5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5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5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5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5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5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5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5">
      <c r="A39" s="28" t="s">
        <v>25</v>
      </c>
      <c r="B39" s="2"/>
      <c r="C39" s="5"/>
      <c r="D39" s="24"/>
      <c r="E39" s="5">
        <f>SUM(E6:E38)</f>
        <v>2595.0759999999996</v>
      </c>
      <c r="F39" s="27"/>
      <c r="G39" s="25"/>
      <c r="H39" s="26">
        <f>SUM(H6:H38)</f>
        <v>85461.128559999997</v>
      </c>
      <c r="I39" s="26">
        <f>SUM(I6:I38)</f>
        <v>11879.096869840001</v>
      </c>
      <c r="J39" s="26">
        <f>SUM(J6:J38)</f>
        <v>97340.225429840008</v>
      </c>
      <c r="K39" s="2"/>
    </row>
    <row r="40" spans="1:11" s="31" customFormat="1" x14ac:dyDescent="0.25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5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5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5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5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5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5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5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5" x14ac:dyDescent="0.25"/>
  <cols>
    <col min="3" max="3" width="12.7265625" bestFit="1" customWidth="1"/>
  </cols>
  <sheetData>
    <row r="3" spans="1:1" x14ac:dyDescent="0.25">
      <c r="A3" s="7"/>
    </row>
    <row r="4" spans="1:1" x14ac:dyDescent="0.25">
      <c r="A4" s="7"/>
    </row>
    <row r="5" spans="1:1" x14ac:dyDescent="0.25">
      <c r="A5" s="7"/>
    </row>
    <row r="6" spans="1:1" x14ac:dyDescent="0.25">
      <c r="A6" s="7"/>
    </row>
    <row r="7" spans="1:1" x14ac:dyDescent="0.25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Cooperative Agricultural Pest Survey</Project_x0020_Name>
    <OMB_x0020_control_x0020__x0023_ xmlns="64E31D74-685E-46CD-AE51-A264634057B8">0579-0010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Domestic</Prject_x0020_Type>
    <_dlc_DocId xmlns="ed6d8045-9bce-45b8-96e9-ffa15b628daa">A7UXA6N55WET-2455-283</_dlc_DocId>
    <_dlc_DocIdUrl xmlns="ed6d8045-9bce-45b8-96e9-ffa15b628daa">
      <Url>http://sp.we.aphis.gov/PPQ/policy/php/rpm/Paperwork Burden/_layouts/DocIdRedir.aspx?ID=A7UXA6N55WET-2455-283</Url>
      <Description>A7UXA6N55WET-2455-283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8399DA-506F-4CD6-A24A-26C9082CE2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5D7ABE-2D0C-489D-B8BF-DA45E54B91F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E7D44FF-72C3-4A96-8289-7CE7689F0A78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ed6d8045-9bce-45b8-96e9-ffa15b628da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4E31D74-685E-46CD-AE51-A264634057B8"/>
  </ds:schemaRefs>
</ds:datastoreItem>
</file>

<file path=customXml/itemProps4.xml><?xml version="1.0" encoding="utf-8"?>
<ds:datastoreItem xmlns:ds="http://schemas.openxmlformats.org/officeDocument/2006/customXml" ds:itemID="{7F42FAB3-60DD-463A-A91D-6DA048FA33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Hardy, Kimberly A - APHIS</cp:lastModifiedBy>
  <cp:lastPrinted>2009-11-20T17:57:48Z</cp:lastPrinted>
  <dcterms:created xsi:type="dcterms:W3CDTF">2001-05-15T11:23:39Z</dcterms:created>
  <dcterms:modified xsi:type="dcterms:W3CDTF">2013-04-19T15:27:15Z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435a7fdc-7b2b-405d-bcc2-5e5eb30e4b23</vt:lpwstr>
  </property>
</Properties>
</file>