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700" windowHeight="657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E20" i="2"/>
  <c r="G20" s="1"/>
  <c r="I20" s="1"/>
  <c r="G19"/>
  <c r="I19" s="1"/>
  <c r="E19"/>
  <c r="I17"/>
  <c r="G17"/>
  <c r="E17"/>
  <c r="G16"/>
  <c r="I16" s="1"/>
  <c r="E16"/>
  <c r="E14"/>
  <c r="G14" s="1"/>
  <c r="I14" s="1"/>
  <c r="I13"/>
  <c r="G13"/>
  <c r="E13"/>
  <c r="I12"/>
  <c r="G12"/>
  <c r="E12"/>
  <c r="G11"/>
  <c r="I11" s="1"/>
  <c r="E11"/>
  <c r="E9"/>
  <c r="G9" s="1"/>
  <c r="I9" s="1"/>
  <c r="I8"/>
  <c r="G8"/>
  <c r="E8"/>
  <c r="I7"/>
  <c r="G7"/>
  <c r="E7"/>
  <c r="I15" i="1"/>
  <c r="I14"/>
  <c r="I11"/>
  <c r="E10"/>
  <c r="G10" s="1"/>
  <c r="I10" s="1"/>
  <c r="E32"/>
  <c r="G32" s="1"/>
  <c r="E31"/>
  <c r="G31" s="1"/>
  <c r="E9"/>
  <c r="G9" s="1"/>
  <c r="I9" s="1"/>
  <c r="E8"/>
  <c r="G8" s="1"/>
  <c r="I8" s="1"/>
  <c r="E7"/>
  <c r="G7" s="1"/>
  <c r="I7" s="1"/>
  <c r="E11"/>
  <c r="G11" s="1"/>
  <c r="E30"/>
  <c r="G30" s="1"/>
  <c r="E29"/>
  <c r="G29" s="1"/>
  <c r="E28"/>
  <c r="G28" s="1"/>
  <c r="E27"/>
  <c r="G27" s="1"/>
  <c r="E26"/>
  <c r="G26" s="1"/>
  <c r="E25"/>
  <c r="G25" s="1"/>
  <c r="E24"/>
  <c r="G24" s="1"/>
  <c r="E33"/>
  <c r="G33" s="1"/>
  <c r="E22"/>
  <c r="G22" s="1"/>
  <c r="E23"/>
  <c r="G23" s="1"/>
  <c r="E14"/>
  <c r="G14" s="1"/>
  <c r="E15"/>
  <c r="G15" s="1"/>
  <c r="E16"/>
  <c r="G16" s="1"/>
  <c r="I16" s="1"/>
  <c r="E17"/>
  <c r="G17" s="1"/>
  <c r="I17" s="1"/>
  <c r="I19" l="1"/>
  <c r="I21" i="2"/>
  <c r="G21"/>
  <c r="E19" i="1"/>
  <c r="G19"/>
</calcChain>
</file>

<file path=xl/sharedStrings.xml><?xml version="1.0" encoding="utf-8"?>
<sst xmlns="http://schemas.openxmlformats.org/spreadsheetml/2006/main" count="98" uniqueCount="74">
  <si>
    <t>Section of Notice</t>
  </si>
  <si>
    <t>Form No.      (if any)</t>
  </si>
  <si>
    <t>No. of Respondents</t>
  </si>
  <si>
    <t>Reports Filed Annually</t>
  </si>
  <si>
    <t>Total Annual Responses (C) x (D)</t>
  </si>
  <si>
    <t>Estimated No. of Manhours per response</t>
  </si>
  <si>
    <t>Estimated Total Manhours (E) x (F)</t>
  </si>
  <si>
    <t>Wage** Class</t>
  </si>
  <si>
    <t>Total Cost (G) x (H)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</si>
  <si>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</si>
  <si>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</si>
  <si>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</si>
  <si>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</si>
  <si>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</si>
  <si>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</si>
  <si>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</si>
  <si>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</si>
  <si>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</si>
  <si>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APPLICANT BURDEN</t>
  </si>
  <si>
    <t>PAPERWORK REQUIREMENTS UNDER OTHER OMB NUMBERS</t>
  </si>
  <si>
    <t xml:space="preserve">Application for the Rural Cooperative Development Grant </t>
  </si>
  <si>
    <t xml:space="preserve">§ 4284.510(b) </t>
  </si>
  <si>
    <t>SF-424A (0348-0044)</t>
  </si>
  <si>
    <t>SF-424B (0348-0040)</t>
  </si>
  <si>
    <t>§ 4284.12(a)</t>
  </si>
  <si>
    <t>SF-270 (0348-0004)</t>
  </si>
  <si>
    <t>§ 4284.510(c)  Proposal</t>
  </si>
  <si>
    <t>§ 4284.514(b)  Letter of Intent</t>
  </si>
  <si>
    <t>§ 4284.11(a)  Grant Agreement</t>
  </si>
  <si>
    <t>§ 4284.12(b)  Performance Reports</t>
  </si>
  <si>
    <t xml:space="preserve">§ 4284.12(c)  Final Report </t>
  </si>
  <si>
    <t>TOTAL</t>
  </si>
  <si>
    <t>Annual Cost to the FEDERAL GOVERNMENT</t>
  </si>
  <si>
    <t>Receipt and Acknowledge of Applications</t>
  </si>
  <si>
    <t>Data Entry and Scanning of Applications</t>
  </si>
  <si>
    <t>Conduct Eligibility Determinations</t>
  </si>
  <si>
    <t xml:space="preserve">Panel Scoring Evaluation </t>
  </si>
  <si>
    <t>Copying and destroying of applications</t>
  </si>
  <si>
    <t>Panel member application review</t>
  </si>
  <si>
    <t>Travel for panel members</t>
  </si>
  <si>
    <t>Conduct panel</t>
  </si>
  <si>
    <t>Grant Award</t>
  </si>
  <si>
    <t>Legal Document Preparation</t>
  </si>
  <si>
    <t>Inform applicants of results</t>
  </si>
  <si>
    <t xml:space="preserve">Post Grant Award </t>
  </si>
  <si>
    <t>Monitoring</t>
  </si>
  <si>
    <t>Administrative</t>
  </si>
  <si>
    <t xml:space="preserve">Burden Estimate for Rural Cooperative Development Grant Program </t>
  </si>
  <si>
    <t xml:space="preserve">USDA Rural Business-Cooperative Service </t>
  </si>
  <si>
    <t xml:space="preserve">** $37.37 is the base rate for a GS-12, Step 5; $44.43 is the base rate for a GS-13, step 5; 52.51 is the base rate for a GS-14, step 5 and $21.07 is the base rate for a GS-7, step 5. $40.90 is the average base rate for a GS-12 and GS-13, step 5; $48.47 is the average base rate of a GS-13 and GS-14 at step 5. These rates reflect the benefit of locality adjustment.  </t>
  </si>
  <si>
    <t>REQUIREMENTS - NO FORMS</t>
  </si>
  <si>
    <t>REQUIREMENTS - FORMS</t>
  </si>
  <si>
    <t>SF-425 (0348-0061)</t>
  </si>
  <si>
    <t>§ 1940.810(A)</t>
  </si>
  <si>
    <t>§ 4284.8</t>
  </si>
  <si>
    <t>§ 4284.9</t>
  </si>
  <si>
    <t>§ 4284.16(a)</t>
  </si>
  <si>
    <t>§ 4284.16(b)</t>
  </si>
  <si>
    <t>§ 4284.16(c)(4)</t>
  </si>
  <si>
    <t xml:space="preserve">§ 4284.16(c)(3) </t>
  </si>
  <si>
    <t>AD-1047</t>
  </si>
  <si>
    <t>AD-1048</t>
  </si>
  <si>
    <t>AD-1049</t>
  </si>
  <si>
    <t>RD 1940-1 (0570-0061)</t>
  </si>
  <si>
    <t>RD 1940-Q Exhibit A1 (0570-0061)</t>
  </si>
  <si>
    <t>RD 400-4 (0570-0061)</t>
  </si>
  <si>
    <t>RD1940-20 (0575-0094)</t>
  </si>
  <si>
    <t>Pub. L. 112-55</t>
  </si>
  <si>
    <t>AD-3030 (0505-0025)</t>
  </si>
  <si>
    <t>AD-3031 (0505-0025)</t>
  </si>
  <si>
    <t>SF-3881 (1510-0056)</t>
  </si>
  <si>
    <t>RD 1942-46</t>
  </si>
  <si>
    <t>SF - LLL</t>
  </si>
  <si>
    <t>SF-424 (4040-0004)</t>
  </si>
</sst>
</file>

<file path=xl/styles.xml><?xml version="1.0" encoding="utf-8"?>
<styleSheet xmlns="http://schemas.openxmlformats.org/spreadsheetml/2006/main">
  <numFmts count="3">
    <numFmt numFmtId="5" formatCode="&quot;$&quot;#,##0_);\(&quot;$&quot;#,##0\)"/>
    <numFmt numFmtId="7" formatCode="&quot;$&quot;#,##0.00_);\(&quot;$&quot;#,##0.00\)"/>
    <numFmt numFmtId="164" formatCode="&quot;$&quot;#,##0.00"/>
  </numFmts>
  <fonts count="8">
    <font>
      <sz val="10"/>
      <name val="Arial"/>
    </font>
    <font>
      <sz val="8"/>
      <name val="Arial"/>
    </font>
    <font>
      <sz val="10"/>
      <color indexed="8"/>
      <name val="Arial"/>
    </font>
    <font>
      <b/>
      <sz val="10"/>
      <color indexed="8"/>
      <name val="Arial"/>
    </font>
    <font>
      <b/>
      <u/>
      <sz val="10"/>
      <color indexed="8"/>
      <name val="Arial"/>
    </font>
    <font>
      <sz val="8"/>
      <color indexed="8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alignment wrapText="1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centerContinuous"/>
      <protection locked="0"/>
    </xf>
    <xf numFmtId="0" fontId="3" fillId="0" borderId="0" xfId="0" applyNumberFormat="1" applyFont="1" applyFill="1" applyBorder="1" applyAlignment="1" applyProtection="1">
      <alignment horizontal="centerContinuous"/>
      <protection locked="0"/>
    </xf>
    <xf numFmtId="0" fontId="4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alignment horizontal="right"/>
      <protection locked="0"/>
    </xf>
    <xf numFmtId="0" fontId="3" fillId="0" borderId="0" xfId="0" applyNumberFormat="1" applyFont="1" applyFill="1" applyBorder="1" applyAlignment="1" applyProtection="1">
      <alignment horizontal="centerContinuous" wrapText="1"/>
      <protection locked="0"/>
    </xf>
    <xf numFmtId="7" fontId="2" fillId="0" borderId="0" xfId="0" applyNumberFormat="1" applyFont="1" applyFill="1" applyBorder="1" applyAlignment="1" applyProtection="1">
      <protection locked="0"/>
    </xf>
    <xf numFmtId="5" fontId="2" fillId="0" borderId="0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>
      <alignment wrapText="1"/>
      <protection locked="0"/>
    </xf>
    <xf numFmtId="3" fontId="3" fillId="0" borderId="0" xfId="0" applyNumberFormat="1" applyFont="1" applyFill="1" applyBorder="1" applyAlignment="1" applyProtection="1">
      <protection locked="0"/>
    </xf>
    <xf numFmtId="5" fontId="3" fillId="0" borderId="0" xfId="0" applyNumberFormat="1" applyFont="1" applyFill="1" applyBorder="1" applyAlignment="1" applyProtection="1">
      <protection locked="0"/>
    </xf>
    <xf numFmtId="7" fontId="3" fillId="0" borderId="0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protection locked="0"/>
    </xf>
    <xf numFmtId="7" fontId="5" fillId="0" borderId="0" xfId="0" applyNumberFormat="1" applyFont="1" applyFill="1" applyBorder="1" applyAlignment="1" applyProtection="1">
      <protection locked="0"/>
    </xf>
    <xf numFmtId="5" fontId="5" fillId="0" borderId="0" xfId="0" applyNumberFormat="1" applyFont="1" applyFill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protection locked="0"/>
    </xf>
    <xf numFmtId="0" fontId="2" fillId="0" borderId="2" xfId="0" applyNumberFormat="1" applyFont="1" applyFill="1" applyBorder="1" applyAlignment="1" applyProtection="1">
      <alignment wrapText="1"/>
      <protection locked="0"/>
    </xf>
    <xf numFmtId="0" fontId="2" fillId="0" borderId="3" xfId="0" applyNumberFormat="1" applyFont="1" applyFill="1" applyBorder="1" applyAlignment="1" applyProtection="1">
      <alignment wrapText="1"/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0" fontId="2" fillId="0" borderId="6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Alignment="1" applyProtection="1">
      <alignment horizontal="centerContinuous"/>
      <protection locked="0"/>
    </xf>
    <xf numFmtId="0" fontId="7" fillId="0" borderId="0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alignment horizontal="center"/>
      <protection locked="0"/>
    </xf>
    <xf numFmtId="0" fontId="7" fillId="0" borderId="0" xfId="0" applyNumberFormat="1" applyFont="1" applyFill="1" applyBorder="1" applyAlignment="1" applyProtection="1">
      <alignment wrapText="1"/>
      <protection locked="0"/>
    </xf>
    <xf numFmtId="3" fontId="7" fillId="0" borderId="0" xfId="0" applyNumberFormat="1" applyFont="1" applyFill="1" applyBorder="1" applyAlignment="1" applyProtection="1">
      <protection locked="0"/>
    </xf>
    <xf numFmtId="2" fontId="2" fillId="0" borderId="0" xfId="0" applyNumberFormat="1" applyFont="1" applyFill="1" applyBorder="1" applyAlignment="1" applyProtection="1">
      <protection locked="0"/>
    </xf>
    <xf numFmtId="2" fontId="7" fillId="0" borderId="0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alignment horizontal="center" wrapText="1"/>
      <protection locked="0"/>
    </xf>
    <xf numFmtId="0" fontId="7" fillId="0" borderId="0" xfId="0" applyNumberFormat="1" applyFont="1" applyFill="1" applyBorder="1" applyAlignment="1" applyProtection="1">
      <alignment horizontal="right"/>
      <protection locked="0"/>
    </xf>
    <xf numFmtId="164" fontId="2" fillId="0" borderId="0" xfId="0" applyNumberFormat="1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protection locked="0"/>
    </xf>
    <xf numFmtId="164" fontId="2" fillId="0" borderId="0" xfId="0" applyNumberFormat="1" applyFont="1" applyFill="1" applyBorder="1" applyAlignment="1" applyProtection="1">
      <protection locked="0"/>
    </xf>
    <xf numFmtId="164" fontId="3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alignment horizontal="center" wrapText="1"/>
      <protection locked="0"/>
    </xf>
    <xf numFmtId="0" fontId="7" fillId="0" borderId="0" xfId="0" applyNumberFormat="1" applyFont="1" applyFill="1" applyBorder="1" applyAlignment="1" applyProtection="1">
      <alignment horizontal="left" wrapText="1"/>
      <protection locked="0"/>
    </xf>
    <xf numFmtId="0" fontId="5" fillId="0" borderId="0" xfId="0" applyNumberFormat="1" applyFont="1" applyFill="1" applyBorder="1" applyAlignment="1" applyProtection="1">
      <alignment wrapText="1"/>
      <protection locked="0"/>
    </xf>
    <xf numFmtId="0" fontId="6" fillId="0" borderId="0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I66"/>
  <sheetViews>
    <sheetView tabSelected="1" topLeftCell="A4" workbookViewId="0">
      <selection activeCell="F12" sqref="F12"/>
    </sheetView>
  </sheetViews>
  <sheetFormatPr defaultColWidth="10" defaultRowHeight="12.75"/>
  <cols>
    <col min="1" max="1" width="43.28515625" style="1" customWidth="1"/>
    <col min="2" max="2" width="12.42578125" style="1" customWidth="1"/>
    <col min="3" max="3" width="11.85546875" style="1" customWidth="1"/>
    <col min="4" max="8" width="10" style="1"/>
    <col min="9" max="9" width="12.28515625" style="1" customWidth="1"/>
    <col min="10" max="16384" width="10" style="1"/>
  </cols>
  <sheetData>
    <row r="3" spans="1:9" ht="63.75">
      <c r="A3" s="19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1" t="s">
        <v>8</v>
      </c>
    </row>
    <row r="4" spans="1:9" s="3" customFormat="1">
      <c r="A4" s="22" t="s">
        <v>9</v>
      </c>
      <c r="B4" s="23" t="s">
        <v>10</v>
      </c>
      <c r="C4" s="23" t="s">
        <v>11</v>
      </c>
      <c r="D4" s="23" t="s">
        <v>12</v>
      </c>
      <c r="E4" s="23" t="s">
        <v>13</v>
      </c>
      <c r="F4" s="23" t="s">
        <v>14</v>
      </c>
      <c r="G4" s="23" t="s">
        <v>15</v>
      </c>
      <c r="H4" s="23" t="s">
        <v>16</v>
      </c>
      <c r="I4" s="24" t="s">
        <v>17</v>
      </c>
    </row>
    <row r="5" spans="1:9">
      <c r="A5" s="1" t="s">
        <v>18</v>
      </c>
      <c r="B5" s="4"/>
      <c r="D5" s="4"/>
      <c r="E5" s="4"/>
      <c r="F5" s="4"/>
      <c r="G5" s="4"/>
      <c r="H5" s="4"/>
      <c r="I5" s="4"/>
    </row>
    <row r="6" spans="1:9">
      <c r="A6" s="41" t="s">
        <v>51</v>
      </c>
      <c r="B6" s="41"/>
      <c r="C6" s="41"/>
      <c r="D6" s="41"/>
      <c r="E6" s="41"/>
      <c r="F6" s="41"/>
      <c r="G6" s="41"/>
      <c r="H6" s="41"/>
      <c r="I6" s="41"/>
    </row>
    <row r="7" spans="1:9">
      <c r="A7" s="26" t="s">
        <v>59</v>
      </c>
      <c r="B7" s="27" t="s">
        <v>60</v>
      </c>
      <c r="C7" s="33">
        <v>37</v>
      </c>
      <c r="D7" s="33">
        <v>1</v>
      </c>
      <c r="E7" s="7">
        <f>C7*D7</f>
        <v>37</v>
      </c>
      <c r="F7" s="33">
        <v>0.25</v>
      </c>
      <c r="G7" s="7">
        <f>E7*F7</f>
        <v>9.25</v>
      </c>
      <c r="H7" s="35">
        <v>37</v>
      </c>
      <c r="I7" s="36">
        <f>G7*H7</f>
        <v>342.25</v>
      </c>
    </row>
    <row r="8" spans="1:9">
      <c r="A8" s="26" t="s">
        <v>59</v>
      </c>
      <c r="B8" s="27" t="s">
        <v>61</v>
      </c>
      <c r="C8" s="33">
        <v>37</v>
      </c>
      <c r="D8" s="33">
        <v>1</v>
      </c>
      <c r="E8" s="7">
        <f>C8*D8</f>
        <v>37</v>
      </c>
      <c r="F8" s="33">
        <v>0.25</v>
      </c>
      <c r="G8" s="7">
        <f>E8*F8</f>
        <v>9.25</v>
      </c>
      <c r="H8" s="35">
        <v>37</v>
      </c>
      <c r="I8" s="36">
        <f>G8*H8</f>
        <v>342.25</v>
      </c>
    </row>
    <row r="9" spans="1:9">
      <c r="A9" s="26" t="s">
        <v>59</v>
      </c>
      <c r="B9" s="27" t="s">
        <v>62</v>
      </c>
      <c r="C9" s="7">
        <v>37</v>
      </c>
      <c r="D9" s="7">
        <v>1</v>
      </c>
      <c r="E9" s="7">
        <f>C9*D9</f>
        <v>37</v>
      </c>
      <c r="F9" s="7">
        <v>0.25</v>
      </c>
      <c r="G9" s="7">
        <f>E9*F9</f>
        <v>9.25</v>
      </c>
      <c r="H9" s="36">
        <v>37</v>
      </c>
      <c r="I9" s="36">
        <f>G9*H9</f>
        <v>342.25</v>
      </c>
    </row>
    <row r="10" spans="1:9">
      <c r="A10" s="1" t="s">
        <v>27</v>
      </c>
      <c r="B10" s="38" t="s">
        <v>71</v>
      </c>
      <c r="C10" s="1">
        <v>37</v>
      </c>
      <c r="D10" s="1">
        <v>1</v>
      </c>
      <c r="E10" s="7">
        <f>C10*D10</f>
        <v>37</v>
      </c>
      <c r="F10" s="1">
        <v>1</v>
      </c>
      <c r="G10" s="1">
        <f>E10*F10</f>
        <v>37</v>
      </c>
      <c r="H10" s="36">
        <v>37</v>
      </c>
      <c r="I10" s="36">
        <f>G10*H10</f>
        <v>1369</v>
      </c>
    </row>
    <row r="11" spans="1:9">
      <c r="A11" s="26" t="s">
        <v>58</v>
      </c>
      <c r="B11" s="32" t="s">
        <v>72</v>
      </c>
      <c r="C11" s="26">
        <v>37</v>
      </c>
      <c r="D11" s="26">
        <v>1</v>
      </c>
      <c r="E11" s="26">
        <f>C11*D11</f>
        <v>37</v>
      </c>
      <c r="F11" s="26">
        <v>0.25</v>
      </c>
      <c r="G11" s="31">
        <f>E11*F11</f>
        <v>9.25</v>
      </c>
      <c r="H11" s="36">
        <v>37</v>
      </c>
      <c r="I11" s="36">
        <f>G11*H11</f>
        <v>342.25</v>
      </c>
    </row>
    <row r="12" spans="1:9">
      <c r="A12" s="26"/>
      <c r="B12" s="4"/>
      <c r="D12" s="4"/>
      <c r="E12" s="4"/>
      <c r="F12" s="4"/>
      <c r="G12" s="4"/>
      <c r="H12" s="37"/>
      <c r="I12" s="37"/>
    </row>
    <row r="13" spans="1:9">
      <c r="A13" s="25" t="s">
        <v>50</v>
      </c>
      <c r="B13" s="8"/>
      <c r="C13" s="5"/>
      <c r="D13" s="5"/>
      <c r="E13" s="5"/>
      <c r="F13" s="5"/>
      <c r="G13" s="5"/>
      <c r="H13" s="36"/>
      <c r="I13" s="36"/>
    </row>
    <row r="14" spans="1:9">
      <c r="A14" s="1" t="s">
        <v>26</v>
      </c>
      <c r="B14" s="2"/>
      <c r="C14" s="1">
        <v>73</v>
      </c>
      <c r="D14" s="1">
        <v>1</v>
      </c>
      <c r="E14" s="7">
        <f>C14*D14</f>
        <v>73</v>
      </c>
      <c r="F14" s="1">
        <v>80</v>
      </c>
      <c r="G14" s="1">
        <f>E14*F14</f>
        <v>5840</v>
      </c>
      <c r="H14" s="36">
        <v>37</v>
      </c>
      <c r="I14" s="36">
        <f>G14*H14</f>
        <v>216080</v>
      </c>
    </row>
    <row r="15" spans="1:9">
      <c r="A15" s="1" t="s">
        <v>28</v>
      </c>
      <c r="B15" s="2"/>
      <c r="C15" s="1">
        <v>37</v>
      </c>
      <c r="D15" s="1">
        <v>1</v>
      </c>
      <c r="E15" s="7">
        <f>C15*D15</f>
        <v>37</v>
      </c>
      <c r="F15" s="1">
        <v>1</v>
      </c>
      <c r="G15" s="1">
        <f>E15*F15</f>
        <v>37</v>
      </c>
      <c r="H15" s="36">
        <v>37</v>
      </c>
      <c r="I15" s="36">
        <f>G15*H15</f>
        <v>1369</v>
      </c>
    </row>
    <row r="16" spans="1:9">
      <c r="A16" s="1" t="s">
        <v>29</v>
      </c>
      <c r="B16" s="2"/>
      <c r="C16" s="1">
        <v>37</v>
      </c>
      <c r="D16" s="1">
        <v>2</v>
      </c>
      <c r="E16" s="7">
        <f>C16*D16</f>
        <v>74</v>
      </c>
      <c r="F16" s="1">
        <v>17</v>
      </c>
      <c r="G16" s="1">
        <f>E16*F16</f>
        <v>1258</v>
      </c>
      <c r="H16" s="36">
        <v>37</v>
      </c>
      <c r="I16" s="36">
        <f>G16*H16</f>
        <v>46546</v>
      </c>
    </row>
    <row r="17" spans="1:9">
      <c r="A17" s="1" t="s">
        <v>30</v>
      </c>
      <c r="B17" s="2"/>
      <c r="C17" s="1">
        <v>37</v>
      </c>
      <c r="D17" s="1">
        <v>1</v>
      </c>
      <c r="E17" s="7">
        <f>C17*D17</f>
        <v>37</v>
      </c>
      <c r="F17" s="1">
        <v>17</v>
      </c>
      <c r="G17" s="1">
        <f>E17*F17</f>
        <v>629</v>
      </c>
      <c r="H17" s="9">
        <v>37</v>
      </c>
      <c r="I17" s="36">
        <f>G17*H17</f>
        <v>23273</v>
      </c>
    </row>
    <row r="18" spans="1:9">
      <c r="B18" s="2"/>
      <c r="E18" s="7"/>
      <c r="H18" s="11"/>
    </row>
    <row r="19" spans="1:9">
      <c r="A19" s="11" t="s">
        <v>31</v>
      </c>
      <c r="B19" s="12"/>
      <c r="C19" s="11"/>
      <c r="D19" s="11"/>
      <c r="E19" s="13">
        <f>SUM(E7:E17)</f>
        <v>406</v>
      </c>
      <c r="F19" s="11"/>
      <c r="G19" s="13">
        <f>SUM(G7:G17)</f>
        <v>7838</v>
      </c>
      <c r="H19" s="11"/>
      <c r="I19" s="37">
        <f>SUM(I7:I17)</f>
        <v>290006</v>
      </c>
    </row>
    <row r="20" spans="1:9">
      <c r="A20" s="11"/>
      <c r="B20" s="12"/>
      <c r="C20" s="11"/>
      <c r="D20" s="11"/>
      <c r="E20" s="11"/>
      <c r="F20" s="11"/>
      <c r="G20" s="13"/>
      <c r="H20" s="4"/>
      <c r="I20" s="4"/>
    </row>
    <row r="21" spans="1:9">
      <c r="A21" s="5" t="s">
        <v>19</v>
      </c>
      <c r="B21" s="4"/>
      <c r="C21" s="4"/>
      <c r="D21" s="4"/>
      <c r="E21" s="4"/>
      <c r="F21" s="4"/>
      <c r="G21" s="4"/>
    </row>
    <row r="22" spans="1:9" ht="25.5">
      <c r="A22" s="1" t="s">
        <v>21</v>
      </c>
      <c r="B22" s="2" t="s">
        <v>22</v>
      </c>
      <c r="C22" s="1">
        <v>73</v>
      </c>
      <c r="D22" s="1">
        <v>1</v>
      </c>
      <c r="E22" s="1">
        <f t="shared" ref="E22:E33" si="0">C22*D22</f>
        <v>73</v>
      </c>
      <c r="F22" s="1">
        <v>3</v>
      </c>
      <c r="G22" s="30">
        <f t="shared" ref="G22:G33" si="1">E22*F22</f>
        <v>219</v>
      </c>
    </row>
    <row r="23" spans="1:9" ht="25.5">
      <c r="A23" s="1" t="s">
        <v>21</v>
      </c>
      <c r="B23" s="2" t="s">
        <v>23</v>
      </c>
      <c r="C23" s="1">
        <v>73</v>
      </c>
      <c r="D23" s="1">
        <v>1</v>
      </c>
      <c r="E23" s="1">
        <f t="shared" si="0"/>
        <v>73</v>
      </c>
      <c r="F23" s="1">
        <v>0.25</v>
      </c>
      <c r="G23" s="30">
        <f t="shared" si="1"/>
        <v>18.25</v>
      </c>
    </row>
    <row r="24" spans="1:9" ht="38.25">
      <c r="A24" s="26" t="s">
        <v>53</v>
      </c>
      <c r="B24" s="28" t="s">
        <v>64</v>
      </c>
      <c r="C24" s="1">
        <v>37</v>
      </c>
      <c r="D24" s="1">
        <v>1</v>
      </c>
      <c r="E24" s="7">
        <f t="shared" si="0"/>
        <v>37</v>
      </c>
      <c r="F24" s="1">
        <v>0.25</v>
      </c>
      <c r="G24" s="30">
        <f t="shared" si="1"/>
        <v>9.25</v>
      </c>
    </row>
    <row r="25" spans="1:9" s="11" customFormat="1" ht="25.5">
      <c r="A25" s="26" t="s">
        <v>54</v>
      </c>
      <c r="B25" s="28" t="s">
        <v>63</v>
      </c>
      <c r="C25" s="1">
        <v>37</v>
      </c>
      <c r="D25" s="1">
        <v>1</v>
      </c>
      <c r="E25" s="7">
        <f t="shared" si="0"/>
        <v>37</v>
      </c>
      <c r="F25" s="1">
        <v>0.5</v>
      </c>
      <c r="G25" s="30">
        <f t="shared" si="1"/>
        <v>18.5</v>
      </c>
      <c r="H25" s="1"/>
      <c r="I25" s="1"/>
    </row>
    <row r="26" spans="1:9" s="11" customFormat="1" ht="25.5">
      <c r="A26" s="26"/>
      <c r="B26" s="28" t="s">
        <v>70</v>
      </c>
      <c r="C26" s="1">
        <v>37</v>
      </c>
      <c r="D26" s="1">
        <v>1</v>
      </c>
      <c r="E26" s="7">
        <f t="shared" si="0"/>
        <v>37</v>
      </c>
      <c r="F26" s="1">
        <v>0.5</v>
      </c>
      <c r="G26" s="30">
        <f t="shared" si="1"/>
        <v>18.5</v>
      </c>
      <c r="H26" s="1"/>
      <c r="I26" s="1"/>
    </row>
    <row r="27" spans="1:9" s="11" customFormat="1" ht="25.5">
      <c r="A27" s="26" t="s">
        <v>55</v>
      </c>
      <c r="B27" s="28" t="s">
        <v>25</v>
      </c>
      <c r="C27" s="1">
        <v>37</v>
      </c>
      <c r="D27" s="1">
        <v>12</v>
      </c>
      <c r="E27" s="7">
        <f t="shared" si="0"/>
        <v>444</v>
      </c>
      <c r="F27" s="1">
        <v>1</v>
      </c>
      <c r="G27" s="30">
        <f t="shared" si="1"/>
        <v>444</v>
      </c>
      <c r="H27" s="1"/>
      <c r="I27" s="1"/>
    </row>
    <row r="28" spans="1:9" s="11" customFormat="1" ht="25.5">
      <c r="A28" s="26" t="s">
        <v>24</v>
      </c>
      <c r="B28" s="28" t="s">
        <v>52</v>
      </c>
      <c r="C28" s="1">
        <v>37</v>
      </c>
      <c r="D28" s="1">
        <v>2</v>
      </c>
      <c r="E28" s="7">
        <f t="shared" si="0"/>
        <v>74</v>
      </c>
      <c r="F28" s="1">
        <v>0.5</v>
      </c>
      <c r="G28" s="30">
        <f t="shared" si="1"/>
        <v>37</v>
      </c>
      <c r="H28" s="1"/>
      <c r="I28" s="1"/>
    </row>
    <row r="29" spans="1:9" s="11" customFormat="1" ht="25.5">
      <c r="A29" s="26" t="s">
        <v>56</v>
      </c>
      <c r="B29" s="28" t="s">
        <v>66</v>
      </c>
      <c r="C29" s="1">
        <v>37</v>
      </c>
      <c r="D29" s="1">
        <v>1</v>
      </c>
      <c r="E29" s="7">
        <f t="shared" si="0"/>
        <v>37</v>
      </c>
      <c r="F29" s="1">
        <v>0.5</v>
      </c>
      <c r="G29" s="30">
        <f t="shared" si="1"/>
        <v>18.5</v>
      </c>
      <c r="H29" s="26"/>
      <c r="I29" s="14"/>
    </row>
    <row r="30" spans="1:9" s="11" customFormat="1" ht="25.5">
      <c r="A30" s="26" t="s">
        <v>57</v>
      </c>
      <c r="B30" s="28" t="s">
        <v>65</v>
      </c>
      <c r="C30" s="26">
        <v>37</v>
      </c>
      <c r="D30" s="26">
        <v>1</v>
      </c>
      <c r="E30" s="26">
        <f t="shared" si="0"/>
        <v>37</v>
      </c>
      <c r="F30" s="26">
        <v>0.5</v>
      </c>
      <c r="G30" s="31">
        <f t="shared" si="1"/>
        <v>18.5</v>
      </c>
      <c r="H30" s="26"/>
      <c r="I30" s="14"/>
    </row>
    <row r="31" spans="1:9" s="11" customFormat="1" ht="25.5">
      <c r="A31" s="26" t="s">
        <v>67</v>
      </c>
      <c r="B31" s="28" t="s">
        <v>68</v>
      </c>
      <c r="C31" s="26">
        <v>37</v>
      </c>
      <c r="D31" s="26">
        <v>1</v>
      </c>
      <c r="E31" s="26">
        <f t="shared" si="0"/>
        <v>37</v>
      </c>
      <c r="F31" s="26">
        <v>0.25</v>
      </c>
      <c r="G31" s="31">
        <f t="shared" si="1"/>
        <v>9.25</v>
      </c>
      <c r="H31" s="26"/>
      <c r="I31" s="14"/>
    </row>
    <row r="32" spans="1:9" s="11" customFormat="1" ht="25.5">
      <c r="A32" s="26" t="s">
        <v>67</v>
      </c>
      <c r="B32" s="28" t="s">
        <v>69</v>
      </c>
      <c r="C32" s="26">
        <v>37</v>
      </c>
      <c r="D32" s="26">
        <v>1</v>
      </c>
      <c r="E32" s="26">
        <f t="shared" si="0"/>
        <v>37</v>
      </c>
      <c r="F32" s="26">
        <v>0.05</v>
      </c>
      <c r="G32" s="31">
        <f t="shared" si="1"/>
        <v>1.85</v>
      </c>
      <c r="H32" s="26"/>
      <c r="I32" s="14"/>
    </row>
    <row r="33" spans="1:9" s="11" customFormat="1" ht="25.5">
      <c r="A33" s="1" t="s">
        <v>21</v>
      </c>
      <c r="B33" s="39" t="s">
        <v>73</v>
      </c>
      <c r="C33" s="7">
        <v>73</v>
      </c>
      <c r="D33" s="7">
        <v>1</v>
      </c>
      <c r="E33" s="7">
        <f t="shared" si="0"/>
        <v>73</v>
      </c>
      <c r="F33" s="7">
        <v>0.75</v>
      </c>
      <c r="G33" s="7">
        <f t="shared" si="1"/>
        <v>54.75</v>
      </c>
      <c r="H33" s="34"/>
      <c r="I33" s="9"/>
    </row>
    <row r="34" spans="1:9" s="11" customFormat="1">
      <c r="A34" s="26"/>
      <c r="B34" s="28"/>
      <c r="C34" s="26"/>
      <c r="D34" s="26"/>
      <c r="E34" s="26"/>
      <c r="F34" s="26"/>
      <c r="G34" s="29"/>
      <c r="H34" s="26"/>
      <c r="I34" s="14"/>
    </row>
    <row r="35" spans="1:9" s="11" customFormat="1">
      <c r="B35" s="12"/>
      <c r="G35" s="13"/>
      <c r="I35" s="14"/>
    </row>
    <row r="39" spans="1:9" s="3" customFormat="1"/>
    <row r="56" spans="8:9" s="11" customFormat="1"/>
    <row r="58" spans="8:9" s="16" customFormat="1" ht="11.25"/>
    <row r="59" spans="8:9">
      <c r="H59" s="9"/>
      <c r="I59" s="10"/>
    </row>
    <row r="60" spans="8:9">
      <c r="H60" s="9"/>
      <c r="I60" s="10"/>
    </row>
    <row r="61" spans="8:9">
      <c r="H61" s="9"/>
      <c r="I61" s="10"/>
    </row>
    <row r="62" spans="8:9">
      <c r="H62" s="9"/>
      <c r="I62" s="10"/>
    </row>
    <row r="63" spans="8:9">
      <c r="H63" s="9"/>
      <c r="I63" s="10"/>
    </row>
    <row r="64" spans="8:9">
      <c r="H64" s="9"/>
    </row>
    <row r="65" spans="8:8">
      <c r="H65" s="9"/>
    </row>
    <row r="66" spans="8:8">
      <c r="H66" s="9"/>
    </row>
  </sheetData>
  <mergeCells count="1">
    <mergeCell ref="A6:I6"/>
  </mergeCells>
  <phoneticPr fontId="1" type="noConversion"/>
  <pageMargins left="0.5" right="0.5" top="1.25" bottom="1.25" header="0.5" footer="0.75"/>
  <pageSetup scale="95" orientation="landscape" r:id="rId1"/>
  <headerFooter alignWithMargins="0">
    <oddHeader>&amp;L2013 0570-0006 7 CFR 4284-F, Rural Cooperative Development Grants</oddHeader>
    <oddFooter>&amp;C&amp;P</oddFooter>
  </headerFooter>
  <ignoredErrors>
    <ignoredError sqref="G19 E22:E30 E7:E10 I7:I10 G7:G11 G14:G17 E14:E17 E31:E32 G22:G30 G31:G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D23" sqref="D23"/>
    </sheetView>
  </sheetViews>
  <sheetFormatPr defaultRowHeight="12.75"/>
  <cols>
    <col min="1" max="1" width="58.42578125" bestFit="1" customWidth="1"/>
    <col min="5" max="5" width="10" customWidth="1"/>
    <col min="8" max="8" width="7.28515625" bestFit="1" customWidth="1"/>
  </cols>
  <sheetData>
    <row r="1" spans="1:9">
      <c r="A1" s="1" t="s">
        <v>47</v>
      </c>
      <c r="B1" s="1"/>
      <c r="C1" s="1"/>
      <c r="D1" s="1"/>
      <c r="E1" s="1"/>
      <c r="F1" s="1"/>
      <c r="G1" s="1"/>
      <c r="H1" s="1"/>
      <c r="I1" s="1"/>
    </row>
    <row r="2" spans="1:9">
      <c r="A2" s="1" t="s">
        <v>48</v>
      </c>
      <c r="B2" s="1"/>
      <c r="C2" s="1"/>
      <c r="D2" s="1"/>
      <c r="E2" s="1"/>
      <c r="F2" s="1"/>
      <c r="G2" s="1"/>
      <c r="H2" s="1"/>
      <c r="I2" s="1"/>
    </row>
    <row r="3" spans="1:9" ht="63.75">
      <c r="A3" s="19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1" t="s">
        <v>8</v>
      </c>
    </row>
    <row r="4" spans="1:9">
      <c r="A4" s="22" t="s">
        <v>9</v>
      </c>
      <c r="B4" s="23" t="s">
        <v>10</v>
      </c>
      <c r="C4" s="23" t="s">
        <v>11</v>
      </c>
      <c r="D4" s="23" t="s">
        <v>12</v>
      </c>
      <c r="E4" s="23" t="s">
        <v>13</v>
      </c>
      <c r="F4" s="23" t="s">
        <v>14</v>
      </c>
      <c r="G4" s="23" t="s">
        <v>15</v>
      </c>
      <c r="H4" s="23" t="s">
        <v>16</v>
      </c>
      <c r="I4" s="24" t="s">
        <v>17</v>
      </c>
    </row>
    <row r="5" spans="1:9">
      <c r="A5" s="11" t="s">
        <v>32</v>
      </c>
      <c r="B5" s="4"/>
      <c r="C5" s="1"/>
      <c r="D5" s="4"/>
      <c r="E5" s="4"/>
      <c r="F5" s="4"/>
      <c r="G5" s="4"/>
      <c r="H5" s="4"/>
      <c r="I5" s="4"/>
    </row>
    <row r="6" spans="1:9">
      <c r="A6" s="6" t="s">
        <v>20</v>
      </c>
      <c r="B6" s="1"/>
      <c r="C6" s="1"/>
      <c r="D6" s="1"/>
      <c r="E6" s="1"/>
      <c r="F6" s="1"/>
      <c r="G6" s="1"/>
      <c r="H6" s="1"/>
      <c r="I6" s="1"/>
    </row>
    <row r="7" spans="1:9">
      <c r="A7" s="1" t="s">
        <v>33</v>
      </c>
      <c r="B7" s="1"/>
      <c r="C7" s="1">
        <v>73</v>
      </c>
      <c r="D7" s="1">
        <v>2</v>
      </c>
      <c r="E7" s="1">
        <f>C7*D7</f>
        <v>146</v>
      </c>
      <c r="F7" s="1">
        <v>1</v>
      </c>
      <c r="G7" s="1">
        <f>E7*F7</f>
        <v>146</v>
      </c>
      <c r="H7" s="9">
        <v>21.07</v>
      </c>
      <c r="I7" s="10">
        <f>G7*H7</f>
        <v>3076.2200000000003</v>
      </c>
    </row>
    <row r="8" spans="1:9">
      <c r="A8" s="1" t="s">
        <v>34</v>
      </c>
      <c r="B8" s="1"/>
      <c r="C8" s="1">
        <v>73</v>
      </c>
      <c r="D8" s="1">
        <v>2</v>
      </c>
      <c r="E8" s="1">
        <f>C8*D8</f>
        <v>146</v>
      </c>
      <c r="F8" s="1">
        <v>1</v>
      </c>
      <c r="G8" s="1">
        <f>E8*F8</f>
        <v>146</v>
      </c>
      <c r="H8" s="9">
        <v>21.07</v>
      </c>
      <c r="I8" s="10">
        <f>G8*H8</f>
        <v>3076.2200000000003</v>
      </c>
    </row>
    <row r="9" spans="1:9">
      <c r="A9" s="1" t="s">
        <v>35</v>
      </c>
      <c r="B9" s="1"/>
      <c r="C9" s="1">
        <v>73</v>
      </c>
      <c r="D9" s="1">
        <v>1</v>
      </c>
      <c r="E9" s="1">
        <f>C9*D9</f>
        <v>73</v>
      </c>
      <c r="F9" s="1">
        <v>3</v>
      </c>
      <c r="G9" s="1">
        <f>E9*F9</f>
        <v>219</v>
      </c>
      <c r="H9" s="9">
        <v>48.47</v>
      </c>
      <c r="I9" s="10">
        <f>G9*H9</f>
        <v>10614.93</v>
      </c>
    </row>
    <row r="10" spans="1:9">
      <c r="A10" s="6" t="s">
        <v>36</v>
      </c>
      <c r="B10" s="1"/>
      <c r="C10" s="1"/>
      <c r="D10" s="1"/>
      <c r="E10" s="1"/>
      <c r="F10" s="1"/>
      <c r="G10" s="1"/>
      <c r="H10" s="9"/>
      <c r="I10" s="10"/>
    </row>
    <row r="11" spans="1:9">
      <c r="A11" s="1" t="s">
        <v>37</v>
      </c>
      <c r="B11" s="1"/>
      <c r="C11" s="1">
        <v>53</v>
      </c>
      <c r="D11" s="1">
        <v>2</v>
      </c>
      <c r="E11" s="1">
        <f>C11*D11</f>
        <v>106</v>
      </c>
      <c r="F11" s="1">
        <v>0.5</v>
      </c>
      <c r="G11" s="1">
        <f>E11*F11</f>
        <v>53</v>
      </c>
      <c r="H11" s="9">
        <v>21.07</v>
      </c>
      <c r="I11" s="10">
        <f>G11*H11</f>
        <v>1116.71</v>
      </c>
    </row>
    <row r="12" spans="1:9">
      <c r="A12" s="1" t="s">
        <v>38</v>
      </c>
      <c r="B12" s="1"/>
      <c r="C12" s="1">
        <v>53</v>
      </c>
      <c r="D12" s="1">
        <v>3</v>
      </c>
      <c r="E12" s="1">
        <f>C12*D12</f>
        <v>159</v>
      </c>
      <c r="F12" s="1">
        <v>3</v>
      </c>
      <c r="G12" s="1">
        <f>E12*F12</f>
        <v>477</v>
      </c>
      <c r="H12" s="9">
        <v>40.9</v>
      </c>
      <c r="I12" s="10">
        <f>G12*H12</f>
        <v>19509.3</v>
      </c>
    </row>
    <row r="13" spans="1:9">
      <c r="A13" s="1" t="s">
        <v>39</v>
      </c>
      <c r="B13" s="1"/>
      <c r="C13" s="1">
        <v>8</v>
      </c>
      <c r="D13" s="1">
        <v>1</v>
      </c>
      <c r="E13" s="1">
        <f>C13*D13</f>
        <v>8</v>
      </c>
      <c r="F13" s="1">
        <v>45</v>
      </c>
      <c r="G13" s="1">
        <f>E13*F13</f>
        <v>360</v>
      </c>
      <c r="H13" s="9">
        <v>40.9</v>
      </c>
      <c r="I13" s="10">
        <f>G13*H13</f>
        <v>14724</v>
      </c>
    </row>
    <row r="14" spans="1:9">
      <c r="A14" s="1" t="s">
        <v>40</v>
      </c>
      <c r="B14" s="1"/>
      <c r="C14" s="1">
        <v>10</v>
      </c>
      <c r="D14" s="1">
        <v>1</v>
      </c>
      <c r="E14" s="1">
        <f>C14*D14</f>
        <v>10</v>
      </c>
      <c r="F14" s="1">
        <v>40</v>
      </c>
      <c r="G14" s="1">
        <f>E14*F14</f>
        <v>400</v>
      </c>
      <c r="H14" s="9">
        <v>48.47</v>
      </c>
      <c r="I14" s="10">
        <f>G14*H14</f>
        <v>19388</v>
      </c>
    </row>
    <row r="15" spans="1:9">
      <c r="A15" s="6" t="s">
        <v>41</v>
      </c>
      <c r="B15" s="1"/>
      <c r="C15" s="1"/>
      <c r="D15" s="1"/>
      <c r="E15" s="1"/>
      <c r="F15" s="1"/>
      <c r="G15" s="1"/>
      <c r="H15" s="9"/>
      <c r="I15" s="10"/>
    </row>
    <row r="16" spans="1:9">
      <c r="A16" s="1" t="s">
        <v>42</v>
      </c>
      <c r="B16" s="1"/>
      <c r="C16" s="1">
        <v>37</v>
      </c>
      <c r="D16" s="1">
        <v>1</v>
      </c>
      <c r="E16" s="1">
        <f>C16*D16</f>
        <v>37</v>
      </c>
      <c r="F16" s="1">
        <v>1</v>
      </c>
      <c r="G16" s="1">
        <f>E16*F16</f>
        <v>37</v>
      </c>
      <c r="H16" s="9">
        <v>40.9</v>
      </c>
      <c r="I16" s="10">
        <f>G16*H16</f>
        <v>1513.3</v>
      </c>
    </row>
    <row r="17" spans="1:9">
      <c r="A17" s="1" t="s">
        <v>43</v>
      </c>
      <c r="B17" s="1"/>
      <c r="C17" s="1">
        <v>73</v>
      </c>
      <c r="D17" s="1">
        <v>1</v>
      </c>
      <c r="E17" s="1">
        <f>C17*D17</f>
        <v>73</v>
      </c>
      <c r="F17" s="1">
        <v>1</v>
      </c>
      <c r="G17" s="1">
        <f>E17*F17</f>
        <v>73</v>
      </c>
      <c r="H17" s="9">
        <v>40.9</v>
      </c>
      <c r="I17" s="10">
        <f>G17*H17</f>
        <v>2985.7</v>
      </c>
    </row>
    <row r="18" spans="1:9">
      <c r="A18" s="6" t="s">
        <v>44</v>
      </c>
      <c r="B18" s="1"/>
      <c r="C18" s="1"/>
      <c r="D18" s="1"/>
      <c r="E18" s="1"/>
      <c r="F18" s="1"/>
      <c r="G18" s="1"/>
      <c r="H18" s="9"/>
      <c r="I18" s="10"/>
    </row>
    <row r="19" spans="1:9">
      <c r="A19" s="1" t="s">
        <v>45</v>
      </c>
      <c r="B19" s="1"/>
      <c r="C19" s="1">
        <v>37</v>
      </c>
      <c r="D19" s="1">
        <v>1</v>
      </c>
      <c r="E19" s="1">
        <f>C19*D19</f>
        <v>37</v>
      </c>
      <c r="F19" s="1">
        <v>25</v>
      </c>
      <c r="G19" s="1">
        <f>E19*F19</f>
        <v>925</v>
      </c>
      <c r="H19" s="9">
        <v>40.9</v>
      </c>
      <c r="I19" s="10">
        <f>G19*H19</f>
        <v>37832.5</v>
      </c>
    </row>
    <row r="20" spans="1:9">
      <c r="A20" s="1" t="s">
        <v>46</v>
      </c>
      <c r="B20" s="1"/>
      <c r="C20" s="1">
        <v>37</v>
      </c>
      <c r="D20" s="1">
        <v>1</v>
      </c>
      <c r="E20" s="1">
        <f>C20*D20</f>
        <v>37</v>
      </c>
      <c r="F20" s="1">
        <v>15</v>
      </c>
      <c r="G20" s="1">
        <f>E20*F20</f>
        <v>555</v>
      </c>
      <c r="H20" s="9">
        <v>21.07</v>
      </c>
      <c r="I20" s="10">
        <f>G20*H20</f>
        <v>11693.85</v>
      </c>
    </row>
    <row r="21" spans="1:9">
      <c r="A21" s="11" t="s">
        <v>31</v>
      </c>
      <c r="B21" s="11"/>
      <c r="C21" s="11"/>
      <c r="D21" s="11"/>
      <c r="E21" s="11"/>
      <c r="F21" s="11"/>
      <c r="G21" s="13">
        <f>SUM(G7:G20)</f>
        <v>3391</v>
      </c>
      <c r="H21" s="15"/>
      <c r="I21" s="14">
        <f>SUM(I7:I20)</f>
        <v>125530.73000000001</v>
      </c>
    </row>
    <row r="22" spans="1:9">
      <c r="A22" s="1"/>
      <c r="B22" s="1"/>
      <c r="C22" s="1"/>
      <c r="D22" s="1"/>
      <c r="E22" s="1"/>
      <c r="F22" s="1"/>
      <c r="G22" s="1"/>
      <c r="H22" s="9"/>
      <c r="I22" s="10"/>
    </row>
    <row r="23" spans="1:9" ht="57.75" customHeight="1">
      <c r="A23" s="40" t="s">
        <v>49</v>
      </c>
      <c r="B23" s="16"/>
      <c r="C23" s="16"/>
      <c r="D23" s="16"/>
      <c r="E23" s="16"/>
      <c r="F23" s="16"/>
      <c r="G23" s="16"/>
      <c r="H23" s="17"/>
      <c r="I23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jeanne.jacobs</cp:lastModifiedBy>
  <cp:lastPrinted>2013-06-24T14:32:22Z</cp:lastPrinted>
  <dcterms:created xsi:type="dcterms:W3CDTF">2006-10-02T11:05:56Z</dcterms:created>
  <dcterms:modified xsi:type="dcterms:W3CDTF">2013-07-02T13:18:54Z</dcterms:modified>
</cp:coreProperties>
</file>