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270" windowWidth="15450" windowHeight="8430"/>
  </bookViews>
  <sheets>
    <sheet name="Layer 2013 APHIS 79" sheetId="1" r:id="rId1"/>
  </sheets>
  <calcPr calcId="145621"/>
</workbook>
</file>

<file path=xl/calcChain.xml><?xml version="1.0" encoding="utf-8"?>
<calcChain xmlns="http://schemas.openxmlformats.org/spreadsheetml/2006/main">
  <c r="H15" i="1" l="1"/>
  <c r="D9" i="1" l="1"/>
  <c r="D10" i="1"/>
  <c r="H10" i="1" l="1"/>
  <c r="H9" i="1"/>
  <c r="D11" i="1" l="1"/>
  <c r="H11" i="1" s="1"/>
  <c r="D12" i="1"/>
  <c r="H12" i="1" s="1"/>
  <c r="A17" i="1"/>
  <c r="H13" i="1" l="1"/>
  <c r="I15" i="1" l="1"/>
  <c r="J15" i="1" s="1"/>
  <c r="I13" i="1"/>
  <c r="J13" i="1" s="1"/>
</calcChain>
</file>

<file path=xl/sharedStrings.xml><?xml version="1.0" encoding="utf-8"?>
<sst xmlns="http://schemas.openxmlformats.org/spreadsheetml/2006/main" count="26" uniqueCount="22">
  <si>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</si>
  <si>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FORM NO.</t>
  </si>
  <si>
    <t>AVERAGE TIME PER RESPONSE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</si>
  <si>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</si>
  <si>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</si>
  <si>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</si>
  <si>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</si>
  <si>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</si>
  <si>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</si>
  <si>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</si>
  <si>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</si>
  <si>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</si>
  <si>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</si>
  <si>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</si>
  <si>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</si>
  <si>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</si>
  <si>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</si>
  <si>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EQUINE HERPESVIRUS Study</t>
  </si>
  <si>
    <t>TOTAL NUMBER OF RESPONDENT</t>
  </si>
  <si>
    <t>TOTAL HOURS</t>
  </si>
  <si>
    <t>NAHMS-317 EHV-1 Questionnaire</t>
  </si>
  <si>
    <t>0579-0399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</si>
</sst>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164" fontId="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workbookViewId="0">
      <selection activeCell="J2" sqref="J2"/>
    </sheetView>
  </sheetViews>
  <sheetFormatPr defaultRowHeight="12" x14ac:dyDescent="0.2"/>
  <cols>
    <col min="1" max="1" width="49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5.42578125" style="4" customWidth="1"/>
    <col min="6" max="6" width="9" style="4" customWidth="1"/>
    <col min="7" max="7" width="2.28515625" style="4" customWidth="1"/>
    <col min="8" max="8" width="14" style="4" customWidth="1"/>
    <col min="9" max="9" width="14.5703125" style="4" customWidth="1"/>
    <col min="10" max="10" width="11.4257812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 x14ac:dyDescent="0.2">
      <c r="A1" s="38" t="s">
        <v>0</v>
      </c>
      <c r="B1" s="39"/>
      <c r="C1" s="39"/>
      <c r="D1" s="39"/>
      <c r="E1" s="39"/>
      <c r="F1" s="39"/>
      <c r="G1" s="1"/>
      <c r="H1" s="1"/>
      <c r="I1" s="2"/>
      <c r="J1" s="3" t="s">
        <v>13</v>
      </c>
    </row>
    <row r="2" spans="1:11" ht="18.75" customHeight="1" x14ac:dyDescent="0.2">
      <c r="A2" s="40" t="s">
        <v>17</v>
      </c>
      <c r="B2" s="40"/>
      <c r="C2" s="40"/>
      <c r="D2" s="40"/>
      <c r="E2" s="40"/>
      <c r="F2" s="40"/>
      <c r="G2" s="5"/>
      <c r="H2" s="5"/>
      <c r="I2" s="6"/>
      <c r="J2" s="3" t="s">
        <v>21</v>
      </c>
    </row>
    <row r="3" spans="1:11" ht="12.75" customHeight="1" x14ac:dyDescent="0.2">
      <c r="A3" s="41" t="s">
        <v>1</v>
      </c>
      <c r="B3" s="44" t="s">
        <v>18</v>
      </c>
      <c r="C3" s="44" t="s">
        <v>2</v>
      </c>
      <c r="D3" s="44" t="s">
        <v>19</v>
      </c>
      <c r="E3" s="44" t="s">
        <v>3</v>
      </c>
      <c r="F3" s="44"/>
      <c r="G3" s="44"/>
      <c r="H3" s="44" t="s">
        <v>4</v>
      </c>
      <c r="I3" s="44" t="s">
        <v>5</v>
      </c>
      <c r="J3" s="44" t="s">
        <v>6</v>
      </c>
      <c r="K3" s="7"/>
    </row>
    <row r="4" spans="1:11" ht="12.75" customHeight="1" x14ac:dyDescent="0.2">
      <c r="A4" s="42"/>
      <c r="B4" s="45"/>
      <c r="C4" s="45"/>
      <c r="D4" s="45"/>
      <c r="E4" s="45"/>
      <c r="F4" s="45"/>
      <c r="G4" s="45"/>
      <c r="H4" s="45"/>
      <c r="I4" s="45"/>
      <c r="J4" s="45"/>
    </row>
    <row r="5" spans="1:11" ht="12.75" customHeight="1" x14ac:dyDescent="0.2">
      <c r="A5" s="42"/>
      <c r="B5" s="45"/>
      <c r="C5" s="45"/>
      <c r="D5" s="45"/>
      <c r="E5" s="45"/>
      <c r="F5" s="45"/>
      <c r="G5" s="45"/>
      <c r="H5" s="45"/>
      <c r="I5" s="45"/>
      <c r="J5" s="45"/>
    </row>
    <row r="6" spans="1:11" ht="12.75" customHeight="1" x14ac:dyDescent="0.2">
      <c r="A6" s="42"/>
      <c r="B6" s="45"/>
      <c r="C6" s="45"/>
      <c r="D6" s="45"/>
      <c r="E6" s="45"/>
      <c r="F6" s="45"/>
      <c r="G6" s="45"/>
      <c r="H6" s="45"/>
      <c r="I6" s="45"/>
      <c r="J6" s="45"/>
    </row>
    <row r="7" spans="1:11" ht="12" customHeight="1" x14ac:dyDescent="0.2">
      <c r="A7" s="43"/>
      <c r="B7" s="46"/>
      <c r="C7" s="46"/>
      <c r="D7" s="46"/>
      <c r="E7" s="46"/>
      <c r="F7" s="46"/>
      <c r="G7" s="46"/>
      <c r="H7" s="46"/>
      <c r="I7" s="46"/>
      <c r="J7" s="46"/>
    </row>
    <row r="8" spans="1:11" s="18" customFormat="1" ht="24" customHeight="1" x14ac:dyDescent="0.3">
      <c r="A8" s="48" t="s">
        <v>20</v>
      </c>
      <c r="B8" s="49"/>
      <c r="C8" s="49"/>
      <c r="D8" s="49"/>
      <c r="E8" s="49"/>
      <c r="F8" s="16"/>
      <c r="G8" s="17"/>
      <c r="H8" s="17"/>
      <c r="I8" s="16"/>
      <c r="J8" s="16"/>
    </row>
    <row r="9" spans="1:11" s="18" customFormat="1" ht="15" x14ac:dyDescent="0.25">
      <c r="A9" s="18" t="s">
        <v>15</v>
      </c>
      <c r="B9" s="19">
        <v>355</v>
      </c>
      <c r="C9" s="16">
        <v>0.1</v>
      </c>
      <c r="D9" s="20">
        <f>PRODUCT(B9,C9)</f>
        <v>35.5</v>
      </c>
      <c r="E9" s="17" t="s">
        <v>16</v>
      </c>
      <c r="F9" s="21">
        <v>-35.380000000000003</v>
      </c>
      <c r="G9" s="22" t="s">
        <v>8</v>
      </c>
      <c r="H9" s="23">
        <f>PRODUCT(D9,F9)*(-1)</f>
        <v>1255.99</v>
      </c>
      <c r="I9" s="16"/>
      <c r="J9" s="16"/>
    </row>
    <row r="10" spans="1:11" s="18" customFormat="1" ht="15" x14ac:dyDescent="0.25">
      <c r="A10" s="18" t="s">
        <v>7</v>
      </c>
      <c r="B10" s="19"/>
      <c r="C10" s="16">
        <v>0.5</v>
      </c>
      <c r="D10" s="20">
        <f>PRODUCT(B9,C10)</f>
        <v>177.5</v>
      </c>
      <c r="E10" s="17" t="s">
        <v>14</v>
      </c>
      <c r="F10" s="21">
        <v>-49.72</v>
      </c>
      <c r="G10" s="22" t="s">
        <v>8</v>
      </c>
      <c r="H10" s="23">
        <f>PRODUCT(D10,F10)*(-1)</f>
        <v>8825.2999999999993</v>
      </c>
      <c r="I10" s="16"/>
      <c r="J10" s="24"/>
    </row>
    <row r="11" spans="1:11" s="18" customFormat="1" ht="15" x14ac:dyDescent="0.25">
      <c r="A11" s="18" t="s">
        <v>9</v>
      </c>
      <c r="B11" s="16"/>
      <c r="C11" s="16">
        <v>0.02</v>
      </c>
      <c r="D11" s="20">
        <f>PRODUCT(B9,C11)</f>
        <v>7.1000000000000005</v>
      </c>
      <c r="E11" s="17" t="s">
        <v>10</v>
      </c>
      <c r="F11" s="21">
        <v>-19.95</v>
      </c>
      <c r="G11" s="22" t="s">
        <v>8</v>
      </c>
      <c r="H11" s="23">
        <f>PRODUCT(D11,F11)*(-1)</f>
        <v>141.64500000000001</v>
      </c>
      <c r="I11" s="16"/>
      <c r="J11" s="16"/>
    </row>
    <row r="12" spans="1:11" s="18" customFormat="1" ht="15" x14ac:dyDescent="0.25">
      <c r="A12" s="18" t="s">
        <v>11</v>
      </c>
      <c r="B12" s="16"/>
      <c r="C12" s="16">
        <v>0.02</v>
      </c>
      <c r="D12" s="20">
        <f>PRODUCT(B9,C12)</f>
        <v>7.1000000000000005</v>
      </c>
      <c r="E12" s="17" t="s">
        <v>10</v>
      </c>
      <c r="F12" s="21">
        <v>-19.95</v>
      </c>
      <c r="G12" s="25" t="s">
        <v>8</v>
      </c>
      <c r="H12" s="26">
        <f>PRODUCT(D12,F12)*(-1)</f>
        <v>141.64500000000001</v>
      </c>
      <c r="I12" s="16"/>
      <c r="J12" s="29"/>
    </row>
    <row r="13" spans="1:11" s="18" customFormat="1" ht="15" x14ac:dyDescent="0.25">
      <c r="B13" s="16"/>
      <c r="C13" s="16"/>
      <c r="D13" s="20"/>
      <c r="E13" s="17"/>
      <c r="F13" s="21"/>
      <c r="G13" s="27"/>
      <c r="H13" s="23">
        <f>SUM(H9:H12)</f>
        <v>10364.58</v>
      </c>
      <c r="I13" s="37">
        <f>PRODUCT(H13,0.139)</f>
        <v>1440.6766200000002</v>
      </c>
      <c r="J13" s="37">
        <f>SUM(H13,I13)</f>
        <v>11805.25662</v>
      </c>
    </row>
    <row r="14" spans="1:11" s="18" customFormat="1" ht="15" x14ac:dyDescent="0.25">
      <c r="A14" s="30"/>
      <c r="B14" s="16"/>
      <c r="C14" s="16"/>
      <c r="D14" s="20"/>
      <c r="E14" s="17"/>
      <c r="F14" s="21"/>
      <c r="G14" s="27"/>
      <c r="H14" s="23"/>
      <c r="I14" s="28"/>
      <c r="J14" s="28"/>
    </row>
    <row r="15" spans="1:11" s="18" customFormat="1" ht="15" x14ac:dyDescent="0.25">
      <c r="A15" s="31"/>
      <c r="B15" s="32"/>
      <c r="C15" s="32"/>
      <c r="D15" s="32"/>
      <c r="E15" s="47" t="s">
        <v>12</v>
      </c>
      <c r="F15" s="47"/>
      <c r="G15" s="33"/>
      <c r="H15" s="34">
        <f>H13</f>
        <v>10364.58</v>
      </c>
      <c r="I15" s="35">
        <f>PRODUCT(H15,0.139)</f>
        <v>1440.6766200000002</v>
      </c>
      <c r="J15" s="35">
        <f>SUM(H15:I15)</f>
        <v>11805.25662</v>
      </c>
    </row>
    <row r="16" spans="1:11" s="18" customFormat="1" ht="15" x14ac:dyDescent="0.25"/>
    <row r="17" spans="1:8" s="18" customFormat="1" ht="15" x14ac:dyDescent="0.25">
      <c r="A17" s="36">
        <f ca="1">(NOW())</f>
        <v>41450.487201736112</v>
      </c>
    </row>
    <row r="21" spans="1:8" ht="12" customHeight="1" x14ac:dyDescent="0.2">
      <c r="B21" s="13"/>
      <c r="C21" s="6"/>
      <c r="D21" s="8"/>
      <c r="E21" s="9"/>
      <c r="F21" s="10"/>
      <c r="G21" s="14"/>
      <c r="H21" s="12"/>
    </row>
    <row r="22" spans="1:8" x14ac:dyDescent="0.2">
      <c r="B22" s="13"/>
      <c r="C22" s="6"/>
      <c r="D22" s="8"/>
      <c r="E22" s="9"/>
      <c r="F22" s="10"/>
      <c r="G22" s="14"/>
      <c r="H22" s="12"/>
    </row>
    <row r="23" spans="1:8" ht="409.6" x14ac:dyDescent="0.25">
      <c r="B23" s="6"/>
      <c r="C23" s="6"/>
      <c r="D23" s="8"/>
      <c r="E23" s="9"/>
      <c r="F23" s="10"/>
      <c r="G23" s="14"/>
      <c r="H23" s="12"/>
    </row>
    <row r="24" spans="1:8" x14ac:dyDescent="0.2">
      <c r="B24" s="6"/>
      <c r="C24" s="6"/>
      <c r="D24" s="8"/>
      <c r="E24" s="9"/>
      <c r="F24" s="10"/>
      <c r="G24" s="11"/>
      <c r="H24" s="15"/>
    </row>
    <row r="25" spans="1:8" x14ac:dyDescent="0.2">
      <c r="B25" s="6"/>
      <c r="C25" s="6"/>
      <c r="D25" s="8"/>
      <c r="E25" s="9"/>
      <c r="F25" s="10"/>
      <c r="G25" s="11"/>
      <c r="H25" s="12"/>
    </row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5" spans="1:10" ht="12" customHeight="1" x14ac:dyDescent="0.2"/>
    <row r="45" spans="1:10" s="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7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7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1" spans="1:10" ht="13.5" customHeight="1" x14ac:dyDescent="0.2"/>
    <row r="52" spans="1:10" ht="13.5" customHeight="1" x14ac:dyDescent="0.2"/>
    <row r="53" spans="1:10" ht="13.5" customHeight="1" x14ac:dyDescent="0.2"/>
    <row r="54" spans="1:10" ht="13.5" customHeight="1" x14ac:dyDescent="0.2"/>
    <row r="55" spans="1:10" ht="13.5" customHeight="1" x14ac:dyDescent="0.2"/>
    <row r="56" spans="1:10" ht="13.5" customHeight="1" x14ac:dyDescent="0.2"/>
    <row r="57" spans="1:10" ht="13.5" customHeight="1" x14ac:dyDescent="0.2"/>
    <row r="58" spans="1:10" ht="13.5" customHeight="1" x14ac:dyDescent="0.2"/>
    <row r="59" spans="1:10" ht="13.5" customHeight="1" x14ac:dyDescent="0.2"/>
    <row r="60" spans="1:10" ht="13.5" customHeight="1" x14ac:dyDescent="0.2"/>
    <row r="61" spans="1:10" ht="13.5" customHeight="1" x14ac:dyDescent="0.2"/>
    <row r="62" spans="1:10" ht="13.5" customHeight="1" x14ac:dyDescent="0.2"/>
    <row r="63" spans="1:10" ht="13.5" customHeight="1" x14ac:dyDescent="0.2"/>
    <row r="64" spans="1:10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</sheetData>
  <mergeCells count="12">
    <mergeCell ref="E15:F15"/>
    <mergeCell ref="H3:H7"/>
    <mergeCell ref="I3:I7"/>
    <mergeCell ref="J3:J7"/>
    <mergeCell ref="A8:E8"/>
    <mergeCell ref="A1:F1"/>
    <mergeCell ref="A2:F2"/>
    <mergeCell ref="A3:A7"/>
    <mergeCell ref="B3:B7"/>
    <mergeCell ref="C3:C7"/>
    <mergeCell ref="D3:D7"/>
    <mergeCell ref="E3:G7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Layer 2013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2013-03-18T17:03:36Z</cp:lastPrinted>
  <dcterms:created xsi:type="dcterms:W3CDTF">2010-12-14T16:50:15Z</dcterms:created>
  <dcterms:modified xsi:type="dcterms:W3CDTF">2013-06-25T15:41:35Z</dcterms:modified>
</cp:coreProperties>
</file>