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E6" i="2"/>
  <c r="H6" i="2" s="1"/>
  <c r="E38" i="2"/>
  <c r="H38" i="2" s="1"/>
  <c r="E37" i="2"/>
  <c r="E35" i="2"/>
  <c r="H35" i="2" s="1"/>
  <c r="E28" i="2"/>
  <c r="E17" i="2"/>
  <c r="H17" i="2" s="1"/>
  <c r="H37" i="2"/>
  <c r="I37" i="2" s="1"/>
  <c r="J37" i="2" s="1"/>
  <c r="H28" i="2"/>
  <c r="I28" i="2" s="1"/>
  <c r="J28" i="2" s="1"/>
  <c r="J9" i="2"/>
  <c r="H8" i="2"/>
  <c r="I8" i="2"/>
  <c r="J8" i="2" s="1"/>
  <c r="E11" i="2"/>
  <c r="H11" i="2" s="1"/>
  <c r="E10" i="2"/>
  <c r="H10" i="2" s="1"/>
  <c r="E34" i="2"/>
  <c r="H34" i="2" s="1"/>
  <c r="E13" i="2"/>
  <c r="H13" i="2" s="1"/>
  <c r="E7" i="2"/>
  <c r="H7" i="2" s="1"/>
  <c r="E12" i="2"/>
  <c r="E29" i="2"/>
  <c r="H29" i="2"/>
  <c r="I29" i="2" s="1"/>
  <c r="J29" i="2" s="1"/>
  <c r="E26" i="2"/>
  <c r="H26" i="2"/>
  <c r="I26" i="2" s="1"/>
  <c r="J26" i="2" s="1"/>
  <c r="E21" i="2"/>
  <c r="H21" i="2"/>
  <c r="I21" i="2" s="1"/>
  <c r="J21" i="2" s="1"/>
  <c r="E24" i="2"/>
  <c r="H24" i="2"/>
  <c r="I24" i="2" s="1"/>
  <c r="J24" i="2" s="1"/>
  <c r="E22" i="2"/>
  <c r="H22" i="2"/>
  <c r="I22" i="2" s="1"/>
  <c r="J22" i="2" s="1"/>
  <c r="E23" i="2"/>
  <c r="H23" i="2"/>
  <c r="I23" i="2" s="1"/>
  <c r="J23" i="2" s="1"/>
  <c r="E25" i="2"/>
  <c r="H25" i="2"/>
  <c r="I25" i="2" s="1"/>
  <c r="J25" i="2" s="1"/>
  <c r="E36" i="2"/>
  <c r="H36" i="2"/>
  <c r="I36" i="2" s="1"/>
  <c r="J36" i="2" s="1"/>
  <c r="E32" i="2"/>
  <c r="H32" i="2"/>
  <c r="I32" i="2" s="1"/>
  <c r="J32" i="2" s="1"/>
  <c r="E33" i="2"/>
  <c r="H33" i="2"/>
  <c r="I33" i="2" s="1"/>
  <c r="J33" i="2" s="1"/>
  <c r="E30" i="2"/>
  <c r="H30" i="2"/>
  <c r="I30" i="2" s="1"/>
  <c r="J30" i="2" s="1"/>
  <c r="E18" i="2"/>
  <c r="H18" i="2"/>
  <c r="I18" i="2" s="1"/>
  <c r="J18" i="2" s="1"/>
  <c r="E19" i="2"/>
  <c r="H19" i="2"/>
  <c r="I19" i="2" s="1"/>
  <c r="J19" i="2" s="1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E39" i="2"/>
  <c r="I7" i="2" l="1"/>
  <c r="J7" i="2" s="1"/>
  <c r="I34" i="2"/>
  <c r="J34" i="2" s="1"/>
  <c r="I11" i="2"/>
  <c r="J11" i="2" s="1"/>
  <c r="I17" i="2"/>
  <c r="J17" i="2" s="1"/>
  <c r="I35" i="2"/>
  <c r="J35" i="2" s="1"/>
  <c r="I38" i="2"/>
  <c r="J38" i="2" s="1"/>
  <c r="J16" i="2"/>
  <c r="I16" i="2"/>
  <c r="I14" i="2"/>
  <c r="J14" i="2" s="1"/>
  <c r="I13" i="2"/>
  <c r="J13" i="2" s="1"/>
  <c r="I10" i="2"/>
  <c r="J10" i="2" s="1"/>
  <c r="I6" i="2"/>
  <c r="J6" i="2" s="1"/>
  <c r="I15" i="2"/>
  <c r="J15" i="2" s="1"/>
  <c r="H39" i="2"/>
  <c r="I12" i="2"/>
  <c r="I39" i="2" l="1"/>
  <c r="J12" i="2"/>
  <c r="J39" i="2" s="1"/>
</calcChain>
</file>

<file path=xl/sharedStrings.xml><?xml version="1.0" encoding="utf-8"?>
<sst xmlns="http://schemas.openxmlformats.org/spreadsheetml/2006/main" count="32" uniqueCount="32">
  <si>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</si>
  <si>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</si>
  <si>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</si>
  <si>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</si>
  <si>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</si>
  <si>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</si>
  <si>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</si>
  <si>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</si>
  <si>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</si>
  <si>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</si>
  <si>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</si>
  <si>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</si>
  <si>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</si>
  <si>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</si>
  <si>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</si>
  <si>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</si>
  <si>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</si>
  <si>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</si>
  <si>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</si>
  <si>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</si>
  <si>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</si>
  <si>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</si>
  <si>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</si>
  <si>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</si>
  <si>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</si>
  <si>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</si>
  <si>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</si>
  <si>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</si>
  <si>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</si>
  <si>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GS-11</t>
  </si>
  <si>
    <t>OMB Control No. 0579-0303
0579-XXXX</t>
  </si>
  <si>
    <t>application permit to transit plants/plant products (PPQ 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</si>
</sst>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C12" sqref="C12"/>
    </sheetView>
  </sheetViews>
  <sheetFormatPr defaultRowHeight="12.75" x14ac:dyDescent="0.2"/>
  <cols>
    <col min="2" max="2" width="46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  <col min="11" max="11" width="7.4257812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f t="shared" ref="E6:E17" si="0">+C6*D6</f>
        <v>0</v>
      </c>
      <c r="F6" s="21"/>
      <c r="G6" s="25"/>
      <c r="H6" s="26">
        <f t="shared" ref="H6:H17" si="1">+E6*G6</f>
        <v>0</v>
      </c>
      <c r="I6" s="26">
        <f t="shared" ref="I6:I17" si="2">+H6*0.139</f>
        <v>0</v>
      </c>
      <c r="J6" s="26">
        <f t="shared" ref="J6:J17" si="3">+H6+I6</f>
        <v>0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30" t="s">
        <v>31</v>
      </c>
      <c r="C12" s="5">
        <v>2</v>
      </c>
      <c r="D12" s="29">
        <v>0.25</v>
      </c>
      <c r="E12" s="5">
        <f t="shared" si="0"/>
        <v>0.5</v>
      </c>
      <c r="F12" s="21" t="s">
        <v>29</v>
      </c>
      <c r="G12" s="25">
        <v>32.14</v>
      </c>
      <c r="H12" s="26">
        <v>32.14</v>
      </c>
      <c r="I12" s="26">
        <f t="shared" si="2"/>
        <v>4.4674600000000009</v>
      </c>
      <c r="J12" s="26">
        <f t="shared" si="3"/>
        <v>36.607460000000003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0.82000000000000006</v>
      </c>
      <c r="F39" s="27"/>
      <c r="G39" s="25"/>
      <c r="H39" s="26">
        <f>SUM(H6:H38)</f>
        <v>32.14</v>
      </c>
      <c r="I39" s="26">
        <f>SUM(I6:I38)</f>
        <v>4.4674600000000009</v>
      </c>
      <c r="J39" s="26">
        <f>SUM(J6:J38)</f>
        <v>36.607460000000003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0CEB8B0CBC164FA190FEADAED5600F" ma:contentTypeVersion="27" ma:contentTypeDescription="Create a new document." ma:contentTypeScope="" ma:versionID="c7600eac86b62644bd65f263fe180727">
  <xsd:schema xmlns:xsd="http://www.w3.org/2001/XMLSchema" xmlns:xs="http://www.w3.org/2001/XMLSchema" xmlns:p="http://schemas.microsoft.com/office/2006/metadata/properties" xmlns:ns2="64E31D74-685E-46CD-AE51-A264634057B8" xmlns:ns3="ed6d8045-9bce-45b8-96e9-ffa15b628daa" targetNamespace="http://schemas.microsoft.com/office/2006/metadata/properties" ma:root="true" ma:fieldsID="2f7e168b404062bb138433b9f5e3a86e" ns2:_="" ns3:_="">
    <xsd:import namespace="64E31D74-685E-46CD-AE51-A264634057B8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E31D74-685E-46CD-AE51-A264634057B8" elementFormDefault="qualified">
    <xsd:import namespace="http://schemas.microsoft.com/office/2006/documentManagement/types"/>
    <xsd:import namespace="http://schemas.microsoft.com/office/infopath/2007/PartnerControls"/>
    <xsd:element name="Content_x0020_Type" ma:index="8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9" nillable="true" ma:displayName="APHIS docket #" ma:description="The docket num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10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11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12" nillable="true" ma:displayName="Pro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13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64E31D74-685E-46CD-AE51-A264634057B8">Mexico Oranges, Tangerines &amp; Grapefruits</Project_x0020_Name>
    <OMB_x0020_control_x0020__x0023_ xmlns="64E31D74-685E-46CD-AE51-A264634057B8">0579-0303</OMB_x0020_control_x0020__x0023_>
    <APHIS_x0020_docket_x0020__x0023_ xmlns="64E31D74-685E-46CD-AE51-A264634057B8" xsi:nil="true"/>
    <Content_x0020_Type xmlns="64E31D74-685E-46CD-AE51-A264634057B8">Renewal</Content_x0020_Type>
    <Document_x0020_type xmlns="64E31D74-685E-46CD-AE51-A264634057B8">APHIS 79</Document_x0020_type>
    <Prject_x0020_Type xmlns="64E31D74-685E-46CD-AE51-A264634057B8">Imports- Q56 and Q37</Prject_x0020_Type>
    <_dlc_DocId xmlns="ed6d8045-9bce-45b8-96e9-ffa15b628daa">A7UXA6N55WET-2455-293</_dlc_DocId>
    <_dlc_DocIdUrl xmlns="ed6d8045-9bce-45b8-96e9-ffa15b628daa">
      <Url>http://sp.we.aphis.gov/PPQ/policy/php/rpm/Paperwork Burden/_layouts/DocIdRedir.aspx?ID=A7UXA6N55WET-2455-293</Url>
      <Description>A7UXA6N55WET-2455-293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A6C0A7-5217-4D98-80B7-1D86941CFE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E31D74-685E-46CD-AE51-A264634057B8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2FA5C3-C91F-4768-9B85-BB8B4AE4BFE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D143B5F-9AAA-4114-9005-B4752F1BBEF5}">
  <ds:schemaRefs>
    <ds:schemaRef ds:uri="http://schemas.microsoft.com/office/2006/metadata/properties"/>
    <ds:schemaRef ds:uri="http://schemas.microsoft.com/office/infopath/2007/PartnerControls"/>
    <ds:schemaRef ds:uri="64E31D74-685E-46CD-AE51-A264634057B8"/>
    <ds:schemaRef ds:uri="ed6d8045-9bce-45b8-96e9-ffa15b628daa"/>
  </ds:schemaRefs>
</ds:datastoreItem>
</file>

<file path=customXml/itemProps4.xml><?xml version="1.0" encoding="utf-8"?>
<ds:datastoreItem xmlns:ds="http://schemas.openxmlformats.org/officeDocument/2006/customXml" ds:itemID="{A340CDBD-79CF-4A80-B294-E190252AC4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Kent, Lynn M - APHIS</cp:lastModifiedBy>
  <cp:lastPrinted>2013-02-11T18:30:26Z</cp:lastPrinted>
  <dcterms:created xsi:type="dcterms:W3CDTF">2001-05-15T11:23:39Z</dcterms:created>
  <dcterms:modified xsi:type="dcterms:W3CDTF">2013-06-11T18:30:42Z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0x0101003D0CEB8B0CBC164FA190FEADAED5600F</vt:lpwstr>
  </property>
  <property fmtid="{D5CDD505-2E9C-101B-9397-08002B2CF9AE}" pid="3" name="_dlc_DocIdItemGuid">
    <vt:lpwstr>b34fa8d7-fb7b-4f79-b249-a07e0fb71d26</vt:lpwstr>
  </property>
</Properties>
</file>