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<sst xmlns="http://schemas.openxmlformats.org/spreadsheetml/2006/main" count="84" uniqueCount="76">
  <si>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</si>
  <si>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</si>
  <si>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</si>
  <si>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</si>
  <si>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</si>
  <si>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</si>
  <si>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</si>
  <si>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</si>
  <si>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</si>
  <si>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</si>
  <si>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</si>
  <si>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</si>
  <si>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</si>
  <si>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</si>
  <si>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</si>
  <si>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</si>
  <si>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</si>
  <si>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</si>
  <si>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</si>
  <si>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</si>
  <si>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</si>
  <si>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</si>
  <si>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</si>
  <si>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</si>
  <si>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</si>
  <si>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</si>
  <si>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</si>
  <si>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</si>
  <si>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</si>
  <si>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</si>
  <si>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</si>
  <si>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</si>
  <si>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</si>
  <si>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</si>
  <si>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</si>
  <si>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</si>
  <si>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</si>
  <si>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</si>
  <si>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</si>
  <si>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</si>
  <si>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</si>
  <si>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</si>
  <si>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</si>
  <si>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</si>
  <si>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</si>
  <si>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</si>
  <si>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</si>
  <si>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Exemption</t>
  </si>
  <si>
    <t>SUBTOTAL</t>
  </si>
  <si>
    <t>TOTAL OF ALL PAGES</t>
  </si>
  <si>
    <t>TOTAL - COLUMNS "F" AND "I" = OMB 831, 13 b; COLUMNS "H" AND "K" = OMB 831, 13c</t>
  </si>
  <si>
    <t>Record Keeping</t>
  </si>
  <si>
    <t>Background Information (approved under OMB No. 0505-0001)</t>
  </si>
  <si>
    <t>AD-755</t>
  </si>
  <si>
    <t>AMS-15</t>
  </si>
  <si>
    <t>Organic Exemption (OMB No. 0581-0093)</t>
  </si>
  <si>
    <t>Nomination Form</t>
  </si>
  <si>
    <t>Nomination Ballot</t>
  </si>
  <si>
    <t>7 CFR 1217.41</t>
  </si>
  <si>
    <t>1217.53</t>
  </si>
  <si>
    <t>SWL-AAE</t>
  </si>
  <si>
    <t>1217.52</t>
  </si>
  <si>
    <t>Shipment/Import Quarterly Report</t>
  </si>
  <si>
    <t>SWL-SIQ</t>
  </si>
  <si>
    <t>1217.41</t>
  </si>
  <si>
    <t>SWL-NOM</t>
  </si>
  <si>
    <t>SWL-BAL</t>
  </si>
  <si>
    <t>Background Statement (No Form)</t>
  </si>
  <si>
    <t>None</t>
  </si>
  <si>
    <t>Application for Refund of Assessments Paid</t>
  </si>
  <si>
    <t>SWL-AFR</t>
  </si>
  <si>
    <t>7 CFR 1217.105</t>
  </si>
  <si>
    <t>Referendum Ballot</t>
  </si>
  <si>
    <t>SWL-ORB</t>
  </si>
  <si>
    <t>0581-0264</t>
  </si>
  <si>
    <t>Softwood Lumber Research, Promotion Consumer Education and Industry Information Order (Order)(Renewal)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</si>
</sst>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9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/>
      <protection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2" fillId="0" borderId="21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2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49" fontId="13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14" t="s">
        <v>0</v>
      </c>
      <c r="B4" s="115"/>
      <c r="C4" s="115"/>
      <c r="D4" s="115"/>
      <c r="E4" s="115"/>
      <c r="F4" s="115"/>
      <c r="G4" s="115"/>
      <c r="H4" s="116"/>
      <c r="I4" s="123" t="s">
        <v>1</v>
      </c>
      <c r="J4" s="124"/>
      <c r="K4" s="124"/>
      <c r="L4" s="124"/>
      <c r="M4" s="125"/>
      <c r="N4" s="11" t="s">
        <v>2</v>
      </c>
      <c r="O4" s="12"/>
    </row>
    <row r="5" spans="1:15" ht="7.5" customHeight="1">
      <c r="A5" s="117"/>
      <c r="B5" s="118"/>
      <c r="C5" s="118"/>
      <c r="D5" s="118"/>
      <c r="E5" s="118"/>
      <c r="F5" s="118"/>
      <c r="G5" s="118"/>
      <c r="H5" s="119"/>
      <c r="I5" s="13"/>
      <c r="J5" s="4"/>
      <c r="K5" s="4"/>
      <c r="L5" s="4"/>
      <c r="M5" s="14"/>
      <c r="N5" s="4"/>
      <c r="O5" s="15"/>
    </row>
    <row r="6" spans="1:15" ht="12" customHeight="1">
      <c r="A6" s="117"/>
      <c r="B6" s="118"/>
      <c r="C6" s="118"/>
      <c r="D6" s="118"/>
      <c r="E6" s="118"/>
      <c r="F6" s="118"/>
      <c r="G6" s="118"/>
      <c r="H6" s="119"/>
      <c r="I6" s="126" t="s">
        <v>75</v>
      </c>
      <c r="J6" s="127"/>
      <c r="K6" s="127"/>
      <c r="L6" s="127"/>
      <c r="M6" s="128"/>
      <c r="N6" s="16" t="s">
        <v>74</v>
      </c>
      <c r="O6" s="15"/>
    </row>
    <row r="7" spans="1:15" ht="7.5" customHeight="1">
      <c r="A7" s="117"/>
      <c r="B7" s="118"/>
      <c r="C7" s="118"/>
      <c r="D7" s="118"/>
      <c r="E7" s="118"/>
      <c r="F7" s="118"/>
      <c r="G7" s="118"/>
      <c r="H7" s="119"/>
      <c r="I7" s="129"/>
      <c r="J7" s="127"/>
      <c r="K7" s="127"/>
      <c r="L7" s="127"/>
      <c r="M7" s="128"/>
      <c r="N7" s="4"/>
      <c r="O7" s="15"/>
    </row>
    <row r="8" spans="1:15" ht="7.5" customHeight="1">
      <c r="A8" s="117"/>
      <c r="B8" s="118"/>
      <c r="C8" s="118"/>
      <c r="D8" s="118"/>
      <c r="E8" s="118"/>
      <c r="F8" s="118"/>
      <c r="G8" s="118"/>
      <c r="H8" s="119"/>
      <c r="I8" s="129"/>
      <c r="J8" s="127"/>
      <c r="K8" s="127"/>
      <c r="L8" s="127"/>
      <c r="M8" s="128"/>
      <c r="N8" s="9"/>
      <c r="O8" s="17"/>
    </row>
    <row r="9" spans="1:15" ht="12" customHeight="1">
      <c r="A9" s="117"/>
      <c r="B9" s="118"/>
      <c r="C9" s="118"/>
      <c r="D9" s="118"/>
      <c r="E9" s="118"/>
      <c r="F9" s="118"/>
      <c r="G9" s="118"/>
      <c r="H9" s="119"/>
      <c r="I9" s="129"/>
      <c r="J9" s="127"/>
      <c r="K9" s="127"/>
      <c r="L9" s="127"/>
      <c r="M9" s="128"/>
      <c r="N9" s="18" t="s">
        <v>3</v>
      </c>
      <c r="O9" s="15"/>
    </row>
    <row r="10" spans="1:15" ht="7.5" customHeight="1">
      <c r="A10" s="117"/>
      <c r="B10" s="118"/>
      <c r="C10" s="118"/>
      <c r="D10" s="118"/>
      <c r="E10" s="118"/>
      <c r="F10" s="118"/>
      <c r="G10" s="118"/>
      <c r="H10" s="119"/>
      <c r="I10" s="129"/>
      <c r="J10" s="127"/>
      <c r="K10" s="127"/>
      <c r="L10" s="127"/>
      <c r="M10" s="128"/>
      <c r="N10" s="4"/>
      <c r="O10" s="15"/>
    </row>
    <row r="11" spans="1:15" ht="7.5" customHeight="1">
      <c r="A11" s="117"/>
      <c r="B11" s="118"/>
      <c r="C11" s="118"/>
      <c r="D11" s="118"/>
      <c r="E11" s="118"/>
      <c r="F11" s="118"/>
      <c r="G11" s="118"/>
      <c r="H11" s="119"/>
      <c r="I11" s="129"/>
      <c r="J11" s="127"/>
      <c r="K11" s="127"/>
      <c r="L11" s="127"/>
      <c r="M11" s="128"/>
      <c r="N11" s="91">
        <v>41443</v>
      </c>
      <c r="O11" s="92"/>
    </row>
    <row r="12" spans="1:15" ht="7.5" customHeight="1">
      <c r="A12" s="120"/>
      <c r="B12" s="121"/>
      <c r="C12" s="121"/>
      <c r="D12" s="121"/>
      <c r="E12" s="121"/>
      <c r="F12" s="121"/>
      <c r="G12" s="121"/>
      <c r="H12" s="122"/>
      <c r="I12" s="130"/>
      <c r="J12" s="131"/>
      <c r="K12" s="131"/>
      <c r="L12" s="131"/>
      <c r="M12" s="132"/>
      <c r="N12" s="93"/>
      <c r="O12" s="94"/>
    </row>
    <row r="13" spans="1:15" ht="12.75">
      <c r="A13" s="95" t="s">
        <v>4</v>
      </c>
      <c r="B13" s="96"/>
      <c r="C13" s="96"/>
      <c r="D13" s="96"/>
      <c r="E13" s="96"/>
      <c r="F13" s="97"/>
      <c r="G13" s="19"/>
      <c r="H13" s="101" t="s">
        <v>5</v>
      </c>
      <c r="I13" s="102"/>
      <c r="J13" s="102"/>
      <c r="K13" s="102"/>
      <c r="L13" s="102"/>
      <c r="M13" s="102"/>
      <c r="N13" s="102"/>
      <c r="O13" s="103"/>
    </row>
    <row r="14" spans="1:15" ht="12.75">
      <c r="A14" s="98"/>
      <c r="B14" s="99"/>
      <c r="C14" s="99"/>
      <c r="D14" s="99"/>
      <c r="E14" s="99"/>
      <c r="F14" s="100"/>
      <c r="G14" s="19"/>
      <c r="H14" s="104"/>
      <c r="I14" s="105"/>
      <c r="J14" s="105"/>
      <c r="K14" s="105"/>
      <c r="L14" s="105"/>
      <c r="M14" s="105"/>
      <c r="N14" s="105"/>
      <c r="O14" s="106"/>
    </row>
    <row r="15" spans="1:15" ht="12.75">
      <c r="A15" s="20"/>
      <c r="B15" s="21"/>
      <c r="C15" s="21"/>
      <c r="D15" s="21"/>
      <c r="E15" s="21"/>
      <c r="F15" s="14"/>
      <c r="G15" s="19"/>
      <c r="H15" s="107" t="s">
        <v>6</v>
      </c>
      <c r="I15" s="108"/>
      <c r="J15" s="108"/>
      <c r="K15" s="108"/>
      <c r="L15" s="109"/>
      <c r="M15" s="113" t="s">
        <v>7</v>
      </c>
      <c r="N15" s="102"/>
      <c r="O15" s="103"/>
    </row>
    <row r="16" spans="1:15" ht="12.75">
      <c r="A16" s="22"/>
      <c r="B16" s="21"/>
      <c r="C16" s="21"/>
      <c r="D16" s="21"/>
      <c r="E16" s="21"/>
      <c r="F16" s="14"/>
      <c r="G16" s="19"/>
      <c r="H16" s="110"/>
      <c r="I16" s="111"/>
      <c r="J16" s="111"/>
      <c r="K16" s="111"/>
      <c r="L16" s="112"/>
      <c r="M16" s="104"/>
      <c r="N16" s="105"/>
      <c r="O16" s="106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8</v>
      </c>
    </row>
    <row r="18" spans="1:15" ht="12.75">
      <c r="A18" s="22"/>
      <c r="B18" s="21"/>
      <c r="C18" s="21"/>
      <c r="D18" s="21"/>
      <c r="E18" s="21"/>
      <c r="F18" s="14"/>
      <c r="G18" s="27" t="s">
        <v>9</v>
      </c>
      <c r="H18" s="28" t="s">
        <v>10</v>
      </c>
      <c r="I18" s="29" t="s">
        <v>11</v>
      </c>
      <c r="J18" s="29" t="s">
        <v>12</v>
      </c>
      <c r="K18" s="29" t="s">
        <v>13</v>
      </c>
      <c r="L18" s="29" t="s">
        <v>14</v>
      </c>
      <c r="M18" s="29" t="s">
        <v>15</v>
      </c>
      <c r="N18" s="29" t="s">
        <v>16</v>
      </c>
      <c r="O18" s="26" t="s">
        <v>17</v>
      </c>
    </row>
    <row r="19" spans="1:15" ht="12.75">
      <c r="A19" s="29" t="s">
        <v>18</v>
      </c>
      <c r="B19" s="83" t="s">
        <v>19</v>
      </c>
      <c r="C19" s="84"/>
      <c r="D19" s="84"/>
      <c r="E19" s="84"/>
      <c r="F19" s="85"/>
      <c r="G19" s="27" t="s">
        <v>20</v>
      </c>
      <c r="H19" s="28" t="s">
        <v>21</v>
      </c>
      <c r="I19" s="29" t="s">
        <v>22</v>
      </c>
      <c r="J19" s="29" t="s">
        <v>22</v>
      </c>
      <c r="K19" s="29" t="s">
        <v>23</v>
      </c>
      <c r="L19" s="29" t="s">
        <v>13</v>
      </c>
      <c r="M19" s="29" t="s">
        <v>17</v>
      </c>
      <c r="N19" s="29" t="s">
        <v>24</v>
      </c>
      <c r="O19" s="26" t="s">
        <v>25</v>
      </c>
    </row>
    <row r="20" spans="1:15" ht="12.75">
      <c r="A20" s="29" t="s">
        <v>26</v>
      </c>
      <c r="B20" s="21"/>
      <c r="C20" s="21"/>
      <c r="D20" s="21"/>
      <c r="E20" s="21"/>
      <c r="F20" s="14"/>
      <c r="G20" s="27" t="s">
        <v>27</v>
      </c>
      <c r="H20" s="14"/>
      <c r="I20" s="29" t="s">
        <v>28</v>
      </c>
      <c r="J20" s="29" t="s">
        <v>29</v>
      </c>
      <c r="K20" s="29" t="s">
        <v>30</v>
      </c>
      <c r="L20" s="29" t="s">
        <v>31</v>
      </c>
      <c r="M20" s="29" t="s">
        <v>32</v>
      </c>
      <c r="N20" s="29" t="s">
        <v>17</v>
      </c>
      <c r="O20" s="30" t="s">
        <v>33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34</v>
      </c>
      <c r="J21" s="29"/>
      <c r="K21" s="29"/>
      <c r="L21" s="29"/>
      <c r="M21" s="29"/>
      <c r="N21" s="29" t="s">
        <v>35</v>
      </c>
      <c r="O21" s="26"/>
    </row>
    <row r="22" spans="1:15" ht="12.75">
      <c r="A22" s="32" t="s">
        <v>36</v>
      </c>
      <c r="B22" s="83" t="s">
        <v>37</v>
      </c>
      <c r="C22" s="84"/>
      <c r="D22" s="84"/>
      <c r="E22" s="84"/>
      <c r="F22" s="85"/>
      <c r="G22" s="33" t="s">
        <v>38</v>
      </c>
      <c r="H22" s="34" t="s">
        <v>39</v>
      </c>
      <c r="I22" s="32" t="s">
        <v>40</v>
      </c>
      <c r="J22" s="32" t="s">
        <v>41</v>
      </c>
      <c r="K22" s="32" t="s">
        <v>42</v>
      </c>
      <c r="L22" s="32" t="s">
        <v>43</v>
      </c>
      <c r="M22" s="32" t="s">
        <v>44</v>
      </c>
      <c r="N22" s="32" t="s">
        <v>45</v>
      </c>
      <c r="O22" s="35" t="s">
        <v>46</v>
      </c>
    </row>
    <row r="23" spans="1:15" ht="25.5">
      <c r="A23" s="36" t="s">
        <v>71</v>
      </c>
      <c r="B23" s="88" t="s">
        <v>72</v>
      </c>
      <c r="C23" s="89"/>
      <c r="D23" s="89"/>
      <c r="E23" s="89"/>
      <c r="F23" s="90"/>
      <c r="G23" s="37" t="s">
        <v>73</v>
      </c>
      <c r="H23" s="38">
        <v>466</v>
      </c>
      <c r="I23" s="39">
        <v>0.2</v>
      </c>
      <c r="J23" s="40">
        <v>93.2</v>
      </c>
      <c r="K23" s="39">
        <v>0.25</v>
      </c>
      <c r="L23" s="41">
        <v>23.3</v>
      </c>
      <c r="M23" s="42"/>
      <c r="N23" s="43"/>
      <c r="O23" s="44"/>
    </row>
    <row r="24" spans="1:15" ht="19.5" customHeight="1">
      <c r="A24" s="75">
        <v>1217.71</v>
      </c>
      <c r="B24" s="79" t="s">
        <v>51</v>
      </c>
      <c r="C24" s="77"/>
      <c r="D24" s="77"/>
      <c r="E24" s="77"/>
      <c r="F24" s="78"/>
      <c r="G24" s="68"/>
      <c r="H24" s="69">
        <v>0</v>
      </c>
      <c r="I24" s="70">
        <v>0</v>
      </c>
      <c r="J24" s="71">
        <v>0</v>
      </c>
      <c r="K24" s="70">
        <v>0</v>
      </c>
      <c r="L24" s="70">
        <v>0</v>
      </c>
      <c r="M24" s="73">
        <v>1478</v>
      </c>
      <c r="N24" s="74">
        <v>0.5</v>
      </c>
      <c r="O24" s="72">
        <f>SUM(M24*N24)</f>
        <v>739</v>
      </c>
    </row>
    <row r="25" spans="1:15" ht="25.5">
      <c r="A25" s="36" t="s">
        <v>58</v>
      </c>
      <c r="B25" s="80" t="s">
        <v>52</v>
      </c>
      <c r="C25" s="86"/>
      <c r="D25" s="86"/>
      <c r="E25" s="86"/>
      <c r="F25" s="87"/>
      <c r="G25" s="37" t="s">
        <v>53</v>
      </c>
      <c r="H25" s="38">
        <v>38</v>
      </c>
      <c r="I25" s="39">
        <v>1</v>
      </c>
      <c r="J25" s="40">
        <f>SUM(H25*I25)</f>
        <v>38</v>
      </c>
      <c r="K25" s="39">
        <v>0.5</v>
      </c>
      <c r="L25" s="41">
        <f>SUM(J25*K25)</f>
        <v>19</v>
      </c>
      <c r="M25" s="42"/>
      <c r="N25" s="43"/>
      <c r="O25" s="44"/>
    </row>
    <row r="26" spans="1:15" ht="12.75">
      <c r="A26" s="36"/>
      <c r="B26" s="45"/>
      <c r="C26" s="59"/>
      <c r="D26" s="59"/>
      <c r="E26" s="59"/>
      <c r="F26" s="60"/>
      <c r="G26" s="37"/>
      <c r="H26" s="38"/>
      <c r="I26" s="39"/>
      <c r="J26" s="40"/>
      <c r="K26" s="39"/>
      <c r="L26" s="41"/>
      <c r="M26" s="42"/>
      <c r="N26" s="43"/>
      <c r="O26" s="44"/>
    </row>
    <row r="27" spans="1:15" ht="25.5">
      <c r="A27" s="36" t="s">
        <v>59</v>
      </c>
      <c r="B27" s="80" t="s">
        <v>47</v>
      </c>
      <c r="C27" s="81"/>
      <c r="D27" s="81"/>
      <c r="E27" s="81"/>
      <c r="F27" s="82"/>
      <c r="G27" s="37" t="s">
        <v>60</v>
      </c>
      <c r="H27" s="38">
        <v>1012</v>
      </c>
      <c r="I27" s="39">
        <v>1</v>
      </c>
      <c r="J27" s="40">
        <f>SUM(H27*I27)</f>
        <v>1012</v>
      </c>
      <c r="K27" s="39">
        <v>0.25</v>
      </c>
      <c r="L27" s="41">
        <f>SUM(J27*K27)</f>
        <v>253</v>
      </c>
      <c r="M27" s="42"/>
      <c r="N27" s="43"/>
      <c r="O27" s="44"/>
    </row>
    <row r="28" spans="1:15" ht="12.75">
      <c r="A28" s="36"/>
      <c r="B28" s="45"/>
      <c r="C28" s="46"/>
      <c r="D28" s="46"/>
      <c r="E28" s="46"/>
      <c r="F28" s="47"/>
      <c r="G28" s="37"/>
      <c r="H28" s="38"/>
      <c r="I28" s="39"/>
      <c r="J28" s="40"/>
      <c r="K28" s="39"/>
      <c r="L28" s="41"/>
      <c r="M28" s="42"/>
      <c r="N28" s="43"/>
      <c r="O28" s="44"/>
    </row>
    <row r="29" spans="1:15" ht="12.75">
      <c r="A29" s="36" t="s">
        <v>61</v>
      </c>
      <c r="B29" s="80" t="s">
        <v>62</v>
      </c>
      <c r="C29" s="81"/>
      <c r="D29" s="81"/>
      <c r="E29" s="81"/>
      <c r="F29" s="82"/>
      <c r="G29" s="37" t="s">
        <v>63</v>
      </c>
      <c r="H29" s="38">
        <v>368</v>
      </c>
      <c r="I29" s="39">
        <v>4</v>
      </c>
      <c r="J29" s="40">
        <f>SUM(H29*I29)</f>
        <v>1472</v>
      </c>
      <c r="K29" s="39">
        <v>0.5</v>
      </c>
      <c r="L29" s="41">
        <f>SUM(J29*K29)</f>
        <v>736</v>
      </c>
      <c r="M29" s="42"/>
      <c r="N29" s="43"/>
      <c r="O29" s="44"/>
    </row>
    <row r="30" spans="1:15" ht="12.75">
      <c r="A30" s="36"/>
      <c r="B30" s="45"/>
      <c r="C30" s="46"/>
      <c r="D30" s="46"/>
      <c r="E30" s="46"/>
      <c r="F30" s="47"/>
      <c r="G30" s="37"/>
      <c r="H30" s="38"/>
      <c r="I30" s="39"/>
      <c r="J30" s="40"/>
      <c r="K30" s="39"/>
      <c r="L30" s="41"/>
      <c r="M30" s="42"/>
      <c r="N30" s="43"/>
      <c r="O30" s="44"/>
    </row>
    <row r="31" spans="1:15" ht="12.75">
      <c r="A31" s="36" t="s">
        <v>59</v>
      </c>
      <c r="B31" s="80" t="s">
        <v>55</v>
      </c>
      <c r="C31" s="81"/>
      <c r="D31" s="81"/>
      <c r="E31" s="81"/>
      <c r="F31" s="82"/>
      <c r="G31" s="37" t="s">
        <v>54</v>
      </c>
      <c r="H31" s="38">
        <v>1</v>
      </c>
      <c r="I31" s="39">
        <v>1</v>
      </c>
      <c r="J31" s="40">
        <f>SUM(H31*I31)</f>
        <v>1</v>
      </c>
      <c r="K31" s="39">
        <v>0.5</v>
      </c>
      <c r="L31" s="41">
        <f>SUM(J31*K31)</f>
        <v>0.5</v>
      </c>
      <c r="M31" s="42"/>
      <c r="N31" s="43"/>
      <c r="O31" s="44"/>
    </row>
    <row r="32" spans="1:15" ht="12.75">
      <c r="A32" s="36"/>
      <c r="B32" s="45"/>
      <c r="C32" s="46"/>
      <c r="D32" s="46"/>
      <c r="E32" s="46"/>
      <c r="F32" s="47"/>
      <c r="G32" s="37"/>
      <c r="H32" s="38"/>
      <c r="I32" s="39"/>
      <c r="J32" s="40"/>
      <c r="K32" s="39"/>
      <c r="L32" s="41"/>
      <c r="M32" s="42"/>
      <c r="N32" s="43"/>
      <c r="O32" s="44"/>
    </row>
    <row r="33" spans="1:15" ht="24">
      <c r="A33" s="36" t="s">
        <v>64</v>
      </c>
      <c r="B33" s="80" t="s">
        <v>56</v>
      </c>
      <c r="C33" s="81"/>
      <c r="D33" s="81"/>
      <c r="E33" s="81"/>
      <c r="F33" s="82"/>
      <c r="G33" s="76" t="s">
        <v>65</v>
      </c>
      <c r="H33" s="38">
        <v>50</v>
      </c>
      <c r="I33" s="39">
        <v>1</v>
      </c>
      <c r="J33" s="40">
        <f>SUM(H33*I33)</f>
        <v>50</v>
      </c>
      <c r="K33" s="39">
        <v>0.25</v>
      </c>
      <c r="L33" s="41">
        <f>SUM(J33*K33)</f>
        <v>12.5</v>
      </c>
      <c r="M33" s="42"/>
      <c r="N33" s="43"/>
      <c r="O33" s="44"/>
    </row>
    <row r="34" spans="1:15" ht="12.75">
      <c r="A34" s="36"/>
      <c r="B34" s="45"/>
      <c r="C34" s="46"/>
      <c r="D34" s="46"/>
      <c r="E34" s="46"/>
      <c r="F34" s="47"/>
      <c r="G34" s="37"/>
      <c r="H34" s="38"/>
      <c r="I34" s="39"/>
      <c r="J34" s="40"/>
      <c r="K34" s="39"/>
      <c r="L34" s="41"/>
      <c r="M34" s="42"/>
      <c r="N34" s="43"/>
      <c r="O34" s="44"/>
    </row>
    <row r="35" spans="1:15" ht="12.75">
      <c r="A35" s="36" t="s">
        <v>64</v>
      </c>
      <c r="B35" s="80" t="s">
        <v>57</v>
      </c>
      <c r="C35" s="81"/>
      <c r="D35" s="81"/>
      <c r="E35" s="81"/>
      <c r="F35" s="82"/>
      <c r="G35" s="37" t="s">
        <v>66</v>
      </c>
      <c r="H35" s="38">
        <v>300</v>
      </c>
      <c r="I35" s="39">
        <v>1</v>
      </c>
      <c r="J35" s="40">
        <f>SUM(H35*I35)</f>
        <v>300</v>
      </c>
      <c r="K35" s="39">
        <v>0.25</v>
      </c>
      <c r="L35" s="41">
        <f>SUM(J35*K35)</f>
        <v>75</v>
      </c>
      <c r="M35" s="42"/>
      <c r="N35" s="43"/>
      <c r="O35" s="44"/>
    </row>
    <row r="36" spans="1:15" ht="12.75">
      <c r="A36" s="36"/>
      <c r="B36" s="45"/>
      <c r="C36" s="46"/>
      <c r="D36" s="46"/>
      <c r="E36" s="46"/>
      <c r="F36" s="47"/>
      <c r="G36" s="37"/>
      <c r="H36" s="38"/>
      <c r="I36" s="39"/>
      <c r="J36" s="40"/>
      <c r="K36" s="39"/>
      <c r="L36" s="41"/>
      <c r="M36" s="42"/>
      <c r="N36" s="43"/>
      <c r="O36" s="44"/>
    </row>
    <row r="37" spans="1:15" ht="12.75">
      <c r="A37" s="36" t="s">
        <v>64</v>
      </c>
      <c r="B37" s="80" t="s">
        <v>67</v>
      </c>
      <c r="C37" s="81"/>
      <c r="D37" s="81"/>
      <c r="E37" s="81"/>
      <c r="F37" s="82"/>
      <c r="G37" s="37" t="s">
        <v>68</v>
      </c>
      <c r="H37" s="38">
        <v>50</v>
      </c>
      <c r="I37" s="39">
        <v>1</v>
      </c>
      <c r="J37" s="40">
        <f>SUM(H37*I37)</f>
        <v>50</v>
      </c>
      <c r="K37" s="39">
        <v>0.25</v>
      </c>
      <c r="L37" s="41">
        <f>SUM(J37*K37)</f>
        <v>12.5</v>
      </c>
      <c r="M37" s="42"/>
      <c r="N37" s="43"/>
      <c r="O37" s="44"/>
    </row>
    <row r="38" spans="1:15" ht="12.75">
      <c r="A38" s="36"/>
      <c r="B38" s="45"/>
      <c r="C38" s="46"/>
      <c r="D38" s="46"/>
      <c r="E38" s="46"/>
      <c r="F38" s="47"/>
      <c r="G38" s="37"/>
      <c r="H38" s="38"/>
      <c r="I38" s="39"/>
      <c r="J38" s="40"/>
      <c r="K38" s="39"/>
      <c r="L38" s="41"/>
      <c r="M38" s="42"/>
      <c r="N38" s="43"/>
      <c r="O38" s="44"/>
    </row>
    <row r="39" spans="1:15" ht="12.75">
      <c r="A39" s="36" t="s">
        <v>59</v>
      </c>
      <c r="B39" s="80" t="s">
        <v>69</v>
      </c>
      <c r="C39" s="81"/>
      <c r="D39" s="81"/>
      <c r="E39" s="81"/>
      <c r="F39" s="82"/>
      <c r="G39" s="37" t="s">
        <v>70</v>
      </c>
      <c r="H39" s="38">
        <v>1</v>
      </c>
      <c r="I39" s="39">
        <v>1</v>
      </c>
      <c r="J39" s="40">
        <f>SUM(H39*I39)</f>
        <v>1</v>
      </c>
      <c r="K39" s="39">
        <v>0.25</v>
      </c>
      <c r="L39" s="41">
        <f>SUM(J39*K39)</f>
        <v>0.25</v>
      </c>
      <c r="M39" s="42"/>
      <c r="N39" s="43"/>
      <c r="O39" s="44"/>
    </row>
    <row r="40" spans="1:15" ht="12.75">
      <c r="A40" s="36"/>
      <c r="B40" s="145"/>
      <c r="C40" s="146"/>
      <c r="D40" s="146"/>
      <c r="E40" s="146"/>
      <c r="F40" s="147"/>
      <c r="G40" s="37"/>
      <c r="H40" s="38"/>
      <c r="I40" s="39"/>
      <c r="J40" s="40"/>
      <c r="K40" s="39"/>
      <c r="L40" s="41"/>
      <c r="M40" s="42"/>
      <c r="N40" s="43"/>
      <c r="O40" s="44"/>
    </row>
    <row r="41" spans="1:15" ht="13.5" thickBot="1">
      <c r="A41" s="36"/>
      <c r="B41" s="136"/>
      <c r="C41" s="137"/>
      <c r="D41" s="137"/>
      <c r="E41" s="137"/>
      <c r="F41" s="138"/>
      <c r="G41" s="37"/>
      <c r="H41" s="38"/>
      <c r="I41" s="39"/>
      <c r="J41" s="40">
        <f>SUM(H41*I41)</f>
        <v>0</v>
      </c>
      <c r="K41" s="39"/>
      <c r="L41" s="41">
        <f>SUM(J41*K41)</f>
        <v>0</v>
      </c>
      <c r="M41" s="42"/>
      <c r="N41" s="43"/>
      <c r="O41" s="44"/>
    </row>
    <row r="42" spans="1:15" ht="13.5" thickBot="1">
      <c r="A42" s="48"/>
      <c r="B42" s="139" t="s">
        <v>48</v>
      </c>
      <c r="C42" s="140"/>
      <c r="D42" s="140"/>
      <c r="E42" s="140"/>
      <c r="F42" s="141"/>
      <c r="G42" s="49"/>
      <c r="H42" s="50"/>
      <c r="I42" s="51"/>
      <c r="J42" s="52">
        <f>SUM(J23:J41)</f>
        <v>3017.2</v>
      </c>
      <c r="K42" s="51"/>
      <c r="L42" s="52">
        <f>SUM(L23:L41)</f>
        <v>1132.05</v>
      </c>
      <c r="M42" s="52">
        <f>SUM(M24:M41)</f>
        <v>1478</v>
      </c>
      <c r="N42" s="51"/>
      <c r="O42" s="53">
        <f>SUM(O24:O41)</f>
        <v>739</v>
      </c>
    </row>
    <row r="43" spans="1:15" ht="13.5" thickBot="1">
      <c r="A43" s="54"/>
      <c r="B43" s="142" t="s">
        <v>49</v>
      </c>
      <c r="C43" s="143"/>
      <c r="D43" s="143"/>
      <c r="E43" s="143"/>
      <c r="F43" s="144"/>
      <c r="G43" s="55"/>
      <c r="H43" s="56"/>
      <c r="I43" s="57"/>
      <c r="J43" s="53">
        <f>SUM(J42+J74+J103+J132+J161+J190+J219+J248+J277+J306+J335+J364+J393+J422+J451+J480+J509+J538+J567+J596+J625+J654+J683+J712+J741+J770+J799+J828+J857+J886+J915+J944+J973+J1002+J1031+J1060+J1089+J1118+J1147+J1176+J1205+J1234+J1263+J1292+J1321+J1350+J1379+J1408+J1437+J1466+J1495+J1524+J1553+J1582+J1611+J1640+J1669+J1698+J1727+J1756)</f>
        <v>3017.2</v>
      </c>
      <c r="K43" s="57"/>
      <c r="L43" s="53">
        <f>SUM(L42+L74+L103+L132+L161+L190+L219+L248+L277+L306+L335+L364+L393+L422+L451+L480+L509+L538+L567+L596+L625+L654+L683+L712+L741+L770+L799+L828+L857+L886+L915+L944+L973+L1002+L1031+L1060+L1089+L1118+L1147+L1176+L1205+L1234+L1263+L1292+L1321+L1350+L1379+L1408+L1437+L1466+L1495+L1524+L1553+L1582+L1611+L1640+L1669+L1698+L1727+L1756)</f>
        <v>1132.05</v>
      </c>
      <c r="M43" s="53">
        <f>SUM(M42+M74+M103+M132+M161+M190+M219+M248+M277+M306+M335+M364+M393+M422+M451+M480+M509+M538+M567+M596+M625+M654+M683+M712+M741+M770+M799+M828+M857+M886+M915+M944+M973+M1002+M1031+M1060+M1089+M1118+M1147+M1176+M1205+M1234+M1263+M1292+M1321+M1350+M1379+M1408+M1437+M1466+M1495+M1524+M1553+M1582+M1611+M1640+M1669+M1698+M1727+M1756)</f>
        <v>1478</v>
      </c>
      <c r="N43" s="57"/>
      <c r="O43" s="53">
        <f>SUM(O42+O74+O103+O132+O161+O190+O219+O248+O277+O306+O335+O364+O393+O422+O451+O480+O509+O538+O567+O596+O625+O654+O683+O712+O741+O770+O799+O828+O857+O886+O915+O944+O973+O1002+O1031+O1060+O1089+O1118+O1147+O1176+O1205+O1234+O1263+O1292+O1321+O1350+O1379+O1408+O1437+O1466+O1495+O1524+O1553+O1582+O1611+O1640+O1669+O1698+O1727+O1756)</f>
        <v>739</v>
      </c>
    </row>
    <row r="44" spans="1:15" ht="27" customHeight="1" thickBot="1">
      <c r="A44" s="133" t="s">
        <v>50</v>
      </c>
      <c r="B44" s="134"/>
      <c r="C44" s="134"/>
      <c r="D44" s="134"/>
      <c r="E44" s="134"/>
      <c r="F44" s="135"/>
      <c r="G44" s="55"/>
      <c r="H44" s="56"/>
      <c r="I44" s="57"/>
      <c r="J44" s="58">
        <f>SUM(J42+M42)</f>
        <v>4495.2</v>
      </c>
      <c r="K44" s="57"/>
      <c r="L44" s="58">
        <f>SUM(L42+O42)</f>
        <v>1871.05</v>
      </c>
      <c r="M44" s="53"/>
      <c r="N44" s="57"/>
      <c r="O44" s="53"/>
    </row>
    <row r="45" spans="1:15" ht="12.75">
      <c r="A45" s="61"/>
      <c r="B45" s="62"/>
      <c r="C45" s="62"/>
      <c r="D45" s="62"/>
      <c r="E45" s="62"/>
      <c r="F45" s="62"/>
      <c r="G45" s="63"/>
      <c r="H45" s="64"/>
      <c r="I45" s="65"/>
      <c r="J45" s="66"/>
      <c r="K45" s="65"/>
      <c r="L45" s="66"/>
      <c r="M45" s="67"/>
      <c r="N45" s="65"/>
      <c r="O45" s="67"/>
    </row>
  </sheetData>
  <sheetProtection/>
  <mergeCells count="24">
    <mergeCell ref="B33:F33"/>
    <mergeCell ref="B35:F35"/>
    <mergeCell ref="A44:F44"/>
    <mergeCell ref="B39:F39"/>
    <mergeCell ref="B41:F41"/>
    <mergeCell ref="B42:F42"/>
    <mergeCell ref="B43:F43"/>
    <mergeCell ref="B40:F40"/>
    <mergeCell ref="B37:F37"/>
    <mergeCell ref="N11:O12"/>
    <mergeCell ref="A13:F14"/>
    <mergeCell ref="H13:O14"/>
    <mergeCell ref="H15:L16"/>
    <mergeCell ref="M15:O16"/>
    <mergeCell ref="A4:H12"/>
    <mergeCell ref="I4:M4"/>
    <mergeCell ref="I6:M12"/>
    <mergeCell ref="B29:F29"/>
    <mergeCell ref="B31:F31"/>
    <mergeCell ref="B19:F19"/>
    <mergeCell ref="B22:F22"/>
    <mergeCell ref="B25:F25"/>
    <mergeCell ref="B27:F27"/>
    <mergeCell ref="B23:F23"/>
  </mergeCells>
  <printOptions/>
  <pageMargins left="0.42" right="0.46" top="0.5" bottom="0.65" header="0.51" footer="0.5"/>
  <pageSetup fitToHeight="1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USDA</cp:lastModifiedBy>
  <cp:lastPrinted>2013-06-18T17:49:11Z</cp:lastPrinted>
  <dcterms:created xsi:type="dcterms:W3CDTF">2007-04-20T14:28:59Z</dcterms:created>
  <dcterms:modified xsi:type="dcterms:W3CDTF">2013-06-20T15:27:23Z</dcterms:modified>
  <cp:category/>
  <cp:version/>
  <cp:contentType/>
  <cp:contentStatus/>
</cp:coreProperties>
</file>