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7" i="2" l="1"/>
  <c r="I7" i="2" s="1"/>
  <c r="E7" i="2"/>
  <c r="J7" i="2" l="1"/>
  <c r="E14" i="2"/>
  <c r="H14" i="2"/>
  <c r="I14" i="2" s="1"/>
  <c r="J14" i="2" s="1"/>
  <c r="E15" i="2"/>
  <c r="H15" i="2"/>
  <c r="J15" i="2" s="1"/>
  <c r="E16" i="2"/>
  <c r="H16" i="2"/>
  <c r="J16" i="2" s="1"/>
  <c r="E6" i="2"/>
  <c r="H6" i="2" s="1"/>
  <c r="E38" i="2"/>
  <c r="H38" i="2" s="1"/>
  <c r="E37" i="2"/>
  <c r="H37" i="2"/>
  <c r="J37" i="2" s="1"/>
  <c r="E35" i="2"/>
  <c r="H35" i="2"/>
  <c r="J35" i="2" s="1"/>
  <c r="E28" i="2"/>
  <c r="E17" i="2"/>
  <c r="H28" i="2"/>
  <c r="I28" i="2" s="1"/>
  <c r="J28" i="2" s="1"/>
  <c r="H17" i="2"/>
  <c r="J17" i="2" s="1"/>
  <c r="I17" i="2"/>
  <c r="J9" i="2"/>
  <c r="H8" i="2"/>
  <c r="I8" i="2" s="1"/>
  <c r="E11" i="2"/>
  <c r="H11" i="2" s="1"/>
  <c r="E10" i="2"/>
  <c r="H10" i="2"/>
  <c r="I10" i="2" s="1"/>
  <c r="E34" i="2"/>
  <c r="H34" i="2" s="1"/>
  <c r="E13" i="2"/>
  <c r="H13" i="2"/>
  <c r="I13" i="2" s="1"/>
  <c r="E12" i="2"/>
  <c r="H12" i="2" s="1"/>
  <c r="I12" i="2" s="1"/>
  <c r="E29" i="2"/>
  <c r="H29" i="2" s="1"/>
  <c r="E26" i="2"/>
  <c r="H26" i="2"/>
  <c r="I26" i="2" s="1"/>
  <c r="E21" i="2"/>
  <c r="H21" i="2" s="1"/>
  <c r="E24" i="2"/>
  <c r="H24" i="2"/>
  <c r="I24" i="2" s="1"/>
  <c r="E22" i="2"/>
  <c r="H22" i="2" s="1"/>
  <c r="E23" i="2"/>
  <c r="H23" i="2"/>
  <c r="I23" i="2" s="1"/>
  <c r="E25" i="2"/>
  <c r="H25" i="2" s="1"/>
  <c r="E36" i="2"/>
  <c r="H36" i="2"/>
  <c r="I36" i="2" s="1"/>
  <c r="E32" i="2"/>
  <c r="H32" i="2" s="1"/>
  <c r="E33" i="2"/>
  <c r="H33" i="2"/>
  <c r="I33" i="2" s="1"/>
  <c r="E30" i="2"/>
  <c r="H30" i="2" s="1"/>
  <c r="E18" i="2"/>
  <c r="H18" i="2"/>
  <c r="I18" i="2" s="1"/>
  <c r="E19" i="2"/>
  <c r="H19" i="2" s="1"/>
  <c r="E20" i="2"/>
  <c r="H20" i="2"/>
  <c r="I20" i="2" s="1"/>
  <c r="E27" i="2"/>
  <c r="H27" i="2" s="1"/>
  <c r="E31" i="2"/>
  <c r="H31" i="2"/>
  <c r="I31" i="2" s="1"/>
  <c r="I16" i="2"/>
  <c r="I35" i="2"/>
  <c r="I37" i="2"/>
  <c r="I15" i="2"/>
  <c r="E39" i="2" l="1"/>
  <c r="I19" i="2"/>
  <c r="J19" i="2"/>
  <c r="I32" i="2"/>
  <c r="J32" i="2"/>
  <c r="I22" i="2"/>
  <c r="J22" i="2"/>
  <c r="I29" i="2"/>
  <c r="J29" i="2"/>
  <c r="I34" i="2"/>
  <c r="J34" i="2"/>
  <c r="I6" i="2"/>
  <c r="H39" i="2"/>
  <c r="J6" i="2"/>
  <c r="I27" i="2"/>
  <c r="J27" i="2" s="1"/>
  <c r="I30" i="2"/>
  <c r="J30" i="2" s="1"/>
  <c r="I25" i="2"/>
  <c r="J25" i="2" s="1"/>
  <c r="I21" i="2"/>
  <c r="J21" i="2" s="1"/>
  <c r="I11" i="2"/>
  <c r="J11" i="2" s="1"/>
  <c r="I38" i="2"/>
  <c r="J38" i="2" s="1"/>
  <c r="J8" i="2"/>
  <c r="J10" i="2"/>
  <c r="J13" i="2"/>
  <c r="J12" i="2"/>
  <c r="J26" i="2"/>
  <c r="J24" i="2"/>
  <c r="J23" i="2"/>
  <c r="J36" i="2"/>
  <c r="J33" i="2"/>
  <c r="J18" i="2"/>
  <c r="J20" i="2"/>
  <c r="J31" i="2"/>
  <c r="J39" i="2" l="1"/>
  <c r="I39" i="2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<sst xmlns="http://schemas.openxmlformats.org/spreadsheetml/2006/main" count="32" uniqueCount="32">
  <si>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</si>
  <si>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</si>
  <si>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</si>
  <si>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</si>
  <si>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</si>
  <si>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</si>
  <si>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</si>
  <si>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</si>
  <si>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</si>
  <si>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</si>
  <si>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</si>
  <si>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</si>
  <si>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</si>
  <si>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</si>
  <si>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</si>
  <si>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</si>
  <si>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</si>
  <si>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</si>
  <si>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</si>
  <si>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</si>
  <si>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</si>
  <si>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</si>
  <si>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</si>
  <si>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</si>
  <si>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</si>
  <si>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</si>
  <si>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</si>
  <si>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</si>
  <si>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</si>
  <si>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</t>
  </si>
  <si>
    <t>GS-11</t>
  </si>
  <si>
    <t>OMB Control No. 
0579-0279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</si>
</sst>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K2"/>
    </sheetView>
  </sheetViews>
  <sheetFormatPr defaultRowHeight="12.75" x14ac:dyDescent="0.2"/>
  <cols>
    <col min="2" max="2" width="41.7109375" customWidth="1"/>
    <col min="4" max="4" width="9.140625" style="8" customWidth="1"/>
    <col min="5" max="5" width="9.140625" style="7" customWidth="1"/>
    <col min="6" max="6" width="9.140625" style="11" customWidth="1"/>
    <col min="7" max="7" width="12.28515625" style="4" customWidth="1"/>
    <col min="8" max="8" width="9.140625" style="7" customWidth="1"/>
    <col min="9" max="10" width="9.140625" style="14" customWidth="1"/>
  </cols>
  <sheetData>
    <row r="1" spans="1:11" ht="30" customHeight="1" x14ac:dyDescent="0.2">
      <c r="A1" s="44" t="s">
        <v>26</v>
      </c>
      <c r="B1" s="45"/>
      <c r="C1" s="45"/>
      <c r="D1" s="45"/>
      <c r="E1" s="45"/>
      <c r="F1" s="45"/>
      <c r="G1" s="45"/>
      <c r="H1" s="45"/>
      <c r="I1" s="15"/>
      <c r="J1" s="15"/>
      <c r="K1" s="1"/>
    </row>
    <row r="2" spans="1:11" ht="24.95" customHeight="1" x14ac:dyDescent="0.2">
      <c r="A2" s="42"/>
      <c r="B2" s="43"/>
      <c r="C2" s="43"/>
      <c r="D2" s="43"/>
      <c r="E2" s="43"/>
      <c r="F2" s="43"/>
      <c r="G2" s="43"/>
      <c r="H2" s="49" t="s">
        <v>31</v>
      </c>
      <c r="I2" s="49"/>
      <c r="J2" s="49"/>
      <c r="K2" s="49"/>
    </row>
    <row r="3" spans="1:11" ht="33.950000000000003" customHeight="1" x14ac:dyDescent="0.2">
      <c r="A3" s="46" t="s">
        <v>15</v>
      </c>
      <c r="B3" s="46"/>
      <c r="C3" s="16" t="s">
        <v>0</v>
      </c>
      <c r="D3" s="17" t="s">
        <v>16</v>
      </c>
      <c r="E3" s="18" t="s">
        <v>17</v>
      </c>
      <c r="F3" s="48" t="s">
        <v>18</v>
      </c>
      <c r="G3" s="48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">
      <c r="A5" s="47" t="s">
        <v>1</v>
      </c>
      <c r="B5" s="47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">
      <c r="A6" s="2"/>
      <c r="B6" s="2"/>
      <c r="C6" s="5"/>
      <c r="D6" s="28"/>
      <c r="E6" s="5">
        <f t="shared" ref="E6:E17" si="0">+C6*D6</f>
        <v>0</v>
      </c>
      <c r="F6" s="20"/>
      <c r="G6" s="24"/>
      <c r="H6" s="25">
        <f t="shared" ref="H6:H17" si="1">+E6*G6</f>
        <v>0</v>
      </c>
      <c r="I6" s="25">
        <f t="shared" ref="I6:I17" si="2">+H6*0.139</f>
        <v>0</v>
      </c>
      <c r="J6" s="25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5164</v>
      </c>
      <c r="D7" s="28">
        <v>8.3000000000000004E-2</v>
      </c>
      <c r="E7" s="5">
        <f t="shared" ref="E7" si="4">+C7*D7</f>
        <v>428.61200000000002</v>
      </c>
      <c r="F7" s="20" t="s">
        <v>30</v>
      </c>
      <c r="G7" s="24">
        <v>32.92</v>
      </c>
      <c r="H7" s="25">
        <f t="shared" ref="H7" si="5">+E7*G7</f>
        <v>14109.907040000002</v>
      </c>
      <c r="I7" s="25">
        <f t="shared" ref="I7" si="6">+H7*0.139</f>
        <v>1961.2770785600005</v>
      </c>
      <c r="J7" s="25">
        <f t="shared" ref="J7" si="7">+H7+I7</f>
        <v>16071.184118560002</v>
      </c>
      <c r="K7" s="2"/>
    </row>
    <row r="8" spans="1:11" s="30" customFormat="1" x14ac:dyDescent="0.2">
      <c r="A8" s="29"/>
      <c r="B8" s="29"/>
      <c r="C8" s="31"/>
      <c r="D8" s="32"/>
      <c r="E8" s="31">
        <v>0.16</v>
      </c>
      <c r="F8" s="33"/>
      <c r="G8" s="34"/>
      <c r="H8" s="35">
        <f t="shared" si="1"/>
        <v>0</v>
      </c>
      <c r="I8" s="35">
        <f t="shared" si="2"/>
        <v>0</v>
      </c>
      <c r="J8" s="35">
        <f t="shared" si="3"/>
        <v>0</v>
      </c>
      <c r="K8" s="29"/>
    </row>
    <row r="9" spans="1:11" s="30" customFormat="1" x14ac:dyDescent="0.2">
      <c r="A9" s="29"/>
      <c r="B9" s="29"/>
      <c r="C9" s="31"/>
      <c r="D9" s="32"/>
      <c r="E9" s="31">
        <v>0.16</v>
      </c>
      <c r="F9" s="33"/>
      <c r="G9" s="34"/>
      <c r="H9" s="35">
        <v>0</v>
      </c>
      <c r="I9" s="35">
        <v>0</v>
      </c>
      <c r="J9" s="35">
        <f t="shared" si="3"/>
        <v>0</v>
      </c>
      <c r="K9" s="29"/>
    </row>
    <row r="10" spans="1:11" s="30" customFormat="1" x14ac:dyDescent="0.2">
      <c r="A10" s="29"/>
      <c r="B10" s="2"/>
      <c r="C10" s="5"/>
      <c r="D10" s="28"/>
      <c r="E10" s="5">
        <f t="shared" si="0"/>
        <v>0</v>
      </c>
      <c r="F10" s="20"/>
      <c r="G10" s="24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0"/>
        <v>0</v>
      </c>
      <c r="F11" s="20"/>
      <c r="G11" s="24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8"/>
      <c r="E12" s="5">
        <f t="shared" si="0"/>
        <v>0</v>
      </c>
      <c r="F12" s="20"/>
      <c r="G12" s="24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0"/>
      <c r="G13" s="24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0"/>
        <v>0</v>
      </c>
      <c r="F14" s="33"/>
      <c r="G14" s="34"/>
      <c r="H14" s="35">
        <f t="shared" si="1"/>
        <v>0</v>
      </c>
      <c r="I14" s="35">
        <f t="shared" si="2"/>
        <v>0</v>
      </c>
      <c r="J14" s="35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5">
        <f t="shared" si="1"/>
        <v>0</v>
      </c>
      <c r="I15" s="35">
        <f t="shared" si="2"/>
        <v>0</v>
      </c>
      <c r="J15" s="35">
        <f t="shared" si="3"/>
        <v>0</v>
      </c>
      <c r="K15" s="29"/>
    </row>
    <row r="16" spans="1:11" x14ac:dyDescent="0.2">
      <c r="A16" s="29"/>
      <c r="B16" s="29"/>
      <c r="C16" s="31"/>
      <c r="D16" s="32"/>
      <c r="E16" s="31">
        <f t="shared" si="0"/>
        <v>0</v>
      </c>
      <c r="F16" s="33"/>
      <c r="G16" s="34"/>
      <c r="H16" s="35">
        <f t="shared" si="1"/>
        <v>0</v>
      </c>
      <c r="I16" s="35">
        <f t="shared" si="2"/>
        <v>0</v>
      </c>
      <c r="J16" s="35">
        <f t="shared" si="3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5">
        <f t="shared" si="1"/>
        <v>0</v>
      </c>
      <c r="I17" s="35">
        <f t="shared" si="2"/>
        <v>0</v>
      </c>
      <c r="J17" s="35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8">+C18*D18</f>
        <v>0</v>
      </c>
      <c r="F18" s="20"/>
      <c r="G18" s="24"/>
      <c r="H18" s="25">
        <f t="shared" ref="H18:H27" si="9">+E18*G18</f>
        <v>0</v>
      </c>
      <c r="I18" s="25">
        <f t="shared" ref="I18:I27" si="10">+H18*0.139</f>
        <v>0</v>
      </c>
      <c r="J18" s="25">
        <f t="shared" ref="J18:J27" si="11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8"/>
        <v>0</v>
      </c>
      <c r="F19" s="20"/>
      <c r="G19" s="24"/>
      <c r="H19" s="25">
        <f t="shared" si="9"/>
        <v>0</v>
      </c>
      <c r="I19" s="25">
        <f t="shared" si="10"/>
        <v>0</v>
      </c>
      <c r="J19" s="25">
        <f t="shared" si="11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8"/>
        <v>0</v>
      </c>
      <c r="F20" s="20"/>
      <c r="G20" s="24"/>
      <c r="H20" s="25">
        <f t="shared" si="9"/>
        <v>0</v>
      </c>
      <c r="I20" s="25">
        <f t="shared" si="10"/>
        <v>0</v>
      </c>
      <c r="J20" s="25">
        <f t="shared" si="11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8"/>
        <v>0</v>
      </c>
      <c r="F21" s="20"/>
      <c r="G21" s="24"/>
      <c r="H21" s="25">
        <f t="shared" si="9"/>
        <v>0</v>
      </c>
      <c r="I21" s="25">
        <f t="shared" si="10"/>
        <v>0</v>
      </c>
      <c r="J21" s="25">
        <f t="shared" si="11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8"/>
        <v>0</v>
      </c>
      <c r="F22" s="20"/>
      <c r="G22" s="24"/>
      <c r="H22" s="25">
        <f t="shared" si="9"/>
        <v>0</v>
      </c>
      <c r="I22" s="25">
        <f t="shared" si="10"/>
        <v>0</v>
      </c>
      <c r="J22" s="25">
        <f t="shared" si="11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8"/>
        <v>0</v>
      </c>
      <c r="F23" s="20"/>
      <c r="G23" s="24"/>
      <c r="H23" s="25">
        <f t="shared" si="9"/>
        <v>0</v>
      </c>
      <c r="I23" s="25">
        <f t="shared" si="10"/>
        <v>0</v>
      </c>
      <c r="J23" s="25">
        <f t="shared" si="11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8"/>
        <v>0</v>
      </c>
      <c r="F24" s="20"/>
      <c r="G24" s="24"/>
      <c r="H24" s="25">
        <f t="shared" si="9"/>
        <v>0</v>
      </c>
      <c r="I24" s="25">
        <f t="shared" si="10"/>
        <v>0</v>
      </c>
      <c r="J24" s="25">
        <f t="shared" si="11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8"/>
        <v>0</v>
      </c>
      <c r="F25" s="20"/>
      <c r="G25" s="24"/>
      <c r="H25" s="25">
        <f t="shared" si="9"/>
        <v>0</v>
      </c>
      <c r="I25" s="25">
        <f t="shared" si="10"/>
        <v>0</v>
      </c>
      <c r="J25" s="25">
        <f t="shared" si="11"/>
        <v>0</v>
      </c>
      <c r="K25" s="2"/>
    </row>
    <row r="26" spans="1:11" x14ac:dyDescent="0.2">
      <c r="A26" s="2"/>
      <c r="B26" s="2"/>
      <c r="C26" s="5"/>
      <c r="D26" s="28"/>
      <c r="E26" s="5">
        <f t="shared" si="8"/>
        <v>0</v>
      </c>
      <c r="F26" s="20"/>
      <c r="G26" s="24"/>
      <c r="H26" s="25">
        <f t="shared" si="9"/>
        <v>0</v>
      </c>
      <c r="I26" s="25">
        <f t="shared" si="10"/>
        <v>0</v>
      </c>
      <c r="J26" s="25">
        <f t="shared" si="11"/>
        <v>0</v>
      </c>
      <c r="K26" s="2"/>
    </row>
    <row r="27" spans="1:11" x14ac:dyDescent="0.2">
      <c r="A27" s="2"/>
      <c r="B27" s="2"/>
      <c r="C27" s="5"/>
      <c r="D27" s="28"/>
      <c r="E27" s="5">
        <f t="shared" si="8"/>
        <v>0</v>
      </c>
      <c r="F27" s="20"/>
      <c r="G27" s="24"/>
      <c r="H27" s="25">
        <f t="shared" si="9"/>
        <v>0</v>
      </c>
      <c r="I27" s="25">
        <f t="shared" si="10"/>
        <v>0</v>
      </c>
      <c r="J27" s="25">
        <f t="shared" si="11"/>
        <v>0</v>
      </c>
      <c r="K27" s="2"/>
    </row>
    <row r="28" spans="1:11" x14ac:dyDescent="0.2">
      <c r="A28" s="29"/>
      <c r="B28" s="29"/>
      <c r="C28" s="31"/>
      <c r="D28" s="32"/>
      <c r="E28" s="31">
        <f t="shared" si="8"/>
        <v>0</v>
      </c>
      <c r="F28" s="33"/>
      <c r="G28" s="34"/>
      <c r="H28" s="35">
        <f t="shared" ref="H28:H38" si="12">+E28*G28</f>
        <v>0</v>
      </c>
      <c r="I28" s="35">
        <f t="shared" ref="I28:I38" si="13">+H28*0.139</f>
        <v>0</v>
      </c>
      <c r="J28" s="35">
        <f t="shared" ref="J28:J38" si="14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0"/>
      <c r="G29" s="24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5">+C30*D30</f>
        <v>0</v>
      </c>
      <c r="F30" s="33"/>
      <c r="G30" s="34"/>
      <c r="H30" s="35">
        <f t="shared" si="12"/>
        <v>0</v>
      </c>
      <c r="I30" s="35">
        <f t="shared" si="13"/>
        <v>0</v>
      </c>
      <c r="J30" s="35">
        <f t="shared" si="14"/>
        <v>0</v>
      </c>
      <c r="K30" s="29"/>
    </row>
    <row r="31" spans="1:11" x14ac:dyDescent="0.2">
      <c r="A31" s="29"/>
      <c r="B31" s="29"/>
      <c r="C31" s="31"/>
      <c r="D31" s="32"/>
      <c r="E31" s="31">
        <f t="shared" si="15"/>
        <v>0</v>
      </c>
      <c r="F31" s="33"/>
      <c r="G31" s="34"/>
      <c r="H31" s="35">
        <f t="shared" si="12"/>
        <v>0</v>
      </c>
      <c r="I31" s="35">
        <f t="shared" si="13"/>
        <v>0</v>
      </c>
      <c r="J31" s="35">
        <f t="shared" si="14"/>
        <v>0</v>
      </c>
      <c r="K31" s="29"/>
    </row>
    <row r="32" spans="1:11" x14ac:dyDescent="0.2">
      <c r="A32" s="29"/>
      <c r="B32" s="29"/>
      <c r="C32" s="31"/>
      <c r="D32" s="32"/>
      <c r="E32" s="31">
        <f t="shared" si="15"/>
        <v>0</v>
      </c>
      <c r="F32" s="33"/>
      <c r="G32" s="34"/>
      <c r="H32" s="35">
        <f t="shared" si="12"/>
        <v>0</v>
      </c>
      <c r="I32" s="35">
        <f t="shared" si="13"/>
        <v>0</v>
      </c>
      <c r="J32" s="35">
        <f t="shared" si="14"/>
        <v>0</v>
      </c>
      <c r="K32" s="29"/>
    </row>
    <row r="33" spans="1:11" x14ac:dyDescent="0.2">
      <c r="A33" s="29"/>
      <c r="B33" s="29"/>
      <c r="C33" s="31"/>
      <c r="D33" s="32"/>
      <c r="E33" s="31">
        <f t="shared" si="15"/>
        <v>0</v>
      </c>
      <c r="F33" s="33"/>
      <c r="G33" s="34"/>
      <c r="H33" s="35">
        <f t="shared" si="12"/>
        <v>0</v>
      </c>
      <c r="I33" s="35">
        <f t="shared" si="13"/>
        <v>0</v>
      </c>
      <c r="J33" s="35">
        <f t="shared" si="14"/>
        <v>0</v>
      </c>
      <c r="K33" s="29"/>
    </row>
    <row r="34" spans="1:11" x14ac:dyDescent="0.2">
      <c r="A34" s="29"/>
      <c r="B34" s="29"/>
      <c r="C34" s="36"/>
      <c r="D34" s="37"/>
      <c r="E34" s="36">
        <f t="shared" si="15"/>
        <v>0</v>
      </c>
      <c r="F34" s="38"/>
      <c r="G34" s="34"/>
      <c r="H34" s="39">
        <f t="shared" si="12"/>
        <v>0</v>
      </c>
      <c r="I34" s="39">
        <f t="shared" si="13"/>
        <v>0</v>
      </c>
      <c r="J34" s="39">
        <f t="shared" si="14"/>
        <v>0</v>
      </c>
      <c r="K34" s="29"/>
    </row>
    <row r="35" spans="1:11" x14ac:dyDescent="0.2">
      <c r="A35" s="29"/>
      <c r="B35" s="40"/>
      <c r="C35" s="31"/>
      <c r="D35" s="32"/>
      <c r="E35" s="31">
        <f t="shared" si="15"/>
        <v>0</v>
      </c>
      <c r="F35" s="33"/>
      <c r="G35" s="34"/>
      <c r="H35" s="35">
        <f t="shared" si="12"/>
        <v>0</v>
      </c>
      <c r="I35" s="35">
        <f t="shared" si="13"/>
        <v>0</v>
      </c>
      <c r="J35" s="35">
        <f t="shared" si="14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5"/>
        <v>0</v>
      </c>
      <c r="F36" s="33"/>
      <c r="G36" s="34"/>
      <c r="H36" s="35">
        <f t="shared" si="12"/>
        <v>0</v>
      </c>
      <c r="I36" s="35">
        <f t="shared" si="13"/>
        <v>0</v>
      </c>
      <c r="J36" s="35">
        <f t="shared" si="14"/>
        <v>0</v>
      </c>
      <c r="K36" s="29"/>
    </row>
    <row r="37" spans="1:11" x14ac:dyDescent="0.2">
      <c r="A37" s="29"/>
      <c r="B37" s="29"/>
      <c r="C37" s="31"/>
      <c r="D37" s="32"/>
      <c r="E37" s="31">
        <f t="shared" si="15"/>
        <v>0</v>
      </c>
      <c r="F37" s="33"/>
      <c r="G37" s="34"/>
      <c r="H37" s="35">
        <f t="shared" si="12"/>
        <v>0</v>
      </c>
      <c r="I37" s="35">
        <f t="shared" si="13"/>
        <v>0</v>
      </c>
      <c r="J37" s="35">
        <f t="shared" si="14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5"/>
        <v>0</v>
      </c>
      <c r="F38" s="33"/>
      <c r="G38" s="34"/>
      <c r="H38" s="35">
        <f t="shared" si="12"/>
        <v>0</v>
      </c>
      <c r="I38" s="35">
        <f t="shared" si="13"/>
        <v>0</v>
      </c>
      <c r="J38" s="35">
        <f t="shared" si="14"/>
        <v>0</v>
      </c>
      <c r="K38" s="29"/>
    </row>
    <row r="39" spans="1:11" s="30" customFormat="1" x14ac:dyDescent="0.2">
      <c r="A39" s="27" t="s">
        <v>25</v>
      </c>
      <c r="B39" s="2"/>
      <c r="C39" s="5"/>
      <c r="D39" s="23"/>
      <c r="E39" s="5">
        <f>SUM(E6:E38)</f>
        <v>428.93200000000007</v>
      </c>
      <c r="F39" s="26"/>
      <c r="G39" s="24"/>
      <c r="H39" s="25">
        <f>SUM(H6:H38)</f>
        <v>14109.907040000002</v>
      </c>
      <c r="I39" s="25">
        <f>SUM(I6:I38)</f>
        <v>1961.2770785600005</v>
      </c>
      <c r="J39" s="25">
        <f>SUM(J6:J38)</f>
        <v>16071.184118560002</v>
      </c>
      <c r="K39" s="2"/>
    </row>
    <row r="40" spans="1:11" s="30" customFormat="1" x14ac:dyDescent="0.2">
      <c r="A40" s="1" t="s">
        <v>28</v>
      </c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30" customFormat="1" x14ac:dyDescent="0.2">
      <c r="A41" s="1" t="s">
        <v>27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30" customFormat="1" x14ac:dyDescent="0.2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30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30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30" customFormat="1" x14ac:dyDescent="0.2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30" customFormat="1" x14ac:dyDescent="0.2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54" spans="1:11" s="1" customFormat="1" x14ac:dyDescent="0.2">
      <c r="A54"/>
      <c r="B54"/>
      <c r="C54"/>
      <c r="D54" s="8"/>
      <c r="E54" s="7"/>
      <c r="F54" s="11"/>
      <c r="G54" s="4"/>
      <c r="H54" s="7"/>
      <c r="I54" s="14"/>
      <c r="J54" s="14"/>
      <c r="K54"/>
    </row>
  </sheetData>
  <mergeCells count="6">
    <mergeCell ref="A2:G2"/>
    <mergeCell ref="A1:H1"/>
    <mergeCell ref="A3:B3"/>
    <mergeCell ref="A5:B5"/>
    <mergeCell ref="F3:G3"/>
    <mergeCell ref="H2:K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Imported Nursery Stock</Project_x0020_Name>
    <OMB_x0020_control_x0020__x0023_ xmlns="64E31D74-685E-46CD-AE51-A264634057B8">0579-0279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ACF11127-9453-422F-853C-CBE74C1C6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B5280-2BB9-47E1-8A8F-013EE9841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897EA6-D446-490B-9B9F-44E7420B2A9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D2731E3-D98B-42AF-8EE1-DC5768A1D8D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810594B-E780-4862-8060-55D2965FDB6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ed6d8045-9bce-45b8-96e9-ffa15b628daa"/>
    <ds:schemaRef ds:uri="http://schemas.microsoft.com/office/infopath/2007/PartnerControls"/>
    <ds:schemaRef ds:uri="64E31D74-685E-46CD-AE51-A264634057B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2013-04-17T19:08:58Z</cp:lastPrinted>
  <dcterms:created xsi:type="dcterms:W3CDTF">2001-05-15T11:23:39Z</dcterms:created>
  <dcterms:modified xsi:type="dcterms:W3CDTF">2013-08-19T13:16:36Z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A7UXA6N55WET-2455-309</vt:lpwstr>
  </property>
  <property fmtid="{D5CDD505-2E9C-101B-9397-08002B2CF9AE}" pid="3" name="_dlc_DocIdItemGuid">
    <vt:lpwstr>21c522a5-caf2-48bd-95f5-1f2bf7ad1d2a</vt:lpwstr>
  </property>
  <property fmtid="{D5CDD505-2E9C-101B-9397-08002B2CF9AE}" pid="4" name="_dlc_DocIdUrl">
    <vt:lpwstr>http://sp.we.aphis.gov/PPQ/policy/php/rpm/Paperwork Burden/_layouts/DocIdRedir.aspx?ID=A7UXA6N55WET-2455-309, A7UXA6N55WET-2455-309</vt:lpwstr>
  </property>
</Properties>
</file>