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ThisWorkbook" defaultThemeVersion="124226"/>
  <bookViews>
    <workbookView xWindow="0" yWindow="240" windowWidth="12120" windowHeight="9120" tabRatio="810" firstSheet="1" activeTab="2"/>
  </bookViews>
  <sheets>
    <sheet name="Cover Page" sheetId="12" r:id="rId1"/>
    <sheet name="HRSA 100-1-A CHILDREN'S HOSP ID" sheetId="11" r:id="rId2"/>
    <sheet name="HRSA 100-1-B CH GME PROG STATUS" sheetId="2" r:id="rId3"/>
    <sheet name="HRSA 100-1-C NO. OF TRAINEES SI" sheetId="3" r:id="rId4"/>
    <sheet name="HRSA 100-1-D NO OF TRAINEES ROT" sheetId="4" r:id="rId5"/>
    <sheet name="HRSA 100-1-E LIST OF PROGRAMS" sheetId="6" r:id="rId6"/>
    <sheet name="." sheetId="7" r:id="rId7"/>
    <sheet name=".." sheetId="13" r:id="rId8"/>
  </sheets>
  <definedNames>
    <definedName name="_xlnm.Print_Area" localSheetId="0">'Cover Page'!$A$1:$I$51</definedName>
    <definedName name="_xlnm.Print_Area" localSheetId="1">'HRSA 100-1-A CHILDREN''S HOSP ID'!$A$1:$B$30</definedName>
    <definedName name="_xlnm.Print_Area" localSheetId="2">'HRSA 100-1-B CH GME PROG STATUS'!$A$1:$H$120</definedName>
    <definedName name="_xlnm.Print_Area" localSheetId="3">'HRSA 100-1-C NO. OF TRAINEES SI'!$A$1:$E$113</definedName>
    <definedName name="_xlnm.Print_Area" localSheetId="4">'HRSA 100-1-D NO OF TRAINEES ROT'!$A$1:$F$118</definedName>
    <definedName name="_xlnm.Print_Area" localSheetId="5">'HRSA 100-1-E LIST OF PROGRAMS'!$B$1:$F$106</definedName>
    <definedName name="_xlnm.Print_Titles" localSheetId="2">'HRSA 100-1-B CH GME PROG STATUS'!$17:$17</definedName>
    <definedName name="_xlnm.Print_Titles" localSheetId="3">'HRSA 100-1-C NO. OF TRAINEES SI'!$10:$10</definedName>
    <definedName name="_xlnm.Print_Titles" localSheetId="4">'HRSA 100-1-D NO OF TRAINEES ROT'!$A:$A,'HRSA 100-1-D NO OF TRAINEES ROT'!$15:$15</definedName>
    <definedName name="Program_List">'..'!$C$2:$C$145</definedName>
    <definedName name="Program_Name">'..'!$B$2:$C$145</definedName>
    <definedName name="Program_Names">'HRSA 100-1-E LIST OF PROGRAMS'!$B$10:$B$104</definedName>
  </definedNames>
  <calcPr calcId="145621"/>
</workbook>
</file>

<file path=xl/calcChain.xml><?xml version="1.0" encoding="utf-8"?>
<calcChain xmlns="http://schemas.openxmlformats.org/spreadsheetml/2006/main">
  <c r="A116" i="4" l="1"/>
  <c r="A115" i="4"/>
  <c r="A114" i="4"/>
  <c r="A113" i="4"/>
  <c r="A111" i="4"/>
  <c r="A110" i="4"/>
  <c r="A109" i="4"/>
  <c r="A108" i="4"/>
  <c r="A107" i="4"/>
  <c r="A106" i="4"/>
  <c r="A105" i="4"/>
  <c r="A104" i="4"/>
  <c r="A103" i="4"/>
  <c r="A102" i="4"/>
  <c r="A101" i="4"/>
  <c r="A100" i="4"/>
  <c r="A99" i="4"/>
  <c r="A98" i="4"/>
  <c r="A97" i="4"/>
  <c r="A96" i="4"/>
  <c r="A95" i="4"/>
  <c r="A94" i="4"/>
  <c r="A93" i="4"/>
  <c r="A92" i="4"/>
  <c r="A91" i="4"/>
  <c r="A90" i="4"/>
  <c r="A89" i="4"/>
  <c r="A88" i="4"/>
  <c r="A87" i="4"/>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B3" i="13" l="1"/>
  <c r="B4" i="13" s="1"/>
  <c r="B5" i="13" s="1"/>
  <c r="B6" i="13" s="1"/>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A10" i="6"/>
  <c r="A11" i="6"/>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C36" i="6"/>
  <c r="B36" i="6" s="1"/>
  <c r="C104" i="6"/>
  <c r="B104" i="6" s="1"/>
  <c r="C103" i="6"/>
  <c r="B103" i="6" s="1"/>
  <c r="C102" i="6"/>
  <c r="B102" i="6" s="1"/>
  <c r="C101" i="6"/>
  <c r="B101" i="6" s="1"/>
  <c r="C100" i="6"/>
  <c r="B100" i="6" s="1"/>
  <c r="C99" i="6"/>
  <c r="B99" i="6" s="1"/>
  <c r="C98" i="6"/>
  <c r="B98" i="6" s="1"/>
  <c r="C97" i="6"/>
  <c r="B97" i="6" s="1"/>
  <c r="C96" i="6"/>
  <c r="B96" i="6" s="1"/>
  <c r="C95" i="6"/>
  <c r="B95" i="6" s="1"/>
  <c r="C94" i="6"/>
  <c r="B94" i="6" s="1"/>
  <c r="C93" i="6"/>
  <c r="B93" i="6" s="1"/>
  <c r="C92" i="6"/>
  <c r="B92" i="6" s="1"/>
  <c r="C91" i="6"/>
  <c r="B91" i="6" s="1"/>
  <c r="C90" i="6"/>
  <c r="B90" i="6" s="1"/>
  <c r="C89" i="6"/>
  <c r="B89" i="6" s="1"/>
  <c r="C88" i="6"/>
  <c r="B88" i="6" s="1"/>
  <c r="C87" i="6"/>
  <c r="B87" i="6" s="1"/>
  <c r="C86" i="6"/>
  <c r="B86" i="6" s="1"/>
  <c r="C85" i="6"/>
  <c r="B85" i="6" s="1"/>
  <c r="C84" i="6"/>
  <c r="B84" i="6" s="1"/>
  <c r="C83" i="6"/>
  <c r="B83" i="6" s="1"/>
  <c r="C82" i="6"/>
  <c r="B82" i="6" s="1"/>
  <c r="C81" i="6"/>
  <c r="B81" i="6" s="1"/>
  <c r="C80" i="6"/>
  <c r="B80" i="6" s="1"/>
  <c r="C79" i="6"/>
  <c r="B79" i="6" s="1"/>
  <c r="C78" i="6"/>
  <c r="B78" i="6" s="1"/>
  <c r="C77" i="6"/>
  <c r="B77" i="6" s="1"/>
  <c r="C76" i="6"/>
  <c r="B76" i="6" s="1"/>
  <c r="C75" i="6"/>
  <c r="B75" i="6" s="1"/>
  <c r="C74" i="6"/>
  <c r="B74" i="6" s="1"/>
  <c r="C73" i="6"/>
  <c r="B73" i="6" s="1"/>
  <c r="C72" i="6"/>
  <c r="B72" i="6" s="1"/>
  <c r="C71" i="6"/>
  <c r="B71" i="6" s="1"/>
  <c r="C70" i="6"/>
  <c r="B70" i="6" s="1"/>
  <c r="C69" i="6"/>
  <c r="B69" i="6" s="1"/>
  <c r="C68" i="6"/>
  <c r="B68" i="6" s="1"/>
  <c r="C67" i="6"/>
  <c r="B67" i="6" s="1"/>
  <c r="C66" i="6"/>
  <c r="B66" i="6" s="1"/>
  <c r="C65" i="6"/>
  <c r="B65" i="6" s="1"/>
  <c r="C64" i="6"/>
  <c r="B64" i="6" s="1"/>
  <c r="C63" i="6"/>
  <c r="B63" i="6" s="1"/>
  <c r="C62" i="6"/>
  <c r="B62" i="6" s="1"/>
  <c r="C61" i="6"/>
  <c r="B61" i="6" s="1"/>
  <c r="C60" i="6"/>
  <c r="B60" i="6" s="1"/>
  <c r="C59" i="6"/>
  <c r="B59" i="6" s="1"/>
  <c r="C58" i="6"/>
  <c r="B58" i="6" s="1"/>
  <c r="C57" i="6"/>
  <c r="B57" i="6" s="1"/>
  <c r="C56" i="6"/>
  <c r="B56" i="6" s="1"/>
  <c r="C55" i="6"/>
  <c r="B55" i="6" s="1"/>
  <c r="C54" i="6"/>
  <c r="B54" i="6" s="1"/>
  <c r="C53" i="6"/>
  <c r="B53" i="6" s="1"/>
  <c r="C52" i="6"/>
  <c r="B52" i="6" s="1"/>
  <c r="C51" i="6"/>
  <c r="B51" i="6" s="1"/>
  <c r="C50" i="6"/>
  <c r="C49" i="6"/>
  <c r="B49" i="6" s="1"/>
  <c r="C48" i="6"/>
  <c r="B48" i="6" s="1"/>
  <c r="C47" i="6"/>
  <c r="B47" i="6" s="1"/>
  <c r="C46" i="6"/>
  <c r="B46" i="6" s="1"/>
  <c r="C45" i="6"/>
  <c r="B45" i="6" s="1"/>
  <c r="C44" i="6"/>
  <c r="B44" i="6" s="1"/>
  <c r="C43" i="6"/>
  <c r="B43" i="6" s="1"/>
  <c r="C42" i="6"/>
  <c r="C41" i="6"/>
  <c r="B41" i="6" s="1"/>
  <c r="C40" i="6"/>
  <c r="B40" i="6" s="1"/>
  <c r="C39" i="6"/>
  <c r="B39" i="6" s="1"/>
  <c r="C38" i="6"/>
  <c r="B38" i="6" s="1"/>
  <c r="C37" i="6"/>
  <c r="B37" i="6" s="1"/>
  <c r="C35" i="6"/>
  <c r="B35" i="6" s="1"/>
  <c r="C34" i="6"/>
  <c r="B34" i="6" s="1"/>
  <c r="C33" i="6"/>
  <c r="B33" i="6" s="1"/>
  <c r="C32" i="6"/>
  <c r="B32" i="6" s="1"/>
  <c r="C31" i="6"/>
  <c r="B31" i="6" s="1"/>
  <c r="C30" i="6"/>
  <c r="B30" i="6" s="1"/>
  <c r="C29" i="6"/>
  <c r="C28" i="6"/>
  <c r="B28" i="6" s="1"/>
  <c r="C27" i="6"/>
  <c r="B27" i="6" s="1"/>
  <c r="C26" i="6"/>
  <c r="B26" i="6" s="1"/>
  <c r="C25" i="6"/>
  <c r="B25" i="6" s="1"/>
  <c r="C24" i="6"/>
  <c r="B24" i="6" s="1"/>
  <c r="C23" i="6"/>
  <c r="B23" i="6" s="1"/>
  <c r="C22" i="6"/>
  <c r="B22" i="6" s="1"/>
  <c r="C21" i="6"/>
  <c r="B21" i="6" s="1"/>
  <c r="C20" i="6"/>
  <c r="B20" i="6" s="1"/>
  <c r="C19" i="6"/>
  <c r="B19" i="6" s="1"/>
  <c r="C18" i="6"/>
  <c r="B18" i="6" s="1"/>
  <c r="C17" i="6"/>
  <c r="B17" i="6" s="1"/>
  <c r="C16" i="6"/>
  <c r="B16" i="6" s="1"/>
  <c r="C15" i="6"/>
  <c r="B15" i="6" s="1"/>
  <c r="C14" i="6"/>
  <c r="B14" i="6" s="1"/>
  <c r="C13" i="6"/>
  <c r="B13" i="6" s="1"/>
  <c r="C12" i="6"/>
  <c r="B12" i="6" s="1"/>
  <c r="C11" i="6"/>
  <c r="B11" i="6" s="1"/>
  <c r="C10" i="6"/>
  <c r="B10" i="6" s="1"/>
  <c r="A112" i="4"/>
  <c r="A86" i="4"/>
  <c r="A85" i="4"/>
  <c r="A84" i="4"/>
  <c r="A83" i="4"/>
  <c r="A82" i="4"/>
  <c r="A81" i="4"/>
  <c r="A80" i="4"/>
  <c r="A79" i="4"/>
  <c r="A78" i="4"/>
  <c r="A77" i="4"/>
  <c r="A76" i="4"/>
  <c r="A75" i="4"/>
  <c r="A74" i="4"/>
  <c r="A73" i="4"/>
  <c r="A72" i="4"/>
  <c r="A71" i="4"/>
  <c r="A70" i="4"/>
  <c r="A69" i="4"/>
  <c r="A68" i="4"/>
  <c r="A67" i="4"/>
  <c r="A66" i="4"/>
  <c r="A65" i="4"/>
  <c r="A81" i="3"/>
  <c r="A80" i="3"/>
  <c r="A79" i="3"/>
  <c r="A78" i="3"/>
  <c r="A77" i="3"/>
  <c r="A76" i="3"/>
  <c r="A75" i="3"/>
  <c r="A74" i="3"/>
  <c r="A73" i="3"/>
  <c r="A72" i="3"/>
  <c r="A71" i="3"/>
  <c r="A70" i="3"/>
  <c r="A69" i="3"/>
  <c r="A68" i="3"/>
  <c r="A67" i="3"/>
  <c r="A66" i="3"/>
  <c r="A65" i="3"/>
  <c r="A64" i="3"/>
  <c r="A63" i="3"/>
  <c r="A62" i="3"/>
  <c r="A61" i="3"/>
  <c r="A60" i="3"/>
  <c r="A59" i="3"/>
  <c r="A57" i="3"/>
  <c r="A56" i="3"/>
  <c r="A55" i="3"/>
  <c r="A54" i="3"/>
  <c r="A53" i="3"/>
  <c r="A52" i="3"/>
  <c r="A51" i="3"/>
  <c r="A50" i="3"/>
  <c r="A40" i="3"/>
  <c r="A39" i="3"/>
  <c r="A38" i="3"/>
  <c r="A37" i="3"/>
  <c r="A36" i="3"/>
  <c r="A35" i="3"/>
  <c r="A34" i="3"/>
  <c r="A33" i="3"/>
  <c r="A32" i="3"/>
  <c r="A31" i="3"/>
  <c r="A30" i="3"/>
  <c r="A29" i="3"/>
  <c r="A28" i="3"/>
  <c r="A27" i="3"/>
  <c r="A26" i="3"/>
  <c r="A25" i="3"/>
  <c r="A24" i="3"/>
  <c r="A23" i="3"/>
  <c r="A22" i="3"/>
  <c r="A20" i="3"/>
  <c r="A19" i="3"/>
  <c r="A18" i="3"/>
  <c r="A17" i="3"/>
  <c r="A16" i="3"/>
  <c r="A15" i="3"/>
  <c r="A13" i="3"/>
  <c r="B5" i="2"/>
  <c r="B7" i="2"/>
  <c r="A64" i="4"/>
  <c r="A62" i="4"/>
  <c r="A61" i="4"/>
  <c r="A60" i="4"/>
  <c r="A59" i="4"/>
  <c r="A58" i="4"/>
  <c r="A57" i="4"/>
  <c r="A56" i="4"/>
  <c r="A55" i="4"/>
  <c r="A53" i="4"/>
  <c r="A52" i="4"/>
  <c r="A51" i="4"/>
  <c r="A50" i="4"/>
  <c r="A49" i="4"/>
  <c r="A48" i="4"/>
  <c r="A47" i="4"/>
  <c r="A45" i="4"/>
  <c r="A44" i="4"/>
  <c r="A43" i="4"/>
  <c r="A42" i="4"/>
  <c r="A41" i="4"/>
  <c r="A40" i="4"/>
  <c r="A39" i="4"/>
  <c r="A38" i="4"/>
  <c r="A37" i="4"/>
  <c r="A36" i="4"/>
  <c r="A35" i="4"/>
  <c r="A34" i="4"/>
  <c r="A33" i="4"/>
  <c r="A32" i="4"/>
  <c r="A31" i="4"/>
  <c r="A30" i="4"/>
  <c r="A29" i="4"/>
  <c r="A28" i="4"/>
  <c r="A27" i="4"/>
  <c r="A25" i="4"/>
  <c r="A24" i="4"/>
  <c r="A23" i="4"/>
  <c r="A22" i="4"/>
  <c r="A21" i="4"/>
  <c r="A20" i="4"/>
  <c r="A18" i="4"/>
  <c r="A17" i="4"/>
  <c r="A48" i="3"/>
  <c r="A47" i="3"/>
  <c r="A46" i="3"/>
  <c r="A45" i="3"/>
  <c r="A44" i="3"/>
  <c r="A43" i="3"/>
  <c r="A42" i="3"/>
  <c r="A12" i="3"/>
  <c r="C5" i="6"/>
  <c r="C6" i="6"/>
  <c r="C7" i="6"/>
  <c r="A7" i="3"/>
  <c r="A7" i="4"/>
  <c r="B7" i="6" s="1"/>
  <c r="A6" i="3"/>
  <c r="A6" i="4" s="1"/>
  <c r="B6" i="6" s="1"/>
  <c r="B6" i="2"/>
  <c r="B5" i="3"/>
  <c r="B6" i="3"/>
  <c r="B7" i="3"/>
  <c r="B5" i="4"/>
  <c r="B6" i="4"/>
  <c r="B7" i="4"/>
</calcChain>
</file>

<file path=xl/sharedStrings.xml><?xml version="1.0" encoding="utf-8"?>
<sst xmlns="http://schemas.openxmlformats.org/spreadsheetml/2006/main" count="318" uniqueCount="277">
  <si>
    <t>Pediatric Cardiothoracic Surgery</t>
  </si>
  <si>
    <t>Pediatric Neurosurgery</t>
  </si>
  <si>
    <t>Pediatric Ophthalmology</t>
  </si>
  <si>
    <t>Pediatric Orthopedics</t>
  </si>
  <si>
    <t>Pediatric Otolaryngology</t>
  </si>
  <si>
    <t>Pediatric Surgery</t>
  </si>
  <si>
    <t>Pediatric Urology</t>
  </si>
  <si>
    <t>Other Specialties</t>
  </si>
  <si>
    <t>Child and Adolescent Psychiatry</t>
  </si>
  <si>
    <t>Child Neurology</t>
  </si>
  <si>
    <t>Pediatric Anesthesiology</t>
  </si>
  <si>
    <t>Pediatric Dermatology</t>
  </si>
  <si>
    <t>Pediatric Pathology</t>
  </si>
  <si>
    <t>Pediatric Radiology</t>
  </si>
  <si>
    <t>Pediatric Rehabilitation Medicine</t>
  </si>
  <si>
    <t>Data missing from initial application</t>
  </si>
  <si>
    <t>General (Non-pediatric) Specialties</t>
  </si>
  <si>
    <t>Allergy Immunology</t>
  </si>
  <si>
    <t>Anesthesiology</t>
  </si>
  <si>
    <t>Colon &amp; Rectal Surgery</t>
  </si>
  <si>
    <t>Dermatology</t>
  </si>
  <si>
    <t>Emergency Medicine</t>
  </si>
  <si>
    <t>Medical Genetics</t>
  </si>
  <si>
    <t>Neurological Surgery</t>
  </si>
  <si>
    <t>Neurology</t>
  </si>
  <si>
    <t>Nuclear Medicine</t>
  </si>
  <si>
    <t>Obstetrics and Gynecology</t>
  </si>
  <si>
    <t>Ophthalmology</t>
  </si>
  <si>
    <t>Orthopedic Surgery</t>
  </si>
  <si>
    <t>Otolaryngology</t>
  </si>
  <si>
    <t>Pathology</t>
  </si>
  <si>
    <t>Physical Medicine &amp; Rehabilitation</t>
  </si>
  <si>
    <t>Plastic Surgery</t>
  </si>
  <si>
    <t>Preventive Medicine</t>
  </si>
  <si>
    <t xml:space="preserve">Psychiatry </t>
  </si>
  <si>
    <t>Radiology</t>
  </si>
  <si>
    <t>Surgery</t>
  </si>
  <si>
    <t>Thoracic Surgery</t>
  </si>
  <si>
    <t>Urology</t>
  </si>
  <si>
    <t>Name of Children's Hospital</t>
  </si>
  <si>
    <t>Address</t>
  </si>
  <si>
    <t>City</t>
  </si>
  <si>
    <t>State</t>
  </si>
  <si>
    <t>Zip Code</t>
  </si>
  <si>
    <t>Medicare Provider Number</t>
  </si>
  <si>
    <t>Relevant fiscal year for application</t>
  </si>
  <si>
    <t xml:space="preserve">Relevant academic year for application </t>
  </si>
  <si>
    <t>Type of Application</t>
  </si>
  <si>
    <t xml:space="preserve">Initial completion of annual report </t>
  </si>
  <si>
    <t xml:space="preserve"> </t>
  </si>
  <si>
    <t>Year your hospital first received CHGME funding</t>
  </si>
  <si>
    <t>Department of Health and Human Services</t>
  </si>
  <si>
    <t>Health Resources and Services Administration</t>
  </si>
  <si>
    <t>HRSA 100-1-D  Major Participating Institutions and Rotation Sites - Number of FTE Trainees Meeting 75% Standard</t>
  </si>
  <si>
    <t>HRSA 100-1-E:  Programs for which an Annual Report is Required</t>
  </si>
  <si>
    <t>Children's Hospitals Graduate Medical Education Payment Program</t>
  </si>
  <si>
    <t>Submission Date of Annual Report</t>
  </si>
  <si>
    <r>
      <t>Emergency Medicine (Pediatric)</t>
    </r>
    <r>
      <rPr>
        <vertAlign val="superscript"/>
        <sz val="11"/>
        <rFont val="Palatino Linotype"/>
        <family val="1"/>
      </rPr>
      <t>a</t>
    </r>
    <r>
      <rPr>
        <sz val="11"/>
        <rFont val="Palatino Linotype"/>
        <family val="1"/>
      </rPr>
      <t xml:space="preserve"> </t>
    </r>
  </si>
  <si>
    <t>Hospital Name:</t>
  </si>
  <si>
    <t>HRSA 100-1-A:  Children's Hospital Identification Information</t>
  </si>
  <si>
    <t>Indicate years in which hospital received any CHGME funding :</t>
  </si>
  <si>
    <t>Major Participating Institution or Rotation Site/Other Participating Institution</t>
  </si>
  <si>
    <r>
      <t xml:space="preserve"> a. </t>
    </r>
    <r>
      <rPr>
        <sz val="10"/>
        <rFont val="Palatino Linotype"/>
        <family val="1"/>
      </rPr>
      <t>Refers to program in which residents first completed an emergency medicine residency followed by a pediatric emergency medicine fellowship versus initially completing a pediatric residency followed by a pediatric emergency medicine fellowship.</t>
    </r>
  </si>
  <si>
    <r>
      <t xml:space="preserve"> a.</t>
    </r>
    <r>
      <rPr>
        <sz val="10"/>
        <rFont val="Palatino Linotype"/>
        <family val="1"/>
      </rPr>
      <t xml:space="preserve"> Refers to program in which residents first completed an emergency medicine residency followed by a pediatric emergency medicine fellowship versus initially completing a pediatric residency followed by a pediatric emergency medicine fellowship.</t>
    </r>
  </si>
  <si>
    <t>Date of Report:</t>
  </si>
  <si>
    <t>Medicare Provider Number:</t>
  </si>
  <si>
    <t>HRSA 100-1-C:  Number of FTE Trainees - Sponsoring Institution</t>
  </si>
  <si>
    <t>Sponsoring Program</t>
  </si>
  <si>
    <t>Primary Care Programs</t>
  </si>
  <si>
    <t>Family Medicine</t>
  </si>
  <si>
    <t>Pediatrics</t>
  </si>
  <si>
    <t>Combined Programs</t>
  </si>
  <si>
    <t>Pediatrics/Dermatology</t>
  </si>
  <si>
    <t>Pediatrics/Emergency Medicine</t>
  </si>
  <si>
    <t>Pediatrics/Medical Genetics</t>
  </si>
  <si>
    <t>Pediatrics/Physical Medicine and Rehab</t>
  </si>
  <si>
    <t>Pediatrics/Psychiatry/Child &amp; Adolescent Psych</t>
  </si>
  <si>
    <t>Pediatric Medical Subspecialties</t>
  </si>
  <si>
    <t>Adolescent Medicine Pediatrics</t>
  </si>
  <si>
    <t>Child Abuse Pediatrics</t>
  </si>
  <si>
    <t>Developmental Behavioral Pediatrics</t>
  </si>
  <si>
    <t>Hospice and Palliative Medicine</t>
  </si>
  <si>
    <t>Medical Toxicology</t>
  </si>
  <si>
    <t>Neurodevelopmental Disabilities</t>
  </si>
  <si>
    <t>Pediatric Cardiology</t>
  </si>
  <si>
    <t>Pediatric Critical Care Medicine</t>
  </si>
  <si>
    <t>Pediatric Emergency Medicine</t>
  </si>
  <si>
    <t>Pediatric Endocrinology</t>
  </si>
  <si>
    <t>Pediatric Gastroenterology</t>
  </si>
  <si>
    <t>Pediatric Nephrology</t>
  </si>
  <si>
    <t>Pediatric Pulmonology</t>
  </si>
  <si>
    <t>Pediatric Rheumatology</t>
  </si>
  <si>
    <t>Pediatric Transplant Hepatology</t>
  </si>
  <si>
    <t>Pediatric Sleep Medicine</t>
  </si>
  <si>
    <t>Pediatric Sports Medicine</t>
  </si>
  <si>
    <t>Pediatric Surgical Subspecialties</t>
  </si>
  <si>
    <t>How many outside institutions send residents to your hospital?</t>
  </si>
  <si>
    <t>See detailed guidance for complete instructions.</t>
  </si>
  <si>
    <t>Neonatal-Perinatal Medicine</t>
  </si>
  <si>
    <t>Pediatric Hematology/Oncology</t>
  </si>
  <si>
    <t>Pediatric Infectious Disease</t>
  </si>
  <si>
    <t>Internal Medicine /Pediatrics</t>
  </si>
  <si>
    <t>OMB No. 0915-0313</t>
  </si>
  <si>
    <t>OMB No.  0915-0313</t>
  </si>
  <si>
    <t>Public Burden Statement</t>
  </si>
  <si>
    <t xml:space="preserve">For each accredited GME program for which your children’s hospital is a  sponsoring institution, please indicate the number of approved FTE resident positions, the number of FTE resident positions recruited to fill, number of FTE resident positions filled, and number of residents in FTE training positions in your hospital. Only the programs that are checked on "HRSA 100-1-B Children's Hospital Program Status" appear and should be completed. Please report the total number across all PGY years. </t>
  </si>
  <si>
    <t xml:space="preserve">
CHILDREN’S HOSPITALS GRADUATE MEDICAL EDUCATION PAYMENT PROGRAM
ANNUAL REPORT FORM HRSA 100-1
</t>
  </si>
  <si>
    <r>
      <t xml:space="preserve">For each program listed below, you must complete the HRSA 100-2 with hospital level data and one HRSA 100-3 for each program listed.  Be sure to scroll to the bottom of worksheet to see all highlighted programs. </t>
    </r>
    <r>
      <rPr>
        <b/>
        <sz val="11"/>
        <rFont val="Palatino Linotype"/>
        <family val="1"/>
      </rPr>
      <t xml:space="preserve"> See detailed guidance for complete instructions.  </t>
    </r>
  </si>
  <si>
    <t>Not Offered</t>
  </si>
  <si>
    <t>No Change</t>
  </si>
  <si>
    <t>HRSA 100-1-B:  Children’s Hospital GME Training Program Status and Change</t>
  </si>
  <si>
    <t>Expiration Date:  11/30/2013</t>
  </si>
  <si>
    <t>An agency may not conduct or sponsor, and a person is not required to respond to, a collection of information unless it displays a currently valid OMB control number.  The OMB control number for this project is 0915-0313.  Public reporting burden for the applicant for this collection of information is estimated to average 9.2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HRSA Reports Clearance Officer, 5600 Fishers Lane, Room 14 33, Rockville, Maryland, 20857.</t>
  </si>
  <si>
    <t>Program Label</t>
  </si>
  <si>
    <t>Other:  Adolescent Bariatric Surgery</t>
  </si>
  <si>
    <t>Other:  Adolescent Medicine</t>
  </si>
  <si>
    <t>Other:  Adult Cardiothoracic Anesthesiology</t>
  </si>
  <si>
    <t>Other:  Advanced General Dentistry</t>
  </si>
  <si>
    <t>Other:  Advanced Pediatric Hematology/ Oncology Neurooncology</t>
  </si>
  <si>
    <t>Other:  Advanced Pediatric Hematology/ Oncology Stem Cell Transplantation</t>
  </si>
  <si>
    <t>Other:  Anesthesiology/ Critical Care Medicine</t>
  </si>
  <si>
    <t>Other:  Body MRI</t>
  </si>
  <si>
    <t>Other:  Cardio DS</t>
  </si>
  <si>
    <t>Other:  Cardiology</t>
  </si>
  <si>
    <t>Other:  Child Psychology</t>
  </si>
  <si>
    <t>Other:  Clinical Cardiac Electrophysiology</t>
  </si>
  <si>
    <t xml:space="preserve">Other:  Clinical Immunodeficiency  </t>
  </si>
  <si>
    <t>Other:  Clinical Neurophysiology</t>
  </si>
  <si>
    <t>Other:  Clinical Pharmacology and Toxicology</t>
  </si>
  <si>
    <t>Other:  Congenital Cardiac Surgery</t>
  </si>
  <si>
    <t>Other:  Craniofacial Surgery</t>
  </si>
  <si>
    <t>Other:  Critical Care Anesthesiology</t>
  </si>
  <si>
    <t>Other:  Critical Care Medicine</t>
  </si>
  <si>
    <t>Other:  Dentistry</t>
  </si>
  <si>
    <t>Other:  Dermapathology</t>
  </si>
  <si>
    <t>Other:  Emergency Medicine/ Family Medicine</t>
  </si>
  <si>
    <t>Other:  Endocrinology, Diabetes and Metabolism</t>
  </si>
  <si>
    <t>Other:  Endodontics</t>
  </si>
  <si>
    <t>Other:  Endovascular Surgical Neuroradiology</t>
  </si>
  <si>
    <t>Other:  Epilepsy</t>
  </si>
  <si>
    <t>Other:  Family Medicine/ Psychiatry</t>
  </si>
  <si>
    <t>Other:  Family Medicine/ Sports Medicine</t>
  </si>
  <si>
    <t>Other:  Female Pelvic Medicine and Reconstructive Surgery</t>
  </si>
  <si>
    <t>Other:  Fetal Cardiology</t>
  </si>
  <si>
    <t>Other:  Fetal Surgery</t>
  </si>
  <si>
    <t>Other:  Foot and Ankle Orthopedics</t>
  </si>
  <si>
    <t>Other:  Gastroenterology</t>
  </si>
  <si>
    <t>Other:  General and Community Medicine</t>
  </si>
  <si>
    <t>Other:  General Internship (DO)</t>
  </si>
  <si>
    <t>Other:  General Pediatrics</t>
  </si>
  <si>
    <t>Other:  GI Motility</t>
  </si>
  <si>
    <t>Other:  Gynecological Oncology</t>
  </si>
  <si>
    <t xml:space="preserve">Other:  Hematology </t>
  </si>
  <si>
    <t>Other:  Hematology/ Oncology</t>
  </si>
  <si>
    <t>Other:  Hematopathology</t>
  </si>
  <si>
    <t>Other:  Hospitalist</t>
  </si>
  <si>
    <t>Other:  Infectious Disease</t>
  </si>
  <si>
    <t>Other:  Internal Medicine</t>
  </si>
  <si>
    <t>Other:  Internal Medicine/ Emergency Medicine</t>
  </si>
  <si>
    <t>Other:  Internal Medicine/ Hematology/ Oncology Fellowship</t>
  </si>
  <si>
    <t>Other:  Internal Medicine/ Infectious Disease</t>
  </si>
  <si>
    <t>Other:  International Pediatric Neurosurgery</t>
  </si>
  <si>
    <t>Other:  Interventional Cardiology</t>
  </si>
  <si>
    <t>Other:  Lung Transplant</t>
  </si>
  <si>
    <t>Other:  Maternal Fetal Medicine</t>
  </si>
  <si>
    <t>Other:  Medical Biochemical Genetics</t>
  </si>
  <si>
    <t>Other:  Medical Genetics, Molecular Genetic Pathology</t>
  </si>
  <si>
    <t>Other:  Medical Microbiology</t>
  </si>
  <si>
    <t>Other:  Molecular Genetic Medicine</t>
  </si>
  <si>
    <t>Other:  Movement Disorders</t>
  </si>
  <si>
    <t>Other:  Musculoskeletal Oncology</t>
  </si>
  <si>
    <t>Other:  Musculoskeletal Radiolology</t>
  </si>
  <si>
    <t>Other:  Neonatology</t>
  </si>
  <si>
    <t>Other:  Nephrology</t>
  </si>
  <si>
    <t>Other:  Neuromuscular Medicine</t>
  </si>
  <si>
    <t>Other:  Neuropathology</t>
  </si>
  <si>
    <t>Other:  Nuclear Radiology</t>
  </si>
  <si>
    <t>Other:  Oral and Maxillofacial Surgery</t>
  </si>
  <si>
    <t>Other:  Orthopaedic Sports Medicine</t>
  </si>
  <si>
    <t>Other:  Orthopedic Hand Surgery</t>
  </si>
  <si>
    <t>Other:  Orthopedic Surgery of the Spine</t>
  </si>
  <si>
    <t>Other:  Osteopathy</t>
  </si>
  <si>
    <t>Other:  Pain Medicine</t>
  </si>
  <si>
    <t>Other:  Palliative Care</t>
  </si>
  <si>
    <t>Other:  Pathology, Anatomic and Clinical, Dermatopathology</t>
  </si>
  <si>
    <t>Other:  Pathology, Anatomic and Clinical, General</t>
  </si>
  <si>
    <t>Other:  Pathology, Anatomic and Clinical, Hematology</t>
  </si>
  <si>
    <t>Other:  Pathology, Blood Banking/ Transfusion Medicine</t>
  </si>
  <si>
    <t>Other:  Pathology/ Medical Microbiology</t>
  </si>
  <si>
    <t>Other:  Pediatric Allergy and Immunology</t>
  </si>
  <si>
    <t>Other:  Pediatric and Adolescent Gynecology</t>
  </si>
  <si>
    <t>Other:  Pediatric Cardiac Imaging</t>
  </si>
  <si>
    <t>Other:  Pediatric Clinical Cardiac Electrophysiology</t>
  </si>
  <si>
    <t>Other:  Pediatric Clinical Pharmacology</t>
  </si>
  <si>
    <t>Other:  Pediatric Colorectal Surgery</t>
  </si>
  <si>
    <t>Other:  Pediatric Dentistry</t>
  </si>
  <si>
    <t>Other:  Pediatric Diagnotic Radiology</t>
  </si>
  <si>
    <t>Other:  Pediatric Environmental Health</t>
  </si>
  <si>
    <t>Other:  Pediatric Epilepsy</t>
  </si>
  <si>
    <t>Other:  Pediatric Heart Failure Transplant</t>
  </si>
  <si>
    <t>Other:  Pediatric Hospital Medicine</t>
  </si>
  <si>
    <t>Other:  Pediatric Inteventional Cardiac Catherization</t>
  </si>
  <si>
    <t>Other:  Pediatric Neurocritical Care</t>
  </si>
  <si>
    <t>Other:  Pediatric Neuromuscular</t>
  </si>
  <si>
    <t>Other:  Pediatric Neuroradiology</t>
  </si>
  <si>
    <t>Other:  Pediatric Nutrition</t>
  </si>
  <si>
    <t>Other:  Pediatric Optometry</t>
  </si>
  <si>
    <t>Other:  Pediatric Orthodontics</t>
  </si>
  <si>
    <t>Other:  Pediatric Physical Medicine and Rehabilitation</t>
  </si>
  <si>
    <t>Other:  Pediatric Plastic Surgery</t>
  </si>
  <si>
    <t>Other:  Pediatric Preventive Cardiology</t>
  </si>
  <si>
    <t>Other:  Pediatric Surgical Critical Care</t>
  </si>
  <si>
    <t>Other:  Pediatric Transplantation Surgery</t>
  </si>
  <si>
    <t>Other:  Pediatric Trauma Surgery</t>
  </si>
  <si>
    <t>Other:  Pedodontics</t>
  </si>
  <si>
    <t>Other:  Plastic Hand Surgery</t>
  </si>
  <si>
    <t>Other:  Plastic Surgery - Integrated</t>
  </si>
  <si>
    <t>Other:  Preliminary Medicine</t>
  </si>
  <si>
    <t>Other:  Preliminary Surgery</t>
  </si>
  <si>
    <t>Other:  Preventative Medicine-Medical Toxicology</t>
  </si>
  <si>
    <t>Other:  Procedural Dermatology, General</t>
  </si>
  <si>
    <t>Other:  Psychosomatic Medicine</t>
  </si>
  <si>
    <t>Other:  Pulmonary Disease</t>
  </si>
  <si>
    <t>Other:  Pulmonary Medicine/ Critical Care Medicine</t>
  </si>
  <si>
    <t>Other:  Pulmonology</t>
  </si>
  <si>
    <t>Other:  Quality Scholars in Transforming Health Care</t>
  </si>
  <si>
    <t>Other:  Radiation Oncology</t>
  </si>
  <si>
    <t>Other:  Reproductive Endocrinology</t>
  </si>
  <si>
    <t>Other:  Rheumatology</t>
  </si>
  <si>
    <t>Other:  Sleep Medicine</t>
  </si>
  <si>
    <t>Other:  Spinal Cord Injury Medicine</t>
  </si>
  <si>
    <t>Other:  Sports Medicine</t>
  </si>
  <si>
    <t>Other:  Surgical Critical Care</t>
  </si>
  <si>
    <t>Other:  Surgical Scholar</t>
  </si>
  <si>
    <t>Other:  Traditional Rotating Internships (Osteopathic)</t>
  </si>
  <si>
    <t>Other:  Transitional Year</t>
  </si>
  <si>
    <t>Other:  Transplant Medicine</t>
  </si>
  <si>
    <t>Other:  Vascular and Interventional Radiology</t>
  </si>
  <si>
    <t>Other:  Vascular Anomalies Surgery</t>
  </si>
  <si>
    <t>Other:  Vascular Neurology</t>
  </si>
  <si>
    <t>Other:  Vascular Surgery</t>
  </si>
  <si>
    <t>Other:  Neuroradiology</t>
  </si>
  <si>
    <t>Other (specify):</t>
  </si>
  <si>
    <t>Program Number</t>
  </si>
  <si>
    <r>
      <t xml:space="preserve">The table below asks about the accreditation status of your GME programs and whether a  program has been added or dropped since the previous academic year.  </t>
    </r>
    <r>
      <rPr>
        <u/>
        <sz val="11"/>
        <rFont val="Palatino Linotype"/>
        <family val="1"/>
      </rPr>
      <t xml:space="preserve">There must be </t>
    </r>
    <r>
      <rPr>
        <b/>
        <u/>
        <sz val="11"/>
        <rFont val="Palatino Linotype"/>
        <family val="1"/>
      </rPr>
      <t>at least two check marks</t>
    </r>
    <r>
      <rPr>
        <u/>
        <sz val="11"/>
        <rFont val="Palatino Linotype"/>
        <family val="1"/>
      </rPr>
      <t xml:space="preserve"> in each row that lists the name of a program. </t>
    </r>
    <r>
      <rPr>
        <sz val="11"/>
        <rFont val="Palatino Linotype"/>
        <family val="1"/>
      </rPr>
      <t xml:space="preserve">
</t>
    </r>
    <r>
      <rPr>
        <b/>
        <u/>
        <sz val="11"/>
        <rFont val="Palatino Linotype"/>
        <family val="1"/>
      </rPr>
      <t>Program Status</t>
    </r>
    <r>
      <rPr>
        <b/>
        <sz val="11"/>
        <rFont val="Palatino Linotype"/>
        <family val="1"/>
      </rPr>
      <t>:</t>
    </r>
    <r>
      <rPr>
        <sz val="11"/>
        <rFont val="Palatino Linotype"/>
        <family val="1"/>
      </rPr>
      <t xml:space="preserve"> For each of the programs listed (and for any additional program in which training is offered), check the box indicating whether the program is sponsored by the hospital </t>
    </r>
    <r>
      <rPr>
        <b/>
        <sz val="11"/>
        <rFont val="Palatino Linotype"/>
        <family val="1"/>
      </rPr>
      <t>and/or</t>
    </r>
    <r>
      <rPr>
        <sz val="11"/>
        <rFont val="Palatino Linotype"/>
        <family val="1"/>
      </rPr>
      <t xml:space="preserve"> whether the hospital serves as a major participating institution/rotation site for the program, </t>
    </r>
    <r>
      <rPr>
        <sz val="11"/>
        <color indexed="10"/>
        <rFont val="Palatino Linotype"/>
        <family val="1"/>
      </rPr>
      <t>including programs without residents actively rotating during the relevant academic year</t>
    </r>
    <r>
      <rPr>
        <sz val="11"/>
        <rFont val="Palatino Linotype"/>
        <family val="1"/>
      </rPr>
      <t xml:space="preserve">.  (Check all that apply.) </t>
    </r>
    <r>
      <rPr>
        <sz val="11"/>
        <color indexed="10"/>
        <rFont val="Palatino Linotype"/>
        <family val="1"/>
      </rPr>
      <t xml:space="preserve"> </t>
    </r>
    <r>
      <rPr>
        <sz val="11"/>
        <rFont val="Palatino Linotype"/>
        <family val="1"/>
      </rPr>
      <t xml:space="preserve">If your children’s hospital is not involved in a given program, check “not offered.”
</t>
    </r>
    <r>
      <rPr>
        <b/>
        <u/>
        <sz val="11"/>
        <rFont val="Palatino Linotype"/>
        <family val="1"/>
      </rPr>
      <t>Program Change</t>
    </r>
    <r>
      <rPr>
        <b/>
        <sz val="11"/>
        <rFont val="Palatino Linotype"/>
        <family val="1"/>
      </rPr>
      <t>:</t>
    </r>
    <r>
      <rPr>
        <sz val="11"/>
        <rFont val="Palatino Linotype"/>
        <family val="1"/>
      </rPr>
      <t xml:space="preserve"> Also indicate whether each program was added or dropped since the previous academic year by checking the appropriate box.   </t>
    </r>
    <r>
      <rPr>
        <sz val="11"/>
        <color indexed="10"/>
        <rFont val="Palatino Linotype"/>
        <family val="1"/>
      </rPr>
      <t xml:space="preserve">Only indicate a program has been added if it has been newly accredited since the previous academic year.  Only indicate a program has been dropped if it has voluntarily or involuntarily lost accreditation since the previous academic year.  </t>
    </r>
    <r>
      <rPr>
        <sz val="11"/>
        <rFont val="Palatino Linotype"/>
        <family val="1"/>
      </rPr>
      <t xml:space="preserve">If a program was neither added nor dropped, check “no change.” 
If you need to add additional programs, please use the “Other: Specify” option at the end of the table and follow the same directions as above.
</t>
    </r>
    <r>
      <rPr>
        <b/>
        <sz val="11"/>
        <rFont val="Palatino Linotype"/>
        <family val="1"/>
      </rPr>
      <t xml:space="preserve">
Each row of this table should have </t>
    </r>
    <r>
      <rPr>
        <b/>
        <u/>
        <sz val="11"/>
        <rFont val="Palatino Linotype"/>
        <family val="1"/>
      </rPr>
      <t>at least one</t>
    </r>
    <r>
      <rPr>
        <b/>
        <sz val="11"/>
        <rFont val="Palatino Linotype"/>
        <family val="1"/>
      </rPr>
      <t xml:space="preserve"> check mark in the Program Status section and </t>
    </r>
    <r>
      <rPr>
        <b/>
        <u/>
        <sz val="11"/>
        <rFont val="Palatino Linotype"/>
        <family val="1"/>
      </rPr>
      <t>one</t>
    </r>
    <r>
      <rPr>
        <b/>
        <sz val="11"/>
        <rFont val="Palatino Linotype"/>
        <family val="1"/>
      </rPr>
      <t xml:space="preserve"> check mark in the Program Change section. See detailed guidance for complete instructions and examples.</t>
    </r>
    <r>
      <rPr>
        <sz val="11"/>
        <rFont val="Palatino Linotype"/>
        <family val="1"/>
      </rPr>
      <t xml:space="preserve">
</t>
    </r>
  </si>
  <si>
    <t>Other:  Transplant Surgery</t>
  </si>
  <si>
    <t>Other:  Adult Congenital Heart Disease</t>
  </si>
  <si>
    <t>Other:  Interventional Radiology</t>
  </si>
  <si>
    <t>Other:  Headache</t>
  </si>
  <si>
    <t>Other:  ABA Alternative Pathway (Anesthesia)</t>
  </si>
  <si>
    <t>Other:  Bone &amp; Marrow Transplantation</t>
  </si>
  <si>
    <t>Other:  Pediatric International Surgery</t>
  </si>
  <si>
    <t>Other:  Clinical Cardiac Electrophysiology (Adult)</t>
  </si>
  <si>
    <t>Other:  Oral Surgery</t>
  </si>
  <si>
    <t>Other:  Hospice and Palliative Medicine</t>
  </si>
  <si>
    <t>Other:  Anesthesia/Pain Medicine</t>
  </si>
  <si>
    <t>Other:  Spinal Cord</t>
  </si>
  <si>
    <t>FY2013</t>
  </si>
  <si>
    <t>July 1, 2011 - June 30, 2012</t>
  </si>
  <si>
    <t>Number of Approved Positions   (2011-2012)</t>
  </si>
  <si>
    <t>Number of Recruited Positions  (2011-2012)</t>
  </si>
  <si>
    <t>Number of Approved Positions Filled         (2011-2012)</t>
  </si>
  <si>
    <t>Number of Residents Rotating through Programs        (2011-2012)</t>
  </si>
  <si>
    <r>
      <t xml:space="preserve">Number of Trainees Spending </t>
    </r>
    <r>
      <rPr>
        <b/>
        <sz val="10"/>
        <rFont val="Symbol"/>
        <family val="1"/>
        <charset val="2"/>
      </rPr>
      <t>³</t>
    </r>
    <r>
      <rPr>
        <b/>
        <sz val="10"/>
        <rFont val="Palatino Linotype"/>
        <family val="1"/>
      </rPr>
      <t xml:space="preserve"> 75% under Children’s Hospital Supervision              (2011-2012)</t>
    </r>
  </si>
  <si>
    <r>
      <t>Complete the required row information for the highlighted GME program(s). If your hospital is  not a major participating institution or rotation site for any GME training programs, no GME training program(s) will be identified or highlighted and you should proceed to the next worksheet (HRSA 100-1-E).  For each GME program for which your children’s hospital is a major participating institution or a rotation site,</t>
    </r>
    <r>
      <rPr>
        <sz val="11"/>
        <color indexed="10"/>
        <rFont val="Palatino Linotype"/>
        <family val="1"/>
      </rPr>
      <t xml:space="preserve"> please indicate the number of approved positions</t>
    </r>
    <r>
      <rPr>
        <sz val="11"/>
        <rFont val="Palatino Linotype"/>
        <family val="1"/>
      </rPr>
      <t xml:space="preserve"> </t>
    </r>
    <r>
      <rPr>
        <sz val="11"/>
        <color indexed="10"/>
        <rFont val="Palatino Linotype"/>
        <family val="1"/>
      </rPr>
      <t>assigned to major participating institutions only</t>
    </r>
    <r>
      <rPr>
        <sz val="11"/>
        <rFont val="Palatino Linotype"/>
        <family val="1"/>
      </rPr>
      <t>, the number of  positions recruited to fill in the most recent academic year (2011-2012), the number of approved</t>
    </r>
    <r>
      <rPr>
        <u/>
        <sz val="11"/>
        <rFont val="Palatino Linotype"/>
        <family val="1"/>
      </rPr>
      <t xml:space="preserve"> </t>
    </r>
    <r>
      <rPr>
        <sz val="11"/>
        <rFont val="Palatino Linotype"/>
        <family val="1"/>
      </rPr>
      <t>positions filled</t>
    </r>
    <r>
      <rPr>
        <u/>
        <sz val="11"/>
        <rFont val="Palatino Linotype"/>
        <family val="1"/>
      </rPr>
      <t xml:space="preserve"> </t>
    </r>
    <r>
      <rPr>
        <sz val="11"/>
        <rFont val="Palatino Linotype"/>
        <family val="1"/>
      </rPr>
      <t xml:space="preserve">in the most recent academic year, the total number of residents rotating in the program for any length of time, and the number of FTEs for which the trainee spends more than 75 percent of their training time training under your hospital's supervision.  </t>
    </r>
    <r>
      <rPr>
        <sz val="11"/>
        <color indexed="10"/>
        <rFont val="Palatino Linotype"/>
        <family val="1"/>
      </rPr>
      <t xml:space="preserve">Do not submit the number of approved positions assigned to the resident's sponsoring institution. </t>
    </r>
    <r>
      <rPr>
        <sz val="11"/>
        <rFont val="Palatino Linotype"/>
        <family val="1"/>
      </rPr>
      <t>The first three column headings refer to approved, recruited, and filled</t>
    </r>
    <r>
      <rPr>
        <u/>
        <sz val="11"/>
        <rFont val="Palatino Linotype"/>
        <family val="1"/>
      </rPr>
      <t xml:space="preserve"> positions</t>
    </r>
    <r>
      <rPr>
        <sz val="11"/>
        <rFont val="Palatino Linotype"/>
        <family val="1"/>
      </rPr>
      <t xml:space="preserve"> only.  The last two (fourth and fifth) column headings refer to </t>
    </r>
    <r>
      <rPr>
        <u/>
        <sz val="11"/>
        <rFont val="Palatino Linotype"/>
        <family val="1"/>
      </rPr>
      <t>residents (people</t>
    </r>
    <r>
      <rPr>
        <sz val="11"/>
        <rFont val="Palatino Linotype"/>
        <family val="1"/>
      </rPr>
      <t xml:space="preserve">).  If you do not have any approved positions or you have not recruited for any positions, place a "0" in the first three columns.  Report on number of residents (people, not positions) in the last two columns.  </t>
    </r>
    <r>
      <rPr>
        <b/>
        <sz val="11"/>
        <rFont val="Palatino Linotype"/>
        <family val="1"/>
      </rPr>
      <t>See detailed guidance for complete instructions.</t>
    </r>
  </si>
  <si>
    <r>
      <rPr>
        <sz val="11"/>
        <color indexed="10"/>
        <rFont val="Palatino Linotype"/>
        <family val="1"/>
      </rPr>
      <t>The number of approved (accredited) positions assigned to sponsoring institutions only should be entered in the first column.</t>
    </r>
    <r>
      <rPr>
        <sz val="11"/>
        <rFont val="Palatino Linotype"/>
        <family val="1"/>
      </rPr>
      <t xml:space="preserve">  The number of positions the program actively recruited to fill in the most recent academic year should be entered in the second column.  The third column is the total number of positions filled for all PGY years.  The fourth column is the number of residents (people) in FTE positions in the most recent academic year.  </t>
    </r>
    <r>
      <rPr>
        <b/>
        <sz val="11"/>
        <rFont val="Palatino Linotype"/>
        <family val="1"/>
      </rPr>
      <t>Please see guidance for detailed instructions and examples.</t>
    </r>
  </si>
  <si>
    <t>Number of Approved  Positions                  (2011-2012)</t>
  </si>
  <si>
    <t>Number of Recruited Positions    (2011-2012)</t>
  </si>
  <si>
    <t>Number of  Positions Filled for the Total Program (2011-2012)</t>
  </si>
  <si>
    <t>Number of Residents in FTE Training Positions (2011-2012)</t>
  </si>
  <si>
    <t>Other:  Addiction Psychiatry</t>
  </si>
  <si>
    <t>Other:  Adult Transplant Hepatology</t>
  </si>
  <si>
    <t>Other:  Podiatric Medicine and Surgery</t>
  </si>
  <si>
    <t>PROGRAM STATUS 2011-2012</t>
  </si>
  <si>
    <t>PROGRAM CHANGE SINCE 2010-2011</t>
  </si>
  <si>
    <t>Program Added Since 2010-2011</t>
  </si>
  <si>
    <t>Program Dropped Since 2010-2011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</si>
</sst>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dd/yy;@"/>
    <numFmt numFmtId="165" formatCode="00000"/>
    <numFmt numFmtId="166" formatCode="00\-0000"/>
  </numFmts>
  <fonts count="54" x14ac:knownFonts="1">
    <font>
      <sz val="10"/>
      <name val="Arial"/>
    </font>
    <font>
      <sz val="10"/>
      <name val="Arial"/>
      <family val="2"/>
    </font>
    <font>
      <u/>
      <sz val="10"/>
      <color indexed="12"/>
      <name val="Arial"/>
      <family val="2"/>
    </font>
    <font>
      <sz val="11"/>
      <name val="Palatino Linotype"/>
      <family val="1"/>
    </font>
    <font>
      <b/>
      <sz val="11"/>
      <name val="Palatino Linotype"/>
      <family val="1"/>
    </font>
    <font>
      <sz val="11"/>
      <color indexed="9"/>
      <name val="Palatino Linotype"/>
      <family val="1"/>
    </font>
    <font>
      <sz val="9"/>
      <name val="Palatino Linotype"/>
      <family val="1"/>
    </font>
    <font>
      <sz val="9"/>
      <name val="Arial"/>
      <family val="2"/>
    </font>
    <font>
      <sz val="10"/>
      <name val="Palatino Linotype"/>
      <family val="1"/>
    </font>
    <font>
      <b/>
      <sz val="10"/>
      <name val="Palatino Linotype"/>
      <family val="1"/>
    </font>
    <font>
      <sz val="10"/>
      <color indexed="22"/>
      <name val="Arial"/>
      <family val="2"/>
    </font>
    <font>
      <u/>
      <sz val="11"/>
      <name val="Palatino Linotype"/>
      <family val="1"/>
    </font>
    <font>
      <sz val="10"/>
      <name val="Arial"/>
      <family val="2"/>
    </font>
    <font>
      <b/>
      <sz val="12"/>
      <name val="Palatino Linotype"/>
      <family val="1"/>
    </font>
    <font>
      <b/>
      <sz val="11"/>
      <color indexed="10"/>
      <name val="Palatino Linotype"/>
      <family val="1"/>
    </font>
    <font>
      <sz val="12"/>
      <name val="Palatino Linotype"/>
      <family val="1"/>
    </font>
    <font>
      <sz val="16"/>
      <name val="Palatino Linotype"/>
      <family val="1"/>
    </font>
    <font>
      <b/>
      <sz val="16"/>
      <name val="Palatino Linotype"/>
      <family val="1"/>
    </font>
    <font>
      <sz val="16"/>
      <name val="Arial"/>
      <family val="2"/>
    </font>
    <font>
      <vertAlign val="superscript"/>
      <sz val="11"/>
      <name val="Palatino Linotype"/>
      <family val="1"/>
    </font>
    <font>
      <sz val="11"/>
      <name val="Arial"/>
      <family val="2"/>
    </font>
    <font>
      <b/>
      <sz val="11"/>
      <name val="Arial"/>
      <family val="2"/>
    </font>
    <font>
      <b/>
      <sz val="10"/>
      <color indexed="10"/>
      <name val="Arial"/>
      <family val="2"/>
    </font>
    <font>
      <vertAlign val="superscript"/>
      <sz val="10"/>
      <name val="Palatino Linotype"/>
      <family val="1"/>
    </font>
    <font>
      <b/>
      <sz val="9"/>
      <name val="Palatino Linotype"/>
      <family val="1"/>
    </font>
    <font>
      <sz val="10"/>
      <name val="Times New Roman"/>
      <family val="1"/>
    </font>
    <font>
      <b/>
      <sz val="12"/>
      <name val="Times New Roman"/>
      <family val="1"/>
    </font>
    <font>
      <b/>
      <sz val="16"/>
      <name val="Times New Roman"/>
      <family val="1"/>
    </font>
    <font>
      <b/>
      <sz val="10"/>
      <name val="Times New Roman"/>
      <family val="1"/>
    </font>
    <font>
      <b/>
      <sz val="11"/>
      <name val="Times New Roman"/>
      <family val="1"/>
    </font>
    <font>
      <b/>
      <sz val="14"/>
      <name val="Times New Roman"/>
      <family val="1"/>
    </font>
    <font>
      <sz val="12"/>
      <name val="Times New Roman"/>
      <family val="1"/>
    </font>
    <font>
      <sz val="12"/>
      <name val="Arial"/>
      <family val="2"/>
    </font>
    <font>
      <i/>
      <sz val="9"/>
      <name val="Times New Roman"/>
      <family val="1"/>
    </font>
    <font>
      <sz val="11"/>
      <name val="Times New Roman"/>
      <family val="1"/>
    </font>
    <font>
      <u/>
      <sz val="10"/>
      <color indexed="12"/>
      <name val="Times New Roman"/>
      <family val="1"/>
    </font>
    <font>
      <sz val="10"/>
      <color indexed="12"/>
      <name val="Times New Roman"/>
      <family val="1"/>
    </font>
    <font>
      <sz val="8"/>
      <name val="Arial"/>
      <family val="2"/>
    </font>
    <font>
      <b/>
      <u/>
      <sz val="10"/>
      <name val="Palatino Linotype"/>
      <family val="1"/>
    </font>
    <font>
      <b/>
      <sz val="10"/>
      <name val="Symbol"/>
      <family val="1"/>
      <charset val="2"/>
    </font>
    <font>
      <b/>
      <u/>
      <sz val="11"/>
      <name val="Palatino Linotype"/>
      <family val="1"/>
    </font>
    <font>
      <b/>
      <sz val="12"/>
      <color indexed="10"/>
      <name val="Palatino Linotype"/>
      <family val="1"/>
    </font>
    <font>
      <sz val="11"/>
      <color indexed="9"/>
      <name val="Palatino Linotype"/>
      <family val="1"/>
    </font>
    <font>
      <sz val="11"/>
      <name val="Marlett"/>
      <charset val="2"/>
    </font>
    <font>
      <sz val="11"/>
      <color indexed="55"/>
      <name val="Palatino Linotype"/>
      <family val="1"/>
    </font>
    <font>
      <sz val="11"/>
      <color indexed="10"/>
      <name val="Palatino Linotype"/>
      <family val="1"/>
    </font>
    <font>
      <sz val="12"/>
      <color indexed="9"/>
      <name val="Palatino Linotype"/>
      <family val="1"/>
    </font>
    <font>
      <sz val="10"/>
      <color indexed="9"/>
      <name val="Arial"/>
      <family val="2"/>
    </font>
    <font>
      <sz val="16"/>
      <color indexed="9"/>
      <name val="Palatino Linotype"/>
      <family val="1"/>
    </font>
    <font>
      <sz val="11"/>
      <color indexed="8"/>
      <name val="Arial"/>
      <family val="2"/>
    </font>
    <font>
      <sz val="11"/>
      <color theme="1"/>
      <name val="Calibri"/>
      <family val="2"/>
      <scheme val="minor"/>
    </font>
    <font>
      <b/>
      <sz val="10"/>
      <color theme="0" tint="-0.249977111117893"/>
      <name val="Arial"/>
      <family val="2"/>
    </font>
    <font>
      <sz val="10"/>
      <color theme="0" tint="-0.249977111117893"/>
      <name val="Arial"/>
      <family val="2"/>
    </font>
    <font>
      <sz val="8"/>
      <color rgb="FF000000"/>
      <name val="Tahoma"/>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indexed="8"/>
        <bgColor indexed="64"/>
      </patternFill>
    </fill>
    <fill>
      <patternFill patternType="solid">
        <fgColor indexed="43"/>
        <bgColor indexed="64"/>
      </patternFill>
    </fill>
    <fill>
      <patternFill patternType="solid">
        <fgColor theme="0" tint="-0.249977111117893"/>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s>
  <cellStyleXfs count="5">
    <xf numFmtId="0" fontId="0" fillId="0" borderId="0"/>
    <xf numFmtId="0" fontId="2" fillId="0" borderId="0" applyNumberFormat="0" applyFill="0" applyBorder="0" applyAlignment="0" applyProtection="0">
      <alignment vertical="top"/>
      <protection locked="0"/>
    </xf>
    <xf numFmtId="0" fontId="50" fillId="0" borderId="0"/>
    <xf numFmtId="0" fontId="1" fillId="0" borderId="0"/>
    <xf numFmtId="9" fontId="1" fillId="0" borderId="0" applyFont="0" applyFill="0" applyBorder="0" applyAlignment="0" applyProtection="0"/>
  </cellStyleXfs>
  <cellXfs count="282">
    <xf numFmtId="0" fontId="0" fillId="0" borderId="0" xfId="0"/>
    <xf numFmtId="0" fontId="3" fillId="2" borderId="0" xfId="0" applyFont="1" applyFill="1"/>
    <xf numFmtId="0" fontId="3" fillId="3" borderId="0" xfId="0" applyFont="1" applyFill="1"/>
    <xf numFmtId="0" fontId="5" fillId="2" borderId="0" xfId="0" applyFont="1" applyFill="1"/>
    <xf numFmtId="0" fontId="0" fillId="2" borderId="0" xfId="0" applyFill="1"/>
    <xf numFmtId="0" fontId="0" fillId="3" borderId="0" xfId="0" applyFill="1"/>
    <xf numFmtId="0" fontId="7" fillId="3" borderId="0" xfId="0" applyFont="1" applyFill="1"/>
    <xf numFmtId="0" fontId="3" fillId="2" borderId="0" xfId="0" applyFont="1" applyFill="1" applyAlignment="1">
      <alignment horizontal="left"/>
    </xf>
    <xf numFmtId="0" fontId="5" fillId="2" borderId="0" xfId="0" applyNumberFormat="1" applyFont="1" applyFill="1"/>
    <xf numFmtId="0" fontId="10" fillId="3" borderId="0" xfId="0" applyFont="1" applyFill="1"/>
    <xf numFmtId="0" fontId="3" fillId="2" borderId="0" xfId="0" applyFont="1" applyFill="1" applyBorder="1"/>
    <xf numFmtId="0" fontId="6" fillId="2" borderId="0" xfId="0" applyFont="1" applyFill="1"/>
    <xf numFmtId="0" fontId="12" fillId="2" borderId="0" xfId="0" applyFont="1" applyFill="1" applyBorder="1" applyAlignment="1">
      <alignment horizontal="center" vertical="top" wrapText="1"/>
    </xf>
    <xf numFmtId="0" fontId="14" fillId="2" borderId="0" xfId="0" applyFont="1" applyFill="1"/>
    <xf numFmtId="0" fontId="15" fillId="3" borderId="0" xfId="0" applyFont="1" applyFill="1"/>
    <xf numFmtId="0" fontId="16" fillId="3" borderId="0" xfId="0" applyFont="1" applyFill="1"/>
    <xf numFmtId="0" fontId="3" fillId="2" borderId="0" xfId="0" applyFont="1" applyFill="1" applyAlignment="1">
      <alignment readingOrder="1"/>
    </xf>
    <xf numFmtId="0" fontId="3" fillId="2" borderId="1" xfId="0" applyFont="1" applyFill="1" applyBorder="1"/>
    <xf numFmtId="9" fontId="6" fillId="2" borderId="0" xfId="4" applyFont="1" applyFill="1"/>
    <xf numFmtId="9" fontId="6" fillId="2" borderId="0" xfId="4" applyFont="1" applyFill="1" applyAlignment="1">
      <alignment horizontal="right"/>
    </xf>
    <xf numFmtId="9" fontId="3" fillId="2" borderId="0" xfId="4" applyFont="1" applyFill="1"/>
    <xf numFmtId="9" fontId="3" fillId="3" borderId="0" xfId="4" applyFont="1" applyFill="1"/>
    <xf numFmtId="9" fontId="4" fillId="2" borderId="1" xfId="4" applyFont="1" applyFill="1" applyBorder="1" applyAlignment="1"/>
    <xf numFmtId="9" fontId="14" fillId="2" borderId="0" xfId="4" applyFont="1" applyFill="1" applyBorder="1" applyAlignment="1">
      <alignment horizontal="left" wrapText="1"/>
    </xf>
    <xf numFmtId="9" fontId="4" fillId="2" borderId="1" xfId="4" applyFont="1" applyFill="1" applyBorder="1" applyAlignment="1">
      <alignment wrapText="1"/>
    </xf>
    <xf numFmtId="0" fontId="3" fillId="2" borderId="2" xfId="0" applyFont="1" applyFill="1" applyBorder="1" applyAlignment="1">
      <alignment horizontal="left"/>
    </xf>
    <xf numFmtId="0" fontId="3" fillId="2" borderId="3" xfId="0" applyFont="1" applyFill="1" applyBorder="1"/>
    <xf numFmtId="0" fontId="0" fillId="2" borderId="0" xfId="0" applyFill="1" applyAlignment="1">
      <alignment readingOrder="1"/>
    </xf>
    <xf numFmtId="0" fontId="0" fillId="0" borderId="0" xfId="0" applyFill="1" applyAlignment="1">
      <alignment readingOrder="1"/>
    </xf>
    <xf numFmtId="0" fontId="0" fillId="3" borderId="0" xfId="0" applyFill="1" applyAlignment="1">
      <alignment readingOrder="1"/>
    </xf>
    <xf numFmtId="0" fontId="0" fillId="0" borderId="0" xfId="0" applyFill="1" applyBorder="1" applyAlignment="1">
      <alignment readingOrder="1"/>
    </xf>
    <xf numFmtId="0" fontId="3" fillId="2" borderId="4" xfId="0" applyFont="1" applyFill="1" applyBorder="1" applyAlignment="1">
      <alignment readingOrder="1"/>
    </xf>
    <xf numFmtId="0" fontId="3" fillId="2" borderId="1" xfId="0" applyFont="1" applyFill="1" applyBorder="1" applyAlignment="1">
      <alignment readingOrder="1"/>
    </xf>
    <xf numFmtId="0" fontId="7" fillId="0" borderId="0" xfId="0" applyFont="1" applyFill="1" applyAlignment="1">
      <alignment readingOrder="1"/>
    </xf>
    <xf numFmtId="0" fontId="7" fillId="2" borderId="0" xfId="0" applyFont="1" applyFill="1" applyAlignment="1">
      <alignment readingOrder="1"/>
    </xf>
    <xf numFmtId="0" fontId="3" fillId="3" borderId="5" xfId="0" applyFont="1" applyFill="1" applyBorder="1" applyAlignment="1">
      <alignment vertical="top" wrapText="1" readingOrder="1"/>
    </xf>
    <xf numFmtId="0" fontId="3" fillId="2" borderId="5" xfId="0" applyFont="1" applyFill="1" applyBorder="1" applyAlignment="1">
      <alignment vertical="top" wrapText="1" readingOrder="1"/>
    </xf>
    <xf numFmtId="0" fontId="4" fillId="2" borderId="2" xfId="0" applyFont="1" applyFill="1" applyBorder="1" applyAlignment="1">
      <alignment horizontal="left"/>
    </xf>
    <xf numFmtId="0" fontId="5" fillId="2" borderId="0" xfId="0" applyFont="1" applyFill="1" applyBorder="1"/>
    <xf numFmtId="0" fontId="5" fillId="2" borderId="0" xfId="0" applyNumberFormat="1" applyFont="1" applyFill="1" applyBorder="1"/>
    <xf numFmtId="0" fontId="0" fillId="2" borderId="0" xfId="0" applyFill="1" applyBorder="1" applyAlignment="1">
      <alignment readingOrder="1"/>
    </xf>
    <xf numFmtId="0" fontId="0" fillId="3" borderId="0" xfId="0" applyFill="1" applyBorder="1" applyAlignment="1">
      <alignment readingOrder="1"/>
    </xf>
    <xf numFmtId="0" fontId="7" fillId="3" borderId="0" xfId="0" applyFont="1" applyFill="1" applyAlignment="1">
      <alignment readingOrder="1"/>
    </xf>
    <xf numFmtId="0" fontId="7" fillId="2" borderId="0" xfId="0" applyFont="1" applyFill="1"/>
    <xf numFmtId="0" fontId="22" fillId="2" borderId="0" xfId="0" applyFont="1" applyFill="1"/>
    <xf numFmtId="9" fontId="24" fillId="2" borderId="0" xfId="4" applyFont="1" applyFill="1"/>
    <xf numFmtId="0" fontId="3" fillId="3" borderId="0" xfId="0" applyFont="1" applyFill="1" applyBorder="1"/>
    <xf numFmtId="0" fontId="0" fillId="0" borderId="0" xfId="0" applyBorder="1" applyAlignment="1"/>
    <xf numFmtId="0" fontId="25" fillId="2" borderId="0" xfId="0" applyFont="1" applyFill="1" applyBorder="1"/>
    <xf numFmtId="0" fontId="26" fillId="0" borderId="0" xfId="0" applyFont="1" applyBorder="1" applyAlignment="1" applyProtection="1">
      <alignment horizontal="center" vertical="center" wrapText="1"/>
    </xf>
    <xf numFmtId="0" fontId="28" fillId="0" borderId="0" xfId="0" applyFont="1" applyBorder="1" applyAlignment="1" applyProtection="1">
      <alignment horizontal="left"/>
    </xf>
    <xf numFmtId="0" fontId="28" fillId="0" borderId="0" xfId="0" applyFont="1" applyBorder="1" applyAlignment="1" applyProtection="1">
      <alignment vertical="top"/>
      <protection locked="0"/>
    </xf>
    <xf numFmtId="0" fontId="0" fillId="0" borderId="0" xfId="0" applyAlignment="1">
      <alignment wrapText="1"/>
    </xf>
    <xf numFmtId="49" fontId="29" fillId="0" borderId="0" xfId="0" applyNumberFormat="1" applyFont="1" applyBorder="1" applyAlignment="1" applyProtection="1">
      <alignment horizontal="center" vertical="center"/>
      <protection locked="0"/>
    </xf>
    <xf numFmtId="0" fontId="0" fillId="0" borderId="0" xfId="0" applyFill="1" applyBorder="1" applyAlignment="1"/>
    <xf numFmtId="0" fontId="28" fillId="0" borderId="0" xfId="0" applyFont="1" applyBorder="1" applyAlignment="1">
      <alignment horizontal="center" vertical="center"/>
    </xf>
    <xf numFmtId="0" fontId="28" fillId="0" borderId="0" xfId="0" applyFont="1" applyBorder="1" applyAlignment="1">
      <alignment horizontal="center" vertical="top"/>
    </xf>
    <xf numFmtId="0" fontId="28" fillId="0" borderId="0" xfId="0" applyFont="1" applyFill="1" applyBorder="1" applyAlignment="1">
      <alignment horizontal="center" vertical="top"/>
    </xf>
    <xf numFmtId="0" fontId="28" fillId="0" borderId="0" xfId="0" applyFont="1" applyFill="1" applyBorder="1" applyAlignment="1">
      <alignment horizontal="center" vertical="center"/>
    </xf>
    <xf numFmtId="2" fontId="28" fillId="0" borderId="0" xfId="0" applyNumberFormat="1" applyFont="1" applyBorder="1" applyAlignment="1">
      <alignment horizontal="center" vertical="top"/>
    </xf>
    <xf numFmtId="14" fontId="33" fillId="0" borderId="0" xfId="0" applyNumberFormat="1" applyFont="1" applyFill="1" applyBorder="1" applyAlignment="1" applyProtection="1"/>
    <xf numFmtId="0" fontId="25" fillId="0" borderId="0" xfId="0" applyFont="1" applyFill="1" applyBorder="1" applyAlignment="1" applyProtection="1"/>
    <xf numFmtId="2" fontId="28" fillId="0" borderId="0" xfId="0" applyNumberFormat="1" applyFont="1" applyBorder="1" applyAlignment="1">
      <alignment horizontal="center"/>
    </xf>
    <xf numFmtId="0" fontId="34" fillId="0" borderId="0" xfId="0" applyFont="1" applyFill="1" applyBorder="1" applyAlignment="1" applyProtection="1"/>
    <xf numFmtId="2" fontId="34" fillId="0" borderId="0" xfId="0" applyNumberFormat="1" applyFont="1" applyFill="1" applyBorder="1" applyAlignment="1" applyProtection="1">
      <alignment horizontal="center" vertical="top"/>
    </xf>
    <xf numFmtId="2" fontId="35" fillId="0" borderId="0" xfId="1" quotePrefix="1" applyNumberFormat="1" applyFont="1" applyFill="1" applyBorder="1" applyAlignment="1" applyProtection="1">
      <alignment horizontal="center" vertical="top"/>
      <protection hidden="1"/>
    </xf>
    <xf numFmtId="2" fontId="36" fillId="0" borderId="0" xfId="0" applyNumberFormat="1" applyFont="1" applyFill="1" applyBorder="1" applyAlignment="1" applyProtection="1">
      <alignment horizontal="center" vertical="top"/>
      <protection hidden="1"/>
    </xf>
    <xf numFmtId="2" fontId="25" fillId="0" borderId="0" xfId="0" applyNumberFormat="1" applyFont="1" applyFill="1" applyBorder="1" applyAlignment="1" applyProtection="1">
      <alignment horizontal="center" vertical="top"/>
    </xf>
    <xf numFmtId="0" fontId="9" fillId="3" borderId="5" xfId="0" applyFont="1" applyFill="1" applyBorder="1" applyAlignment="1">
      <alignment horizontal="center" vertical="top" wrapText="1" readingOrder="1"/>
    </xf>
    <xf numFmtId="0" fontId="9" fillId="3" borderId="5" xfId="0" applyFont="1" applyFill="1" applyBorder="1" applyAlignment="1">
      <alignment horizontal="center" vertical="top" wrapText="1"/>
    </xf>
    <xf numFmtId="0" fontId="24" fillId="3" borderId="5" xfId="0" applyFont="1" applyFill="1" applyBorder="1" applyAlignment="1">
      <alignment horizontal="center" vertical="top" wrapText="1"/>
    </xf>
    <xf numFmtId="0" fontId="9" fillId="3" borderId="5" xfId="0" applyFont="1" applyFill="1" applyBorder="1" applyAlignment="1">
      <alignment horizontal="center" vertical="center" wrapText="1"/>
    </xf>
    <xf numFmtId="0" fontId="17" fillId="2" borderId="6" xfId="0" applyFont="1" applyFill="1" applyBorder="1" applyAlignment="1">
      <alignment horizontal="left"/>
    </xf>
    <xf numFmtId="0" fontId="8" fillId="0" borderId="7" xfId="0" applyFont="1" applyBorder="1" applyAlignment="1">
      <alignment horizontal="left"/>
    </xf>
    <xf numFmtId="0" fontId="8" fillId="0" borderId="8" xfId="0" applyFont="1" applyBorder="1" applyAlignment="1">
      <alignment horizontal="left"/>
    </xf>
    <xf numFmtId="0" fontId="4" fillId="3" borderId="5" xfId="0" applyFont="1" applyFill="1" applyBorder="1" applyAlignment="1">
      <alignment horizontal="center" vertical="top" wrapText="1"/>
    </xf>
    <xf numFmtId="0" fontId="3" fillId="2" borderId="5" xfId="0" applyFont="1" applyFill="1" applyBorder="1" applyAlignment="1">
      <alignment readingOrder="1"/>
    </xf>
    <xf numFmtId="0" fontId="0" fillId="2" borderId="5" xfId="0" applyFill="1" applyBorder="1"/>
    <xf numFmtId="0" fontId="6" fillId="3" borderId="5" xfId="0" applyFont="1" applyFill="1" applyBorder="1" applyAlignment="1">
      <alignment vertical="top" wrapText="1"/>
    </xf>
    <xf numFmtId="0" fontId="13" fillId="3" borderId="5" xfId="0" applyFont="1" applyFill="1" applyBorder="1" applyAlignment="1">
      <alignment horizontal="center" vertical="top" wrapText="1"/>
    </xf>
    <xf numFmtId="0" fontId="3" fillId="0" borderId="0" xfId="0" applyFont="1" applyFill="1" applyBorder="1"/>
    <xf numFmtId="0" fontId="3" fillId="0" borderId="9" xfId="0" applyFont="1" applyFill="1" applyBorder="1"/>
    <xf numFmtId="0" fontId="3" fillId="0" borderId="10" xfId="0" applyFont="1" applyFill="1" applyBorder="1"/>
    <xf numFmtId="0" fontId="3" fillId="2" borderId="5" xfId="0" applyFont="1" applyFill="1" applyBorder="1" applyAlignment="1">
      <alignment vertical="top" wrapText="1"/>
    </xf>
    <xf numFmtId="0" fontId="6" fillId="2" borderId="11" xfId="0" applyFont="1" applyFill="1" applyBorder="1"/>
    <xf numFmtId="0" fontId="0" fillId="2" borderId="12" xfId="0" applyFill="1" applyBorder="1"/>
    <xf numFmtId="0" fontId="0" fillId="2" borderId="13" xfId="0" applyFill="1" applyBorder="1"/>
    <xf numFmtId="0" fontId="4" fillId="3" borderId="14" xfId="0" applyFont="1" applyFill="1" applyBorder="1" applyAlignment="1">
      <alignment horizontal="center" vertical="top" wrapText="1"/>
    </xf>
    <xf numFmtId="0" fontId="3" fillId="2" borderId="0" xfId="0" applyFont="1" applyFill="1" applyAlignment="1"/>
    <xf numFmtId="0" fontId="8" fillId="0" borderId="7" xfId="0" applyFont="1" applyBorder="1" applyAlignment="1"/>
    <xf numFmtId="0" fontId="0" fillId="2" borderId="12" xfId="0" applyFill="1" applyBorder="1" applyAlignment="1"/>
    <xf numFmtId="0" fontId="0" fillId="2" borderId="0" xfId="0" applyFill="1" applyAlignment="1"/>
    <xf numFmtId="0" fontId="22" fillId="2" borderId="0" xfId="0" applyFont="1" applyFill="1" applyAlignment="1"/>
    <xf numFmtId="0" fontId="4" fillId="3" borderId="15" xfId="0" applyFont="1" applyFill="1" applyBorder="1" applyAlignment="1">
      <alignment horizontal="center" vertical="top" wrapText="1"/>
    </xf>
    <xf numFmtId="0" fontId="6" fillId="2" borderId="0" xfId="0" applyFont="1" applyFill="1" applyAlignment="1">
      <alignment horizontal="right"/>
    </xf>
    <xf numFmtId="0" fontId="1" fillId="2" borderId="0" xfId="0" applyFont="1" applyFill="1" applyAlignment="1">
      <alignment readingOrder="1"/>
    </xf>
    <xf numFmtId="0" fontId="6" fillId="2" borderId="0" xfId="0" applyFont="1" applyFill="1" applyAlignment="1">
      <alignment horizontal="right" readingOrder="1"/>
    </xf>
    <xf numFmtId="9" fontId="5" fillId="2" borderId="0" xfId="4" applyFont="1" applyFill="1" applyProtection="1">
      <protection locked="0"/>
    </xf>
    <xf numFmtId="1" fontId="5" fillId="2" borderId="0" xfId="4" applyNumberFormat="1" applyFont="1" applyFill="1" applyProtection="1">
      <protection locked="0"/>
    </xf>
    <xf numFmtId="9" fontId="4" fillId="0" borderId="0" xfId="4" applyFont="1" applyAlignment="1">
      <alignment vertical="center"/>
    </xf>
    <xf numFmtId="9" fontId="3" fillId="2" borderId="0" xfId="4" applyFont="1" applyFill="1" applyAlignment="1">
      <alignment vertical="center"/>
    </xf>
    <xf numFmtId="9" fontId="3" fillId="3" borderId="0" xfId="4" applyFont="1" applyFill="1" applyAlignment="1">
      <alignment vertical="center"/>
    </xf>
    <xf numFmtId="9" fontId="42" fillId="2" borderId="0" xfId="4" applyFont="1" applyFill="1"/>
    <xf numFmtId="9" fontId="42" fillId="2" borderId="0" xfId="4" applyFont="1" applyFill="1" applyBorder="1"/>
    <xf numFmtId="9" fontId="42" fillId="2" borderId="0" xfId="4" applyFont="1" applyFill="1" applyProtection="1">
      <protection locked="0"/>
    </xf>
    <xf numFmtId="0" fontId="42" fillId="2" borderId="0" xfId="4" applyNumberFormat="1" applyFont="1" applyFill="1" applyAlignment="1" applyProtection="1">
      <alignment vertical="center"/>
      <protection locked="0"/>
    </xf>
    <xf numFmtId="0" fontId="43" fillId="2" borderId="5" xfId="0" applyFont="1" applyFill="1" applyBorder="1" applyAlignment="1" applyProtection="1">
      <alignment horizontal="center" wrapText="1"/>
      <protection locked="0"/>
    </xf>
    <xf numFmtId="0" fontId="44" fillId="4" borderId="0" xfId="0" applyFont="1" applyFill="1"/>
    <xf numFmtId="0" fontId="42" fillId="2" borderId="5" xfId="0" applyFont="1" applyFill="1" applyBorder="1" applyAlignment="1" applyProtection="1">
      <alignment vertical="top" wrapText="1"/>
      <protection locked="0"/>
    </xf>
    <xf numFmtId="49" fontId="3" fillId="2" borderId="1" xfId="4" applyNumberFormat="1" applyFont="1" applyFill="1" applyBorder="1" applyAlignment="1" applyProtection="1">
      <alignment horizontal="right"/>
      <protection locked="0"/>
    </xf>
    <xf numFmtId="1" fontId="3" fillId="2" borderId="1" xfId="4" applyNumberFormat="1" applyFont="1" applyFill="1" applyBorder="1" applyAlignment="1" applyProtection="1">
      <alignment horizontal="right"/>
      <protection locked="0"/>
    </xf>
    <xf numFmtId="165" fontId="3" fillId="2" borderId="1" xfId="4" applyNumberFormat="1" applyFont="1" applyFill="1" applyBorder="1" applyAlignment="1" applyProtection="1">
      <alignment horizontal="right"/>
      <protection locked="0"/>
    </xf>
    <xf numFmtId="166" fontId="3" fillId="2" borderId="1" xfId="4" applyNumberFormat="1" applyFont="1" applyFill="1" applyBorder="1" applyAlignment="1" applyProtection="1">
      <alignment horizontal="right" wrapText="1"/>
      <protection locked="0"/>
    </xf>
    <xf numFmtId="164" fontId="3" fillId="2" borderId="1" xfId="4" applyNumberFormat="1" applyFont="1" applyFill="1" applyBorder="1" applyAlignment="1" applyProtection="1">
      <alignment horizontal="right"/>
      <protection locked="0"/>
    </xf>
    <xf numFmtId="0" fontId="21" fillId="5" borderId="5" xfId="0" applyFont="1" applyFill="1" applyBorder="1" applyAlignment="1" applyProtection="1">
      <alignment horizontal="right" wrapText="1"/>
      <protection locked="0"/>
    </xf>
    <xf numFmtId="0" fontId="43" fillId="0" borderId="5" xfId="0" applyFont="1" applyFill="1" applyBorder="1" applyAlignment="1" applyProtection="1">
      <alignment horizontal="center" wrapText="1"/>
      <protection locked="0"/>
    </xf>
    <xf numFmtId="0" fontId="4" fillId="6" borderId="16" xfId="0" applyFont="1" applyFill="1" applyBorder="1" applyAlignment="1">
      <alignment horizontal="center" vertical="top" wrapText="1"/>
    </xf>
    <xf numFmtId="0" fontId="43" fillId="6" borderId="5" xfId="0" applyFont="1" applyFill="1" applyBorder="1" applyAlignment="1" applyProtection="1">
      <alignment horizontal="center" wrapText="1"/>
      <protection locked="0"/>
    </xf>
    <xf numFmtId="0" fontId="8" fillId="2" borderId="7" xfId="0" applyFont="1" applyFill="1" applyBorder="1" applyAlignment="1"/>
    <xf numFmtId="0" fontId="8" fillId="2" borderId="16" xfId="0" applyFont="1" applyFill="1" applyBorder="1" applyAlignment="1">
      <alignment horizontal="center"/>
    </xf>
    <xf numFmtId="0" fontId="42" fillId="2" borderId="0" xfId="0" applyFont="1" applyFill="1"/>
    <xf numFmtId="0" fontId="46" fillId="2" borderId="0" xfId="0" applyFont="1" applyFill="1"/>
    <xf numFmtId="0" fontId="47" fillId="2" borderId="0" xfId="0" applyFont="1" applyFill="1"/>
    <xf numFmtId="0" fontId="48" fillId="2" borderId="0" xfId="0" applyFont="1" applyFill="1"/>
    <xf numFmtId="0" fontId="47" fillId="0" borderId="0" xfId="0" applyFont="1" applyAlignment="1"/>
    <xf numFmtId="0" fontId="41" fillId="7" borderId="17" xfId="0" applyFont="1" applyFill="1" applyBorder="1" applyAlignment="1">
      <alignment horizontal="left"/>
    </xf>
    <xf numFmtId="0" fontId="3" fillId="0" borderId="5" xfId="0" applyFont="1" applyFill="1" applyBorder="1" applyAlignment="1">
      <alignment vertical="top" wrapText="1" readingOrder="1"/>
    </xf>
    <xf numFmtId="0" fontId="8" fillId="0" borderId="5" xfId="0" applyFont="1" applyFill="1" applyBorder="1" applyAlignment="1">
      <alignment vertical="top" wrapText="1"/>
    </xf>
    <xf numFmtId="0" fontId="49" fillId="5" borderId="5" xfId="0" applyFont="1" applyFill="1" applyBorder="1" applyAlignment="1" applyProtection="1">
      <alignment horizontal="right" wrapText="1"/>
    </xf>
    <xf numFmtId="0" fontId="14" fillId="2" borderId="1" xfId="4" applyNumberFormat="1" applyFont="1" applyFill="1" applyBorder="1" applyAlignment="1" applyProtection="1">
      <alignment horizontal="right"/>
      <protection locked="0"/>
    </xf>
    <xf numFmtId="0" fontId="3" fillId="7" borderId="1" xfId="4" applyNumberFormat="1" applyFont="1" applyFill="1" applyBorder="1" applyAlignment="1" applyProtection="1">
      <alignment horizontal="right" wrapText="1"/>
      <protection locked="0"/>
    </xf>
    <xf numFmtId="0" fontId="51" fillId="8" borderId="0" xfId="2" applyFont="1" applyFill="1" applyBorder="1" applyAlignment="1">
      <alignment vertical="top" wrapText="1"/>
    </xf>
    <xf numFmtId="0" fontId="51" fillId="8" borderId="0" xfId="3" applyFont="1" applyFill="1" applyBorder="1" applyAlignment="1">
      <alignment horizontal="center"/>
    </xf>
    <xf numFmtId="0" fontId="51" fillId="8" borderId="0" xfId="3" applyFont="1" applyFill="1" applyBorder="1" applyAlignment="1">
      <alignment horizontal="left" wrapText="1"/>
    </xf>
    <xf numFmtId="0" fontId="52" fillId="8" borderId="0" xfId="3" applyFont="1" applyFill="1" applyBorder="1"/>
    <xf numFmtId="0" fontId="52" fillId="8" borderId="0" xfId="2" applyFont="1" applyFill="1" applyBorder="1" applyAlignment="1" applyProtection="1">
      <alignment horizontal="center" wrapText="1"/>
      <protection locked="0"/>
    </xf>
    <xf numFmtId="0" fontId="52" fillId="8" borderId="0" xfId="3" applyFont="1" applyFill="1" applyBorder="1" applyAlignment="1">
      <alignment horizontal="center"/>
    </xf>
    <xf numFmtId="0" fontId="52" fillId="8" borderId="0" xfId="3" applyFont="1" applyFill="1" applyBorder="1" applyAlignment="1">
      <alignment horizontal="left"/>
    </xf>
    <xf numFmtId="0" fontId="52" fillId="8" borderId="0" xfId="0" applyFont="1" applyFill="1" applyAlignment="1">
      <alignment horizontal="left"/>
    </xf>
    <xf numFmtId="49" fontId="52" fillId="8" borderId="0" xfId="3" applyNumberFormat="1" applyFont="1" applyFill="1" applyBorder="1" applyAlignment="1">
      <alignment horizontal="left"/>
    </xf>
    <xf numFmtId="0" fontId="25" fillId="2" borderId="0" xfId="0" applyFont="1" applyFill="1" applyBorder="1" applyAlignment="1">
      <alignment horizontal="right"/>
    </xf>
    <xf numFmtId="0" fontId="1" fillId="0" borderId="0" xfId="0" applyFont="1" applyAlignment="1">
      <alignment horizontal="right"/>
    </xf>
    <xf numFmtId="0" fontId="31" fillId="0" borderId="9" xfId="0" applyFont="1" applyBorder="1" applyAlignment="1">
      <alignment horizontal="left" vertical="center" wrapText="1"/>
    </xf>
    <xf numFmtId="0" fontId="32" fillId="0" borderId="0" xfId="0" applyFont="1" applyBorder="1" applyAlignment="1">
      <alignment horizontal="left" vertical="center" wrapText="1"/>
    </xf>
    <xf numFmtId="0" fontId="32" fillId="0" borderId="10" xfId="0" applyFont="1" applyBorder="1" applyAlignment="1">
      <alignment horizontal="left" vertical="center" wrapText="1"/>
    </xf>
    <xf numFmtId="0" fontId="32" fillId="0" borderId="9" xfId="0" applyFont="1" applyBorder="1" applyAlignment="1">
      <alignment horizontal="left" vertical="center" wrapText="1"/>
    </xf>
    <xf numFmtId="0" fontId="1" fillId="0" borderId="9" xfId="0" applyFont="1" applyBorder="1" applyAlignment="1">
      <alignment vertical="center" wrapText="1"/>
    </xf>
    <xf numFmtId="0" fontId="1" fillId="0" borderId="0"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27" fillId="0" borderId="0" xfId="0" applyFont="1" applyBorder="1" applyAlignment="1" applyProtection="1">
      <alignment horizontal="center" wrapText="1"/>
    </xf>
    <xf numFmtId="0" fontId="18" fillId="0" borderId="0" xfId="0" applyFont="1" applyBorder="1" applyAlignment="1">
      <alignment horizontal="center" wrapText="1"/>
    </xf>
    <xf numFmtId="0" fontId="0" fillId="0" borderId="0" xfId="0" applyAlignment="1">
      <alignment wrapText="1"/>
    </xf>
    <xf numFmtId="0" fontId="30" fillId="0" borderId="18" xfId="0" applyFont="1" applyBorder="1" applyAlignment="1">
      <alignment horizontal="center" vertical="center" wrapText="1"/>
    </xf>
    <xf numFmtId="0" fontId="0" fillId="0" borderId="19" xfId="0" applyBorder="1" applyAlignment="1">
      <alignment horizontal="center" wrapText="1"/>
    </xf>
    <xf numFmtId="0" fontId="0" fillId="0" borderId="20" xfId="0" applyBorder="1" applyAlignment="1">
      <alignment horizontal="center" wrapText="1"/>
    </xf>
    <xf numFmtId="0" fontId="30" fillId="0" borderId="9" xfId="0" applyFont="1" applyBorder="1" applyAlignment="1">
      <alignment horizontal="center" vertical="center" wrapText="1"/>
    </xf>
    <xf numFmtId="0" fontId="0" fillId="0" borderId="0" xfId="0" applyBorder="1" applyAlignment="1">
      <alignment horizontal="center" wrapText="1"/>
    </xf>
    <xf numFmtId="0" fontId="0" fillId="0" borderId="10" xfId="0" applyBorder="1" applyAlignment="1">
      <alignment horizontal="center" wrapText="1"/>
    </xf>
    <xf numFmtId="0" fontId="0" fillId="0" borderId="9" xfId="0" applyBorder="1" applyAlignment="1">
      <alignment horizontal="center" wrapText="1"/>
    </xf>
    <xf numFmtId="0" fontId="25" fillId="0" borderId="0" xfId="0" applyFont="1" applyAlignment="1">
      <alignment horizontal="right"/>
    </xf>
    <xf numFmtId="9" fontId="17" fillId="2" borderId="4" xfId="4" applyFont="1" applyFill="1" applyBorder="1" applyAlignment="1">
      <alignment horizontal="left" wrapText="1"/>
    </xf>
    <xf numFmtId="9" fontId="18" fillId="0" borderId="4" xfId="4" applyFont="1" applyBorder="1" applyAlignment="1"/>
    <xf numFmtId="9" fontId="4" fillId="2" borderId="0" xfId="4" applyFont="1" applyFill="1" applyBorder="1" applyAlignment="1">
      <alignment horizontal="left" wrapText="1"/>
    </xf>
    <xf numFmtId="9" fontId="4" fillId="2" borderId="0" xfId="4" applyFont="1" applyFill="1" applyAlignment="1">
      <alignment wrapText="1"/>
    </xf>
    <xf numFmtId="9" fontId="0" fillId="0" borderId="0" xfId="4" applyFont="1" applyFill="1" applyAlignment="1">
      <alignment wrapText="1"/>
    </xf>
    <xf numFmtId="9" fontId="17" fillId="2" borderId="6" xfId="4" applyFont="1" applyFill="1" applyBorder="1" applyAlignment="1">
      <alignment horizontal="left"/>
    </xf>
    <xf numFmtId="0" fontId="0" fillId="0" borderId="8" xfId="0" applyBorder="1" applyAlignment="1"/>
    <xf numFmtId="166" fontId="20" fillId="2" borderId="21" xfId="0" applyNumberFormat="1" applyFont="1" applyFill="1" applyBorder="1" applyAlignment="1">
      <alignment horizontal="right" wrapText="1"/>
    </xf>
    <xf numFmtId="166" fontId="0" fillId="0" borderId="17" xfId="0" applyNumberFormat="1" applyBorder="1" applyAlignment="1">
      <alignment horizontal="right" wrapText="1"/>
    </xf>
    <xf numFmtId="166" fontId="0" fillId="0" borderId="22" xfId="0" applyNumberFormat="1" applyBorder="1" applyAlignment="1">
      <alignment horizontal="right" wrapText="1"/>
    </xf>
    <xf numFmtId="0" fontId="6" fillId="2" borderId="0" xfId="0" applyFont="1" applyFill="1" applyAlignment="1"/>
    <xf numFmtId="0" fontId="0" fillId="0" borderId="0" xfId="0" applyAlignment="1"/>
    <xf numFmtId="0" fontId="20" fillId="2" borderId="21" xfId="0" applyFont="1" applyFill="1" applyBorder="1" applyAlignment="1">
      <alignment horizontal="right" wrapText="1"/>
    </xf>
    <xf numFmtId="0" fontId="20" fillId="0" borderId="17" xfId="0" applyFont="1" applyBorder="1" applyAlignment="1">
      <alignment horizontal="right" wrapText="1"/>
    </xf>
    <xf numFmtId="0" fontId="20" fillId="0" borderId="22" xfId="0" applyFont="1" applyBorder="1" applyAlignment="1">
      <alignment horizontal="right" wrapText="1"/>
    </xf>
    <xf numFmtId="0" fontId="17" fillId="2" borderId="26" xfId="0" applyFont="1" applyFill="1" applyBorder="1" applyAlignment="1">
      <alignment wrapText="1"/>
    </xf>
    <xf numFmtId="0" fontId="0" fillId="0" borderId="27" xfId="0" applyBorder="1" applyAlignment="1"/>
    <xf numFmtId="0" fontId="0" fillId="0" borderId="28" xfId="0" applyBorder="1" applyAlignment="1"/>
    <xf numFmtId="0" fontId="19" fillId="2" borderId="18" xfId="0" applyFont="1" applyFill="1" applyBorder="1" applyAlignment="1">
      <alignment wrapText="1"/>
    </xf>
    <xf numFmtId="0" fontId="0" fillId="0" borderId="19" xfId="0" applyBorder="1" applyAlignment="1">
      <alignment wrapText="1"/>
    </xf>
    <xf numFmtId="0" fontId="0" fillId="0" borderId="20" xfId="0" applyBorder="1" applyAlignment="1">
      <alignment wrapText="1"/>
    </xf>
    <xf numFmtId="164" fontId="20" fillId="2" borderId="21" xfId="0" applyNumberFormat="1" applyFont="1" applyFill="1" applyBorder="1" applyAlignment="1">
      <alignment horizontal="right"/>
    </xf>
    <xf numFmtId="164" fontId="0" fillId="0" borderId="17" xfId="0" applyNumberFormat="1" applyBorder="1" applyAlignment="1">
      <alignment horizontal="right"/>
    </xf>
    <xf numFmtId="164" fontId="0" fillId="0" borderId="22" xfId="0" applyNumberFormat="1" applyBorder="1" applyAlignment="1">
      <alignment horizontal="right"/>
    </xf>
    <xf numFmtId="0" fontId="9" fillId="0" borderId="5" xfId="0" applyFont="1" applyFill="1" applyBorder="1" applyAlignment="1">
      <alignment horizontal="center"/>
    </xf>
    <xf numFmtId="0" fontId="8" fillId="0" borderId="5" xfId="0" applyFont="1" applyFill="1" applyBorder="1" applyAlignment="1">
      <alignment horizontal="center"/>
    </xf>
    <xf numFmtId="0" fontId="8" fillId="0" borderId="15" xfId="0" applyFont="1" applyFill="1" applyBorder="1" applyAlignment="1">
      <alignment horizontal="center"/>
    </xf>
    <xf numFmtId="0" fontId="9" fillId="0" borderId="14" xfId="0" applyFont="1" applyFill="1" applyBorder="1" applyAlignment="1">
      <alignment horizontal="center"/>
    </xf>
    <xf numFmtId="0" fontId="4" fillId="4" borderId="5" xfId="0" applyFont="1" applyFill="1" applyBorder="1" applyAlignment="1">
      <alignment horizontal="center"/>
    </xf>
    <xf numFmtId="0" fontId="3" fillId="2" borderId="6" xfId="0" applyFont="1" applyFill="1" applyBorder="1" applyAlignment="1">
      <alignment wrapText="1"/>
    </xf>
    <xf numFmtId="0" fontId="3" fillId="2" borderId="7" xfId="0" applyFont="1" applyFill="1" applyBorder="1" applyAlignment="1">
      <alignment wrapText="1"/>
    </xf>
    <xf numFmtId="0" fontId="3" fillId="2" borderId="8" xfId="0" applyFont="1" applyFill="1" applyBorder="1" applyAlignment="1">
      <alignment wrapText="1"/>
    </xf>
    <xf numFmtId="0" fontId="3" fillId="2" borderId="2" xfId="0" applyFont="1" applyFill="1" applyBorder="1" applyAlignment="1">
      <alignment wrapText="1"/>
    </xf>
    <xf numFmtId="0" fontId="3" fillId="2" borderId="0" xfId="0" applyFont="1" applyFill="1" applyBorder="1" applyAlignment="1">
      <alignment wrapText="1"/>
    </xf>
    <xf numFmtId="0" fontId="3" fillId="2" borderId="3" xfId="0" applyFont="1" applyFill="1" applyBorder="1" applyAlignment="1">
      <alignment wrapText="1"/>
    </xf>
    <xf numFmtId="0" fontId="3" fillId="2" borderId="23" xfId="0" applyFont="1" applyFill="1" applyBorder="1" applyAlignment="1">
      <alignment wrapText="1"/>
    </xf>
    <xf numFmtId="0" fontId="3" fillId="2" borderId="12" xfId="0" applyFont="1" applyFill="1" applyBorder="1" applyAlignment="1">
      <alignment wrapText="1"/>
    </xf>
    <xf numFmtId="0" fontId="3" fillId="2" borderId="24" xfId="0" applyFont="1" applyFill="1" applyBorder="1" applyAlignment="1">
      <alignment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1" fillId="2" borderId="21" xfId="0" applyFont="1" applyFill="1" applyBorder="1" applyAlignment="1">
      <alignment horizontal="left"/>
    </xf>
    <xf numFmtId="0" fontId="41" fillId="2" borderId="17" xfId="0" applyFont="1" applyFill="1" applyBorder="1" applyAlignment="1">
      <alignment horizontal="left"/>
    </xf>
    <xf numFmtId="0" fontId="41" fillId="2" borderId="22" xfId="0" applyFont="1" applyFill="1" applyBorder="1" applyAlignment="1">
      <alignment horizontal="left"/>
    </xf>
    <xf numFmtId="1" fontId="15" fillId="2" borderId="17" xfId="0" applyNumberFormat="1" applyFont="1" applyFill="1" applyBorder="1" applyAlignment="1" applyProtection="1">
      <alignment horizontal="right"/>
      <protection locked="0"/>
    </xf>
    <xf numFmtId="1" fontId="15" fillId="2" borderId="22" xfId="0" applyNumberFormat="1" applyFont="1" applyFill="1" applyBorder="1" applyAlignment="1" applyProtection="1">
      <alignment horizontal="right"/>
      <protection locked="0"/>
    </xf>
    <xf numFmtId="0" fontId="19" fillId="2" borderId="0" xfId="0" applyFont="1" applyFill="1" applyBorder="1" applyAlignment="1">
      <alignment wrapText="1"/>
    </xf>
    <xf numFmtId="0" fontId="0" fillId="0" borderId="0" xfId="0" applyBorder="1" applyAlignment="1">
      <alignment wrapText="1"/>
    </xf>
    <xf numFmtId="0" fontId="3" fillId="2" borderId="11" xfId="0" applyFont="1" applyFill="1" applyBorder="1" applyAlignment="1">
      <alignment horizontal="left" readingOrder="1"/>
    </xf>
    <xf numFmtId="0" fontId="3" fillId="2" borderId="12" xfId="0" applyFont="1" applyFill="1" applyBorder="1" applyAlignment="1">
      <alignment horizontal="left" readingOrder="1"/>
    </xf>
    <xf numFmtId="0" fontId="3" fillId="2" borderId="13" xfId="0" applyFont="1" applyFill="1" applyBorder="1" applyAlignment="1">
      <alignment horizontal="left" readingOrder="1"/>
    </xf>
    <xf numFmtId="0" fontId="6" fillId="2" borderId="0" xfId="0" applyFont="1" applyFill="1" applyAlignment="1">
      <alignment readingOrder="1"/>
    </xf>
    <xf numFmtId="0" fontId="0" fillId="0" borderId="0" xfId="0" applyAlignment="1">
      <alignment readingOrder="1"/>
    </xf>
    <xf numFmtId="0" fontId="17" fillId="2" borderId="6" xfId="0" applyFont="1" applyFill="1" applyBorder="1" applyAlignment="1">
      <alignment horizontal="left" readingOrder="1"/>
    </xf>
    <xf numFmtId="0" fontId="0" fillId="0" borderId="7" xfId="0" applyBorder="1" applyAlignment="1">
      <alignment horizontal="left" readingOrder="1"/>
    </xf>
    <xf numFmtId="0" fontId="0" fillId="0" borderId="8" xfId="0" applyBorder="1" applyAlignment="1">
      <alignment horizontal="left" readingOrder="1"/>
    </xf>
    <xf numFmtId="0" fontId="23" fillId="2" borderId="18" xfId="0" applyFont="1" applyFill="1" applyBorder="1" applyAlignment="1">
      <alignment horizontal="left" wrapText="1" readingOrder="1"/>
    </xf>
    <xf numFmtId="0" fontId="23" fillId="2" borderId="19" xfId="0" applyFont="1" applyFill="1" applyBorder="1" applyAlignment="1">
      <alignment horizontal="left" wrapText="1" readingOrder="1"/>
    </xf>
    <xf numFmtId="0" fontId="23" fillId="2" borderId="20" xfId="0" applyFont="1" applyFill="1" applyBorder="1" applyAlignment="1">
      <alignment horizontal="left" wrapText="1" readingOrder="1"/>
    </xf>
    <xf numFmtId="166" fontId="20" fillId="2" borderId="21" xfId="0" applyNumberFormat="1" applyFont="1" applyFill="1" applyBorder="1" applyAlignment="1">
      <alignment horizontal="right" readingOrder="1"/>
    </xf>
    <xf numFmtId="166" fontId="0" fillId="0" borderId="17" xfId="0" applyNumberFormat="1" applyBorder="1" applyAlignment="1">
      <alignment horizontal="right" readingOrder="1"/>
    </xf>
    <xf numFmtId="166" fontId="0" fillId="0" borderId="22" xfId="0" applyNumberFormat="1" applyBorder="1" applyAlignment="1">
      <alignment horizontal="right" readingOrder="1"/>
    </xf>
    <xf numFmtId="164" fontId="20" fillId="2" borderId="21" xfId="0" applyNumberFormat="1" applyFont="1" applyFill="1" applyBorder="1" applyAlignment="1">
      <alignment horizontal="right" readingOrder="1"/>
    </xf>
    <xf numFmtId="164" fontId="0" fillId="0" borderId="17" xfId="0" applyNumberFormat="1" applyBorder="1" applyAlignment="1">
      <alignment horizontal="right" readingOrder="1"/>
    </xf>
    <xf numFmtId="164" fontId="0" fillId="0" borderId="22" xfId="0" applyNumberFormat="1" applyBorder="1" applyAlignment="1">
      <alignment horizontal="right" readingOrder="1"/>
    </xf>
    <xf numFmtId="0" fontId="4" fillId="0" borderId="15" xfId="0" applyFont="1" applyFill="1" applyBorder="1" applyAlignment="1">
      <alignment horizontal="left" vertical="center" wrapText="1" readingOrder="1"/>
    </xf>
    <xf numFmtId="0" fontId="4" fillId="0" borderId="16" xfId="0" applyFont="1" applyFill="1" applyBorder="1" applyAlignment="1">
      <alignment horizontal="left" vertical="center" wrapText="1" readingOrder="1"/>
    </xf>
    <xf numFmtId="0" fontId="4" fillId="0" borderId="25" xfId="0" applyFont="1" applyFill="1" applyBorder="1" applyAlignment="1">
      <alignment horizontal="left" vertical="center" wrapText="1" readingOrder="1"/>
    </xf>
    <xf numFmtId="0" fontId="17" fillId="2" borderId="26" xfId="0" applyFont="1" applyFill="1" applyBorder="1" applyAlignment="1">
      <alignment horizontal="left" wrapText="1" readingOrder="1"/>
    </xf>
    <xf numFmtId="0" fontId="0" fillId="0" borderId="27" xfId="0" applyBorder="1" applyAlignment="1">
      <alignment horizontal="left" readingOrder="1"/>
    </xf>
    <xf numFmtId="0" fontId="0" fillId="0" borderId="28" xfId="0" applyBorder="1" applyAlignment="1">
      <alignment readingOrder="1"/>
    </xf>
    <xf numFmtId="0" fontId="20" fillId="2" borderId="21" xfId="0" applyFont="1" applyFill="1" applyBorder="1" applyAlignment="1">
      <alignment horizontal="right" wrapText="1" readingOrder="1"/>
    </xf>
    <xf numFmtId="0" fontId="20" fillId="0" borderId="17" xfId="0" applyFont="1" applyBorder="1" applyAlignment="1">
      <alignment horizontal="right" wrapText="1" readingOrder="1"/>
    </xf>
    <xf numFmtId="0" fontId="0" fillId="0" borderId="22" xfId="0" applyBorder="1" applyAlignment="1">
      <alignment horizontal="right" wrapText="1" readingOrder="1"/>
    </xf>
    <xf numFmtId="0" fontId="3" fillId="2" borderId="29" xfId="0" applyFont="1" applyFill="1" applyBorder="1" applyAlignment="1">
      <alignment horizontal="left" wrapText="1" readingOrder="1"/>
    </xf>
    <xf numFmtId="0" fontId="3" fillId="2" borderId="7" xfId="0" applyFont="1" applyFill="1" applyBorder="1" applyAlignment="1">
      <alignment horizontal="left" wrapText="1" readingOrder="1"/>
    </xf>
    <xf numFmtId="0" fontId="0" fillId="0" borderId="30" xfId="0" applyBorder="1" applyAlignment="1">
      <alignment readingOrder="1"/>
    </xf>
    <xf numFmtId="0" fontId="3" fillId="2" borderId="11" xfId="0" applyFont="1" applyFill="1" applyBorder="1" applyAlignment="1">
      <alignment vertical="justify" wrapText="1" readingOrder="1"/>
    </xf>
    <xf numFmtId="0" fontId="0" fillId="0" borderId="12" xfId="0" applyBorder="1" applyAlignment="1">
      <alignment vertical="justify" wrapText="1" readingOrder="1"/>
    </xf>
    <xf numFmtId="0" fontId="0" fillId="0" borderId="13" xfId="0" applyBorder="1" applyAlignment="1">
      <alignment vertical="justify" wrapText="1" readingOrder="1"/>
    </xf>
    <xf numFmtId="0" fontId="4" fillId="2" borderId="15" xfId="0" applyFont="1" applyFill="1" applyBorder="1" applyAlignment="1">
      <alignment horizontal="left" vertical="center" wrapText="1" readingOrder="1"/>
    </xf>
    <xf numFmtId="0" fontId="4" fillId="2" borderId="16" xfId="0" applyFont="1" applyFill="1" applyBorder="1" applyAlignment="1">
      <alignment horizontal="left" vertical="center" wrapText="1" readingOrder="1"/>
    </xf>
    <xf numFmtId="0" fontId="4" fillId="2" borderId="25" xfId="0" applyFont="1" applyFill="1" applyBorder="1" applyAlignment="1">
      <alignment horizontal="left" vertical="center" wrapText="1" readingOrder="1"/>
    </xf>
    <xf numFmtId="164" fontId="20" fillId="2" borderId="5" xfId="0" applyNumberFormat="1" applyFont="1" applyFill="1" applyBorder="1" applyAlignment="1">
      <alignment horizontal="right" wrapText="1" readingOrder="1"/>
    </xf>
    <xf numFmtId="164" fontId="0" fillId="0" borderId="5" xfId="0" applyNumberFormat="1" applyBorder="1" applyAlignment="1">
      <alignment horizontal="right" wrapText="1" readingOrder="1"/>
    </xf>
    <xf numFmtId="166" fontId="20" fillId="2" borderId="5" xfId="0" applyNumberFormat="1" applyFont="1" applyFill="1" applyBorder="1" applyAlignment="1">
      <alignment horizontal="right" wrapText="1" readingOrder="1"/>
    </xf>
    <xf numFmtId="166" fontId="0" fillId="0" borderId="5" xfId="0" applyNumberFormat="1" applyBorder="1" applyAlignment="1">
      <alignment horizontal="right" wrapText="1" readingOrder="1"/>
    </xf>
    <xf numFmtId="0" fontId="17" fillId="2" borderId="5" xfId="0" applyFont="1" applyFill="1" applyBorder="1" applyAlignment="1">
      <alignment horizontal="left" readingOrder="1"/>
    </xf>
    <xf numFmtId="0" fontId="0" fillId="0" borderId="5" xfId="0" applyBorder="1" applyAlignment="1">
      <alignment horizontal="left" readingOrder="1"/>
    </xf>
    <xf numFmtId="0" fontId="17" fillId="2" borderId="5" xfId="0" applyFont="1" applyFill="1" applyBorder="1" applyAlignment="1">
      <alignment horizontal="left" wrapText="1" readingOrder="1"/>
    </xf>
    <xf numFmtId="0" fontId="0" fillId="0" borderId="5" xfId="0" applyBorder="1" applyAlignment="1">
      <alignment readingOrder="1"/>
    </xf>
    <xf numFmtId="0" fontId="20" fillId="2" borderId="15" xfId="0" applyFont="1" applyFill="1" applyBorder="1" applyAlignment="1">
      <alignment horizontal="right" wrapText="1" readingOrder="1"/>
    </xf>
    <xf numFmtId="0" fontId="20" fillId="0" borderId="16" xfId="0" applyFont="1" applyBorder="1" applyAlignment="1">
      <alignment horizontal="right" wrapText="1" readingOrder="1"/>
    </xf>
    <xf numFmtId="0" fontId="0" fillId="0" borderId="25" xfId="0" applyBorder="1" applyAlignment="1">
      <alignment horizontal="right" wrapText="1" readingOrder="1"/>
    </xf>
    <xf numFmtId="0" fontId="23" fillId="2" borderId="0" xfId="0" applyFont="1" applyFill="1" applyBorder="1" applyAlignment="1">
      <alignment horizontal="left" wrapText="1" readingOrder="1"/>
    </xf>
    <xf numFmtId="0" fontId="38" fillId="2" borderId="11" xfId="0" applyFont="1" applyFill="1" applyBorder="1" applyAlignment="1">
      <alignment horizontal="left" wrapText="1"/>
    </xf>
    <xf numFmtId="0" fontId="4" fillId="2" borderId="12" xfId="0" applyFont="1" applyFill="1" applyBorder="1" applyAlignment="1">
      <alignment horizontal="left" wrapText="1"/>
    </xf>
    <xf numFmtId="0" fontId="0" fillId="0" borderId="13" xfId="0" applyBorder="1" applyAlignment="1">
      <alignment wrapText="1"/>
    </xf>
    <xf numFmtId="0" fontId="3" fillId="2" borderId="31" xfId="0" applyFont="1" applyFill="1" applyBorder="1" applyAlignment="1">
      <alignment horizontal="left" wrapText="1"/>
    </xf>
    <xf numFmtId="0" fontId="0" fillId="0" borderId="31" xfId="0" applyBorder="1"/>
    <xf numFmtId="9" fontId="4" fillId="2" borderId="9" xfId="1" applyNumberFormat="1" applyFont="1" applyFill="1" applyBorder="1" applyAlignment="1" applyProtection="1">
      <alignment horizontal="left" wrapText="1"/>
    </xf>
    <xf numFmtId="9" fontId="4" fillId="2" borderId="0" xfId="1" applyNumberFormat="1" applyFont="1" applyFill="1" applyBorder="1" applyAlignment="1" applyProtection="1">
      <alignment horizontal="left" wrapText="1"/>
    </xf>
    <xf numFmtId="9" fontId="4" fillId="2" borderId="10" xfId="1" applyNumberFormat="1" applyFont="1" applyFill="1" applyBorder="1" applyAlignment="1" applyProtection="1">
      <alignment horizontal="left" wrapText="1"/>
    </xf>
    <xf numFmtId="0" fontId="3" fillId="0" borderId="9" xfId="0" applyFont="1" applyFill="1" applyBorder="1" applyAlignment="1">
      <alignment horizontal="left"/>
    </xf>
    <xf numFmtId="0" fontId="3" fillId="0" borderId="0" xfId="0" applyFont="1" applyFill="1" applyBorder="1" applyAlignment="1">
      <alignment horizontal="left"/>
    </xf>
    <xf numFmtId="0" fontId="3" fillId="0" borderId="10" xfId="0" applyFont="1" applyFill="1" applyBorder="1" applyAlignment="1">
      <alignment horizontal="left"/>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3" fillId="2" borderId="6" xfId="0" applyFont="1" applyFill="1" applyBorder="1" applyAlignment="1">
      <alignment horizontal="left" wrapText="1"/>
    </xf>
    <xf numFmtId="0" fontId="0" fillId="0" borderId="7" xfId="0" applyBorder="1" applyAlignment="1">
      <alignment wrapText="1"/>
    </xf>
    <xf numFmtId="1" fontId="15" fillId="7" borderId="17" xfId="0" applyNumberFormat="1" applyFont="1" applyFill="1" applyBorder="1" applyAlignment="1" applyProtection="1">
      <alignment horizontal="right"/>
      <protection locked="0"/>
    </xf>
    <xf numFmtId="0" fontId="49" fillId="5" borderId="5" xfId="0" applyFont="1" applyFill="1" applyBorder="1" applyAlignment="1" applyProtection="1">
      <alignment horizontal="right" wrapText="1"/>
      <protection locked="0"/>
    </xf>
  </cellXfs>
  <cellStyles count="5">
    <cellStyle name="Hyperlink" xfId="1" builtinId="8"/>
    <cellStyle name="Normal" xfId="0" builtinId="0"/>
    <cellStyle name="Normal 2" xfId="2"/>
    <cellStyle name="Normal 2 2" xfId="3"/>
    <cellStyle name="Percent" xfId="4" builtinId="5"/>
  </cellStyles>
  <dxfs count="6">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9"/>
        </patternFill>
      </fill>
    </dxf>
    <dxf>
      <font>
        <condense val="0"/>
        <extend val="0"/>
        <color auto="1"/>
      </font>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17" lockText="1"/>
</file>

<file path=xl/ctrlProps/ctrlProp10.xml><?xml version="1.0" encoding="utf-8"?>
<formControlPr xmlns="http://schemas.microsoft.com/office/spreadsheetml/2009/9/main" objectType="CheckBox" fmlaLink="$B$25"/>
</file>

<file path=xl/ctrlProps/ctrlProp11.xml><?xml version="1.0" encoding="utf-8"?>
<formControlPr xmlns="http://schemas.microsoft.com/office/spreadsheetml/2009/9/main" objectType="CheckBox" fmlaLink="$B$26" lockText="1"/>
</file>

<file path=xl/ctrlProps/ctrlProp12.xml><?xml version="1.0" encoding="utf-8"?>
<formControlPr xmlns="http://schemas.microsoft.com/office/spreadsheetml/2009/9/main" objectType="CheckBox" fmlaLink="$B$27" lockText="1"/>
</file>

<file path=xl/ctrlProps/ctrlProp13.xml><?xml version="1.0" encoding="utf-8"?>
<formControlPr xmlns="http://schemas.microsoft.com/office/spreadsheetml/2009/9/main" objectType="CheckBox" fmlaLink="$B$28" lockText="1"/>
</file>

<file path=xl/ctrlProps/ctrlProp14.xml><?xml version="1.0" encoding="utf-8"?>
<formControlPr xmlns="http://schemas.microsoft.com/office/spreadsheetml/2009/9/main" objectType="CheckBox" fmlaLink="$B$29" lockText="1"/>
</file>

<file path=xl/ctrlProps/ctrlProp15.xml><?xml version="1.0" encoding="utf-8"?>
<formControlPr xmlns="http://schemas.microsoft.com/office/spreadsheetml/2009/9/main" objectType="Drop" dropLines="25" dropStyle="combo" dx="16" fmlaLink="$A$118" fmlaRange="Program_List" val="0"/>
</file>

<file path=xl/ctrlProps/ctrlProp16.xml><?xml version="1.0" encoding="utf-8"?>
<formControlPr xmlns="http://schemas.microsoft.com/office/spreadsheetml/2009/9/main" objectType="Drop" dropLines="25" dropStyle="combo" dx="16" fmlaLink="$A$89" fmlaRange="Program_List" val="0"/>
</file>

<file path=xl/ctrlProps/ctrlProp17.xml><?xml version="1.0" encoding="utf-8"?>
<formControlPr xmlns="http://schemas.microsoft.com/office/spreadsheetml/2009/9/main" objectType="Drop" dropLines="25" dropStyle="combo" dx="16" fmlaLink="$A$90" fmlaRange="Program_List" val="56"/>
</file>

<file path=xl/ctrlProps/ctrlProp18.xml><?xml version="1.0" encoding="utf-8"?>
<formControlPr xmlns="http://schemas.microsoft.com/office/spreadsheetml/2009/9/main" objectType="Drop" dropLines="25" dropStyle="combo" dx="16" fmlaLink="$A$91" fmlaRange="Program_List" val="0"/>
</file>

<file path=xl/ctrlProps/ctrlProp19.xml><?xml version="1.0" encoding="utf-8"?>
<formControlPr xmlns="http://schemas.microsoft.com/office/spreadsheetml/2009/9/main" objectType="Drop" dropLines="25" dropStyle="combo" dx="16" fmlaLink="$A$92" fmlaRange="Program_List" val="102"/>
</file>

<file path=xl/ctrlProps/ctrlProp2.xml><?xml version="1.0" encoding="utf-8"?>
<formControlPr xmlns="http://schemas.microsoft.com/office/spreadsheetml/2009/9/main" objectType="CheckBox" fmlaLink="$B$18" lockText="1"/>
</file>

<file path=xl/ctrlProps/ctrlProp20.xml><?xml version="1.0" encoding="utf-8"?>
<formControlPr xmlns="http://schemas.microsoft.com/office/spreadsheetml/2009/9/main" objectType="Drop" dropLines="25" dropStyle="combo" dx="16" fmlaLink="$A$93" fmlaRange="Program_List" val="0"/>
</file>

<file path=xl/ctrlProps/ctrlProp21.xml><?xml version="1.0" encoding="utf-8"?>
<formControlPr xmlns="http://schemas.microsoft.com/office/spreadsheetml/2009/9/main" objectType="Drop" dropLines="25" dropStyle="combo" dx="16" fmlaLink="$A$94" fmlaRange="Program_List" val="48"/>
</file>

<file path=xl/ctrlProps/ctrlProp22.xml><?xml version="1.0" encoding="utf-8"?>
<formControlPr xmlns="http://schemas.microsoft.com/office/spreadsheetml/2009/9/main" objectType="Drop" dropLines="25" dropStyle="combo" dx="16" fmlaLink="$A$95" fmlaRange="Program_List" val="39"/>
</file>

<file path=xl/ctrlProps/ctrlProp23.xml><?xml version="1.0" encoding="utf-8"?>
<formControlPr xmlns="http://schemas.microsoft.com/office/spreadsheetml/2009/9/main" objectType="Drop" dropLines="25" dropStyle="combo" dx="16" fmlaLink="$A$96" fmlaRange="Program_List" val="41"/>
</file>

<file path=xl/ctrlProps/ctrlProp24.xml><?xml version="1.0" encoding="utf-8"?>
<formControlPr xmlns="http://schemas.microsoft.com/office/spreadsheetml/2009/9/main" objectType="Drop" dropLines="25" dropStyle="combo" dx="16" fmlaLink="$A$97" fmlaRange="Program_List" val="55"/>
</file>

<file path=xl/ctrlProps/ctrlProp25.xml><?xml version="1.0" encoding="utf-8"?>
<formControlPr xmlns="http://schemas.microsoft.com/office/spreadsheetml/2009/9/main" objectType="Drop" dropLines="25" dropStyle="combo" dx="16" fmlaLink="$A$98" fmlaRange="Program_List" val="43"/>
</file>

<file path=xl/ctrlProps/ctrlProp26.xml><?xml version="1.0" encoding="utf-8"?>
<formControlPr xmlns="http://schemas.microsoft.com/office/spreadsheetml/2009/9/main" objectType="Drop" dropLines="25" dropStyle="combo" dx="16" fmlaLink="$A$99" fmlaRange="Program_List" val="55"/>
</file>

<file path=xl/ctrlProps/ctrlProp27.xml><?xml version="1.0" encoding="utf-8"?>
<formControlPr xmlns="http://schemas.microsoft.com/office/spreadsheetml/2009/9/main" objectType="Drop" dropLines="25" dropStyle="combo" dx="16" fmlaLink="$A$100" fmlaRange="Program_List" val="58"/>
</file>

<file path=xl/ctrlProps/ctrlProp28.xml><?xml version="1.0" encoding="utf-8"?>
<formControlPr xmlns="http://schemas.microsoft.com/office/spreadsheetml/2009/9/main" objectType="Drop" dropLines="25" dropStyle="combo" dx="16" fmlaLink="$A$101" fmlaRange="Program_List" val="55"/>
</file>

<file path=xl/ctrlProps/ctrlProp29.xml><?xml version="1.0" encoding="utf-8"?>
<formControlPr xmlns="http://schemas.microsoft.com/office/spreadsheetml/2009/9/main" objectType="Drop" dropLines="25" dropStyle="combo" dx="16" fmlaLink="$A$102" fmlaRange="Program_List" val="65"/>
</file>

<file path=xl/ctrlProps/ctrlProp3.xml><?xml version="1.0" encoding="utf-8"?>
<formControlPr xmlns="http://schemas.microsoft.com/office/spreadsheetml/2009/9/main" objectType="CheckBox" fmlaLink="$B$19" lockText="1"/>
</file>

<file path=xl/ctrlProps/ctrlProp30.xml><?xml version="1.0" encoding="utf-8"?>
<formControlPr xmlns="http://schemas.microsoft.com/office/spreadsheetml/2009/9/main" objectType="Drop" dropLines="25" dropStyle="combo" dx="16" fmlaLink="$A$103" fmlaRange="Program_List" val="93"/>
</file>

<file path=xl/ctrlProps/ctrlProp31.xml><?xml version="1.0" encoding="utf-8"?>
<formControlPr xmlns="http://schemas.microsoft.com/office/spreadsheetml/2009/9/main" objectType="Drop" dropLines="25" dropStyle="combo" dx="16" fmlaLink="$A$104" fmlaRange="Program_List" val="106"/>
</file>

<file path=xl/ctrlProps/ctrlProp32.xml><?xml version="1.0" encoding="utf-8"?>
<formControlPr xmlns="http://schemas.microsoft.com/office/spreadsheetml/2009/9/main" objectType="Drop" dropLines="25" dropStyle="combo" dx="16" fmlaLink="$A$105" fmlaRange="Program_List" val="13"/>
</file>

<file path=xl/ctrlProps/ctrlProp33.xml><?xml version="1.0" encoding="utf-8"?>
<formControlPr xmlns="http://schemas.microsoft.com/office/spreadsheetml/2009/9/main" objectType="Drop" dropLines="25" dropStyle="combo" dx="16" fmlaLink="$A$106" fmlaRange="Program_List" val="72"/>
</file>

<file path=xl/ctrlProps/ctrlProp34.xml><?xml version="1.0" encoding="utf-8"?>
<formControlPr xmlns="http://schemas.microsoft.com/office/spreadsheetml/2009/9/main" objectType="Drop" dropLines="25" dropStyle="combo" dx="16" fmlaLink="$A$107" fmlaRange="Program_List" val="0"/>
</file>

<file path=xl/ctrlProps/ctrlProp35.xml><?xml version="1.0" encoding="utf-8"?>
<formControlPr xmlns="http://schemas.microsoft.com/office/spreadsheetml/2009/9/main" objectType="Drop" dropLines="25" dropStyle="combo" dx="16" fmlaLink="$A$108" fmlaRange="Program_List" val="0"/>
</file>

<file path=xl/ctrlProps/ctrlProp36.xml><?xml version="1.0" encoding="utf-8"?>
<formControlPr xmlns="http://schemas.microsoft.com/office/spreadsheetml/2009/9/main" objectType="Drop" dropLines="25" dropStyle="combo" dx="16" fmlaLink="$A$109" fmlaRange="Program_List" val="0"/>
</file>

<file path=xl/ctrlProps/ctrlProp37.xml><?xml version="1.0" encoding="utf-8"?>
<formControlPr xmlns="http://schemas.microsoft.com/office/spreadsheetml/2009/9/main" objectType="Drop" dropLines="25" dropStyle="combo" dx="16" fmlaLink="$A$110" fmlaRange="Program_List" val="0"/>
</file>

<file path=xl/ctrlProps/ctrlProp38.xml><?xml version="1.0" encoding="utf-8"?>
<formControlPr xmlns="http://schemas.microsoft.com/office/spreadsheetml/2009/9/main" objectType="Drop" dropLines="25" dropStyle="combo" dx="16" fmlaLink="$A$111" fmlaRange="Program_List" val="0"/>
</file>

<file path=xl/ctrlProps/ctrlProp39.xml><?xml version="1.0" encoding="utf-8"?>
<formControlPr xmlns="http://schemas.microsoft.com/office/spreadsheetml/2009/9/main" objectType="Drop" dropLines="25" dropStyle="combo" dx="16" fmlaLink="$A$112" fmlaRange="Program_List" val="0"/>
</file>

<file path=xl/ctrlProps/ctrlProp4.xml><?xml version="1.0" encoding="utf-8"?>
<formControlPr xmlns="http://schemas.microsoft.com/office/spreadsheetml/2009/9/main" objectType="CheckBox" fmlaLink="$B$20" lockText="1"/>
</file>

<file path=xl/ctrlProps/ctrlProp40.xml><?xml version="1.0" encoding="utf-8"?>
<formControlPr xmlns="http://schemas.microsoft.com/office/spreadsheetml/2009/9/main" objectType="Drop" dropLines="25" dropStyle="combo" dx="16" fmlaLink="$A$113" fmlaRange="Program_List" val="0"/>
</file>

<file path=xl/ctrlProps/ctrlProp41.xml><?xml version="1.0" encoding="utf-8"?>
<formControlPr xmlns="http://schemas.microsoft.com/office/spreadsheetml/2009/9/main" objectType="Drop" dropLines="25" dropStyle="combo" dx="16" fmlaLink="$A$114" fmlaRange="Program_List" val="0"/>
</file>

<file path=xl/ctrlProps/ctrlProp42.xml><?xml version="1.0" encoding="utf-8"?>
<formControlPr xmlns="http://schemas.microsoft.com/office/spreadsheetml/2009/9/main" objectType="Drop" dropLines="25" dropStyle="combo" dx="16" fmlaLink="$A$115" fmlaRange="Program_List" val="0"/>
</file>

<file path=xl/ctrlProps/ctrlProp43.xml><?xml version="1.0" encoding="utf-8"?>
<formControlPr xmlns="http://schemas.microsoft.com/office/spreadsheetml/2009/9/main" objectType="Drop" dropLines="25" dropStyle="combo" dx="16" fmlaLink="$A$116" fmlaRange="Program_List" val="0"/>
</file>

<file path=xl/ctrlProps/ctrlProp44.xml><?xml version="1.0" encoding="utf-8"?>
<formControlPr xmlns="http://schemas.microsoft.com/office/spreadsheetml/2009/9/main" objectType="Drop" dropLines="25" dropStyle="combo" dx="16" fmlaLink="$A$117" fmlaRange="Program_List" val="0"/>
</file>

<file path=xl/ctrlProps/ctrlProp5.xml><?xml version="1.0" encoding="utf-8"?>
<formControlPr xmlns="http://schemas.microsoft.com/office/spreadsheetml/2009/9/main" objectType="CheckBox" fmlaLink="$B$21" lockText="1"/>
</file>

<file path=xl/ctrlProps/ctrlProp6.xml><?xml version="1.0" encoding="utf-8"?>
<formControlPr xmlns="http://schemas.microsoft.com/office/spreadsheetml/2009/9/main" objectType="CheckBox" fmlaLink="$B$22" lockText="1"/>
</file>

<file path=xl/ctrlProps/ctrlProp7.xml><?xml version="1.0" encoding="utf-8"?>
<formControlPr xmlns="http://schemas.microsoft.com/office/spreadsheetml/2009/9/main" objectType="CheckBox" fmlaLink="$B$23" lockText="1"/>
</file>

<file path=xl/ctrlProps/ctrlProp8.xml><?xml version="1.0" encoding="utf-8"?>
<formControlPr xmlns="http://schemas.microsoft.com/office/spreadsheetml/2009/9/main" objectType="Drop" dropStyle="combo" dx="16" fmlaLink="$B$30" fmlaRange="'.'!$A$1:$A$2" val="0"/>
</file>

<file path=xl/ctrlProps/ctrlProp9.xml><?xml version="1.0" encoding="utf-8"?>
<formControlPr xmlns="http://schemas.microsoft.com/office/spreadsheetml/2009/9/main" objectType="CheckBox" fmlaLink="$B$24"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16</xdr:row>
          <xdr:rowOff>104775</xdr:rowOff>
        </xdr:from>
        <xdr:to>
          <xdr:col>1</xdr:col>
          <xdr:colOff>914400</xdr:colOff>
          <xdr:row>17</xdr:row>
          <xdr:rowOff>9525</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2000</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104775</xdr:rowOff>
        </xdr:from>
        <xdr:to>
          <xdr:col>1</xdr:col>
          <xdr:colOff>914400</xdr:colOff>
          <xdr:row>18</xdr:row>
          <xdr:rowOff>9525</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2001</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104775</xdr:rowOff>
        </xdr:from>
        <xdr:to>
          <xdr:col>1</xdr:col>
          <xdr:colOff>914400</xdr:colOff>
          <xdr:row>19</xdr:row>
          <xdr:rowOff>9525</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2002</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104775</xdr:rowOff>
        </xdr:from>
        <xdr:to>
          <xdr:col>1</xdr:col>
          <xdr:colOff>914400</xdr:colOff>
          <xdr:row>20</xdr:row>
          <xdr:rowOff>9525</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2003</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104775</xdr:rowOff>
        </xdr:from>
        <xdr:to>
          <xdr:col>1</xdr:col>
          <xdr:colOff>914400</xdr:colOff>
          <xdr:row>21</xdr:row>
          <xdr:rowOff>9525</xdr:rowOff>
        </xdr:to>
        <xdr:sp macro="" textlink="">
          <xdr:nvSpPr>
            <xdr:cNvPr id="4101" name="Check Box 5" hidden="1">
              <a:extLst>
                <a:ext uri="{63B3BB69-23CF-44E3-9099-C40C66FF867C}">
                  <a14:compatExt spid="_x0000_s41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2004</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104775</xdr:rowOff>
        </xdr:from>
        <xdr:to>
          <xdr:col>1</xdr:col>
          <xdr:colOff>914400</xdr:colOff>
          <xdr:row>22</xdr:row>
          <xdr:rowOff>9525</xdr:rowOff>
        </xdr:to>
        <xdr:sp macro="" textlink="">
          <xdr:nvSpPr>
            <xdr:cNvPr id="4102" name="Check Box 6" hidden="1">
              <a:extLst>
                <a:ext uri="{63B3BB69-23CF-44E3-9099-C40C66FF867C}">
                  <a14:compatExt spid="_x0000_s4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2005</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104775</xdr:rowOff>
        </xdr:from>
        <xdr:to>
          <xdr:col>1</xdr:col>
          <xdr:colOff>914400</xdr:colOff>
          <xdr:row>23</xdr:row>
          <xdr:rowOff>9525</xdr:rowOff>
        </xdr:to>
        <xdr:sp macro="" textlink="">
          <xdr:nvSpPr>
            <xdr:cNvPr id="4103" name="Check Box 7" hidden="1">
              <a:extLst>
                <a:ext uri="{63B3BB69-23CF-44E3-9099-C40C66FF867C}">
                  <a14:compatExt spid="_x0000_s4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2006</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85725</xdr:rowOff>
        </xdr:from>
        <xdr:to>
          <xdr:col>1</xdr:col>
          <xdr:colOff>2419350</xdr:colOff>
          <xdr:row>29</xdr:row>
          <xdr:rowOff>285750</xdr:rowOff>
        </xdr:to>
        <xdr:sp macro="" textlink="">
          <xdr:nvSpPr>
            <xdr:cNvPr id="4107" name="Drop Down 11" hidden="1">
              <a:extLst>
                <a:ext uri="{63B3BB69-23CF-44E3-9099-C40C66FF867C}">
                  <a14:compatExt spid="_x0000_s4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104775</xdr:rowOff>
        </xdr:from>
        <xdr:to>
          <xdr:col>1</xdr:col>
          <xdr:colOff>914400</xdr:colOff>
          <xdr:row>24</xdr:row>
          <xdr:rowOff>9525</xdr:rowOff>
        </xdr:to>
        <xdr:sp macro="" textlink="">
          <xdr:nvSpPr>
            <xdr:cNvPr id="4108" name="Check Box 12" hidden="1">
              <a:extLst>
                <a:ext uri="{63B3BB69-23CF-44E3-9099-C40C66FF867C}">
                  <a14:compatExt spid="_x0000_s4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2007</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104775</xdr:rowOff>
        </xdr:from>
        <xdr:to>
          <xdr:col>1</xdr:col>
          <xdr:colOff>914400</xdr:colOff>
          <xdr:row>25</xdr:row>
          <xdr:rowOff>9525</xdr:rowOff>
        </xdr:to>
        <xdr:sp macro="" textlink="">
          <xdr:nvSpPr>
            <xdr:cNvPr id="4111" name="Check Box 15" hidden="1">
              <a:extLst>
                <a:ext uri="{63B3BB69-23CF-44E3-9099-C40C66FF867C}">
                  <a14:compatExt spid="_x0000_s4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2008</a:t>
              </a: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85725</xdr:rowOff>
        </xdr:from>
        <xdr:to>
          <xdr:col>1</xdr:col>
          <xdr:colOff>962025</xdr:colOff>
          <xdr:row>25</xdr:row>
          <xdr:rowOff>295275</xdr:rowOff>
        </xdr:to>
        <xdr:sp macro="" textlink="">
          <xdr:nvSpPr>
            <xdr:cNvPr id="4112" name="Check Box 16" hidden="1">
              <a:extLst>
                <a:ext uri="{63B3BB69-23CF-44E3-9099-C40C66FF867C}">
                  <a14:compatExt spid="_x0000_s41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2009</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47625</xdr:rowOff>
        </xdr:from>
        <xdr:to>
          <xdr:col>1</xdr:col>
          <xdr:colOff>962025</xdr:colOff>
          <xdr:row>26</xdr:row>
          <xdr:rowOff>257175</xdr:rowOff>
        </xdr:to>
        <xdr:sp macro="" textlink="">
          <xdr:nvSpPr>
            <xdr:cNvPr id="4113" name="Check Box 17" hidden="1">
              <a:extLst>
                <a:ext uri="{63B3BB69-23CF-44E3-9099-C40C66FF867C}">
                  <a14:compatExt spid="_x0000_s41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2010</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19050</xdr:rowOff>
        </xdr:from>
        <xdr:to>
          <xdr:col>1</xdr:col>
          <xdr:colOff>952500</xdr:colOff>
          <xdr:row>27</xdr:row>
          <xdr:rowOff>228600</xdr:rowOff>
        </xdr:to>
        <xdr:sp macro="" textlink="">
          <xdr:nvSpPr>
            <xdr:cNvPr id="4114" name="Check Box 18" hidden="1">
              <a:extLst>
                <a:ext uri="{63B3BB69-23CF-44E3-9099-C40C66FF867C}">
                  <a14:compatExt spid="_x0000_s41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2011</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19050</xdr:rowOff>
        </xdr:from>
        <xdr:to>
          <xdr:col>1</xdr:col>
          <xdr:colOff>952500</xdr:colOff>
          <xdr:row>28</xdr:row>
          <xdr:rowOff>228600</xdr:rowOff>
        </xdr:to>
        <xdr:sp macro="" textlink="">
          <xdr:nvSpPr>
            <xdr:cNvPr id="4116" name="Check Box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2012</a:t>
              </a:r>
              <a:endParaRPr 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117</xdr:row>
          <xdr:rowOff>19050</xdr:rowOff>
        </xdr:from>
        <xdr:to>
          <xdr:col>0</xdr:col>
          <xdr:colOff>2695575</xdr:colOff>
          <xdr:row>117</xdr:row>
          <xdr:rowOff>361950</xdr:rowOff>
        </xdr:to>
        <xdr:sp macro="" textlink="">
          <xdr:nvSpPr>
            <xdr:cNvPr id="5122" name="Drop Down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88</xdr:row>
          <xdr:rowOff>19050</xdr:rowOff>
        </xdr:from>
        <xdr:to>
          <xdr:col>0</xdr:col>
          <xdr:colOff>2695575</xdr:colOff>
          <xdr:row>88</xdr:row>
          <xdr:rowOff>361950</xdr:rowOff>
        </xdr:to>
        <xdr:sp macro="" textlink="">
          <xdr:nvSpPr>
            <xdr:cNvPr id="5124" name="Drop Down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89</xdr:row>
          <xdr:rowOff>19050</xdr:rowOff>
        </xdr:from>
        <xdr:to>
          <xdr:col>0</xdr:col>
          <xdr:colOff>2695575</xdr:colOff>
          <xdr:row>89</xdr:row>
          <xdr:rowOff>361950</xdr:rowOff>
        </xdr:to>
        <xdr:sp macro="" textlink="">
          <xdr:nvSpPr>
            <xdr:cNvPr id="5126" name="Drop Down 6" hidden="1">
              <a:extLst>
                <a:ext uri="{63B3BB69-23CF-44E3-9099-C40C66FF867C}">
                  <a14:compatExt spid="_x0000_s5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90</xdr:row>
          <xdr:rowOff>19050</xdr:rowOff>
        </xdr:from>
        <xdr:to>
          <xdr:col>0</xdr:col>
          <xdr:colOff>2695575</xdr:colOff>
          <xdr:row>90</xdr:row>
          <xdr:rowOff>361950</xdr:rowOff>
        </xdr:to>
        <xdr:sp macro="" textlink="">
          <xdr:nvSpPr>
            <xdr:cNvPr id="5127" name="Drop Down 7" hidden="1">
              <a:extLst>
                <a:ext uri="{63B3BB69-23CF-44E3-9099-C40C66FF867C}">
                  <a14:compatExt spid="_x0000_s5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91</xdr:row>
          <xdr:rowOff>19050</xdr:rowOff>
        </xdr:from>
        <xdr:to>
          <xdr:col>0</xdr:col>
          <xdr:colOff>2695575</xdr:colOff>
          <xdr:row>91</xdr:row>
          <xdr:rowOff>361950</xdr:rowOff>
        </xdr:to>
        <xdr:sp macro="" textlink="">
          <xdr:nvSpPr>
            <xdr:cNvPr id="5128" name="Drop Down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92</xdr:row>
          <xdr:rowOff>19050</xdr:rowOff>
        </xdr:from>
        <xdr:to>
          <xdr:col>0</xdr:col>
          <xdr:colOff>2695575</xdr:colOff>
          <xdr:row>92</xdr:row>
          <xdr:rowOff>361950</xdr:rowOff>
        </xdr:to>
        <xdr:sp macro="" textlink="">
          <xdr:nvSpPr>
            <xdr:cNvPr id="5129" name="Drop Down 9"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93</xdr:row>
          <xdr:rowOff>19050</xdr:rowOff>
        </xdr:from>
        <xdr:to>
          <xdr:col>0</xdr:col>
          <xdr:colOff>2695575</xdr:colOff>
          <xdr:row>93</xdr:row>
          <xdr:rowOff>361950</xdr:rowOff>
        </xdr:to>
        <xdr:sp macro="" textlink="">
          <xdr:nvSpPr>
            <xdr:cNvPr id="5130" name="Drop Down 10" hidden="1">
              <a:extLst>
                <a:ext uri="{63B3BB69-23CF-44E3-9099-C40C66FF867C}">
                  <a14:compatExt spid="_x0000_s5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94</xdr:row>
          <xdr:rowOff>19050</xdr:rowOff>
        </xdr:from>
        <xdr:to>
          <xdr:col>0</xdr:col>
          <xdr:colOff>2695575</xdr:colOff>
          <xdr:row>94</xdr:row>
          <xdr:rowOff>361950</xdr:rowOff>
        </xdr:to>
        <xdr:sp macro="" textlink="">
          <xdr:nvSpPr>
            <xdr:cNvPr id="5131" name="Drop Down 11" hidden="1">
              <a:extLst>
                <a:ext uri="{63B3BB69-23CF-44E3-9099-C40C66FF867C}">
                  <a14:compatExt spid="_x0000_s5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95</xdr:row>
          <xdr:rowOff>19050</xdr:rowOff>
        </xdr:from>
        <xdr:to>
          <xdr:col>0</xdr:col>
          <xdr:colOff>2695575</xdr:colOff>
          <xdr:row>95</xdr:row>
          <xdr:rowOff>361950</xdr:rowOff>
        </xdr:to>
        <xdr:sp macro="" textlink="">
          <xdr:nvSpPr>
            <xdr:cNvPr id="5132" name="Drop Down 12" hidden="1">
              <a:extLst>
                <a:ext uri="{63B3BB69-23CF-44E3-9099-C40C66FF867C}">
                  <a14:compatExt spid="_x0000_s5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96</xdr:row>
          <xdr:rowOff>19050</xdr:rowOff>
        </xdr:from>
        <xdr:to>
          <xdr:col>0</xdr:col>
          <xdr:colOff>2695575</xdr:colOff>
          <xdr:row>96</xdr:row>
          <xdr:rowOff>361950</xdr:rowOff>
        </xdr:to>
        <xdr:sp macro="" textlink="">
          <xdr:nvSpPr>
            <xdr:cNvPr id="5133" name="Drop Down 13" hidden="1">
              <a:extLst>
                <a:ext uri="{63B3BB69-23CF-44E3-9099-C40C66FF867C}">
                  <a14:compatExt spid="_x0000_s5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97</xdr:row>
          <xdr:rowOff>19050</xdr:rowOff>
        </xdr:from>
        <xdr:to>
          <xdr:col>0</xdr:col>
          <xdr:colOff>2695575</xdr:colOff>
          <xdr:row>97</xdr:row>
          <xdr:rowOff>361950</xdr:rowOff>
        </xdr:to>
        <xdr:sp macro="" textlink="">
          <xdr:nvSpPr>
            <xdr:cNvPr id="5134" name="Drop Down 14" hidden="1">
              <a:extLst>
                <a:ext uri="{63B3BB69-23CF-44E3-9099-C40C66FF867C}">
                  <a14:compatExt spid="_x0000_s5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98</xdr:row>
          <xdr:rowOff>19050</xdr:rowOff>
        </xdr:from>
        <xdr:to>
          <xdr:col>0</xdr:col>
          <xdr:colOff>2695575</xdr:colOff>
          <xdr:row>98</xdr:row>
          <xdr:rowOff>361950</xdr:rowOff>
        </xdr:to>
        <xdr:sp macro="" textlink="">
          <xdr:nvSpPr>
            <xdr:cNvPr id="5135" name="Drop Down 15" hidden="1">
              <a:extLst>
                <a:ext uri="{63B3BB69-23CF-44E3-9099-C40C66FF867C}">
                  <a14:compatExt spid="_x0000_s5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99</xdr:row>
          <xdr:rowOff>19050</xdr:rowOff>
        </xdr:from>
        <xdr:to>
          <xdr:col>0</xdr:col>
          <xdr:colOff>2695575</xdr:colOff>
          <xdr:row>99</xdr:row>
          <xdr:rowOff>361950</xdr:rowOff>
        </xdr:to>
        <xdr:sp macro="" textlink="">
          <xdr:nvSpPr>
            <xdr:cNvPr id="5136" name="Drop Down 16" hidden="1">
              <a:extLst>
                <a:ext uri="{63B3BB69-23CF-44E3-9099-C40C66FF867C}">
                  <a14:compatExt spid="_x0000_s5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100</xdr:row>
          <xdr:rowOff>19050</xdr:rowOff>
        </xdr:from>
        <xdr:to>
          <xdr:col>0</xdr:col>
          <xdr:colOff>2695575</xdr:colOff>
          <xdr:row>100</xdr:row>
          <xdr:rowOff>361950</xdr:rowOff>
        </xdr:to>
        <xdr:sp macro="" textlink="">
          <xdr:nvSpPr>
            <xdr:cNvPr id="5137" name="Drop Down 17" hidden="1">
              <a:extLst>
                <a:ext uri="{63B3BB69-23CF-44E3-9099-C40C66FF867C}">
                  <a14:compatExt spid="_x0000_s5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101</xdr:row>
          <xdr:rowOff>19050</xdr:rowOff>
        </xdr:from>
        <xdr:to>
          <xdr:col>0</xdr:col>
          <xdr:colOff>2695575</xdr:colOff>
          <xdr:row>101</xdr:row>
          <xdr:rowOff>361950</xdr:rowOff>
        </xdr:to>
        <xdr:sp macro="" textlink="">
          <xdr:nvSpPr>
            <xdr:cNvPr id="5138" name="Drop Down 18" hidden="1">
              <a:extLst>
                <a:ext uri="{63B3BB69-23CF-44E3-9099-C40C66FF867C}">
                  <a14:compatExt spid="_x0000_s5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102</xdr:row>
          <xdr:rowOff>19050</xdr:rowOff>
        </xdr:from>
        <xdr:to>
          <xdr:col>0</xdr:col>
          <xdr:colOff>2695575</xdr:colOff>
          <xdr:row>102</xdr:row>
          <xdr:rowOff>361950</xdr:rowOff>
        </xdr:to>
        <xdr:sp macro="" textlink="">
          <xdr:nvSpPr>
            <xdr:cNvPr id="5139" name="Drop Down 19" hidden="1">
              <a:extLst>
                <a:ext uri="{63B3BB69-23CF-44E3-9099-C40C66FF867C}">
                  <a14:compatExt spid="_x0000_s5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19050</xdr:rowOff>
        </xdr:from>
        <xdr:to>
          <xdr:col>0</xdr:col>
          <xdr:colOff>2695575</xdr:colOff>
          <xdr:row>103</xdr:row>
          <xdr:rowOff>361950</xdr:rowOff>
        </xdr:to>
        <xdr:sp macro="" textlink="">
          <xdr:nvSpPr>
            <xdr:cNvPr id="5140" name="Drop Down 20" hidden="1">
              <a:extLst>
                <a:ext uri="{63B3BB69-23CF-44E3-9099-C40C66FF867C}">
                  <a14:compatExt spid="_x0000_s5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104</xdr:row>
          <xdr:rowOff>19050</xdr:rowOff>
        </xdr:from>
        <xdr:to>
          <xdr:col>0</xdr:col>
          <xdr:colOff>2695575</xdr:colOff>
          <xdr:row>104</xdr:row>
          <xdr:rowOff>361950</xdr:rowOff>
        </xdr:to>
        <xdr:sp macro="" textlink="">
          <xdr:nvSpPr>
            <xdr:cNvPr id="5141" name="Drop Down 21" hidden="1">
              <a:extLst>
                <a:ext uri="{63B3BB69-23CF-44E3-9099-C40C66FF867C}">
                  <a14:compatExt spid="_x0000_s5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105</xdr:row>
          <xdr:rowOff>19050</xdr:rowOff>
        </xdr:from>
        <xdr:to>
          <xdr:col>0</xdr:col>
          <xdr:colOff>2695575</xdr:colOff>
          <xdr:row>105</xdr:row>
          <xdr:rowOff>361950</xdr:rowOff>
        </xdr:to>
        <xdr:sp macro="" textlink="">
          <xdr:nvSpPr>
            <xdr:cNvPr id="5142" name="Drop Down 22" hidden="1">
              <a:extLst>
                <a:ext uri="{63B3BB69-23CF-44E3-9099-C40C66FF867C}">
                  <a14:compatExt spid="_x0000_s5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106</xdr:row>
          <xdr:rowOff>19050</xdr:rowOff>
        </xdr:from>
        <xdr:to>
          <xdr:col>0</xdr:col>
          <xdr:colOff>2695575</xdr:colOff>
          <xdr:row>106</xdr:row>
          <xdr:rowOff>361950</xdr:rowOff>
        </xdr:to>
        <xdr:sp macro="" textlink="">
          <xdr:nvSpPr>
            <xdr:cNvPr id="5143" name="Drop Down 23" hidden="1">
              <a:extLst>
                <a:ext uri="{63B3BB69-23CF-44E3-9099-C40C66FF867C}">
                  <a14:compatExt spid="_x0000_s5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107</xdr:row>
          <xdr:rowOff>19050</xdr:rowOff>
        </xdr:from>
        <xdr:to>
          <xdr:col>0</xdr:col>
          <xdr:colOff>2695575</xdr:colOff>
          <xdr:row>107</xdr:row>
          <xdr:rowOff>361950</xdr:rowOff>
        </xdr:to>
        <xdr:sp macro="" textlink="">
          <xdr:nvSpPr>
            <xdr:cNvPr id="5144" name="Drop Down 24" hidden="1">
              <a:extLst>
                <a:ext uri="{63B3BB69-23CF-44E3-9099-C40C66FF867C}">
                  <a14:compatExt spid="_x0000_s5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108</xdr:row>
          <xdr:rowOff>19050</xdr:rowOff>
        </xdr:from>
        <xdr:to>
          <xdr:col>0</xdr:col>
          <xdr:colOff>2695575</xdr:colOff>
          <xdr:row>108</xdr:row>
          <xdr:rowOff>361950</xdr:rowOff>
        </xdr:to>
        <xdr:sp macro="" textlink="">
          <xdr:nvSpPr>
            <xdr:cNvPr id="5145" name="Drop Down 25" hidden="1">
              <a:extLst>
                <a:ext uri="{63B3BB69-23CF-44E3-9099-C40C66FF867C}">
                  <a14:compatExt spid="_x0000_s5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109</xdr:row>
          <xdr:rowOff>19050</xdr:rowOff>
        </xdr:from>
        <xdr:to>
          <xdr:col>0</xdr:col>
          <xdr:colOff>2695575</xdr:colOff>
          <xdr:row>109</xdr:row>
          <xdr:rowOff>361950</xdr:rowOff>
        </xdr:to>
        <xdr:sp macro="" textlink="">
          <xdr:nvSpPr>
            <xdr:cNvPr id="5146" name="Drop Down 26" hidden="1">
              <a:extLst>
                <a:ext uri="{63B3BB69-23CF-44E3-9099-C40C66FF867C}">
                  <a14:compatExt spid="_x0000_s5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110</xdr:row>
          <xdr:rowOff>19050</xdr:rowOff>
        </xdr:from>
        <xdr:to>
          <xdr:col>0</xdr:col>
          <xdr:colOff>2695575</xdr:colOff>
          <xdr:row>110</xdr:row>
          <xdr:rowOff>361950</xdr:rowOff>
        </xdr:to>
        <xdr:sp macro="" textlink="">
          <xdr:nvSpPr>
            <xdr:cNvPr id="5147" name="Drop Down 27" hidden="1">
              <a:extLst>
                <a:ext uri="{63B3BB69-23CF-44E3-9099-C40C66FF867C}">
                  <a14:compatExt spid="_x0000_s5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111</xdr:row>
          <xdr:rowOff>19050</xdr:rowOff>
        </xdr:from>
        <xdr:to>
          <xdr:col>0</xdr:col>
          <xdr:colOff>2695575</xdr:colOff>
          <xdr:row>111</xdr:row>
          <xdr:rowOff>361950</xdr:rowOff>
        </xdr:to>
        <xdr:sp macro="" textlink="">
          <xdr:nvSpPr>
            <xdr:cNvPr id="5148" name="Drop Down 28" hidden="1">
              <a:extLst>
                <a:ext uri="{63B3BB69-23CF-44E3-9099-C40C66FF867C}">
                  <a14:compatExt spid="_x0000_s5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112</xdr:row>
          <xdr:rowOff>19050</xdr:rowOff>
        </xdr:from>
        <xdr:to>
          <xdr:col>0</xdr:col>
          <xdr:colOff>2695575</xdr:colOff>
          <xdr:row>112</xdr:row>
          <xdr:rowOff>361950</xdr:rowOff>
        </xdr:to>
        <xdr:sp macro="" textlink="">
          <xdr:nvSpPr>
            <xdr:cNvPr id="5149" name="Drop Down 29" hidden="1">
              <a:extLst>
                <a:ext uri="{63B3BB69-23CF-44E3-9099-C40C66FF867C}">
                  <a14:compatExt spid="_x0000_s5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113</xdr:row>
          <xdr:rowOff>19050</xdr:rowOff>
        </xdr:from>
        <xdr:to>
          <xdr:col>0</xdr:col>
          <xdr:colOff>2695575</xdr:colOff>
          <xdr:row>113</xdr:row>
          <xdr:rowOff>361950</xdr:rowOff>
        </xdr:to>
        <xdr:sp macro="" textlink="">
          <xdr:nvSpPr>
            <xdr:cNvPr id="5150" name="Drop Down 30" hidden="1">
              <a:extLst>
                <a:ext uri="{63B3BB69-23CF-44E3-9099-C40C66FF867C}">
                  <a14:compatExt spid="_x0000_s5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114</xdr:row>
          <xdr:rowOff>19050</xdr:rowOff>
        </xdr:from>
        <xdr:to>
          <xdr:col>0</xdr:col>
          <xdr:colOff>2695575</xdr:colOff>
          <xdr:row>114</xdr:row>
          <xdr:rowOff>361950</xdr:rowOff>
        </xdr:to>
        <xdr:sp macro="" textlink="">
          <xdr:nvSpPr>
            <xdr:cNvPr id="5151" name="Drop Down 31" hidden="1">
              <a:extLst>
                <a:ext uri="{63B3BB69-23CF-44E3-9099-C40C66FF867C}">
                  <a14:compatExt spid="_x0000_s5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115</xdr:row>
          <xdr:rowOff>19050</xdr:rowOff>
        </xdr:from>
        <xdr:to>
          <xdr:col>0</xdr:col>
          <xdr:colOff>2695575</xdr:colOff>
          <xdr:row>115</xdr:row>
          <xdr:rowOff>361950</xdr:rowOff>
        </xdr:to>
        <xdr:sp macro="" textlink="">
          <xdr:nvSpPr>
            <xdr:cNvPr id="5152" name="Drop Down 32" hidden="1">
              <a:extLst>
                <a:ext uri="{63B3BB69-23CF-44E3-9099-C40C66FF867C}">
                  <a14:compatExt spid="_x0000_s5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116</xdr:row>
          <xdr:rowOff>19050</xdr:rowOff>
        </xdr:from>
        <xdr:to>
          <xdr:col>0</xdr:col>
          <xdr:colOff>2695575</xdr:colOff>
          <xdr:row>116</xdr:row>
          <xdr:rowOff>361950</xdr:rowOff>
        </xdr:to>
        <xdr:sp macro="" textlink="">
          <xdr:nvSpPr>
            <xdr:cNvPr id="5153" name="Drop Down 33" hidden="1">
              <a:extLst>
                <a:ext uri="{63B3BB69-23CF-44E3-9099-C40C66FF867C}">
                  <a14:compatExt spid="_x0000_s515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6"/>
  <sheetViews>
    <sheetView topLeftCell="A10" zoomScaleNormal="100" workbookViewId="0">
      <selection activeCell="A11" sqref="A11"/>
    </sheetView>
  </sheetViews>
  <sheetFormatPr defaultRowHeight="12.75" x14ac:dyDescent="0.2"/>
  <sheetData>
    <row r="1" spans="1:10" x14ac:dyDescent="0.2">
      <c r="A1" s="48" t="s">
        <v>51</v>
      </c>
      <c r="B1" s="48"/>
      <c r="C1" s="48"/>
      <c r="D1" s="48"/>
      <c r="E1" s="48"/>
      <c r="F1" s="48"/>
      <c r="G1" s="140" t="s">
        <v>102</v>
      </c>
      <c r="H1" s="141"/>
      <c r="I1" s="141"/>
    </row>
    <row r="2" spans="1:10" x14ac:dyDescent="0.2">
      <c r="A2" s="48" t="s">
        <v>52</v>
      </c>
      <c r="B2" s="48"/>
      <c r="C2" s="48"/>
      <c r="D2" s="48"/>
      <c r="E2" s="48"/>
      <c r="F2" s="48"/>
      <c r="G2" s="162" t="s">
        <v>111</v>
      </c>
      <c r="H2" s="162"/>
      <c r="I2" s="162"/>
    </row>
    <row r="3" spans="1:10" x14ac:dyDescent="0.2">
      <c r="A3" s="48"/>
      <c r="B3" s="48"/>
      <c r="C3" s="48"/>
      <c r="D3" s="48"/>
      <c r="E3" s="48"/>
      <c r="F3" s="48"/>
      <c r="G3" s="48"/>
      <c r="H3" s="48"/>
      <c r="I3" s="48"/>
      <c r="J3" s="48"/>
    </row>
    <row r="4" spans="1:10" ht="15.75" x14ac:dyDescent="0.2">
      <c r="A4" s="49"/>
      <c r="B4" s="152" t="s">
        <v>106</v>
      </c>
      <c r="C4" s="153"/>
      <c r="D4" s="153"/>
      <c r="E4" s="153"/>
      <c r="F4" s="153"/>
      <c r="G4" s="153"/>
      <c r="H4" s="153"/>
      <c r="I4" s="153"/>
      <c r="J4" s="47"/>
    </row>
    <row r="5" spans="1:10" x14ac:dyDescent="0.2">
      <c r="A5" s="47"/>
      <c r="B5" s="153"/>
      <c r="C5" s="153"/>
      <c r="D5" s="153"/>
      <c r="E5" s="153"/>
      <c r="F5" s="153"/>
      <c r="G5" s="153"/>
      <c r="H5" s="153"/>
      <c r="I5" s="153"/>
      <c r="J5" s="47"/>
    </row>
    <row r="6" spans="1:10" x14ac:dyDescent="0.2">
      <c r="A6" s="50"/>
      <c r="B6" s="153"/>
      <c r="C6" s="153"/>
      <c r="D6" s="153"/>
      <c r="E6" s="153"/>
      <c r="F6" s="153"/>
      <c r="G6" s="153"/>
      <c r="H6" s="153"/>
      <c r="I6" s="153"/>
      <c r="J6" s="47"/>
    </row>
    <row r="7" spans="1:10" x14ac:dyDescent="0.2">
      <c r="A7" s="50"/>
      <c r="B7" s="153"/>
      <c r="C7" s="153"/>
      <c r="D7" s="153"/>
      <c r="E7" s="153"/>
      <c r="F7" s="153"/>
      <c r="G7" s="153"/>
      <c r="H7" s="153"/>
      <c r="I7" s="153"/>
      <c r="J7" s="50"/>
    </row>
    <row r="8" spans="1:10" x14ac:dyDescent="0.2">
      <c r="A8" s="50"/>
      <c r="B8" s="153"/>
      <c r="C8" s="153"/>
      <c r="D8" s="153"/>
      <c r="E8" s="153"/>
      <c r="F8" s="153"/>
      <c r="G8" s="153"/>
      <c r="H8" s="153"/>
      <c r="I8" s="153"/>
      <c r="J8" s="47"/>
    </row>
    <row r="9" spans="1:10" x14ac:dyDescent="0.2">
      <c r="A9" s="50"/>
      <c r="B9" s="153"/>
      <c r="C9" s="153"/>
      <c r="D9" s="153"/>
      <c r="E9" s="153"/>
      <c r="F9" s="153"/>
      <c r="G9" s="153"/>
      <c r="H9" s="153"/>
      <c r="I9" s="153"/>
      <c r="J9" s="47"/>
    </row>
    <row r="10" spans="1:10" x14ac:dyDescent="0.2">
      <c r="A10" s="50"/>
      <c r="B10" s="153"/>
      <c r="C10" s="153"/>
      <c r="D10" s="153"/>
      <c r="E10" s="153"/>
      <c r="F10" s="153"/>
      <c r="G10" s="153"/>
      <c r="H10" s="153"/>
      <c r="I10" s="153"/>
      <c r="J10" s="47"/>
    </row>
    <row r="11" spans="1:10" ht="14.25" x14ac:dyDescent="0.2">
      <c r="A11" s="51"/>
      <c r="B11" s="154"/>
      <c r="C11" s="154"/>
      <c r="D11" s="154"/>
      <c r="E11" s="154"/>
      <c r="F11" s="154"/>
      <c r="G11" s="154"/>
      <c r="H11" s="154"/>
      <c r="I11" s="154"/>
      <c r="J11" s="53"/>
    </row>
    <row r="12" spans="1:10" x14ac:dyDescent="0.2">
      <c r="A12" s="47"/>
      <c r="B12" s="154"/>
      <c r="C12" s="154"/>
      <c r="D12" s="154"/>
      <c r="E12" s="154"/>
      <c r="F12" s="154"/>
      <c r="G12" s="154"/>
      <c r="H12" s="154"/>
      <c r="I12" s="154"/>
      <c r="J12" s="54"/>
    </row>
    <row r="13" spans="1:10" x14ac:dyDescent="0.2">
      <c r="A13" s="47"/>
      <c r="B13" s="154"/>
      <c r="C13" s="154"/>
      <c r="D13" s="154"/>
      <c r="E13" s="154"/>
      <c r="F13" s="154"/>
      <c r="G13" s="154"/>
      <c r="H13" s="154"/>
      <c r="I13" s="154"/>
      <c r="J13" s="54"/>
    </row>
    <row r="14" spans="1:10" x14ac:dyDescent="0.2">
      <c r="A14" s="47"/>
      <c r="B14" s="154"/>
      <c r="C14" s="154"/>
      <c r="D14" s="154"/>
      <c r="E14" s="154"/>
      <c r="F14" s="154"/>
      <c r="G14" s="154"/>
      <c r="H14" s="154"/>
      <c r="I14" s="154"/>
      <c r="J14" s="54"/>
    </row>
    <row r="15" spans="1:10" x14ac:dyDescent="0.2">
      <c r="A15" s="47"/>
      <c r="B15" s="52"/>
      <c r="C15" s="52"/>
      <c r="D15" s="52"/>
      <c r="E15" s="52"/>
      <c r="F15" s="52"/>
      <c r="G15" s="52"/>
      <c r="H15" s="52"/>
      <c r="I15" s="52"/>
      <c r="J15" s="54"/>
    </row>
    <row r="16" spans="1:10" x14ac:dyDescent="0.2">
      <c r="A16" s="47"/>
      <c r="B16" s="52"/>
      <c r="C16" s="52"/>
      <c r="D16" s="52"/>
      <c r="E16" s="52"/>
      <c r="F16" s="52"/>
      <c r="G16" s="52"/>
      <c r="H16" s="52"/>
      <c r="I16" s="52"/>
      <c r="J16" s="54"/>
    </row>
    <row r="17" spans="1:10" x14ac:dyDescent="0.2">
      <c r="A17" s="47"/>
      <c r="B17" s="52"/>
      <c r="C17" s="52"/>
      <c r="D17" s="52"/>
      <c r="E17" s="52"/>
      <c r="F17" s="52"/>
      <c r="G17" s="52"/>
      <c r="H17" s="52"/>
      <c r="I17" s="52"/>
      <c r="J17" s="54"/>
    </row>
    <row r="18" spans="1:10" x14ac:dyDescent="0.2">
      <c r="A18" s="47"/>
      <c r="B18" s="52"/>
      <c r="C18" s="52"/>
      <c r="D18" s="52"/>
      <c r="E18" s="52"/>
      <c r="F18" s="52"/>
      <c r="G18" s="52"/>
      <c r="H18" s="52"/>
      <c r="I18" s="52"/>
      <c r="J18" s="54"/>
    </row>
    <row r="19" spans="1:10" x14ac:dyDescent="0.2">
      <c r="A19" s="55"/>
      <c r="B19" s="55"/>
      <c r="C19" s="55"/>
      <c r="D19" s="55"/>
      <c r="E19" s="55"/>
      <c r="F19" s="55"/>
      <c r="G19" s="55"/>
      <c r="H19" s="56"/>
      <c r="I19" s="57"/>
      <c r="J19" s="57"/>
    </row>
    <row r="20" spans="1:10" x14ac:dyDescent="0.2">
      <c r="A20" s="55"/>
      <c r="B20" s="155" t="s">
        <v>104</v>
      </c>
      <c r="C20" s="156"/>
      <c r="D20" s="156"/>
      <c r="E20" s="156"/>
      <c r="F20" s="156"/>
      <c r="G20" s="156"/>
      <c r="H20" s="156"/>
      <c r="I20" s="157"/>
      <c r="J20" s="57"/>
    </row>
    <row r="21" spans="1:10" x14ac:dyDescent="0.2">
      <c r="A21" s="55"/>
      <c r="B21" s="158"/>
      <c r="C21" s="159"/>
      <c r="D21" s="159"/>
      <c r="E21" s="159"/>
      <c r="F21" s="159"/>
      <c r="G21" s="159"/>
      <c r="H21" s="159"/>
      <c r="I21" s="160"/>
      <c r="J21" s="57"/>
    </row>
    <row r="22" spans="1:10" x14ac:dyDescent="0.2">
      <c r="A22" s="55"/>
      <c r="B22" s="161"/>
      <c r="C22" s="159"/>
      <c r="D22" s="159"/>
      <c r="E22" s="159"/>
      <c r="F22" s="159"/>
      <c r="G22" s="159"/>
      <c r="H22" s="159"/>
      <c r="I22" s="160"/>
      <c r="J22" s="57"/>
    </row>
    <row r="23" spans="1:10" x14ac:dyDescent="0.2">
      <c r="A23" s="55"/>
      <c r="B23" s="142" t="s">
        <v>112</v>
      </c>
      <c r="C23" s="143"/>
      <c r="D23" s="143"/>
      <c r="E23" s="143"/>
      <c r="F23" s="143"/>
      <c r="G23" s="143"/>
      <c r="H23" s="143"/>
      <c r="I23" s="144"/>
      <c r="J23" s="58"/>
    </row>
    <row r="24" spans="1:10" x14ac:dyDescent="0.2">
      <c r="A24" s="59"/>
      <c r="B24" s="145"/>
      <c r="C24" s="143"/>
      <c r="D24" s="143"/>
      <c r="E24" s="143"/>
      <c r="F24" s="143"/>
      <c r="G24" s="143"/>
      <c r="H24" s="143"/>
      <c r="I24" s="144"/>
      <c r="J24" s="60"/>
    </row>
    <row r="25" spans="1:10" x14ac:dyDescent="0.2">
      <c r="A25" s="59"/>
      <c r="B25" s="145"/>
      <c r="C25" s="143"/>
      <c r="D25" s="143"/>
      <c r="E25" s="143"/>
      <c r="F25" s="143"/>
      <c r="G25" s="143"/>
      <c r="H25" s="143"/>
      <c r="I25" s="144"/>
      <c r="J25" s="61"/>
    </row>
    <row r="26" spans="1:10" ht="15" x14ac:dyDescent="0.25">
      <c r="A26" s="62"/>
      <c r="B26" s="145"/>
      <c r="C26" s="143"/>
      <c r="D26" s="143"/>
      <c r="E26" s="143"/>
      <c r="F26" s="143"/>
      <c r="G26" s="143"/>
      <c r="H26" s="143"/>
      <c r="I26" s="144"/>
      <c r="J26" s="63"/>
    </row>
    <row r="27" spans="1:10" ht="15" x14ac:dyDescent="0.2">
      <c r="A27" s="59"/>
      <c r="B27" s="145"/>
      <c r="C27" s="143"/>
      <c r="D27" s="143"/>
      <c r="E27" s="143"/>
      <c r="F27" s="143"/>
      <c r="G27" s="143"/>
      <c r="H27" s="143"/>
      <c r="I27" s="144"/>
      <c r="J27" s="64"/>
    </row>
    <row r="28" spans="1:10" x14ac:dyDescent="0.2">
      <c r="A28" s="55"/>
      <c r="B28" s="145"/>
      <c r="C28" s="143"/>
      <c r="D28" s="143"/>
      <c r="E28" s="143"/>
      <c r="F28" s="143"/>
      <c r="G28" s="143"/>
      <c r="H28" s="143"/>
      <c r="I28" s="144"/>
      <c r="J28" s="58"/>
    </row>
    <row r="29" spans="1:10" x14ac:dyDescent="0.2">
      <c r="A29" s="56"/>
      <c r="B29" s="145"/>
      <c r="C29" s="143"/>
      <c r="D29" s="143"/>
      <c r="E29" s="143"/>
      <c r="F29" s="143"/>
      <c r="G29" s="143"/>
      <c r="H29" s="143"/>
      <c r="I29" s="144"/>
      <c r="J29" s="65"/>
    </row>
    <row r="30" spans="1:10" x14ac:dyDescent="0.2">
      <c r="A30" s="56"/>
      <c r="B30" s="145"/>
      <c r="C30" s="143"/>
      <c r="D30" s="143"/>
      <c r="E30" s="143"/>
      <c r="F30" s="143"/>
      <c r="G30" s="143"/>
      <c r="H30" s="143"/>
      <c r="I30" s="144"/>
      <c r="J30" s="65"/>
    </row>
    <row r="31" spans="1:10" x14ac:dyDescent="0.2">
      <c r="A31" s="56"/>
      <c r="B31" s="145"/>
      <c r="C31" s="143"/>
      <c r="D31" s="143"/>
      <c r="E31" s="143"/>
      <c r="F31" s="143"/>
      <c r="G31" s="143"/>
      <c r="H31" s="143"/>
      <c r="I31" s="144"/>
      <c r="J31" s="65"/>
    </row>
    <row r="32" spans="1:10" x14ac:dyDescent="0.2">
      <c r="A32" s="56"/>
      <c r="B32" s="145"/>
      <c r="C32" s="143"/>
      <c r="D32" s="143"/>
      <c r="E32" s="143"/>
      <c r="F32" s="143"/>
      <c r="G32" s="143"/>
      <c r="H32" s="143"/>
      <c r="I32" s="144"/>
      <c r="J32" s="66"/>
    </row>
    <row r="33" spans="1:10" x14ac:dyDescent="0.2">
      <c r="A33" s="56"/>
      <c r="B33" s="146"/>
      <c r="C33" s="147"/>
      <c r="D33" s="147"/>
      <c r="E33" s="147"/>
      <c r="F33" s="147"/>
      <c r="G33" s="147"/>
      <c r="H33" s="147"/>
      <c r="I33" s="148"/>
      <c r="J33" s="67"/>
    </row>
    <row r="34" spans="1:10" x14ac:dyDescent="0.2">
      <c r="A34" s="56"/>
      <c r="B34" s="146"/>
      <c r="C34" s="147"/>
      <c r="D34" s="147"/>
      <c r="E34" s="147"/>
      <c r="F34" s="147"/>
      <c r="G34" s="147"/>
      <c r="H34" s="147"/>
      <c r="I34" s="148"/>
      <c r="J34" s="66"/>
    </row>
    <row r="35" spans="1:10" x14ac:dyDescent="0.2">
      <c r="A35" s="56"/>
      <c r="B35" s="146"/>
      <c r="C35" s="147"/>
      <c r="D35" s="147"/>
      <c r="E35" s="147"/>
      <c r="F35" s="147"/>
      <c r="G35" s="147"/>
      <c r="H35" s="147"/>
      <c r="I35" s="148"/>
      <c r="J35" s="66"/>
    </row>
    <row r="36" spans="1:10" x14ac:dyDescent="0.2">
      <c r="A36" s="56"/>
      <c r="B36" s="149"/>
      <c r="C36" s="150"/>
      <c r="D36" s="150"/>
      <c r="E36" s="150"/>
      <c r="F36" s="150"/>
      <c r="G36" s="150"/>
      <c r="H36" s="150"/>
      <c r="I36" s="151"/>
      <c r="J36" s="66"/>
    </row>
  </sheetData>
  <sheetProtection password="CF43" sheet="1" objects="1" scenarios="1" selectLockedCells="1"/>
  <mergeCells count="5">
    <mergeCell ref="G1:I1"/>
    <mergeCell ref="B23:I36"/>
    <mergeCell ref="B4:I14"/>
    <mergeCell ref="B20:I22"/>
    <mergeCell ref="G2:I2"/>
  </mergeCells>
  <phoneticPr fontId="37" type="noConversion"/>
  <pageMargins left="0.75" right="0.75" top="1" bottom="1" header="0.5" footer="0.5"/>
  <pageSetup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C32"/>
  <sheetViews>
    <sheetView topLeftCell="A13" zoomScaleNormal="100" zoomScaleSheetLayoutView="75" workbookViewId="0">
      <selection activeCell="B29" sqref="B29"/>
    </sheetView>
  </sheetViews>
  <sheetFormatPr defaultRowHeight="24.95" customHeight="1" x14ac:dyDescent="0.3"/>
  <cols>
    <col min="1" max="1" width="41.28515625" style="20" customWidth="1"/>
    <col min="2" max="2" width="57.140625" style="20" customWidth="1"/>
    <col min="3" max="3" width="17.28515625" style="20" customWidth="1"/>
    <col min="4" max="16384" width="9.140625" style="21"/>
  </cols>
  <sheetData>
    <row r="1" spans="1:3" ht="13.5" customHeight="1" x14ac:dyDescent="0.3">
      <c r="A1" s="18" t="s">
        <v>51</v>
      </c>
      <c r="B1" s="19" t="s">
        <v>103</v>
      </c>
    </row>
    <row r="2" spans="1:3" ht="13.5" customHeight="1" x14ac:dyDescent="0.3">
      <c r="A2" s="18" t="s">
        <v>52</v>
      </c>
      <c r="B2" s="19" t="s">
        <v>111</v>
      </c>
    </row>
    <row r="3" spans="1:3" ht="14.25" customHeight="1" thickBot="1" x14ac:dyDescent="0.35">
      <c r="A3" s="45" t="s">
        <v>97</v>
      </c>
      <c r="B3" s="19"/>
    </row>
    <row r="4" spans="1:3" ht="31.5" customHeight="1" x14ac:dyDescent="0.4">
      <c r="A4" s="168" t="s">
        <v>55</v>
      </c>
      <c r="B4" s="169"/>
    </row>
    <row r="5" spans="1:3" ht="30.75" customHeight="1" thickBot="1" x14ac:dyDescent="0.45">
      <c r="A5" s="163" t="s">
        <v>59</v>
      </c>
      <c r="B5" s="164"/>
    </row>
    <row r="6" spans="1:3" ht="47.25" customHeight="1" thickBot="1" x14ac:dyDescent="0.4">
      <c r="A6" s="22" t="s">
        <v>39</v>
      </c>
      <c r="B6" s="130"/>
    </row>
    <row r="7" spans="1:3" ht="24.95" customHeight="1" thickBot="1" x14ac:dyDescent="0.4">
      <c r="A7" s="22" t="s">
        <v>40</v>
      </c>
      <c r="B7" s="109"/>
    </row>
    <row r="8" spans="1:3" ht="24.95" customHeight="1" thickBot="1" x14ac:dyDescent="0.4">
      <c r="A8" s="22" t="s">
        <v>41</v>
      </c>
      <c r="B8" s="109"/>
    </row>
    <row r="9" spans="1:3" ht="24.95" customHeight="1" thickBot="1" x14ac:dyDescent="0.4">
      <c r="A9" s="22" t="s">
        <v>42</v>
      </c>
      <c r="B9" s="109"/>
    </row>
    <row r="10" spans="1:3" ht="24.95" customHeight="1" thickBot="1" x14ac:dyDescent="0.4">
      <c r="A10" s="22" t="s">
        <v>43</v>
      </c>
      <c r="B10" s="111"/>
    </row>
    <row r="11" spans="1:3" ht="24.95" customHeight="1" thickBot="1" x14ac:dyDescent="0.4">
      <c r="A11" s="22" t="s">
        <v>44</v>
      </c>
      <c r="B11" s="112"/>
      <c r="C11" s="23" t="s">
        <v>49</v>
      </c>
    </row>
    <row r="12" spans="1:3" ht="24.95" customHeight="1" thickBot="1" x14ac:dyDescent="0.4">
      <c r="A12" s="24" t="s">
        <v>45</v>
      </c>
      <c r="B12" s="129" t="s">
        <v>257</v>
      </c>
    </row>
    <row r="13" spans="1:3" ht="24.95" customHeight="1" thickBot="1" x14ac:dyDescent="0.4">
      <c r="A13" s="24" t="s">
        <v>46</v>
      </c>
      <c r="B13" s="129" t="s">
        <v>258</v>
      </c>
    </row>
    <row r="14" spans="1:3" ht="39.950000000000003" customHeight="1" thickBot="1" x14ac:dyDescent="0.4">
      <c r="A14" s="24" t="s">
        <v>50</v>
      </c>
      <c r="B14" s="110"/>
    </row>
    <row r="15" spans="1:3" ht="24" customHeight="1" thickBot="1" x14ac:dyDescent="0.4">
      <c r="A15" s="22" t="s">
        <v>56</v>
      </c>
      <c r="B15" s="113"/>
    </row>
    <row r="16" spans="1:3" ht="24.75" customHeight="1" x14ac:dyDescent="0.35">
      <c r="A16" s="166" t="s">
        <v>60</v>
      </c>
      <c r="B16" s="167"/>
    </row>
    <row r="17" spans="1:3" ht="24" customHeight="1" x14ac:dyDescent="0.3">
      <c r="A17" s="102"/>
      <c r="B17" s="104" t="b">
        <v>0</v>
      </c>
    </row>
    <row r="18" spans="1:3" ht="24" customHeight="1" x14ac:dyDescent="0.3">
      <c r="A18" s="103"/>
      <c r="B18" s="97" t="b">
        <v>0</v>
      </c>
    </row>
    <row r="19" spans="1:3" ht="24" customHeight="1" x14ac:dyDescent="0.3">
      <c r="A19" s="103"/>
      <c r="B19" s="97" t="b">
        <v>0</v>
      </c>
    </row>
    <row r="20" spans="1:3" ht="24" customHeight="1" x14ac:dyDescent="0.3">
      <c r="A20" s="103"/>
      <c r="B20" s="97" t="b">
        <v>0</v>
      </c>
    </row>
    <row r="21" spans="1:3" ht="24" customHeight="1" x14ac:dyDescent="0.3">
      <c r="A21" s="103"/>
      <c r="B21" s="97" t="b">
        <v>0</v>
      </c>
    </row>
    <row r="22" spans="1:3" ht="24" customHeight="1" x14ac:dyDescent="0.3">
      <c r="A22" s="103"/>
      <c r="B22" s="97" t="b">
        <v>0</v>
      </c>
    </row>
    <row r="23" spans="1:3" ht="24" customHeight="1" x14ac:dyDescent="0.3">
      <c r="A23" s="103"/>
      <c r="B23" s="97" t="b">
        <v>0</v>
      </c>
    </row>
    <row r="24" spans="1:3" ht="24" customHeight="1" x14ac:dyDescent="0.3">
      <c r="A24" s="103"/>
      <c r="B24" s="97" t="b">
        <v>0</v>
      </c>
    </row>
    <row r="25" spans="1:3" ht="24" customHeight="1" x14ac:dyDescent="0.3">
      <c r="A25" s="102"/>
      <c r="B25" s="97" t="b">
        <v>0</v>
      </c>
    </row>
    <row r="26" spans="1:3" ht="24" customHeight="1" x14ac:dyDescent="0.3">
      <c r="A26" s="102"/>
      <c r="B26" s="97" t="b">
        <v>0</v>
      </c>
    </row>
    <row r="27" spans="1:3" ht="24" customHeight="1" x14ac:dyDescent="0.3">
      <c r="A27" s="102"/>
      <c r="B27" s="98" t="b">
        <v>0</v>
      </c>
    </row>
    <row r="28" spans="1:3" ht="24" customHeight="1" x14ac:dyDescent="0.3">
      <c r="A28" s="102"/>
      <c r="B28" s="98" t="b">
        <v>0</v>
      </c>
    </row>
    <row r="29" spans="1:3" ht="24" customHeight="1" x14ac:dyDescent="0.3">
      <c r="A29" s="102"/>
      <c r="B29" s="98" t="b">
        <v>0</v>
      </c>
    </row>
    <row r="30" spans="1:3" s="101" customFormat="1" ht="28.5" customHeight="1" x14ac:dyDescent="0.2">
      <c r="A30" s="99" t="s">
        <v>47</v>
      </c>
      <c r="B30" s="105">
        <v>1</v>
      </c>
      <c r="C30" s="100"/>
    </row>
    <row r="31" spans="1:3" ht="12.75" hidden="1" customHeight="1" x14ac:dyDescent="0.35">
      <c r="A31" s="165" t="b">
        <v>0</v>
      </c>
      <c r="B31" s="165"/>
    </row>
    <row r="32" spans="1:3" ht="21" customHeight="1" x14ac:dyDescent="0.3"/>
  </sheetData>
  <sheetProtection password="CF43" sheet="1" objects="1" scenarios="1" selectLockedCells="1"/>
  <mergeCells count="4">
    <mergeCell ref="A5:B5"/>
    <mergeCell ref="A31:B31"/>
    <mergeCell ref="A16:B16"/>
    <mergeCell ref="A4:B4"/>
  </mergeCells>
  <phoneticPr fontId="0" type="noConversion"/>
  <dataValidations xWindow="720" yWindow="589" count="5">
    <dataValidation type="date" operator="greaterThanOrEqual" allowBlank="1" showInputMessage="1" showErrorMessage="1" errorTitle="Incorrect Date" error="Date should be no earlier than December 1, 2011" prompt="Enter date in mm/dd/yy format. Forward slashes must be entered." sqref="B15">
      <formula1>40878</formula1>
    </dataValidation>
    <dataValidation operator="equal" allowBlank="1" showInputMessage="1" showErrorMessage="1" errorTitle="Input Error" error="The value entered is not valid. The medicare provider number should be entered as six digits. " prompt="Enter medicare provider number in six digit format (e.g. 011001)" sqref="B11"/>
    <dataValidation type="date" allowBlank="1" showInputMessage="1" showErrorMessage="1" prompt="Enter date in yyyy format" sqref="B14">
      <formula1>2000</formula1>
      <formula2>2012</formula2>
    </dataValidation>
    <dataValidation operator="equal" allowBlank="1" showInputMessage="1" showErrorMessage="1" errorTitle="Input Error" error="The value entered is not valid. The zip code should be entered as five digits. " prompt="Enter zip code in 5 digit format (e.g. 00001)" sqref="B10"/>
    <dataValidation operator="equal" allowBlank="1" showInputMessage="1" showErrorMessage="1" sqref="B9"/>
  </dataValidations>
  <pageMargins left="0.33" right="0.28000000000000003" top="1.1000000000000001" bottom="1" header="0.5" footer="0.5"/>
  <pageSetup orientation="portrait" horizontalDpi="1200" verticalDpi="1200" r:id="rId1"/>
  <headerFooter alignWithMargins="0">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133350</xdr:colOff>
                    <xdr:row>16</xdr:row>
                    <xdr:rowOff>104775</xdr:rowOff>
                  </from>
                  <to>
                    <xdr:col>1</xdr:col>
                    <xdr:colOff>914400</xdr:colOff>
                    <xdr:row>17</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133350</xdr:colOff>
                    <xdr:row>17</xdr:row>
                    <xdr:rowOff>104775</xdr:rowOff>
                  </from>
                  <to>
                    <xdr:col>1</xdr:col>
                    <xdr:colOff>914400</xdr:colOff>
                    <xdr:row>18</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133350</xdr:colOff>
                    <xdr:row>18</xdr:row>
                    <xdr:rowOff>104775</xdr:rowOff>
                  </from>
                  <to>
                    <xdr:col>1</xdr:col>
                    <xdr:colOff>914400</xdr:colOff>
                    <xdr:row>19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133350</xdr:colOff>
                    <xdr:row>19</xdr:row>
                    <xdr:rowOff>104775</xdr:rowOff>
                  </from>
                  <to>
                    <xdr:col>1</xdr:col>
                    <xdr:colOff>914400</xdr:colOff>
                    <xdr:row>20</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133350</xdr:colOff>
                    <xdr:row>20</xdr:row>
                    <xdr:rowOff>104775</xdr:rowOff>
                  </from>
                  <to>
                    <xdr:col>1</xdr:col>
                    <xdr:colOff>914400</xdr:colOff>
                    <xdr:row>21</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133350</xdr:colOff>
                    <xdr:row>21</xdr:row>
                    <xdr:rowOff>104775</xdr:rowOff>
                  </from>
                  <to>
                    <xdr:col>1</xdr:col>
                    <xdr:colOff>914400</xdr:colOff>
                    <xdr:row>22</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133350</xdr:colOff>
                    <xdr:row>22</xdr:row>
                    <xdr:rowOff>104775</xdr:rowOff>
                  </from>
                  <to>
                    <xdr:col>1</xdr:col>
                    <xdr:colOff>914400</xdr:colOff>
                    <xdr:row>23</xdr:row>
                    <xdr:rowOff>9525</xdr:rowOff>
                  </to>
                </anchor>
              </controlPr>
            </control>
          </mc:Choice>
        </mc:AlternateContent>
        <mc:AlternateContent xmlns:mc="http://schemas.openxmlformats.org/markup-compatibility/2006">
          <mc:Choice Requires="x14">
            <control shapeId="4107" r:id="rId11" name="Drop Down 11">
              <controlPr defaultSize="0" autoLine="0" autoPict="0">
                <anchor moveWithCells="1">
                  <from>
                    <xdr:col>1</xdr:col>
                    <xdr:colOff>9525</xdr:colOff>
                    <xdr:row>29</xdr:row>
                    <xdr:rowOff>85725</xdr:rowOff>
                  </from>
                  <to>
                    <xdr:col>1</xdr:col>
                    <xdr:colOff>2419350</xdr:colOff>
                    <xdr:row>29</xdr:row>
                    <xdr:rowOff>285750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1</xdr:col>
                    <xdr:colOff>133350</xdr:colOff>
                    <xdr:row>23</xdr:row>
                    <xdr:rowOff>104775</xdr:rowOff>
                  </from>
                  <to>
                    <xdr:col>1</xdr:col>
                    <xdr:colOff>914400</xdr:colOff>
                    <xdr:row>24</xdr:row>
                    <xdr:rowOff>9525</xdr:rowOff>
                  </to>
                </anchor>
              </controlPr>
            </control>
          </mc:Choice>
        </mc:AlternateContent>
        <mc:AlternateContent xmlns:mc="http://schemas.openxmlformats.org/markup-compatibility/2006">
          <mc:Choice Requires="x14">
            <control shapeId="4111" r:id="rId13" name="Check Box 15">
              <controlPr locked="0" defaultSize="0" autoFill="0" autoLine="0" autoPict="0" altText="2008">
                <anchor moveWithCells="1">
                  <from>
                    <xdr:col>1</xdr:col>
                    <xdr:colOff>133350</xdr:colOff>
                    <xdr:row>24</xdr:row>
                    <xdr:rowOff>104775</xdr:rowOff>
                  </from>
                  <to>
                    <xdr:col>1</xdr:col>
                    <xdr:colOff>914400</xdr:colOff>
                    <xdr:row>25</xdr:row>
                    <xdr:rowOff>9525</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1</xdr:col>
                    <xdr:colOff>123825</xdr:colOff>
                    <xdr:row>25</xdr:row>
                    <xdr:rowOff>85725</xdr:rowOff>
                  </from>
                  <to>
                    <xdr:col>1</xdr:col>
                    <xdr:colOff>962025</xdr:colOff>
                    <xdr:row>25</xdr:row>
                    <xdr:rowOff>295275</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1</xdr:col>
                    <xdr:colOff>123825</xdr:colOff>
                    <xdr:row>26</xdr:row>
                    <xdr:rowOff>47625</xdr:rowOff>
                  </from>
                  <to>
                    <xdr:col>1</xdr:col>
                    <xdr:colOff>962025</xdr:colOff>
                    <xdr:row>26</xdr:row>
                    <xdr:rowOff>257175</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1</xdr:col>
                    <xdr:colOff>114300</xdr:colOff>
                    <xdr:row>27</xdr:row>
                    <xdr:rowOff>19050</xdr:rowOff>
                  </from>
                  <to>
                    <xdr:col>1</xdr:col>
                    <xdr:colOff>952500</xdr:colOff>
                    <xdr:row>27</xdr:row>
                    <xdr:rowOff>228600</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1</xdr:col>
                    <xdr:colOff>114300</xdr:colOff>
                    <xdr:row>28</xdr:row>
                    <xdr:rowOff>19050</xdr:rowOff>
                  </from>
                  <to>
                    <xdr:col>1</xdr:col>
                    <xdr:colOff>952500</xdr:colOff>
                    <xdr:row>28</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I122"/>
  <sheetViews>
    <sheetView tabSelected="1" zoomScaleNormal="100" zoomScaleSheetLayoutView="75" workbookViewId="0">
      <selection activeCell="B89" sqref="B89"/>
    </sheetView>
  </sheetViews>
  <sheetFormatPr defaultRowHeight="12.75" x14ac:dyDescent="0.2"/>
  <cols>
    <col min="1" max="1" width="42.85546875" style="4" customWidth="1"/>
    <col min="2" max="2" width="12.28515625" style="4" customWidth="1"/>
    <col min="3" max="3" width="20.5703125" style="4" customWidth="1"/>
    <col min="4" max="4" width="8.85546875" style="91" customWidth="1"/>
    <col min="5" max="5" width="0.140625" style="91" customWidth="1"/>
    <col min="6" max="6" width="13.28515625" style="4" customWidth="1"/>
    <col min="7" max="7" width="15.5703125" style="4" customWidth="1"/>
    <col min="8" max="8" width="8.42578125" style="4" customWidth="1"/>
    <col min="9" max="9" width="13.7109375" style="122" customWidth="1"/>
    <col min="10" max="16384" width="9.140625" style="5"/>
  </cols>
  <sheetData>
    <row r="1" spans="1:9" s="2" customFormat="1" ht="18" customHeight="1" x14ac:dyDescent="0.3">
      <c r="A1" s="173" t="s">
        <v>51</v>
      </c>
      <c r="B1" s="174"/>
      <c r="C1" s="1"/>
      <c r="D1" s="88"/>
      <c r="E1" s="88"/>
      <c r="F1" s="1"/>
      <c r="G1" s="1"/>
      <c r="H1" s="94" t="s">
        <v>102</v>
      </c>
      <c r="I1" s="120"/>
    </row>
    <row r="2" spans="1:9" s="2" customFormat="1" ht="15" customHeight="1" thickBot="1" x14ac:dyDescent="0.35">
      <c r="A2" s="173" t="s">
        <v>52</v>
      </c>
      <c r="B2" s="174"/>
      <c r="C2" s="1"/>
      <c r="D2" s="88"/>
      <c r="E2" s="88"/>
      <c r="F2" s="1"/>
      <c r="G2" s="1"/>
      <c r="H2" s="94" t="s">
        <v>111</v>
      </c>
      <c r="I2" s="120"/>
    </row>
    <row r="3" spans="1:9" s="2" customFormat="1" ht="28.5" customHeight="1" x14ac:dyDescent="0.4">
      <c r="A3" s="72" t="s">
        <v>55</v>
      </c>
      <c r="B3" s="73"/>
      <c r="C3" s="73"/>
      <c r="D3" s="89"/>
      <c r="E3" s="118"/>
      <c r="F3" s="73"/>
      <c r="G3" s="73"/>
      <c r="H3" s="74"/>
      <c r="I3" s="120"/>
    </row>
    <row r="4" spans="1:9" s="14" customFormat="1" ht="30" customHeight="1" thickBot="1" x14ac:dyDescent="0.45">
      <c r="A4" s="178" t="s">
        <v>110</v>
      </c>
      <c r="B4" s="179"/>
      <c r="C4" s="179"/>
      <c r="D4" s="179"/>
      <c r="E4" s="179"/>
      <c r="F4" s="179"/>
      <c r="G4" s="179"/>
      <c r="H4" s="180"/>
      <c r="I4" s="121"/>
    </row>
    <row r="5" spans="1:9" ht="17.25" thickBot="1" x14ac:dyDescent="0.35">
      <c r="A5" s="17" t="s">
        <v>58</v>
      </c>
      <c r="B5" s="175">
        <f>'HRSA 100-1-A CHILDREN''S HOSP ID'!B6</f>
        <v>0</v>
      </c>
      <c r="C5" s="176"/>
      <c r="D5" s="176"/>
      <c r="E5" s="176"/>
      <c r="F5" s="176"/>
      <c r="G5" s="176"/>
      <c r="H5" s="177"/>
    </row>
    <row r="6" spans="1:9" ht="17.25" thickBot="1" x14ac:dyDescent="0.35">
      <c r="A6" s="17" t="s">
        <v>65</v>
      </c>
      <c r="B6" s="170">
        <f>+'HRSA 100-1-A CHILDREN''S HOSP ID'!B11</f>
        <v>0</v>
      </c>
      <c r="C6" s="171"/>
      <c r="D6" s="171"/>
      <c r="E6" s="171"/>
      <c r="F6" s="171"/>
      <c r="G6" s="171"/>
      <c r="H6" s="172"/>
    </row>
    <row r="7" spans="1:9" ht="17.25" thickBot="1" x14ac:dyDescent="0.35">
      <c r="A7" s="17" t="s">
        <v>64</v>
      </c>
      <c r="B7" s="184">
        <f>+'HRSA 100-1-A CHILDREN''S HOSP ID'!B15</f>
        <v>0</v>
      </c>
      <c r="C7" s="185"/>
      <c r="D7" s="185"/>
      <c r="E7" s="185"/>
      <c r="F7" s="185"/>
      <c r="G7" s="185"/>
      <c r="H7" s="186"/>
    </row>
    <row r="8" spans="1:9" s="14" customFormat="1" ht="18.75" customHeight="1" thickBot="1" x14ac:dyDescent="0.4">
      <c r="A8" s="207" t="s">
        <v>96</v>
      </c>
      <c r="B8" s="208"/>
      <c r="C8" s="208"/>
      <c r="D8" s="209"/>
      <c r="E8" s="125"/>
      <c r="F8" s="280"/>
      <c r="G8" s="210"/>
      <c r="H8" s="211"/>
      <c r="I8" s="121"/>
    </row>
    <row r="9" spans="1:9" s="15" customFormat="1" ht="42.75" customHeight="1" x14ac:dyDescent="0.4">
      <c r="A9" s="192" t="s">
        <v>244</v>
      </c>
      <c r="B9" s="193"/>
      <c r="C9" s="193"/>
      <c r="D9" s="193"/>
      <c r="E9" s="193"/>
      <c r="F9" s="193"/>
      <c r="G9" s="193"/>
      <c r="H9" s="194"/>
      <c r="I9" s="123"/>
    </row>
    <row r="10" spans="1:9" s="15" customFormat="1" ht="42.75" customHeight="1" x14ac:dyDescent="0.4">
      <c r="A10" s="195"/>
      <c r="B10" s="196"/>
      <c r="C10" s="196"/>
      <c r="D10" s="196"/>
      <c r="E10" s="196"/>
      <c r="F10" s="196"/>
      <c r="G10" s="196"/>
      <c r="H10" s="197"/>
      <c r="I10" s="123"/>
    </row>
    <row r="11" spans="1:9" s="15" customFormat="1" ht="42.75" customHeight="1" x14ac:dyDescent="0.4">
      <c r="A11" s="195"/>
      <c r="B11" s="196"/>
      <c r="C11" s="196"/>
      <c r="D11" s="196"/>
      <c r="E11" s="196"/>
      <c r="F11" s="196"/>
      <c r="G11" s="196"/>
      <c r="H11" s="197"/>
      <c r="I11" s="123"/>
    </row>
    <row r="12" spans="1:9" s="15" customFormat="1" ht="42.75" customHeight="1" x14ac:dyDescent="0.4">
      <c r="A12" s="195"/>
      <c r="B12" s="196"/>
      <c r="C12" s="196"/>
      <c r="D12" s="196"/>
      <c r="E12" s="196"/>
      <c r="F12" s="196"/>
      <c r="G12" s="196"/>
      <c r="H12" s="197"/>
      <c r="I12" s="123"/>
    </row>
    <row r="13" spans="1:9" s="15" customFormat="1" ht="42.75" customHeight="1" x14ac:dyDescent="0.4">
      <c r="A13" s="195"/>
      <c r="B13" s="196"/>
      <c r="C13" s="196"/>
      <c r="D13" s="196"/>
      <c r="E13" s="196"/>
      <c r="F13" s="196"/>
      <c r="G13" s="196"/>
      <c r="H13" s="197"/>
      <c r="I13" s="123"/>
    </row>
    <row r="14" spans="1:9" s="15" customFormat="1" ht="42.75" customHeight="1" x14ac:dyDescent="0.4">
      <c r="A14" s="195"/>
      <c r="B14" s="196"/>
      <c r="C14" s="196"/>
      <c r="D14" s="196"/>
      <c r="E14" s="196"/>
      <c r="F14" s="196"/>
      <c r="G14" s="196"/>
      <c r="H14" s="197"/>
      <c r="I14" s="123"/>
    </row>
    <row r="15" spans="1:9" ht="66.75" customHeight="1" x14ac:dyDescent="0.2">
      <c r="A15" s="198"/>
      <c r="B15" s="199"/>
      <c r="C15" s="199"/>
      <c r="D15" s="199"/>
      <c r="E15" s="199"/>
      <c r="F15" s="199"/>
      <c r="G15" s="199"/>
      <c r="H15" s="200"/>
      <c r="I15" s="124"/>
    </row>
    <row r="16" spans="1:9" ht="19.5" customHeight="1" x14ac:dyDescent="0.3">
      <c r="A16" s="191"/>
      <c r="B16" s="187" t="s">
        <v>273</v>
      </c>
      <c r="C16" s="188"/>
      <c r="D16" s="189"/>
      <c r="E16" s="119"/>
      <c r="F16" s="190" t="s">
        <v>274</v>
      </c>
      <c r="G16" s="187"/>
      <c r="H16" s="187"/>
      <c r="I16" s="124"/>
    </row>
    <row r="17" spans="1:8" ht="118.5" customHeight="1" x14ac:dyDescent="0.2">
      <c r="A17" s="191"/>
      <c r="B17" s="75" t="s">
        <v>67</v>
      </c>
      <c r="C17" s="75" t="s">
        <v>61</v>
      </c>
      <c r="D17" s="93" t="s">
        <v>108</v>
      </c>
      <c r="E17" s="116"/>
      <c r="F17" s="87" t="s">
        <v>275</v>
      </c>
      <c r="G17" s="75" t="s">
        <v>276</v>
      </c>
      <c r="H17" s="75" t="s">
        <v>109</v>
      </c>
    </row>
    <row r="18" spans="1:8" ht="24" customHeight="1" x14ac:dyDescent="0.2">
      <c r="A18" s="201" t="s">
        <v>68</v>
      </c>
      <c r="B18" s="202"/>
      <c r="C18" s="202"/>
      <c r="D18" s="202"/>
      <c r="E18" s="202"/>
      <c r="F18" s="202"/>
      <c r="G18" s="202"/>
      <c r="H18" s="203"/>
    </row>
    <row r="19" spans="1:8" ht="30" customHeight="1" x14ac:dyDescent="0.2">
      <c r="A19" s="83" t="s">
        <v>69</v>
      </c>
      <c r="B19" s="115"/>
      <c r="C19" s="115"/>
      <c r="D19" s="115"/>
      <c r="E19" s="117"/>
      <c r="F19" s="115"/>
      <c r="G19" s="115"/>
      <c r="H19" s="115"/>
    </row>
    <row r="20" spans="1:8" ht="30" customHeight="1" x14ac:dyDescent="0.2">
      <c r="A20" s="83" t="s">
        <v>70</v>
      </c>
      <c r="B20" s="115"/>
      <c r="C20" s="115"/>
      <c r="D20" s="115"/>
      <c r="E20" s="117"/>
      <c r="F20" s="115"/>
      <c r="G20" s="115"/>
      <c r="H20" s="115"/>
    </row>
    <row r="21" spans="1:8" ht="24" customHeight="1" x14ac:dyDescent="0.2">
      <c r="A21" s="204" t="s">
        <v>71</v>
      </c>
      <c r="B21" s="205"/>
      <c r="C21" s="205"/>
      <c r="D21" s="205"/>
      <c r="E21" s="205"/>
      <c r="F21" s="205"/>
      <c r="G21" s="205"/>
      <c r="H21" s="206"/>
    </row>
    <row r="22" spans="1:8" ht="30" customHeight="1" x14ac:dyDescent="0.2">
      <c r="A22" s="83" t="s">
        <v>101</v>
      </c>
      <c r="B22" s="106"/>
      <c r="C22" s="106"/>
      <c r="D22" s="106"/>
      <c r="E22" s="117"/>
      <c r="F22" s="106"/>
      <c r="G22" s="106"/>
      <c r="H22" s="106"/>
    </row>
    <row r="23" spans="1:8" ht="30" customHeight="1" x14ac:dyDescent="0.2">
      <c r="A23" s="83" t="s">
        <v>72</v>
      </c>
      <c r="B23" s="106"/>
      <c r="C23" s="106"/>
      <c r="D23" s="106"/>
      <c r="E23" s="117"/>
      <c r="F23" s="106"/>
      <c r="G23" s="106"/>
      <c r="H23" s="106"/>
    </row>
    <row r="24" spans="1:8" ht="30" customHeight="1" x14ac:dyDescent="0.2">
      <c r="A24" s="83" t="s">
        <v>73</v>
      </c>
      <c r="B24" s="106"/>
      <c r="C24" s="106"/>
      <c r="D24" s="106"/>
      <c r="E24" s="117"/>
      <c r="F24" s="106"/>
      <c r="G24" s="106"/>
      <c r="H24" s="106"/>
    </row>
    <row r="25" spans="1:8" ht="30" customHeight="1" x14ac:dyDescent="0.2">
      <c r="A25" s="83" t="s">
        <v>74</v>
      </c>
      <c r="B25" s="106"/>
      <c r="C25" s="106"/>
      <c r="D25" s="106"/>
      <c r="E25" s="117"/>
      <c r="F25" s="106"/>
      <c r="G25" s="106"/>
      <c r="H25" s="106"/>
    </row>
    <row r="26" spans="1:8" ht="36.75" customHeight="1" x14ac:dyDescent="0.2">
      <c r="A26" s="83" t="s">
        <v>75</v>
      </c>
      <c r="B26" s="106"/>
      <c r="C26" s="106"/>
      <c r="D26" s="106"/>
      <c r="E26" s="117"/>
      <c r="F26" s="106"/>
      <c r="G26" s="106"/>
      <c r="H26" s="106"/>
    </row>
    <row r="27" spans="1:8" ht="34.5" customHeight="1" x14ac:dyDescent="0.2">
      <c r="A27" s="83" t="s">
        <v>76</v>
      </c>
      <c r="B27" s="106"/>
      <c r="C27" s="106"/>
      <c r="D27" s="106"/>
      <c r="E27" s="117"/>
      <c r="F27" s="106"/>
      <c r="G27" s="106"/>
      <c r="H27" s="106"/>
    </row>
    <row r="28" spans="1:8" ht="24" customHeight="1" x14ac:dyDescent="0.2">
      <c r="A28" s="204" t="s">
        <v>77</v>
      </c>
      <c r="B28" s="205"/>
      <c r="C28" s="205"/>
      <c r="D28" s="205"/>
      <c r="E28" s="205"/>
      <c r="F28" s="205"/>
      <c r="G28" s="205"/>
      <c r="H28" s="206"/>
    </row>
    <row r="29" spans="1:8" ht="30" customHeight="1" x14ac:dyDescent="0.2">
      <c r="A29" s="83" t="s">
        <v>78</v>
      </c>
      <c r="B29" s="106"/>
      <c r="C29" s="106"/>
      <c r="D29" s="106"/>
      <c r="E29" s="117"/>
      <c r="F29" s="106"/>
      <c r="G29" s="106"/>
      <c r="H29" s="106"/>
    </row>
    <row r="30" spans="1:8" ht="30" customHeight="1" x14ac:dyDescent="0.2">
      <c r="A30" s="83" t="s">
        <v>79</v>
      </c>
      <c r="B30" s="106"/>
      <c r="C30" s="106"/>
      <c r="D30" s="106"/>
      <c r="E30" s="117"/>
      <c r="F30" s="106"/>
      <c r="G30" s="106"/>
      <c r="H30" s="106"/>
    </row>
    <row r="31" spans="1:8" ht="38.25" customHeight="1" x14ac:dyDescent="0.2">
      <c r="A31" s="83" t="s">
        <v>80</v>
      </c>
      <c r="B31" s="106"/>
      <c r="C31" s="106"/>
      <c r="D31" s="106"/>
      <c r="E31" s="117"/>
      <c r="F31" s="106"/>
      <c r="G31" s="106"/>
      <c r="H31" s="106"/>
    </row>
    <row r="32" spans="1:8" ht="30" customHeight="1" x14ac:dyDescent="0.2">
      <c r="A32" s="83" t="s">
        <v>81</v>
      </c>
      <c r="B32" s="106"/>
      <c r="C32" s="106"/>
      <c r="D32" s="106"/>
      <c r="E32" s="117"/>
      <c r="F32" s="106"/>
      <c r="G32" s="106"/>
      <c r="H32" s="106"/>
    </row>
    <row r="33" spans="1:8" ht="30" customHeight="1" x14ac:dyDescent="0.2">
      <c r="A33" s="83" t="s">
        <v>82</v>
      </c>
      <c r="B33" s="106"/>
      <c r="C33" s="106"/>
      <c r="D33" s="106"/>
      <c r="E33" s="117"/>
      <c r="F33" s="106"/>
      <c r="G33" s="106"/>
      <c r="H33" s="106"/>
    </row>
    <row r="34" spans="1:8" ht="30" customHeight="1" x14ac:dyDescent="0.2">
      <c r="A34" s="83" t="s">
        <v>98</v>
      </c>
      <c r="B34" s="106"/>
      <c r="C34" s="106"/>
      <c r="D34" s="106"/>
      <c r="E34" s="117"/>
      <c r="F34" s="106"/>
      <c r="G34" s="106"/>
      <c r="H34" s="106"/>
    </row>
    <row r="35" spans="1:8" ht="30" customHeight="1" x14ac:dyDescent="0.2">
      <c r="A35" s="83" t="s">
        <v>83</v>
      </c>
      <c r="B35" s="106"/>
      <c r="C35" s="106"/>
      <c r="D35" s="106"/>
      <c r="E35" s="117"/>
      <c r="F35" s="106"/>
      <c r="G35" s="106"/>
      <c r="H35" s="106"/>
    </row>
    <row r="36" spans="1:8" ht="30" customHeight="1" x14ac:dyDescent="0.2">
      <c r="A36" s="83" t="s">
        <v>84</v>
      </c>
      <c r="B36" s="106"/>
      <c r="C36" s="106"/>
      <c r="D36" s="106"/>
      <c r="E36" s="117"/>
      <c r="F36" s="106"/>
      <c r="G36" s="106"/>
      <c r="H36" s="106"/>
    </row>
    <row r="37" spans="1:8" ht="30" customHeight="1" x14ac:dyDescent="0.2">
      <c r="A37" s="83" t="s">
        <v>85</v>
      </c>
      <c r="B37" s="106"/>
      <c r="C37" s="106"/>
      <c r="D37" s="106"/>
      <c r="E37" s="117"/>
      <c r="F37" s="106"/>
      <c r="G37" s="106"/>
      <c r="H37" s="106"/>
    </row>
    <row r="38" spans="1:8" ht="30" customHeight="1" x14ac:dyDescent="0.2">
      <c r="A38" s="83" t="s">
        <v>86</v>
      </c>
      <c r="B38" s="106"/>
      <c r="C38" s="106"/>
      <c r="D38" s="106"/>
      <c r="E38" s="117"/>
      <c r="F38" s="106"/>
      <c r="G38" s="106"/>
      <c r="H38" s="106"/>
    </row>
    <row r="39" spans="1:8" ht="30" customHeight="1" x14ac:dyDescent="0.2">
      <c r="A39" s="83" t="s">
        <v>87</v>
      </c>
      <c r="B39" s="106"/>
      <c r="C39" s="106"/>
      <c r="D39" s="106"/>
      <c r="E39" s="117"/>
      <c r="F39" s="106"/>
      <c r="G39" s="106"/>
      <c r="H39" s="106"/>
    </row>
    <row r="40" spans="1:8" ht="30" customHeight="1" x14ac:dyDescent="0.2">
      <c r="A40" s="83" t="s">
        <v>88</v>
      </c>
      <c r="B40" s="106"/>
      <c r="C40" s="106"/>
      <c r="D40" s="106"/>
      <c r="E40" s="117"/>
      <c r="F40" s="106"/>
      <c r="G40" s="106"/>
      <c r="H40" s="106"/>
    </row>
    <row r="41" spans="1:8" ht="30" customHeight="1" x14ac:dyDescent="0.2">
      <c r="A41" s="83" t="s">
        <v>99</v>
      </c>
      <c r="B41" s="106"/>
      <c r="C41" s="106"/>
      <c r="D41" s="106"/>
      <c r="E41" s="117"/>
      <c r="F41" s="106"/>
      <c r="G41" s="106"/>
      <c r="H41" s="106"/>
    </row>
    <row r="42" spans="1:8" ht="30" customHeight="1" x14ac:dyDescent="0.2">
      <c r="A42" s="83" t="s">
        <v>100</v>
      </c>
      <c r="B42" s="106"/>
      <c r="C42" s="106"/>
      <c r="D42" s="106"/>
      <c r="E42" s="117"/>
      <c r="F42" s="106"/>
      <c r="G42" s="106"/>
      <c r="H42" s="106"/>
    </row>
    <row r="43" spans="1:8" ht="30" customHeight="1" x14ac:dyDescent="0.2">
      <c r="A43" s="83" t="s">
        <v>89</v>
      </c>
      <c r="B43" s="106"/>
      <c r="C43" s="106"/>
      <c r="D43" s="106"/>
      <c r="E43" s="117"/>
      <c r="F43" s="106"/>
      <c r="G43" s="106"/>
      <c r="H43" s="106"/>
    </row>
    <row r="44" spans="1:8" ht="30" customHeight="1" x14ac:dyDescent="0.2">
      <c r="A44" s="83" t="s">
        <v>90</v>
      </c>
      <c r="B44" s="106"/>
      <c r="C44" s="106"/>
      <c r="D44" s="106"/>
      <c r="E44" s="117"/>
      <c r="F44" s="106"/>
      <c r="G44" s="106"/>
      <c r="H44" s="106"/>
    </row>
    <row r="45" spans="1:8" ht="30" customHeight="1" x14ac:dyDescent="0.2">
      <c r="A45" s="83" t="s">
        <v>91</v>
      </c>
      <c r="B45" s="106"/>
      <c r="C45" s="106"/>
      <c r="D45" s="106"/>
      <c r="E45" s="117"/>
      <c r="F45" s="106"/>
      <c r="G45" s="106"/>
      <c r="H45" s="106"/>
    </row>
    <row r="46" spans="1:8" ht="30" customHeight="1" x14ac:dyDescent="0.2">
      <c r="A46" s="83" t="s">
        <v>92</v>
      </c>
      <c r="B46" s="106"/>
      <c r="C46" s="106"/>
      <c r="D46" s="106"/>
      <c r="E46" s="117"/>
      <c r="F46" s="106"/>
      <c r="G46" s="106"/>
      <c r="H46" s="106"/>
    </row>
    <row r="47" spans="1:8" ht="35.25" customHeight="1" x14ac:dyDescent="0.2">
      <c r="A47" s="83" t="s">
        <v>94</v>
      </c>
      <c r="B47" s="106"/>
      <c r="C47" s="106"/>
      <c r="D47" s="106"/>
      <c r="E47" s="117"/>
      <c r="F47" s="106"/>
      <c r="G47" s="106"/>
      <c r="H47" s="106"/>
    </row>
    <row r="48" spans="1:8" ht="24" customHeight="1" x14ac:dyDescent="0.2">
      <c r="A48" s="204" t="s">
        <v>95</v>
      </c>
      <c r="B48" s="205"/>
      <c r="C48" s="205"/>
      <c r="D48" s="205"/>
      <c r="E48" s="205"/>
      <c r="F48" s="205"/>
      <c r="G48" s="205"/>
      <c r="H48" s="206"/>
    </row>
    <row r="49" spans="1:8" ht="30" customHeight="1" x14ac:dyDescent="0.2">
      <c r="A49" s="83" t="s">
        <v>0</v>
      </c>
      <c r="B49" s="106"/>
      <c r="C49" s="106"/>
      <c r="D49" s="106"/>
      <c r="E49" s="117"/>
      <c r="F49" s="106"/>
      <c r="G49" s="106"/>
      <c r="H49" s="106"/>
    </row>
    <row r="50" spans="1:8" ht="30" customHeight="1" x14ac:dyDescent="0.2">
      <c r="A50" s="83" t="s">
        <v>1</v>
      </c>
      <c r="B50" s="106"/>
      <c r="C50" s="106"/>
      <c r="D50" s="106"/>
      <c r="E50" s="117"/>
      <c r="F50" s="106"/>
      <c r="G50" s="106"/>
      <c r="H50" s="106"/>
    </row>
    <row r="51" spans="1:8" ht="30" customHeight="1" x14ac:dyDescent="0.2">
      <c r="A51" s="83" t="s">
        <v>2</v>
      </c>
      <c r="B51" s="106"/>
      <c r="C51" s="106"/>
      <c r="D51" s="106"/>
      <c r="E51" s="117"/>
      <c r="F51" s="106"/>
      <c r="G51" s="106"/>
      <c r="H51" s="106"/>
    </row>
    <row r="52" spans="1:8" ht="30" customHeight="1" x14ac:dyDescent="0.2">
      <c r="A52" s="83" t="s">
        <v>3</v>
      </c>
      <c r="B52" s="106"/>
      <c r="C52" s="106"/>
      <c r="D52" s="106"/>
      <c r="E52" s="117"/>
      <c r="F52" s="106"/>
      <c r="G52" s="106"/>
      <c r="H52" s="106"/>
    </row>
    <row r="53" spans="1:8" ht="30" customHeight="1" x14ac:dyDescent="0.2">
      <c r="A53" s="83" t="s">
        <v>4</v>
      </c>
      <c r="B53" s="106"/>
      <c r="C53" s="106"/>
      <c r="D53" s="106"/>
      <c r="E53" s="117"/>
      <c r="F53" s="106"/>
      <c r="G53" s="106"/>
      <c r="H53" s="106"/>
    </row>
    <row r="54" spans="1:8" ht="30" customHeight="1" x14ac:dyDescent="0.2">
      <c r="A54" s="83" t="s">
        <v>5</v>
      </c>
      <c r="B54" s="106"/>
      <c r="C54" s="106"/>
      <c r="D54" s="106"/>
      <c r="E54" s="117"/>
      <c r="F54" s="106"/>
      <c r="G54" s="106"/>
      <c r="H54" s="106"/>
    </row>
    <row r="55" spans="1:8" ht="30" customHeight="1" x14ac:dyDescent="0.2">
      <c r="A55" s="83" t="s">
        <v>6</v>
      </c>
      <c r="B55" s="106"/>
      <c r="C55" s="106"/>
      <c r="D55" s="106"/>
      <c r="E55" s="117"/>
      <c r="F55" s="106"/>
      <c r="G55" s="106"/>
      <c r="H55" s="106"/>
    </row>
    <row r="56" spans="1:8" ht="24" customHeight="1" x14ac:dyDescent="0.2">
      <c r="A56" s="204" t="s">
        <v>7</v>
      </c>
      <c r="B56" s="205"/>
      <c r="C56" s="205"/>
      <c r="D56" s="205"/>
      <c r="E56" s="205"/>
      <c r="F56" s="205"/>
      <c r="G56" s="205"/>
      <c r="H56" s="206"/>
    </row>
    <row r="57" spans="1:8" ht="30" customHeight="1" x14ac:dyDescent="0.2">
      <c r="A57" s="83" t="s">
        <v>8</v>
      </c>
      <c r="B57" s="106"/>
      <c r="C57" s="106"/>
      <c r="D57" s="106"/>
      <c r="E57" s="117"/>
      <c r="F57" s="106"/>
      <c r="G57" s="106"/>
      <c r="H57" s="106"/>
    </row>
    <row r="58" spans="1:8" ht="30" customHeight="1" x14ac:dyDescent="0.2">
      <c r="A58" s="83" t="s">
        <v>9</v>
      </c>
      <c r="B58" s="106"/>
      <c r="C58" s="106"/>
      <c r="D58" s="106"/>
      <c r="E58" s="117"/>
      <c r="F58" s="106"/>
      <c r="G58" s="106"/>
      <c r="H58" s="106"/>
    </row>
    <row r="59" spans="1:8" ht="40.5" customHeight="1" x14ac:dyDescent="0.2">
      <c r="A59" s="83" t="s">
        <v>57</v>
      </c>
      <c r="B59" s="106"/>
      <c r="C59" s="106"/>
      <c r="D59" s="106"/>
      <c r="E59" s="117"/>
      <c r="F59" s="106"/>
      <c r="G59" s="106"/>
      <c r="H59" s="106"/>
    </row>
    <row r="60" spans="1:8" ht="30" customHeight="1" x14ac:dyDescent="0.2">
      <c r="A60" s="83" t="s">
        <v>10</v>
      </c>
      <c r="B60" s="106"/>
      <c r="C60" s="106"/>
      <c r="D60" s="106"/>
      <c r="E60" s="117"/>
      <c r="F60" s="106"/>
      <c r="G60" s="106"/>
      <c r="H60" s="106"/>
    </row>
    <row r="61" spans="1:8" ht="30" customHeight="1" x14ac:dyDescent="0.2">
      <c r="A61" s="83" t="s">
        <v>11</v>
      </c>
      <c r="B61" s="106"/>
      <c r="C61" s="106"/>
      <c r="D61" s="106"/>
      <c r="E61" s="117"/>
      <c r="F61" s="106"/>
      <c r="G61" s="106"/>
      <c r="H61" s="106"/>
    </row>
    <row r="62" spans="1:8" ht="30" customHeight="1" x14ac:dyDescent="0.2">
      <c r="A62" s="83" t="s">
        <v>12</v>
      </c>
      <c r="B62" s="106"/>
      <c r="C62" s="106"/>
      <c r="D62" s="106"/>
      <c r="E62" s="117"/>
      <c r="F62" s="106"/>
      <c r="G62" s="106"/>
      <c r="H62" s="106"/>
    </row>
    <row r="63" spans="1:8" ht="30" customHeight="1" x14ac:dyDescent="0.2">
      <c r="A63" s="83" t="s">
        <v>13</v>
      </c>
      <c r="B63" s="106"/>
      <c r="C63" s="106"/>
      <c r="D63" s="106"/>
      <c r="E63" s="117"/>
      <c r="F63" s="106"/>
      <c r="G63" s="106"/>
      <c r="H63" s="106"/>
    </row>
    <row r="64" spans="1:8" ht="24.75" customHeight="1" x14ac:dyDescent="0.2">
      <c r="A64" s="83" t="s">
        <v>14</v>
      </c>
      <c r="B64" s="106"/>
      <c r="C64" s="106"/>
      <c r="D64" s="106"/>
      <c r="E64" s="117"/>
      <c r="F64" s="106"/>
      <c r="G64" s="106"/>
      <c r="H64" s="106"/>
    </row>
    <row r="65" spans="1:8" ht="24" customHeight="1" x14ac:dyDescent="0.2">
      <c r="A65" s="204" t="s">
        <v>16</v>
      </c>
      <c r="B65" s="205"/>
      <c r="C65" s="205"/>
      <c r="D65" s="205"/>
      <c r="E65" s="205"/>
      <c r="F65" s="205"/>
      <c r="G65" s="205"/>
      <c r="H65" s="206"/>
    </row>
    <row r="66" spans="1:8" ht="30" customHeight="1" x14ac:dyDescent="0.2">
      <c r="A66" s="83" t="s">
        <v>18</v>
      </c>
      <c r="B66" s="106"/>
      <c r="C66" s="106"/>
      <c r="D66" s="106"/>
      <c r="E66" s="117"/>
      <c r="F66" s="106"/>
      <c r="G66" s="106"/>
      <c r="H66" s="106"/>
    </row>
    <row r="67" spans="1:8" ht="30" customHeight="1" x14ac:dyDescent="0.2">
      <c r="A67" s="83" t="s">
        <v>19</v>
      </c>
      <c r="B67" s="106"/>
      <c r="C67" s="106"/>
      <c r="D67" s="106"/>
      <c r="E67" s="117"/>
      <c r="F67" s="106"/>
      <c r="G67" s="106"/>
      <c r="H67" s="106"/>
    </row>
    <row r="68" spans="1:8" ht="30" customHeight="1" x14ac:dyDescent="0.2">
      <c r="A68" s="83" t="s">
        <v>20</v>
      </c>
      <c r="B68" s="106"/>
      <c r="C68" s="106"/>
      <c r="D68" s="106"/>
      <c r="E68" s="117"/>
      <c r="F68" s="106"/>
      <c r="G68" s="106"/>
      <c r="H68" s="106"/>
    </row>
    <row r="69" spans="1:8" ht="30" customHeight="1" x14ac:dyDescent="0.2">
      <c r="A69" s="83" t="s">
        <v>21</v>
      </c>
      <c r="B69" s="106"/>
      <c r="C69" s="106"/>
      <c r="D69" s="106"/>
      <c r="E69" s="117"/>
      <c r="F69" s="106"/>
      <c r="G69" s="106"/>
      <c r="H69" s="106"/>
    </row>
    <row r="70" spans="1:8" ht="30" customHeight="1" x14ac:dyDescent="0.2">
      <c r="A70" s="83" t="s">
        <v>22</v>
      </c>
      <c r="B70" s="106"/>
      <c r="C70" s="106"/>
      <c r="D70" s="106"/>
      <c r="E70" s="117"/>
      <c r="F70" s="106"/>
      <c r="G70" s="106"/>
      <c r="H70" s="106"/>
    </row>
    <row r="71" spans="1:8" ht="30" customHeight="1" x14ac:dyDescent="0.2">
      <c r="A71" s="83" t="s">
        <v>23</v>
      </c>
      <c r="B71" s="106"/>
      <c r="C71" s="106"/>
      <c r="D71" s="106"/>
      <c r="E71" s="117"/>
      <c r="F71" s="106"/>
      <c r="G71" s="106"/>
      <c r="H71" s="106"/>
    </row>
    <row r="72" spans="1:8" ht="30" customHeight="1" x14ac:dyDescent="0.2">
      <c r="A72" s="83" t="s">
        <v>24</v>
      </c>
      <c r="B72" s="106"/>
      <c r="C72" s="106"/>
      <c r="D72" s="106"/>
      <c r="E72" s="117"/>
      <c r="F72" s="106"/>
      <c r="G72" s="106"/>
      <c r="H72" s="106"/>
    </row>
    <row r="73" spans="1:8" ht="30" customHeight="1" x14ac:dyDescent="0.2">
      <c r="A73" s="83" t="s">
        <v>25</v>
      </c>
      <c r="B73" s="106"/>
      <c r="C73" s="106"/>
      <c r="D73" s="106"/>
      <c r="E73" s="117"/>
      <c r="F73" s="106"/>
      <c r="G73" s="106"/>
      <c r="H73" s="106"/>
    </row>
    <row r="74" spans="1:8" ht="30" customHeight="1" x14ac:dyDescent="0.2">
      <c r="A74" s="83" t="s">
        <v>26</v>
      </c>
      <c r="B74" s="106"/>
      <c r="C74" s="106"/>
      <c r="D74" s="106"/>
      <c r="E74" s="117"/>
      <c r="F74" s="106"/>
      <c r="G74" s="106"/>
      <c r="H74" s="106"/>
    </row>
    <row r="75" spans="1:8" ht="30" customHeight="1" x14ac:dyDescent="0.2">
      <c r="A75" s="83" t="s">
        <v>27</v>
      </c>
      <c r="B75" s="106"/>
      <c r="C75" s="106"/>
      <c r="D75" s="106"/>
      <c r="E75" s="117"/>
      <c r="F75" s="106"/>
      <c r="G75" s="106"/>
      <c r="H75" s="106"/>
    </row>
    <row r="76" spans="1:8" ht="30" customHeight="1" x14ac:dyDescent="0.2">
      <c r="A76" s="83" t="s">
        <v>28</v>
      </c>
      <c r="B76" s="106"/>
      <c r="C76" s="106"/>
      <c r="D76" s="106"/>
      <c r="E76" s="117"/>
      <c r="F76" s="106"/>
      <c r="G76" s="106"/>
      <c r="H76" s="106"/>
    </row>
    <row r="77" spans="1:8" ht="30" customHeight="1" x14ac:dyDescent="0.2">
      <c r="A77" s="83" t="s">
        <v>29</v>
      </c>
      <c r="B77" s="106"/>
      <c r="C77" s="106"/>
      <c r="D77" s="106"/>
      <c r="E77" s="117"/>
      <c r="F77" s="106"/>
      <c r="G77" s="106"/>
      <c r="H77" s="106"/>
    </row>
    <row r="78" spans="1:8" ht="30" customHeight="1" x14ac:dyDescent="0.2">
      <c r="A78" s="83" t="s">
        <v>30</v>
      </c>
      <c r="B78" s="106"/>
      <c r="C78" s="106"/>
      <c r="D78" s="106"/>
      <c r="E78" s="117"/>
      <c r="F78" s="106"/>
      <c r="G78" s="106"/>
      <c r="H78" s="106"/>
    </row>
    <row r="79" spans="1:8" ht="35.25" customHeight="1" x14ac:dyDescent="0.2">
      <c r="A79" s="83" t="s">
        <v>31</v>
      </c>
      <c r="B79" s="106"/>
      <c r="C79" s="106"/>
      <c r="D79" s="106"/>
      <c r="E79" s="117"/>
      <c r="F79" s="106"/>
      <c r="G79" s="106"/>
      <c r="H79" s="106"/>
    </row>
    <row r="80" spans="1:8" ht="30" customHeight="1" x14ac:dyDescent="0.2">
      <c r="A80" s="83" t="s">
        <v>32</v>
      </c>
      <c r="B80" s="106"/>
      <c r="C80" s="106"/>
      <c r="D80" s="106"/>
      <c r="E80" s="117"/>
      <c r="F80" s="106"/>
      <c r="G80" s="106"/>
      <c r="H80" s="106"/>
    </row>
    <row r="81" spans="1:8" ht="30" customHeight="1" x14ac:dyDescent="0.2">
      <c r="A81" s="83" t="s">
        <v>33</v>
      </c>
      <c r="B81" s="106"/>
      <c r="C81" s="106"/>
      <c r="D81" s="106"/>
      <c r="E81" s="117"/>
      <c r="F81" s="106"/>
      <c r="G81" s="106"/>
      <c r="H81" s="106"/>
    </row>
    <row r="82" spans="1:8" ht="30" customHeight="1" x14ac:dyDescent="0.2">
      <c r="A82" s="83" t="s">
        <v>34</v>
      </c>
      <c r="B82" s="106"/>
      <c r="C82" s="106"/>
      <c r="D82" s="106"/>
      <c r="E82" s="117"/>
      <c r="F82" s="106"/>
      <c r="G82" s="106"/>
      <c r="H82" s="106"/>
    </row>
    <row r="83" spans="1:8" ht="30" customHeight="1" x14ac:dyDescent="0.2">
      <c r="A83" s="83" t="s">
        <v>35</v>
      </c>
      <c r="B83" s="106"/>
      <c r="C83" s="106"/>
      <c r="D83" s="106"/>
      <c r="E83" s="117"/>
      <c r="F83" s="106"/>
      <c r="G83" s="106"/>
      <c r="H83" s="106"/>
    </row>
    <row r="84" spans="1:8" ht="30" customHeight="1" x14ac:dyDescent="0.2">
      <c r="A84" s="83" t="s">
        <v>36</v>
      </c>
      <c r="B84" s="106"/>
      <c r="C84" s="106"/>
      <c r="D84" s="106"/>
      <c r="E84" s="117"/>
      <c r="F84" s="106"/>
      <c r="G84" s="106"/>
      <c r="H84" s="106"/>
    </row>
    <row r="85" spans="1:8" ht="30" customHeight="1" x14ac:dyDescent="0.2">
      <c r="A85" s="83" t="s">
        <v>37</v>
      </c>
      <c r="B85" s="106"/>
      <c r="C85" s="106"/>
      <c r="D85" s="106"/>
      <c r="E85" s="117"/>
      <c r="F85" s="106"/>
      <c r="G85" s="106"/>
      <c r="H85" s="106"/>
    </row>
    <row r="86" spans="1:8" ht="30" customHeight="1" x14ac:dyDescent="0.2">
      <c r="A86" s="83" t="s">
        <v>38</v>
      </c>
      <c r="B86" s="106"/>
      <c r="C86" s="106"/>
      <c r="D86" s="106"/>
      <c r="E86" s="117"/>
      <c r="F86" s="106"/>
      <c r="G86" s="106"/>
      <c r="H86" s="106"/>
    </row>
    <row r="87" spans="1:8" ht="30" customHeight="1" x14ac:dyDescent="0.2">
      <c r="A87" s="83" t="s">
        <v>17</v>
      </c>
      <c r="B87" s="106"/>
      <c r="C87" s="106"/>
      <c r="D87" s="106"/>
      <c r="E87" s="117"/>
      <c r="F87" s="106"/>
      <c r="G87" s="106"/>
      <c r="H87" s="106"/>
    </row>
    <row r="88" spans="1:8" ht="30" customHeight="1" x14ac:dyDescent="0.2">
      <c r="A88" s="83" t="s">
        <v>93</v>
      </c>
      <c r="B88" s="106"/>
      <c r="C88" s="106"/>
      <c r="D88" s="106"/>
      <c r="E88" s="117"/>
      <c r="F88" s="106"/>
      <c r="G88" s="106"/>
      <c r="H88" s="106"/>
    </row>
    <row r="89" spans="1:8" ht="30" customHeight="1" x14ac:dyDescent="0.2">
      <c r="A89" s="108">
        <v>1</v>
      </c>
      <c r="B89" s="106"/>
      <c r="C89" s="106"/>
      <c r="D89" s="106"/>
      <c r="E89" s="117"/>
      <c r="F89" s="106"/>
      <c r="G89" s="106"/>
      <c r="H89" s="106"/>
    </row>
    <row r="90" spans="1:8" ht="30" customHeight="1" x14ac:dyDescent="0.2">
      <c r="A90" s="108">
        <v>1</v>
      </c>
      <c r="B90" s="106"/>
      <c r="C90" s="106"/>
      <c r="D90" s="106"/>
      <c r="E90" s="117"/>
      <c r="F90" s="106"/>
      <c r="G90" s="106"/>
      <c r="H90" s="106"/>
    </row>
    <row r="91" spans="1:8" ht="30" customHeight="1" x14ac:dyDescent="0.2">
      <c r="A91" s="108">
        <v>1</v>
      </c>
      <c r="B91" s="106"/>
      <c r="C91" s="106"/>
      <c r="D91" s="106"/>
      <c r="E91" s="117"/>
      <c r="F91" s="106"/>
      <c r="G91" s="106"/>
      <c r="H91" s="106"/>
    </row>
    <row r="92" spans="1:8" ht="30" customHeight="1" x14ac:dyDescent="0.2">
      <c r="A92" s="108">
        <v>1</v>
      </c>
      <c r="B92" s="106"/>
      <c r="C92" s="106"/>
      <c r="D92" s="106"/>
      <c r="E92" s="117"/>
      <c r="F92" s="106"/>
      <c r="G92" s="106"/>
      <c r="H92" s="106"/>
    </row>
    <row r="93" spans="1:8" ht="30" customHeight="1" x14ac:dyDescent="0.2">
      <c r="A93" s="108">
        <v>1</v>
      </c>
      <c r="B93" s="106"/>
      <c r="C93" s="106"/>
      <c r="D93" s="106"/>
      <c r="E93" s="117"/>
      <c r="F93" s="106"/>
      <c r="G93" s="106"/>
      <c r="H93" s="106"/>
    </row>
    <row r="94" spans="1:8" ht="30" customHeight="1" x14ac:dyDescent="0.2">
      <c r="A94" s="108">
        <v>1</v>
      </c>
      <c r="B94" s="106"/>
      <c r="C94" s="106"/>
      <c r="D94" s="106"/>
      <c r="E94" s="117"/>
      <c r="F94" s="106"/>
      <c r="G94" s="106"/>
      <c r="H94" s="106"/>
    </row>
    <row r="95" spans="1:8" ht="30" customHeight="1" x14ac:dyDescent="0.2">
      <c r="A95" s="108">
        <v>1</v>
      </c>
      <c r="B95" s="106"/>
      <c r="C95" s="106"/>
      <c r="D95" s="106"/>
      <c r="E95" s="117"/>
      <c r="F95" s="106"/>
      <c r="G95" s="106"/>
      <c r="H95" s="106"/>
    </row>
    <row r="96" spans="1:8" ht="30" customHeight="1" x14ac:dyDescent="0.2">
      <c r="A96" s="108">
        <v>1</v>
      </c>
      <c r="B96" s="106"/>
      <c r="C96" s="106"/>
      <c r="D96" s="106"/>
      <c r="E96" s="117"/>
      <c r="F96" s="106"/>
      <c r="G96" s="106"/>
      <c r="H96" s="106"/>
    </row>
    <row r="97" spans="1:8" ht="30" customHeight="1" x14ac:dyDescent="0.2">
      <c r="A97" s="108">
        <v>1</v>
      </c>
      <c r="B97" s="106"/>
      <c r="C97" s="106"/>
      <c r="D97" s="106"/>
      <c r="E97" s="117"/>
      <c r="F97" s="106"/>
      <c r="G97" s="106"/>
      <c r="H97" s="106"/>
    </row>
    <row r="98" spans="1:8" ht="30" customHeight="1" x14ac:dyDescent="0.2">
      <c r="A98" s="108">
        <v>1</v>
      </c>
      <c r="B98" s="106"/>
      <c r="C98" s="106"/>
      <c r="D98" s="106"/>
      <c r="E98" s="117"/>
      <c r="F98" s="106"/>
      <c r="G98" s="106"/>
      <c r="H98" s="106"/>
    </row>
    <row r="99" spans="1:8" ht="30" customHeight="1" x14ac:dyDescent="0.2">
      <c r="A99" s="108">
        <v>1</v>
      </c>
      <c r="B99" s="106"/>
      <c r="C99" s="106"/>
      <c r="D99" s="106"/>
      <c r="E99" s="117"/>
      <c r="F99" s="106"/>
      <c r="G99" s="106"/>
      <c r="H99" s="106"/>
    </row>
    <row r="100" spans="1:8" ht="30" customHeight="1" x14ac:dyDescent="0.2">
      <c r="A100" s="108">
        <v>1</v>
      </c>
      <c r="B100" s="106"/>
      <c r="C100" s="106"/>
      <c r="D100" s="106"/>
      <c r="E100" s="117"/>
      <c r="F100" s="106"/>
      <c r="G100" s="106"/>
      <c r="H100" s="106"/>
    </row>
    <row r="101" spans="1:8" ht="30" customHeight="1" x14ac:dyDescent="0.2">
      <c r="A101" s="108">
        <v>1</v>
      </c>
      <c r="B101" s="106"/>
      <c r="C101" s="106"/>
      <c r="D101" s="106"/>
      <c r="E101" s="117"/>
      <c r="F101" s="106"/>
      <c r="G101" s="106"/>
      <c r="H101" s="106"/>
    </row>
    <row r="102" spans="1:8" ht="30" customHeight="1" x14ac:dyDescent="0.2">
      <c r="A102" s="108">
        <v>1</v>
      </c>
      <c r="B102" s="106"/>
      <c r="C102" s="106"/>
      <c r="D102" s="106"/>
      <c r="E102" s="117"/>
      <c r="F102" s="106"/>
      <c r="G102" s="106"/>
      <c r="H102" s="106"/>
    </row>
    <row r="103" spans="1:8" ht="30" customHeight="1" x14ac:dyDescent="0.2">
      <c r="A103" s="108">
        <v>1</v>
      </c>
      <c r="B103" s="106"/>
      <c r="C103" s="106"/>
      <c r="D103" s="106"/>
      <c r="E103" s="117"/>
      <c r="F103" s="106"/>
      <c r="G103" s="106"/>
      <c r="H103" s="106"/>
    </row>
    <row r="104" spans="1:8" ht="30" customHeight="1" x14ac:dyDescent="0.2">
      <c r="A104" s="108">
        <v>1</v>
      </c>
      <c r="B104" s="106"/>
      <c r="C104" s="106"/>
      <c r="D104" s="106"/>
      <c r="E104" s="117"/>
      <c r="F104" s="106"/>
      <c r="G104" s="106"/>
      <c r="H104" s="106"/>
    </row>
    <row r="105" spans="1:8" ht="30" customHeight="1" x14ac:dyDescent="0.2">
      <c r="A105" s="108">
        <v>1</v>
      </c>
      <c r="B105" s="106"/>
      <c r="C105" s="106"/>
      <c r="D105" s="106"/>
      <c r="E105" s="117"/>
      <c r="F105" s="106"/>
      <c r="G105" s="106"/>
      <c r="H105" s="106"/>
    </row>
    <row r="106" spans="1:8" ht="30" customHeight="1" x14ac:dyDescent="0.2">
      <c r="A106" s="108">
        <v>1</v>
      </c>
      <c r="B106" s="106"/>
      <c r="C106" s="106"/>
      <c r="D106" s="106"/>
      <c r="E106" s="117"/>
      <c r="F106" s="106"/>
      <c r="G106" s="106"/>
      <c r="H106" s="106"/>
    </row>
    <row r="107" spans="1:8" ht="30" customHeight="1" x14ac:dyDescent="0.2">
      <c r="A107" s="108">
        <v>1</v>
      </c>
      <c r="B107" s="106"/>
      <c r="C107" s="106"/>
      <c r="D107" s="106"/>
      <c r="E107" s="117"/>
      <c r="F107" s="106"/>
      <c r="G107" s="106"/>
      <c r="H107" s="106"/>
    </row>
    <row r="108" spans="1:8" ht="30" customHeight="1" x14ac:dyDescent="0.2">
      <c r="A108" s="108">
        <v>1</v>
      </c>
      <c r="B108" s="106"/>
      <c r="C108" s="106"/>
      <c r="D108" s="106"/>
      <c r="E108" s="117"/>
      <c r="F108" s="106"/>
      <c r="G108" s="106"/>
      <c r="H108" s="106"/>
    </row>
    <row r="109" spans="1:8" ht="30" customHeight="1" x14ac:dyDescent="0.2">
      <c r="A109" s="108">
        <v>1</v>
      </c>
      <c r="B109" s="106"/>
      <c r="C109" s="106"/>
      <c r="D109" s="106"/>
      <c r="E109" s="117"/>
      <c r="F109" s="106"/>
      <c r="G109" s="106"/>
      <c r="H109" s="106"/>
    </row>
    <row r="110" spans="1:8" ht="30" customHeight="1" x14ac:dyDescent="0.2">
      <c r="A110" s="108">
        <v>1</v>
      </c>
      <c r="B110" s="106"/>
      <c r="C110" s="106"/>
      <c r="D110" s="106"/>
      <c r="E110" s="117"/>
      <c r="F110" s="106"/>
      <c r="G110" s="106"/>
      <c r="H110" s="106"/>
    </row>
    <row r="111" spans="1:8" ht="30" customHeight="1" x14ac:dyDescent="0.2">
      <c r="A111" s="108">
        <v>1</v>
      </c>
      <c r="B111" s="106"/>
      <c r="C111" s="106"/>
      <c r="D111" s="106"/>
      <c r="E111" s="117"/>
      <c r="F111" s="106"/>
      <c r="G111" s="106"/>
      <c r="H111" s="106"/>
    </row>
    <row r="112" spans="1:8" ht="30" customHeight="1" x14ac:dyDescent="0.2">
      <c r="A112" s="108">
        <v>1</v>
      </c>
      <c r="B112" s="106"/>
      <c r="C112" s="106"/>
      <c r="D112" s="106"/>
      <c r="E112" s="117"/>
      <c r="F112" s="106"/>
      <c r="G112" s="106"/>
      <c r="H112" s="106"/>
    </row>
    <row r="113" spans="1:8" ht="30" customHeight="1" x14ac:dyDescent="0.2">
      <c r="A113" s="108">
        <v>1</v>
      </c>
      <c r="B113" s="106"/>
      <c r="C113" s="106"/>
      <c r="D113" s="106"/>
      <c r="E113" s="117"/>
      <c r="F113" s="106"/>
      <c r="G113" s="106"/>
      <c r="H113" s="106"/>
    </row>
    <row r="114" spans="1:8" ht="30" customHeight="1" x14ac:dyDescent="0.2">
      <c r="A114" s="108">
        <v>1</v>
      </c>
      <c r="B114" s="106"/>
      <c r="C114" s="106"/>
      <c r="D114" s="106"/>
      <c r="E114" s="117"/>
      <c r="F114" s="106"/>
      <c r="G114" s="106"/>
      <c r="H114" s="106"/>
    </row>
    <row r="115" spans="1:8" ht="30" customHeight="1" x14ac:dyDescent="0.2">
      <c r="A115" s="108">
        <v>1</v>
      </c>
      <c r="B115" s="106"/>
      <c r="C115" s="106"/>
      <c r="D115" s="106"/>
      <c r="E115" s="117"/>
      <c r="F115" s="106"/>
      <c r="G115" s="106"/>
      <c r="H115" s="106"/>
    </row>
    <row r="116" spans="1:8" ht="30" customHeight="1" x14ac:dyDescent="0.2">
      <c r="A116" s="108">
        <v>1</v>
      </c>
      <c r="B116" s="106"/>
      <c r="C116" s="106"/>
      <c r="D116" s="106"/>
      <c r="E116" s="117"/>
      <c r="F116" s="106"/>
      <c r="G116" s="106"/>
      <c r="H116" s="106"/>
    </row>
    <row r="117" spans="1:8" ht="30" customHeight="1" x14ac:dyDescent="0.2">
      <c r="A117" s="108">
        <v>1</v>
      </c>
      <c r="B117" s="106"/>
      <c r="C117" s="106"/>
      <c r="D117" s="106"/>
      <c r="E117" s="117"/>
      <c r="F117" s="106"/>
      <c r="G117" s="106"/>
      <c r="H117" s="106"/>
    </row>
    <row r="118" spans="1:8" ht="30" customHeight="1" x14ac:dyDescent="0.2">
      <c r="A118" s="108">
        <v>1</v>
      </c>
      <c r="B118" s="106"/>
      <c r="C118" s="106"/>
      <c r="D118" s="106"/>
      <c r="E118" s="117"/>
      <c r="F118" s="106"/>
      <c r="G118" s="106"/>
      <c r="H118" s="106"/>
    </row>
    <row r="119" spans="1:8" ht="38.25" customHeight="1" x14ac:dyDescent="0.3">
      <c r="A119" s="181" t="s">
        <v>62</v>
      </c>
      <c r="B119" s="182"/>
      <c r="C119" s="182"/>
      <c r="D119" s="182"/>
      <c r="E119" s="182"/>
      <c r="F119" s="182"/>
      <c r="G119" s="182"/>
      <c r="H119" s="183"/>
    </row>
    <row r="120" spans="1:8" ht="14.25" x14ac:dyDescent="0.3">
      <c r="A120" s="84"/>
      <c r="B120" s="85"/>
      <c r="C120" s="85"/>
      <c r="D120" s="90"/>
      <c r="E120" s="90"/>
      <c r="F120" s="85"/>
      <c r="G120" s="85"/>
      <c r="H120" s="86"/>
    </row>
    <row r="121" spans="1:8" ht="14.25" x14ac:dyDescent="0.3">
      <c r="A121" s="11"/>
    </row>
    <row r="122" spans="1:8" x14ac:dyDescent="0.2">
      <c r="C122" s="44"/>
      <c r="D122" s="92"/>
      <c r="E122" s="92"/>
      <c r="F122" s="44"/>
      <c r="G122" s="44"/>
    </row>
  </sheetData>
  <sheetProtection password="CF43" sheet="1" objects="1" scenarios="1" selectLockedCells="1"/>
  <mergeCells count="19">
    <mergeCell ref="A119:H119"/>
    <mergeCell ref="B7:H7"/>
    <mergeCell ref="B16:D16"/>
    <mergeCell ref="F16:H16"/>
    <mergeCell ref="A16:A17"/>
    <mergeCell ref="A9:H15"/>
    <mergeCell ref="A18:H18"/>
    <mergeCell ref="A21:H21"/>
    <mergeCell ref="A28:H28"/>
    <mergeCell ref="A48:H48"/>
    <mergeCell ref="A56:H56"/>
    <mergeCell ref="A65:H65"/>
    <mergeCell ref="A8:D8"/>
    <mergeCell ref="F8:H8"/>
    <mergeCell ref="B6:H6"/>
    <mergeCell ref="A1:B1"/>
    <mergeCell ref="A2:B2"/>
    <mergeCell ref="B5:H5"/>
    <mergeCell ref="A4:H4"/>
  </mergeCells>
  <phoneticPr fontId="0" type="noConversion"/>
  <dataValidations xWindow="876" yWindow="255" count="3">
    <dataValidation allowBlank="1" showInputMessage="1" showErrorMessage="1" prompt="Double-click (left) to create a checkmark" sqref="B19:H20 B22:H27 B29:H47 B57:H64 B49:H55 B66:H118"/>
    <dataValidation showInputMessage="1" showErrorMessage="1" error="Other programs must be chosen from list provided" prompt="Click arrow on right side of cell for list of other programs" sqref="A89:A118"/>
    <dataValidation type="whole" allowBlank="1" showInputMessage="1" showErrorMessage="1" prompt="Enter whole numbers only" sqref="F8:H8">
      <formula1>0</formula1>
      <formula2>200</formula2>
    </dataValidation>
  </dataValidations>
  <pageMargins left="0.25" right="0.24" top="0.64" bottom="0.75" header="0.5" footer="0.5"/>
  <pageSetup scale="85" orientation="portrait" r:id="rId1"/>
  <headerFooter alignWithMargins="0">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Drop Down 2">
              <controlPr defaultSize="0" autoLine="0" autoPict="0">
                <anchor moveWithCells="1">
                  <from>
                    <xdr:col>0</xdr:col>
                    <xdr:colOff>66675</xdr:colOff>
                    <xdr:row>117</xdr:row>
                    <xdr:rowOff>19050</xdr:rowOff>
                  </from>
                  <to>
                    <xdr:col>0</xdr:col>
                    <xdr:colOff>2695575</xdr:colOff>
                    <xdr:row>117</xdr:row>
                    <xdr:rowOff>361950</xdr:rowOff>
                  </to>
                </anchor>
              </controlPr>
            </control>
          </mc:Choice>
        </mc:AlternateContent>
        <mc:AlternateContent xmlns:mc="http://schemas.openxmlformats.org/markup-compatibility/2006">
          <mc:Choice Requires="x14">
            <control shapeId="5124" r:id="rId5" name="Drop Down 4">
              <controlPr defaultSize="0" autoLine="0" autoPict="0">
                <anchor moveWithCells="1">
                  <from>
                    <xdr:col>0</xdr:col>
                    <xdr:colOff>66675</xdr:colOff>
                    <xdr:row>88</xdr:row>
                    <xdr:rowOff>19050</xdr:rowOff>
                  </from>
                  <to>
                    <xdr:col>0</xdr:col>
                    <xdr:colOff>2695575</xdr:colOff>
                    <xdr:row>88</xdr:row>
                    <xdr:rowOff>361950</xdr:rowOff>
                  </to>
                </anchor>
              </controlPr>
            </control>
          </mc:Choice>
        </mc:AlternateContent>
        <mc:AlternateContent xmlns:mc="http://schemas.openxmlformats.org/markup-compatibility/2006">
          <mc:Choice Requires="x14">
            <control shapeId="5126" r:id="rId6" name="Drop Down 6">
              <controlPr defaultSize="0" autoLine="0" autoPict="0">
                <anchor moveWithCells="1">
                  <from>
                    <xdr:col>0</xdr:col>
                    <xdr:colOff>66675</xdr:colOff>
                    <xdr:row>89</xdr:row>
                    <xdr:rowOff>19050</xdr:rowOff>
                  </from>
                  <to>
                    <xdr:col>0</xdr:col>
                    <xdr:colOff>2695575</xdr:colOff>
                    <xdr:row>89</xdr:row>
                    <xdr:rowOff>361950</xdr:rowOff>
                  </to>
                </anchor>
              </controlPr>
            </control>
          </mc:Choice>
        </mc:AlternateContent>
        <mc:AlternateContent xmlns:mc="http://schemas.openxmlformats.org/markup-compatibility/2006">
          <mc:Choice Requires="x14">
            <control shapeId="5127" r:id="rId7" name="Drop Down 7">
              <controlPr defaultSize="0" autoLine="0" autoPict="0">
                <anchor moveWithCells="1">
                  <from>
                    <xdr:col>0</xdr:col>
                    <xdr:colOff>66675</xdr:colOff>
                    <xdr:row>90</xdr:row>
                    <xdr:rowOff>19050</xdr:rowOff>
                  </from>
                  <to>
                    <xdr:col>0</xdr:col>
                    <xdr:colOff>2695575</xdr:colOff>
                    <xdr:row>90</xdr:row>
                    <xdr:rowOff>361950</xdr:rowOff>
                  </to>
                </anchor>
              </controlPr>
            </control>
          </mc:Choice>
        </mc:AlternateContent>
        <mc:AlternateContent xmlns:mc="http://schemas.openxmlformats.org/markup-compatibility/2006">
          <mc:Choice Requires="x14">
            <control shapeId="5128" r:id="rId8" name="Drop Down 8">
              <controlPr defaultSize="0" autoLine="0" autoPict="0">
                <anchor moveWithCells="1">
                  <from>
                    <xdr:col>0</xdr:col>
                    <xdr:colOff>66675</xdr:colOff>
                    <xdr:row>91</xdr:row>
                    <xdr:rowOff>19050</xdr:rowOff>
                  </from>
                  <to>
                    <xdr:col>0</xdr:col>
                    <xdr:colOff>2695575</xdr:colOff>
                    <xdr:row>91</xdr:row>
                    <xdr:rowOff>361950</xdr:rowOff>
                  </to>
                </anchor>
              </controlPr>
            </control>
          </mc:Choice>
        </mc:AlternateContent>
        <mc:AlternateContent xmlns:mc="http://schemas.openxmlformats.org/markup-compatibility/2006">
          <mc:Choice Requires="x14">
            <control shapeId="5129" r:id="rId9" name="Drop Down 9">
              <controlPr defaultSize="0" autoLine="0" autoPict="0">
                <anchor moveWithCells="1">
                  <from>
                    <xdr:col>0</xdr:col>
                    <xdr:colOff>66675</xdr:colOff>
                    <xdr:row>92</xdr:row>
                    <xdr:rowOff>19050</xdr:rowOff>
                  </from>
                  <to>
                    <xdr:col>0</xdr:col>
                    <xdr:colOff>2695575</xdr:colOff>
                    <xdr:row>92</xdr:row>
                    <xdr:rowOff>361950</xdr:rowOff>
                  </to>
                </anchor>
              </controlPr>
            </control>
          </mc:Choice>
        </mc:AlternateContent>
        <mc:AlternateContent xmlns:mc="http://schemas.openxmlformats.org/markup-compatibility/2006">
          <mc:Choice Requires="x14">
            <control shapeId="5130" r:id="rId10" name="Drop Down 10">
              <controlPr defaultSize="0" autoLine="0" autoPict="0">
                <anchor moveWithCells="1">
                  <from>
                    <xdr:col>0</xdr:col>
                    <xdr:colOff>66675</xdr:colOff>
                    <xdr:row>93</xdr:row>
                    <xdr:rowOff>19050</xdr:rowOff>
                  </from>
                  <to>
                    <xdr:col>0</xdr:col>
                    <xdr:colOff>2695575</xdr:colOff>
                    <xdr:row>93</xdr:row>
                    <xdr:rowOff>361950</xdr:rowOff>
                  </to>
                </anchor>
              </controlPr>
            </control>
          </mc:Choice>
        </mc:AlternateContent>
        <mc:AlternateContent xmlns:mc="http://schemas.openxmlformats.org/markup-compatibility/2006">
          <mc:Choice Requires="x14">
            <control shapeId="5131" r:id="rId11" name="Drop Down 11">
              <controlPr defaultSize="0" autoLine="0" autoPict="0">
                <anchor moveWithCells="1">
                  <from>
                    <xdr:col>0</xdr:col>
                    <xdr:colOff>66675</xdr:colOff>
                    <xdr:row>94</xdr:row>
                    <xdr:rowOff>19050</xdr:rowOff>
                  </from>
                  <to>
                    <xdr:col>0</xdr:col>
                    <xdr:colOff>2695575</xdr:colOff>
                    <xdr:row>94</xdr:row>
                    <xdr:rowOff>361950</xdr:rowOff>
                  </to>
                </anchor>
              </controlPr>
            </control>
          </mc:Choice>
        </mc:AlternateContent>
        <mc:AlternateContent xmlns:mc="http://schemas.openxmlformats.org/markup-compatibility/2006">
          <mc:Choice Requires="x14">
            <control shapeId="5132" r:id="rId12" name="Drop Down 12">
              <controlPr defaultSize="0" autoLine="0" autoPict="0">
                <anchor moveWithCells="1">
                  <from>
                    <xdr:col>0</xdr:col>
                    <xdr:colOff>66675</xdr:colOff>
                    <xdr:row>95</xdr:row>
                    <xdr:rowOff>19050</xdr:rowOff>
                  </from>
                  <to>
                    <xdr:col>0</xdr:col>
                    <xdr:colOff>2695575</xdr:colOff>
                    <xdr:row>95</xdr:row>
                    <xdr:rowOff>361950</xdr:rowOff>
                  </to>
                </anchor>
              </controlPr>
            </control>
          </mc:Choice>
        </mc:AlternateContent>
        <mc:AlternateContent xmlns:mc="http://schemas.openxmlformats.org/markup-compatibility/2006">
          <mc:Choice Requires="x14">
            <control shapeId="5133" r:id="rId13" name="Drop Down 13">
              <controlPr defaultSize="0" autoLine="0" autoPict="0">
                <anchor moveWithCells="1">
                  <from>
                    <xdr:col>0</xdr:col>
                    <xdr:colOff>66675</xdr:colOff>
                    <xdr:row>96</xdr:row>
                    <xdr:rowOff>19050</xdr:rowOff>
                  </from>
                  <to>
                    <xdr:col>0</xdr:col>
                    <xdr:colOff>2695575</xdr:colOff>
                    <xdr:row>96</xdr:row>
                    <xdr:rowOff>361950</xdr:rowOff>
                  </to>
                </anchor>
              </controlPr>
            </control>
          </mc:Choice>
        </mc:AlternateContent>
        <mc:AlternateContent xmlns:mc="http://schemas.openxmlformats.org/markup-compatibility/2006">
          <mc:Choice Requires="x14">
            <control shapeId="5134" r:id="rId14" name="Drop Down 14">
              <controlPr defaultSize="0" autoLine="0" autoPict="0">
                <anchor moveWithCells="1">
                  <from>
                    <xdr:col>0</xdr:col>
                    <xdr:colOff>66675</xdr:colOff>
                    <xdr:row>97</xdr:row>
                    <xdr:rowOff>19050</xdr:rowOff>
                  </from>
                  <to>
                    <xdr:col>0</xdr:col>
                    <xdr:colOff>2695575</xdr:colOff>
                    <xdr:row>97</xdr:row>
                    <xdr:rowOff>361950</xdr:rowOff>
                  </to>
                </anchor>
              </controlPr>
            </control>
          </mc:Choice>
        </mc:AlternateContent>
        <mc:AlternateContent xmlns:mc="http://schemas.openxmlformats.org/markup-compatibility/2006">
          <mc:Choice Requires="x14">
            <control shapeId="5135" r:id="rId15" name="Drop Down 15">
              <controlPr defaultSize="0" autoLine="0" autoPict="0">
                <anchor moveWithCells="1">
                  <from>
                    <xdr:col>0</xdr:col>
                    <xdr:colOff>66675</xdr:colOff>
                    <xdr:row>98</xdr:row>
                    <xdr:rowOff>19050</xdr:rowOff>
                  </from>
                  <to>
                    <xdr:col>0</xdr:col>
                    <xdr:colOff>2695575</xdr:colOff>
                    <xdr:row>98</xdr:row>
                    <xdr:rowOff>361950</xdr:rowOff>
                  </to>
                </anchor>
              </controlPr>
            </control>
          </mc:Choice>
        </mc:AlternateContent>
        <mc:AlternateContent xmlns:mc="http://schemas.openxmlformats.org/markup-compatibility/2006">
          <mc:Choice Requires="x14">
            <control shapeId="5136" r:id="rId16" name="Drop Down 16">
              <controlPr defaultSize="0" autoLine="0" autoPict="0">
                <anchor moveWithCells="1">
                  <from>
                    <xdr:col>0</xdr:col>
                    <xdr:colOff>66675</xdr:colOff>
                    <xdr:row>99</xdr:row>
                    <xdr:rowOff>19050</xdr:rowOff>
                  </from>
                  <to>
                    <xdr:col>0</xdr:col>
                    <xdr:colOff>2695575</xdr:colOff>
                    <xdr:row>99</xdr:row>
                    <xdr:rowOff>361950</xdr:rowOff>
                  </to>
                </anchor>
              </controlPr>
            </control>
          </mc:Choice>
        </mc:AlternateContent>
        <mc:AlternateContent xmlns:mc="http://schemas.openxmlformats.org/markup-compatibility/2006">
          <mc:Choice Requires="x14">
            <control shapeId="5137" r:id="rId17" name="Drop Down 17">
              <controlPr defaultSize="0" autoLine="0" autoPict="0">
                <anchor moveWithCells="1">
                  <from>
                    <xdr:col>0</xdr:col>
                    <xdr:colOff>66675</xdr:colOff>
                    <xdr:row>100</xdr:row>
                    <xdr:rowOff>19050</xdr:rowOff>
                  </from>
                  <to>
                    <xdr:col>0</xdr:col>
                    <xdr:colOff>2695575</xdr:colOff>
                    <xdr:row>100</xdr:row>
                    <xdr:rowOff>361950</xdr:rowOff>
                  </to>
                </anchor>
              </controlPr>
            </control>
          </mc:Choice>
        </mc:AlternateContent>
        <mc:AlternateContent xmlns:mc="http://schemas.openxmlformats.org/markup-compatibility/2006">
          <mc:Choice Requires="x14">
            <control shapeId="5138" r:id="rId18" name="Drop Down 18">
              <controlPr defaultSize="0" autoLine="0" autoPict="0">
                <anchor moveWithCells="1">
                  <from>
                    <xdr:col>0</xdr:col>
                    <xdr:colOff>66675</xdr:colOff>
                    <xdr:row>101</xdr:row>
                    <xdr:rowOff>19050</xdr:rowOff>
                  </from>
                  <to>
                    <xdr:col>0</xdr:col>
                    <xdr:colOff>2695575</xdr:colOff>
                    <xdr:row>101</xdr:row>
                    <xdr:rowOff>361950</xdr:rowOff>
                  </to>
                </anchor>
              </controlPr>
            </control>
          </mc:Choice>
        </mc:AlternateContent>
        <mc:AlternateContent xmlns:mc="http://schemas.openxmlformats.org/markup-compatibility/2006">
          <mc:Choice Requires="x14">
            <control shapeId="5139" r:id="rId19" name="Drop Down 19">
              <controlPr defaultSize="0" autoLine="0" autoPict="0">
                <anchor moveWithCells="1">
                  <from>
                    <xdr:col>0</xdr:col>
                    <xdr:colOff>66675</xdr:colOff>
                    <xdr:row>102</xdr:row>
                    <xdr:rowOff>19050</xdr:rowOff>
                  </from>
                  <to>
                    <xdr:col>0</xdr:col>
                    <xdr:colOff>2695575</xdr:colOff>
                    <xdr:row>102</xdr:row>
                    <xdr:rowOff>361950</xdr:rowOff>
                  </to>
                </anchor>
              </controlPr>
            </control>
          </mc:Choice>
        </mc:AlternateContent>
        <mc:AlternateContent xmlns:mc="http://schemas.openxmlformats.org/markup-compatibility/2006">
          <mc:Choice Requires="x14">
            <control shapeId="5140" r:id="rId20" name="Drop Down 20">
              <controlPr defaultSize="0" autoLine="0" autoPict="0">
                <anchor moveWithCells="1">
                  <from>
                    <xdr:col>0</xdr:col>
                    <xdr:colOff>66675</xdr:colOff>
                    <xdr:row>103</xdr:row>
                    <xdr:rowOff>19050</xdr:rowOff>
                  </from>
                  <to>
                    <xdr:col>0</xdr:col>
                    <xdr:colOff>2695575</xdr:colOff>
                    <xdr:row>103</xdr:row>
                    <xdr:rowOff>361950</xdr:rowOff>
                  </to>
                </anchor>
              </controlPr>
            </control>
          </mc:Choice>
        </mc:AlternateContent>
        <mc:AlternateContent xmlns:mc="http://schemas.openxmlformats.org/markup-compatibility/2006">
          <mc:Choice Requires="x14">
            <control shapeId="5141" r:id="rId21" name="Drop Down 21">
              <controlPr defaultSize="0" autoLine="0" autoPict="0">
                <anchor moveWithCells="1">
                  <from>
                    <xdr:col>0</xdr:col>
                    <xdr:colOff>66675</xdr:colOff>
                    <xdr:row>104</xdr:row>
                    <xdr:rowOff>19050</xdr:rowOff>
                  </from>
                  <to>
                    <xdr:col>0</xdr:col>
                    <xdr:colOff>2695575</xdr:colOff>
                    <xdr:row>104</xdr:row>
                    <xdr:rowOff>361950</xdr:rowOff>
                  </to>
                </anchor>
              </controlPr>
            </control>
          </mc:Choice>
        </mc:AlternateContent>
        <mc:AlternateContent xmlns:mc="http://schemas.openxmlformats.org/markup-compatibility/2006">
          <mc:Choice Requires="x14">
            <control shapeId="5142" r:id="rId22" name="Drop Down 22">
              <controlPr defaultSize="0" autoLine="0" autoPict="0">
                <anchor moveWithCells="1">
                  <from>
                    <xdr:col>0</xdr:col>
                    <xdr:colOff>66675</xdr:colOff>
                    <xdr:row>105</xdr:row>
                    <xdr:rowOff>19050</xdr:rowOff>
                  </from>
                  <to>
                    <xdr:col>0</xdr:col>
                    <xdr:colOff>2695575</xdr:colOff>
                    <xdr:row>105</xdr:row>
                    <xdr:rowOff>361950</xdr:rowOff>
                  </to>
                </anchor>
              </controlPr>
            </control>
          </mc:Choice>
        </mc:AlternateContent>
        <mc:AlternateContent xmlns:mc="http://schemas.openxmlformats.org/markup-compatibility/2006">
          <mc:Choice Requires="x14">
            <control shapeId="5143" r:id="rId23" name="Drop Down 23">
              <controlPr defaultSize="0" autoLine="0" autoPict="0">
                <anchor moveWithCells="1">
                  <from>
                    <xdr:col>0</xdr:col>
                    <xdr:colOff>66675</xdr:colOff>
                    <xdr:row>106</xdr:row>
                    <xdr:rowOff>19050</xdr:rowOff>
                  </from>
                  <to>
                    <xdr:col>0</xdr:col>
                    <xdr:colOff>2695575</xdr:colOff>
                    <xdr:row>106</xdr:row>
                    <xdr:rowOff>361950</xdr:rowOff>
                  </to>
                </anchor>
              </controlPr>
            </control>
          </mc:Choice>
        </mc:AlternateContent>
        <mc:AlternateContent xmlns:mc="http://schemas.openxmlformats.org/markup-compatibility/2006">
          <mc:Choice Requires="x14">
            <control shapeId="5144" r:id="rId24" name="Drop Down 24">
              <controlPr defaultSize="0" autoLine="0" autoPict="0" macro="[0]!DropDown24_Change">
                <anchor moveWithCells="1">
                  <from>
                    <xdr:col>0</xdr:col>
                    <xdr:colOff>66675</xdr:colOff>
                    <xdr:row>107</xdr:row>
                    <xdr:rowOff>19050</xdr:rowOff>
                  </from>
                  <to>
                    <xdr:col>0</xdr:col>
                    <xdr:colOff>2695575</xdr:colOff>
                    <xdr:row>107</xdr:row>
                    <xdr:rowOff>361950</xdr:rowOff>
                  </to>
                </anchor>
              </controlPr>
            </control>
          </mc:Choice>
        </mc:AlternateContent>
        <mc:AlternateContent xmlns:mc="http://schemas.openxmlformats.org/markup-compatibility/2006">
          <mc:Choice Requires="x14">
            <control shapeId="5145" r:id="rId25" name="Drop Down 25">
              <controlPr defaultSize="0" autoLine="0" autoPict="0">
                <anchor moveWithCells="1">
                  <from>
                    <xdr:col>0</xdr:col>
                    <xdr:colOff>66675</xdr:colOff>
                    <xdr:row>108</xdr:row>
                    <xdr:rowOff>19050</xdr:rowOff>
                  </from>
                  <to>
                    <xdr:col>0</xdr:col>
                    <xdr:colOff>2695575</xdr:colOff>
                    <xdr:row>108</xdr:row>
                    <xdr:rowOff>361950</xdr:rowOff>
                  </to>
                </anchor>
              </controlPr>
            </control>
          </mc:Choice>
        </mc:AlternateContent>
        <mc:AlternateContent xmlns:mc="http://schemas.openxmlformats.org/markup-compatibility/2006">
          <mc:Choice Requires="x14">
            <control shapeId="5146" r:id="rId26" name="Drop Down 26">
              <controlPr defaultSize="0" autoLine="0" autoPict="0">
                <anchor moveWithCells="1">
                  <from>
                    <xdr:col>0</xdr:col>
                    <xdr:colOff>66675</xdr:colOff>
                    <xdr:row>109</xdr:row>
                    <xdr:rowOff>19050</xdr:rowOff>
                  </from>
                  <to>
                    <xdr:col>0</xdr:col>
                    <xdr:colOff>2695575</xdr:colOff>
                    <xdr:row>109</xdr:row>
                    <xdr:rowOff>361950</xdr:rowOff>
                  </to>
                </anchor>
              </controlPr>
            </control>
          </mc:Choice>
        </mc:AlternateContent>
        <mc:AlternateContent xmlns:mc="http://schemas.openxmlformats.org/markup-compatibility/2006">
          <mc:Choice Requires="x14">
            <control shapeId="5147" r:id="rId27" name="Drop Down 27">
              <controlPr defaultSize="0" autoLine="0" autoPict="0">
                <anchor moveWithCells="1">
                  <from>
                    <xdr:col>0</xdr:col>
                    <xdr:colOff>66675</xdr:colOff>
                    <xdr:row>110</xdr:row>
                    <xdr:rowOff>19050</xdr:rowOff>
                  </from>
                  <to>
                    <xdr:col>0</xdr:col>
                    <xdr:colOff>2695575</xdr:colOff>
                    <xdr:row>110</xdr:row>
                    <xdr:rowOff>361950</xdr:rowOff>
                  </to>
                </anchor>
              </controlPr>
            </control>
          </mc:Choice>
        </mc:AlternateContent>
        <mc:AlternateContent xmlns:mc="http://schemas.openxmlformats.org/markup-compatibility/2006">
          <mc:Choice Requires="x14">
            <control shapeId="5148" r:id="rId28" name="Drop Down 28">
              <controlPr defaultSize="0" autoLine="0" autoPict="0">
                <anchor moveWithCells="1">
                  <from>
                    <xdr:col>0</xdr:col>
                    <xdr:colOff>66675</xdr:colOff>
                    <xdr:row>111</xdr:row>
                    <xdr:rowOff>19050</xdr:rowOff>
                  </from>
                  <to>
                    <xdr:col>0</xdr:col>
                    <xdr:colOff>2695575</xdr:colOff>
                    <xdr:row>111</xdr:row>
                    <xdr:rowOff>361950</xdr:rowOff>
                  </to>
                </anchor>
              </controlPr>
            </control>
          </mc:Choice>
        </mc:AlternateContent>
        <mc:AlternateContent xmlns:mc="http://schemas.openxmlformats.org/markup-compatibility/2006">
          <mc:Choice Requires="x14">
            <control shapeId="5149" r:id="rId29" name="Drop Down 29">
              <controlPr defaultSize="0" autoLine="0" autoPict="0">
                <anchor moveWithCells="1">
                  <from>
                    <xdr:col>0</xdr:col>
                    <xdr:colOff>66675</xdr:colOff>
                    <xdr:row>112</xdr:row>
                    <xdr:rowOff>19050</xdr:rowOff>
                  </from>
                  <to>
                    <xdr:col>0</xdr:col>
                    <xdr:colOff>2695575</xdr:colOff>
                    <xdr:row>112</xdr:row>
                    <xdr:rowOff>361950</xdr:rowOff>
                  </to>
                </anchor>
              </controlPr>
            </control>
          </mc:Choice>
        </mc:AlternateContent>
        <mc:AlternateContent xmlns:mc="http://schemas.openxmlformats.org/markup-compatibility/2006">
          <mc:Choice Requires="x14">
            <control shapeId="5150" r:id="rId30" name="Drop Down 30">
              <controlPr defaultSize="0" autoLine="0" autoPict="0">
                <anchor moveWithCells="1">
                  <from>
                    <xdr:col>0</xdr:col>
                    <xdr:colOff>66675</xdr:colOff>
                    <xdr:row>113</xdr:row>
                    <xdr:rowOff>19050</xdr:rowOff>
                  </from>
                  <to>
                    <xdr:col>0</xdr:col>
                    <xdr:colOff>2695575</xdr:colOff>
                    <xdr:row>113</xdr:row>
                    <xdr:rowOff>361950</xdr:rowOff>
                  </to>
                </anchor>
              </controlPr>
            </control>
          </mc:Choice>
        </mc:AlternateContent>
        <mc:AlternateContent xmlns:mc="http://schemas.openxmlformats.org/markup-compatibility/2006">
          <mc:Choice Requires="x14">
            <control shapeId="5151" r:id="rId31" name="Drop Down 31">
              <controlPr defaultSize="0" autoLine="0" autoPict="0">
                <anchor moveWithCells="1">
                  <from>
                    <xdr:col>0</xdr:col>
                    <xdr:colOff>66675</xdr:colOff>
                    <xdr:row>114</xdr:row>
                    <xdr:rowOff>19050</xdr:rowOff>
                  </from>
                  <to>
                    <xdr:col>0</xdr:col>
                    <xdr:colOff>2695575</xdr:colOff>
                    <xdr:row>114</xdr:row>
                    <xdr:rowOff>361950</xdr:rowOff>
                  </to>
                </anchor>
              </controlPr>
            </control>
          </mc:Choice>
        </mc:AlternateContent>
        <mc:AlternateContent xmlns:mc="http://schemas.openxmlformats.org/markup-compatibility/2006">
          <mc:Choice Requires="x14">
            <control shapeId="5152" r:id="rId32" name="Drop Down 32">
              <controlPr defaultSize="0" autoLine="0" autoPict="0">
                <anchor moveWithCells="1">
                  <from>
                    <xdr:col>0</xdr:col>
                    <xdr:colOff>66675</xdr:colOff>
                    <xdr:row>115</xdr:row>
                    <xdr:rowOff>19050</xdr:rowOff>
                  </from>
                  <to>
                    <xdr:col>0</xdr:col>
                    <xdr:colOff>2695575</xdr:colOff>
                    <xdr:row>115</xdr:row>
                    <xdr:rowOff>361950</xdr:rowOff>
                  </to>
                </anchor>
              </controlPr>
            </control>
          </mc:Choice>
        </mc:AlternateContent>
        <mc:AlternateContent xmlns:mc="http://schemas.openxmlformats.org/markup-compatibility/2006">
          <mc:Choice Requires="x14">
            <control shapeId="5153" r:id="rId33" name="Drop Down 33">
              <controlPr defaultSize="0" autoLine="0" autoPict="0">
                <anchor moveWithCells="1">
                  <from>
                    <xdr:col>0</xdr:col>
                    <xdr:colOff>66675</xdr:colOff>
                    <xdr:row>116</xdr:row>
                    <xdr:rowOff>19050</xdr:rowOff>
                  </from>
                  <to>
                    <xdr:col>0</xdr:col>
                    <xdr:colOff>2695575</xdr:colOff>
                    <xdr:row>116</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16"/>
  <sheetViews>
    <sheetView topLeftCell="A76" zoomScaleNormal="100" zoomScaleSheetLayoutView="75" workbookViewId="0">
      <selection activeCell="E82" sqref="E82"/>
    </sheetView>
  </sheetViews>
  <sheetFormatPr defaultRowHeight="12.75" x14ac:dyDescent="0.2"/>
  <cols>
    <col min="1" max="1" width="31.85546875" style="27" customWidth="1"/>
    <col min="2" max="2" width="17.5703125" style="27" customWidth="1"/>
    <col min="3" max="3" width="14" style="27" customWidth="1"/>
    <col min="4" max="4" width="15.85546875" style="27" customWidth="1"/>
    <col min="5" max="5" width="17.28515625" style="27" customWidth="1"/>
    <col min="6" max="6" width="0.140625" style="28" customWidth="1"/>
    <col min="7" max="7" width="9.140625" style="27"/>
    <col min="8" max="16384" width="9.140625" style="29"/>
  </cols>
  <sheetData>
    <row r="1" spans="1:7" ht="16.5" x14ac:dyDescent="0.3">
      <c r="A1" s="217" t="s">
        <v>51</v>
      </c>
      <c r="B1" s="218"/>
      <c r="C1" s="16"/>
      <c r="D1" s="95"/>
      <c r="E1" s="96" t="s">
        <v>103</v>
      </c>
    </row>
    <row r="2" spans="1:7" ht="17.25" thickBot="1" x14ac:dyDescent="0.35">
      <c r="A2" s="217" t="s">
        <v>52</v>
      </c>
      <c r="B2" s="218"/>
      <c r="C2" s="16"/>
      <c r="D2" s="95"/>
      <c r="E2" s="96" t="s">
        <v>111</v>
      </c>
    </row>
    <row r="3" spans="1:7" ht="33" customHeight="1" x14ac:dyDescent="0.4">
      <c r="A3" s="219" t="s">
        <v>55</v>
      </c>
      <c r="B3" s="220"/>
      <c r="C3" s="220"/>
      <c r="D3" s="220"/>
      <c r="E3" s="221"/>
    </row>
    <row r="4" spans="1:7" s="41" customFormat="1" ht="22.5" customHeight="1" thickBot="1" x14ac:dyDescent="0.45">
      <c r="A4" s="234" t="s">
        <v>66</v>
      </c>
      <c r="B4" s="235"/>
      <c r="C4" s="235"/>
      <c r="D4" s="235"/>
      <c r="E4" s="236"/>
      <c r="F4" s="30"/>
      <c r="G4" s="40"/>
    </row>
    <row r="5" spans="1:7" s="41" customFormat="1" ht="17.25" thickBot="1" x14ac:dyDescent="0.35">
      <c r="A5" s="31" t="s">
        <v>58</v>
      </c>
      <c r="B5" s="237">
        <f>+'HRSA 100-1-A CHILDREN''S HOSP ID'!B6</f>
        <v>0</v>
      </c>
      <c r="C5" s="238"/>
      <c r="D5" s="238"/>
      <c r="E5" s="239"/>
      <c r="F5" s="30"/>
      <c r="G5" s="40"/>
    </row>
    <row r="6" spans="1:7" s="41" customFormat="1" ht="17.25" thickBot="1" x14ac:dyDescent="0.35">
      <c r="A6" s="32" t="str">
        <f>+'HRSA 100-1-B CH GME PROG STATUS'!A6</f>
        <v>Medicare Provider Number:</v>
      </c>
      <c r="B6" s="225">
        <f>+'HRSA 100-1-A CHILDREN''S HOSP ID'!B11</f>
        <v>0</v>
      </c>
      <c r="C6" s="226"/>
      <c r="D6" s="226"/>
      <c r="E6" s="227"/>
      <c r="F6" s="30"/>
      <c r="G6" s="40"/>
    </row>
    <row r="7" spans="1:7" ht="19.5" customHeight="1" thickBot="1" x14ac:dyDescent="0.35">
      <c r="A7" s="32" t="str">
        <f>+'HRSA 100-1-B CH GME PROG STATUS'!A7</f>
        <v>Date of Report:</v>
      </c>
      <c r="B7" s="228">
        <f>+'HRSA 100-1-A CHILDREN''S HOSP ID'!B15</f>
        <v>0</v>
      </c>
      <c r="C7" s="229"/>
      <c r="D7" s="229"/>
      <c r="E7" s="230"/>
    </row>
    <row r="8" spans="1:7" ht="99.75" customHeight="1" x14ac:dyDescent="0.3">
      <c r="A8" s="240" t="s">
        <v>105</v>
      </c>
      <c r="B8" s="241"/>
      <c r="C8" s="241"/>
      <c r="D8" s="241"/>
      <c r="E8" s="242"/>
    </row>
    <row r="9" spans="1:7" ht="107.25" customHeight="1" x14ac:dyDescent="0.2">
      <c r="A9" s="243" t="s">
        <v>265</v>
      </c>
      <c r="B9" s="244"/>
      <c r="C9" s="244"/>
      <c r="D9" s="244"/>
      <c r="E9" s="245"/>
    </row>
    <row r="10" spans="1:7" s="42" customFormat="1" ht="72" customHeight="1" x14ac:dyDescent="0.2">
      <c r="A10" s="35"/>
      <c r="B10" s="68" t="s">
        <v>266</v>
      </c>
      <c r="C10" s="69" t="s">
        <v>267</v>
      </c>
      <c r="D10" s="70" t="s">
        <v>268</v>
      </c>
      <c r="E10" s="71" t="s">
        <v>269</v>
      </c>
      <c r="F10" s="33"/>
      <c r="G10" s="34"/>
    </row>
    <row r="11" spans="1:7" ht="24" customHeight="1" x14ac:dyDescent="0.2">
      <c r="A11" s="246" t="s">
        <v>68</v>
      </c>
      <c r="B11" s="247"/>
      <c r="C11" s="247"/>
      <c r="D11" s="247"/>
      <c r="E11" s="248"/>
    </row>
    <row r="12" spans="1:7" ht="34.5" customHeight="1" x14ac:dyDescent="0.25">
      <c r="A12" s="36" t="str">
        <f>IF('HRSA 100-1-B CH GME PROG STATUS'!B19="a",'HRSA 100-1-B CH GME PROG STATUS'!A19,"N/A")</f>
        <v>N/A</v>
      </c>
      <c r="B12" s="114"/>
      <c r="C12" s="114"/>
      <c r="D12" s="114"/>
      <c r="E12" s="114"/>
    </row>
    <row r="13" spans="1:7" ht="34.5" customHeight="1" x14ac:dyDescent="0.25">
      <c r="A13" s="36" t="str">
        <f>IF('HRSA 100-1-B CH GME PROG STATUS'!B20="a",'HRSA 100-1-B CH GME PROG STATUS'!A20,"N/A")</f>
        <v>N/A</v>
      </c>
      <c r="B13" s="114"/>
      <c r="C13" s="114"/>
      <c r="D13" s="114"/>
      <c r="E13" s="114"/>
    </row>
    <row r="14" spans="1:7" ht="24" customHeight="1" x14ac:dyDescent="0.2">
      <c r="A14" s="246" t="s">
        <v>71</v>
      </c>
      <c r="B14" s="232"/>
      <c r="C14" s="232"/>
      <c r="D14" s="232"/>
      <c r="E14" s="233"/>
    </row>
    <row r="15" spans="1:7" ht="34.5" customHeight="1" x14ac:dyDescent="0.25">
      <c r="A15" s="36" t="str">
        <f>IF('HRSA 100-1-B CH GME PROG STATUS'!B22="a",'HRSA 100-1-B CH GME PROG STATUS'!A22,"N/A")</f>
        <v>N/A</v>
      </c>
      <c r="B15" s="114"/>
      <c r="C15" s="114"/>
      <c r="D15" s="114"/>
      <c r="E15" s="114"/>
    </row>
    <row r="16" spans="1:7" ht="34.5" customHeight="1" x14ac:dyDescent="0.25">
      <c r="A16" s="126" t="str">
        <f>IF('HRSA 100-1-B CH GME PROG STATUS'!B23="a",'HRSA 100-1-B CH GME PROG STATUS'!A23,"N/A")</f>
        <v>N/A</v>
      </c>
      <c r="B16" s="114"/>
      <c r="C16" s="114"/>
      <c r="D16" s="114"/>
      <c r="E16" s="114"/>
    </row>
    <row r="17" spans="1:5" ht="34.5" customHeight="1" x14ac:dyDescent="0.25">
      <c r="A17" s="126" t="str">
        <f>IF('HRSA 100-1-B CH GME PROG STATUS'!B24="a",'HRSA 100-1-B CH GME PROG STATUS'!A24,"N/A")</f>
        <v>N/A</v>
      </c>
      <c r="B17" s="114"/>
      <c r="C17" s="114"/>
      <c r="D17" s="114"/>
      <c r="E17" s="114"/>
    </row>
    <row r="18" spans="1:5" ht="34.5" customHeight="1" x14ac:dyDescent="0.25">
      <c r="A18" s="126" t="str">
        <f>IF('HRSA 100-1-B CH GME PROG STATUS'!B25="a",'HRSA 100-1-B CH GME PROG STATUS'!A25,"N/A")</f>
        <v>N/A</v>
      </c>
      <c r="B18" s="114"/>
      <c r="C18" s="114"/>
      <c r="D18" s="114"/>
      <c r="E18" s="114"/>
    </row>
    <row r="19" spans="1:5" ht="34.5" customHeight="1" x14ac:dyDescent="0.25">
      <c r="A19" s="126" t="str">
        <f>IF('HRSA 100-1-B CH GME PROG STATUS'!B26="a",'HRSA 100-1-B CH GME PROG STATUS'!A26,"N/A")</f>
        <v>N/A</v>
      </c>
      <c r="B19" s="114"/>
      <c r="C19" s="114"/>
      <c r="D19" s="114"/>
      <c r="E19" s="114"/>
    </row>
    <row r="20" spans="1:5" ht="34.5" customHeight="1" x14ac:dyDescent="0.25">
      <c r="A20" s="126" t="str">
        <f>IF('HRSA 100-1-B CH GME PROG STATUS'!B27="a",'HRSA 100-1-B CH GME PROG STATUS'!A27,"N/A")</f>
        <v>N/A</v>
      </c>
      <c r="B20" s="114"/>
      <c r="C20" s="114"/>
      <c r="D20" s="114"/>
      <c r="E20" s="114"/>
    </row>
    <row r="21" spans="1:5" ht="24" customHeight="1" x14ac:dyDescent="0.2">
      <c r="A21" s="231" t="s">
        <v>77</v>
      </c>
      <c r="B21" s="232"/>
      <c r="C21" s="232"/>
      <c r="D21" s="232"/>
      <c r="E21" s="233"/>
    </row>
    <row r="22" spans="1:5" ht="34.5" customHeight="1" x14ac:dyDescent="0.25">
      <c r="A22" s="126" t="str">
        <f>IF('HRSA 100-1-B CH GME PROG STATUS'!B29="a",'HRSA 100-1-B CH GME PROG STATUS'!A29,"N/A")</f>
        <v>N/A</v>
      </c>
      <c r="B22" s="114"/>
      <c r="C22" s="114"/>
      <c r="D22" s="114"/>
      <c r="E22" s="114"/>
    </row>
    <row r="23" spans="1:5" ht="34.5" customHeight="1" x14ac:dyDescent="0.25">
      <c r="A23" s="126" t="str">
        <f>IF('HRSA 100-1-B CH GME PROG STATUS'!B30="a",'HRSA 100-1-B CH GME PROG STATUS'!A30,"N/A")</f>
        <v>N/A</v>
      </c>
      <c r="B23" s="114"/>
      <c r="C23" s="114"/>
      <c r="D23" s="114"/>
      <c r="E23" s="114"/>
    </row>
    <row r="24" spans="1:5" ht="34.5" customHeight="1" x14ac:dyDescent="0.25">
      <c r="A24" s="126" t="str">
        <f>IF('HRSA 100-1-B CH GME PROG STATUS'!B31="a",'HRSA 100-1-B CH GME PROG STATUS'!A31,"N/A")</f>
        <v>N/A</v>
      </c>
      <c r="B24" s="114"/>
      <c r="C24" s="114"/>
      <c r="D24" s="114"/>
      <c r="E24" s="114"/>
    </row>
    <row r="25" spans="1:5" ht="34.5" customHeight="1" x14ac:dyDescent="0.25">
      <c r="A25" s="126" t="str">
        <f>IF('HRSA 100-1-B CH GME PROG STATUS'!B32="a",'HRSA 100-1-B CH GME PROG STATUS'!A32,"N/A")</f>
        <v>N/A</v>
      </c>
      <c r="B25" s="114"/>
      <c r="C25" s="114"/>
      <c r="D25" s="114"/>
      <c r="E25" s="114"/>
    </row>
    <row r="26" spans="1:5" ht="34.5" customHeight="1" x14ac:dyDescent="0.25">
      <c r="A26" s="126" t="str">
        <f>IF('HRSA 100-1-B CH GME PROG STATUS'!B33="a",'HRSA 100-1-B CH GME PROG STATUS'!A33,"N/A")</f>
        <v>N/A</v>
      </c>
      <c r="B26" s="114"/>
      <c r="C26" s="114"/>
      <c r="D26" s="114"/>
      <c r="E26" s="114"/>
    </row>
    <row r="27" spans="1:5" ht="34.5" customHeight="1" x14ac:dyDescent="0.25">
      <c r="A27" s="126" t="str">
        <f>IF('HRSA 100-1-B CH GME PROG STATUS'!B34="a",'HRSA 100-1-B CH GME PROG STATUS'!A34,"N/A")</f>
        <v>N/A</v>
      </c>
      <c r="B27" s="114"/>
      <c r="C27" s="114"/>
      <c r="D27" s="114"/>
      <c r="E27" s="114"/>
    </row>
    <row r="28" spans="1:5" ht="34.5" customHeight="1" x14ac:dyDescent="0.25">
      <c r="A28" s="126" t="str">
        <f>IF('HRSA 100-1-B CH GME PROG STATUS'!B35="a",'HRSA 100-1-B CH GME PROG STATUS'!A35,"N/A")</f>
        <v>N/A</v>
      </c>
      <c r="B28" s="114"/>
      <c r="C28" s="114"/>
      <c r="D28" s="114"/>
      <c r="E28" s="114"/>
    </row>
    <row r="29" spans="1:5" ht="34.5" customHeight="1" x14ac:dyDescent="0.25">
      <c r="A29" s="126" t="str">
        <f>IF('HRSA 100-1-B CH GME PROG STATUS'!B36="a",'HRSA 100-1-B CH GME PROG STATUS'!A36,"N/A")</f>
        <v>N/A</v>
      </c>
      <c r="B29" s="114"/>
      <c r="C29" s="114"/>
      <c r="D29" s="114"/>
      <c r="E29" s="114"/>
    </row>
    <row r="30" spans="1:5" ht="34.5" customHeight="1" x14ac:dyDescent="0.25">
      <c r="A30" s="126" t="str">
        <f>IF('HRSA 100-1-B CH GME PROG STATUS'!B37="a",'HRSA 100-1-B CH GME PROG STATUS'!A37,"N/A")</f>
        <v>N/A</v>
      </c>
      <c r="B30" s="114"/>
      <c r="C30" s="114"/>
      <c r="D30" s="114"/>
      <c r="E30" s="114"/>
    </row>
    <row r="31" spans="1:5" ht="34.5" customHeight="1" x14ac:dyDescent="0.25">
      <c r="A31" s="126" t="str">
        <f>IF('HRSA 100-1-B CH GME PROG STATUS'!B38="a",'HRSA 100-1-B CH GME PROG STATUS'!A38,"N/A")</f>
        <v>N/A</v>
      </c>
      <c r="B31" s="114"/>
      <c r="C31" s="114"/>
      <c r="D31" s="114"/>
      <c r="E31" s="114"/>
    </row>
    <row r="32" spans="1:5" ht="34.5" customHeight="1" x14ac:dyDescent="0.25">
      <c r="A32" s="126" t="str">
        <f>IF('HRSA 100-1-B CH GME PROG STATUS'!B39="a",'HRSA 100-1-B CH GME PROG STATUS'!A39,"N/A")</f>
        <v>N/A</v>
      </c>
      <c r="B32" s="114"/>
      <c r="C32" s="114"/>
      <c r="D32" s="114"/>
      <c r="E32" s="114"/>
    </row>
    <row r="33" spans="1:5" ht="34.5" customHeight="1" x14ac:dyDescent="0.25">
      <c r="A33" s="126" t="str">
        <f>IF('HRSA 100-1-B CH GME PROG STATUS'!B40="a",'HRSA 100-1-B CH GME PROG STATUS'!A40,"N/A")</f>
        <v>N/A</v>
      </c>
      <c r="B33" s="114"/>
      <c r="C33" s="114"/>
      <c r="D33" s="114"/>
      <c r="E33" s="114"/>
    </row>
    <row r="34" spans="1:5" ht="34.5" customHeight="1" x14ac:dyDescent="0.25">
      <c r="A34" s="126" t="str">
        <f>IF('HRSA 100-1-B CH GME PROG STATUS'!B41="a",'HRSA 100-1-B CH GME PROG STATUS'!A41,"N/A")</f>
        <v>N/A</v>
      </c>
      <c r="B34" s="114"/>
      <c r="C34" s="114"/>
      <c r="D34" s="114"/>
      <c r="E34" s="114"/>
    </row>
    <row r="35" spans="1:5" ht="34.5" customHeight="1" x14ac:dyDescent="0.25">
      <c r="A35" s="126" t="str">
        <f>IF('HRSA 100-1-B CH GME PROG STATUS'!B42="a",'HRSA 100-1-B CH GME PROG STATUS'!A42,"N/A")</f>
        <v>N/A</v>
      </c>
      <c r="B35" s="114"/>
      <c r="C35" s="114"/>
      <c r="D35" s="114"/>
      <c r="E35" s="114"/>
    </row>
    <row r="36" spans="1:5" ht="34.5" customHeight="1" x14ac:dyDescent="0.25">
      <c r="A36" s="126" t="str">
        <f>IF('HRSA 100-1-B CH GME PROG STATUS'!B43="a",'HRSA 100-1-B CH GME PROG STATUS'!A43,"N/A")</f>
        <v>N/A</v>
      </c>
      <c r="B36" s="114"/>
      <c r="C36" s="114"/>
      <c r="D36" s="114"/>
      <c r="E36" s="114"/>
    </row>
    <row r="37" spans="1:5" ht="34.5" customHeight="1" x14ac:dyDescent="0.25">
      <c r="A37" s="126" t="str">
        <f>IF('HRSA 100-1-B CH GME PROG STATUS'!B44="a",'HRSA 100-1-B CH GME PROG STATUS'!A44,"N/A")</f>
        <v>N/A</v>
      </c>
      <c r="B37" s="114"/>
      <c r="C37" s="114"/>
      <c r="D37" s="114"/>
      <c r="E37" s="114"/>
    </row>
    <row r="38" spans="1:5" ht="34.5" customHeight="1" x14ac:dyDescent="0.25">
      <c r="A38" s="126" t="str">
        <f>IF('HRSA 100-1-B CH GME PROG STATUS'!B45="a",'HRSA 100-1-B CH GME PROG STATUS'!A45,"N/A")</f>
        <v>N/A</v>
      </c>
      <c r="B38" s="114"/>
      <c r="C38" s="114"/>
      <c r="D38" s="114"/>
      <c r="E38" s="114"/>
    </row>
    <row r="39" spans="1:5" ht="34.5" customHeight="1" x14ac:dyDescent="0.25">
      <c r="A39" s="126" t="str">
        <f>IF('HRSA 100-1-B CH GME PROG STATUS'!B46="a",'HRSA 100-1-B CH GME PROG STATUS'!A46,"N/A")</f>
        <v>N/A</v>
      </c>
      <c r="B39" s="114"/>
      <c r="C39" s="114"/>
      <c r="D39" s="114"/>
      <c r="E39" s="114"/>
    </row>
    <row r="40" spans="1:5" ht="34.5" customHeight="1" x14ac:dyDescent="0.25">
      <c r="A40" s="126" t="str">
        <f>IF('HRSA 100-1-B CH GME PROG STATUS'!B47="a",'HRSA 100-1-B CH GME PROG STATUS'!A47,"N/A")</f>
        <v>N/A</v>
      </c>
      <c r="B40" s="114"/>
      <c r="C40" s="114"/>
      <c r="D40" s="114"/>
      <c r="E40" s="114"/>
    </row>
    <row r="41" spans="1:5" ht="24" customHeight="1" x14ac:dyDescent="0.2">
      <c r="A41" s="231" t="s">
        <v>95</v>
      </c>
      <c r="B41" s="232"/>
      <c r="C41" s="232"/>
      <c r="D41" s="232"/>
      <c r="E41" s="233"/>
    </row>
    <row r="42" spans="1:5" ht="34.5" customHeight="1" x14ac:dyDescent="0.25">
      <c r="A42" s="126" t="str">
        <f>IF('HRSA 100-1-B CH GME PROG STATUS'!B49="a",'HRSA 100-1-B CH GME PROG STATUS'!A49,"N/A")</f>
        <v>N/A</v>
      </c>
      <c r="B42" s="114"/>
      <c r="C42" s="114"/>
      <c r="D42" s="114"/>
      <c r="E42" s="114"/>
    </row>
    <row r="43" spans="1:5" ht="34.5" customHeight="1" x14ac:dyDescent="0.25">
      <c r="A43" s="126" t="str">
        <f>IF('HRSA 100-1-B CH GME PROG STATUS'!B50="a",'HRSA 100-1-B CH GME PROG STATUS'!A50,"N/A")</f>
        <v>N/A</v>
      </c>
      <c r="B43" s="114"/>
      <c r="C43" s="114"/>
      <c r="D43" s="114"/>
      <c r="E43" s="114"/>
    </row>
    <row r="44" spans="1:5" ht="34.5" customHeight="1" x14ac:dyDescent="0.25">
      <c r="A44" s="126" t="str">
        <f>IF('HRSA 100-1-B CH GME PROG STATUS'!B51="a",'HRSA 100-1-B CH GME PROG STATUS'!A51,"N/A")</f>
        <v>N/A</v>
      </c>
      <c r="B44" s="114"/>
      <c r="C44" s="114"/>
      <c r="D44" s="114"/>
      <c r="E44" s="114"/>
    </row>
    <row r="45" spans="1:5" ht="34.5" customHeight="1" x14ac:dyDescent="0.25">
      <c r="A45" s="126" t="str">
        <f>IF('HRSA 100-1-B CH GME PROG STATUS'!B52="a",'HRSA 100-1-B CH GME PROG STATUS'!A52,"N/A")</f>
        <v>N/A</v>
      </c>
      <c r="B45" s="114"/>
      <c r="C45" s="114"/>
      <c r="D45" s="114"/>
      <c r="E45" s="114"/>
    </row>
    <row r="46" spans="1:5" ht="34.5" customHeight="1" x14ac:dyDescent="0.25">
      <c r="A46" s="126" t="str">
        <f>IF('HRSA 100-1-B CH GME PROG STATUS'!B53="a",'HRSA 100-1-B CH GME PROG STATUS'!A53,"N/A")</f>
        <v>N/A</v>
      </c>
      <c r="B46" s="114"/>
      <c r="C46" s="114"/>
      <c r="D46" s="114"/>
      <c r="E46" s="114"/>
    </row>
    <row r="47" spans="1:5" ht="34.5" customHeight="1" x14ac:dyDescent="0.25">
      <c r="A47" s="126" t="str">
        <f>IF('HRSA 100-1-B CH GME PROG STATUS'!B54="a",'HRSA 100-1-B CH GME PROG STATUS'!A54,"N/A")</f>
        <v>N/A</v>
      </c>
      <c r="B47" s="114"/>
      <c r="C47" s="114"/>
      <c r="D47" s="114"/>
      <c r="E47" s="114"/>
    </row>
    <row r="48" spans="1:5" ht="34.5" customHeight="1" x14ac:dyDescent="0.25">
      <c r="A48" s="126" t="str">
        <f>IF('HRSA 100-1-B CH GME PROG STATUS'!B55="a",'HRSA 100-1-B CH GME PROG STATUS'!A55,"N/A")</f>
        <v>N/A</v>
      </c>
      <c r="B48" s="114"/>
      <c r="C48" s="114"/>
      <c r="D48" s="114"/>
      <c r="E48" s="114"/>
    </row>
    <row r="49" spans="1:5" ht="24" customHeight="1" x14ac:dyDescent="0.2">
      <c r="A49" s="231" t="s">
        <v>7</v>
      </c>
      <c r="B49" s="232"/>
      <c r="C49" s="232"/>
      <c r="D49" s="232"/>
      <c r="E49" s="233"/>
    </row>
    <row r="50" spans="1:5" ht="34.5" customHeight="1" x14ac:dyDescent="0.25">
      <c r="A50" s="126" t="str">
        <f>IF('HRSA 100-1-B CH GME PROG STATUS'!B57="a",'HRSA 100-1-B CH GME PROG STATUS'!A57,"N/A")</f>
        <v>N/A</v>
      </c>
      <c r="B50" s="114"/>
      <c r="C50" s="114"/>
      <c r="D50" s="114"/>
      <c r="E50" s="114"/>
    </row>
    <row r="51" spans="1:5" ht="34.5" customHeight="1" x14ac:dyDescent="0.25">
      <c r="A51" s="126" t="str">
        <f>IF('HRSA 100-1-B CH GME PROG STATUS'!B58="a",'HRSA 100-1-B CH GME PROG STATUS'!A58,"N/A")</f>
        <v>N/A</v>
      </c>
      <c r="B51" s="114"/>
      <c r="C51" s="114"/>
      <c r="D51" s="114"/>
      <c r="E51" s="114"/>
    </row>
    <row r="52" spans="1:5" ht="34.5" customHeight="1" x14ac:dyDescent="0.25">
      <c r="A52" s="126" t="str">
        <f>IF('HRSA 100-1-B CH GME PROG STATUS'!B59="a",'HRSA 100-1-B CH GME PROG STATUS'!A59,"N/A")</f>
        <v>N/A</v>
      </c>
      <c r="B52" s="114"/>
      <c r="C52" s="114"/>
      <c r="D52" s="114"/>
      <c r="E52" s="114"/>
    </row>
    <row r="53" spans="1:5" ht="34.5" customHeight="1" x14ac:dyDescent="0.25">
      <c r="A53" s="126" t="str">
        <f>IF('HRSA 100-1-B CH GME PROG STATUS'!B60="a",'HRSA 100-1-B CH GME PROG STATUS'!A60,"N/A")</f>
        <v>N/A</v>
      </c>
      <c r="B53" s="114"/>
      <c r="C53" s="114"/>
      <c r="D53" s="114"/>
      <c r="E53" s="114"/>
    </row>
    <row r="54" spans="1:5" ht="34.5" customHeight="1" x14ac:dyDescent="0.25">
      <c r="A54" s="126" t="str">
        <f>IF('HRSA 100-1-B CH GME PROG STATUS'!B61="a",'HRSA 100-1-B CH GME PROG STATUS'!A61,"N/A")</f>
        <v>N/A</v>
      </c>
      <c r="B54" s="114"/>
      <c r="C54" s="114"/>
      <c r="D54" s="114"/>
      <c r="E54" s="114"/>
    </row>
    <row r="55" spans="1:5" ht="34.5" customHeight="1" x14ac:dyDescent="0.25">
      <c r="A55" s="126" t="str">
        <f>IF('HRSA 100-1-B CH GME PROG STATUS'!B62="a",'HRSA 100-1-B CH GME PROG STATUS'!A62,"N/A")</f>
        <v>N/A</v>
      </c>
      <c r="B55" s="114"/>
      <c r="C55" s="114"/>
      <c r="D55" s="114"/>
      <c r="E55" s="114"/>
    </row>
    <row r="56" spans="1:5" ht="34.5" customHeight="1" x14ac:dyDescent="0.25">
      <c r="A56" s="126" t="str">
        <f>IF('HRSA 100-1-B CH GME PROG STATUS'!B63="a",'HRSA 100-1-B CH GME PROG STATUS'!A63,"N/A")</f>
        <v>N/A</v>
      </c>
      <c r="B56" s="114"/>
      <c r="C56" s="114"/>
      <c r="D56" s="114"/>
      <c r="E56" s="114"/>
    </row>
    <row r="57" spans="1:5" ht="34.5" customHeight="1" x14ac:dyDescent="0.25">
      <c r="A57" s="126" t="str">
        <f>IF('HRSA 100-1-B CH GME PROG STATUS'!B64="a",'HRSA 100-1-B CH GME PROG STATUS'!A64,"N/A")</f>
        <v>N/A</v>
      </c>
      <c r="B57" s="114"/>
      <c r="C57" s="114"/>
      <c r="D57" s="114"/>
      <c r="E57" s="114"/>
    </row>
    <row r="58" spans="1:5" ht="24" customHeight="1" x14ac:dyDescent="0.2">
      <c r="A58" s="231" t="s">
        <v>16</v>
      </c>
      <c r="B58" s="232"/>
      <c r="C58" s="232"/>
      <c r="D58" s="232"/>
      <c r="E58" s="233"/>
    </row>
    <row r="59" spans="1:5" ht="34.5" customHeight="1" x14ac:dyDescent="0.25">
      <c r="A59" s="126" t="str">
        <f>IF('HRSA 100-1-B CH GME PROG STATUS'!B66="a",'HRSA 100-1-B CH GME PROG STATUS'!A66,"N/A")</f>
        <v>N/A</v>
      </c>
      <c r="B59" s="114"/>
      <c r="C59" s="114"/>
      <c r="D59" s="114"/>
      <c r="E59" s="114"/>
    </row>
    <row r="60" spans="1:5" ht="34.5" customHeight="1" x14ac:dyDescent="0.25">
      <c r="A60" s="126" t="str">
        <f>IF('HRSA 100-1-B CH GME PROG STATUS'!B67="a",'HRSA 100-1-B CH GME PROG STATUS'!A67,"N/A")</f>
        <v>N/A</v>
      </c>
      <c r="B60" s="114"/>
      <c r="C60" s="114"/>
      <c r="D60" s="114"/>
      <c r="E60" s="114"/>
    </row>
    <row r="61" spans="1:5" ht="34.5" customHeight="1" x14ac:dyDescent="0.25">
      <c r="A61" s="126" t="str">
        <f>IF('HRSA 100-1-B CH GME PROG STATUS'!B68="a",'HRSA 100-1-B CH GME PROG STATUS'!A68,"N/A")</f>
        <v>N/A</v>
      </c>
      <c r="B61" s="114"/>
      <c r="C61" s="114"/>
      <c r="D61" s="114"/>
      <c r="E61" s="114"/>
    </row>
    <row r="62" spans="1:5" ht="34.5" customHeight="1" x14ac:dyDescent="0.25">
      <c r="A62" s="126" t="str">
        <f>IF('HRSA 100-1-B CH GME PROG STATUS'!B69="a",'HRSA 100-1-B CH GME PROG STATUS'!A69,"N/A")</f>
        <v>N/A</v>
      </c>
      <c r="B62" s="114"/>
      <c r="C62" s="114"/>
      <c r="D62" s="114"/>
      <c r="E62" s="114"/>
    </row>
    <row r="63" spans="1:5" ht="34.5" customHeight="1" x14ac:dyDescent="0.25">
      <c r="A63" s="126" t="str">
        <f>IF('HRSA 100-1-B CH GME PROG STATUS'!B70="a",'HRSA 100-1-B CH GME PROG STATUS'!A70,"N/A")</f>
        <v>N/A</v>
      </c>
      <c r="B63" s="114"/>
      <c r="C63" s="114"/>
      <c r="D63" s="114"/>
      <c r="E63" s="114"/>
    </row>
    <row r="64" spans="1:5" ht="34.5" customHeight="1" x14ac:dyDescent="0.25">
      <c r="A64" s="126" t="str">
        <f>IF('HRSA 100-1-B CH GME PROG STATUS'!B71="a",'HRSA 100-1-B CH GME PROG STATUS'!A71,"N/A")</f>
        <v>N/A</v>
      </c>
      <c r="B64" s="114"/>
      <c r="C64" s="114"/>
      <c r="D64" s="114"/>
      <c r="E64" s="114"/>
    </row>
    <row r="65" spans="1:5" ht="34.5" customHeight="1" x14ac:dyDescent="0.25">
      <c r="A65" s="126" t="str">
        <f>IF('HRSA 100-1-B CH GME PROG STATUS'!B72="a",'HRSA 100-1-B CH GME PROG STATUS'!A72,"N/A")</f>
        <v>N/A</v>
      </c>
      <c r="B65" s="114"/>
      <c r="C65" s="114"/>
      <c r="D65" s="114"/>
      <c r="E65" s="114"/>
    </row>
    <row r="66" spans="1:5" ht="34.5" customHeight="1" x14ac:dyDescent="0.25">
      <c r="A66" s="126" t="str">
        <f>IF('HRSA 100-1-B CH GME PROG STATUS'!B73="a",'HRSA 100-1-B CH GME PROG STATUS'!A73,"N/A")</f>
        <v>N/A</v>
      </c>
      <c r="B66" s="114"/>
      <c r="C66" s="114"/>
      <c r="D66" s="114"/>
      <c r="E66" s="114"/>
    </row>
    <row r="67" spans="1:5" ht="34.5" customHeight="1" x14ac:dyDescent="0.25">
      <c r="A67" s="126" t="str">
        <f>IF('HRSA 100-1-B CH GME PROG STATUS'!B74="a",'HRSA 100-1-B CH GME PROG STATUS'!A74,"N/A")</f>
        <v>N/A</v>
      </c>
      <c r="B67" s="114"/>
      <c r="C67" s="114"/>
      <c r="D67" s="114"/>
      <c r="E67" s="114"/>
    </row>
    <row r="68" spans="1:5" ht="34.5" customHeight="1" x14ac:dyDescent="0.25">
      <c r="A68" s="126" t="str">
        <f>IF('HRSA 100-1-B CH GME PROG STATUS'!B75="a",'HRSA 100-1-B CH GME PROG STATUS'!A75,"N/A")</f>
        <v>N/A</v>
      </c>
      <c r="B68" s="114"/>
      <c r="C68" s="114"/>
      <c r="D68" s="114"/>
      <c r="E68" s="114"/>
    </row>
    <row r="69" spans="1:5" ht="34.5" customHeight="1" x14ac:dyDescent="0.25">
      <c r="A69" s="126" t="str">
        <f>IF('HRSA 100-1-B CH GME PROG STATUS'!B76="a",'HRSA 100-1-B CH GME PROG STATUS'!A76,"N/A")</f>
        <v>N/A</v>
      </c>
      <c r="B69" s="114"/>
      <c r="C69" s="114"/>
      <c r="D69" s="114"/>
      <c r="E69" s="114"/>
    </row>
    <row r="70" spans="1:5" ht="34.5" customHeight="1" x14ac:dyDescent="0.25">
      <c r="A70" s="126" t="str">
        <f>IF('HRSA 100-1-B CH GME PROG STATUS'!B77="a",'HRSA 100-1-B CH GME PROG STATUS'!A77,"N/A")</f>
        <v>N/A</v>
      </c>
      <c r="B70" s="114"/>
      <c r="C70" s="114"/>
      <c r="D70" s="114"/>
      <c r="E70" s="114"/>
    </row>
    <row r="71" spans="1:5" ht="34.5" customHeight="1" x14ac:dyDescent="0.25">
      <c r="A71" s="126" t="str">
        <f>IF('HRSA 100-1-B CH GME PROG STATUS'!B78="a",'HRSA 100-1-B CH GME PROG STATUS'!A78,"N/A")</f>
        <v>N/A</v>
      </c>
      <c r="B71" s="114"/>
      <c r="C71" s="114"/>
      <c r="D71" s="114"/>
      <c r="E71" s="114"/>
    </row>
    <row r="72" spans="1:5" ht="34.5" customHeight="1" x14ac:dyDescent="0.25">
      <c r="A72" s="126" t="str">
        <f>IF('HRSA 100-1-B CH GME PROG STATUS'!B79="a",'HRSA 100-1-B CH GME PROG STATUS'!A79,"N/A")</f>
        <v>N/A</v>
      </c>
      <c r="B72" s="114"/>
      <c r="C72" s="114"/>
      <c r="D72" s="114"/>
      <c r="E72" s="114"/>
    </row>
    <row r="73" spans="1:5" ht="34.5" customHeight="1" x14ac:dyDescent="0.25">
      <c r="A73" s="126" t="str">
        <f>IF('HRSA 100-1-B CH GME PROG STATUS'!B80="a",'HRSA 100-1-B CH GME PROG STATUS'!A80,"N/A")</f>
        <v>N/A</v>
      </c>
      <c r="B73" s="114"/>
      <c r="C73" s="114"/>
      <c r="D73" s="114"/>
      <c r="E73" s="114"/>
    </row>
    <row r="74" spans="1:5" ht="34.5" customHeight="1" x14ac:dyDescent="0.25">
      <c r="A74" s="126" t="str">
        <f>IF('HRSA 100-1-B CH GME PROG STATUS'!B81="a",'HRSA 100-1-B CH GME PROG STATUS'!A81,"N/A")</f>
        <v>N/A</v>
      </c>
      <c r="B74" s="114"/>
      <c r="C74" s="114"/>
      <c r="D74" s="114"/>
      <c r="E74" s="114"/>
    </row>
    <row r="75" spans="1:5" ht="34.5" customHeight="1" x14ac:dyDescent="0.25">
      <c r="A75" s="126" t="str">
        <f>IF('HRSA 100-1-B CH GME PROG STATUS'!B82="a",'HRSA 100-1-B CH GME PROG STATUS'!A82,"N/A")</f>
        <v>N/A</v>
      </c>
      <c r="B75" s="114"/>
      <c r="C75" s="114"/>
      <c r="D75" s="114"/>
      <c r="E75" s="114"/>
    </row>
    <row r="76" spans="1:5" ht="34.5" customHeight="1" x14ac:dyDescent="0.25">
      <c r="A76" s="126" t="str">
        <f>IF('HRSA 100-1-B CH GME PROG STATUS'!B83="a",'HRSA 100-1-B CH GME PROG STATUS'!A83,"N/A")</f>
        <v>N/A</v>
      </c>
      <c r="B76" s="114"/>
      <c r="C76" s="114"/>
      <c r="D76" s="114"/>
      <c r="E76" s="114"/>
    </row>
    <row r="77" spans="1:5" ht="34.5" customHeight="1" x14ac:dyDescent="0.25">
      <c r="A77" s="126" t="str">
        <f>IF('HRSA 100-1-B CH GME PROG STATUS'!B84="a",'HRSA 100-1-B CH GME PROG STATUS'!A84,"N/A")</f>
        <v>N/A</v>
      </c>
      <c r="B77" s="114"/>
      <c r="C77" s="114"/>
      <c r="D77" s="114"/>
      <c r="E77" s="114"/>
    </row>
    <row r="78" spans="1:5" ht="34.5" customHeight="1" x14ac:dyDescent="0.25">
      <c r="A78" s="126" t="str">
        <f>IF('HRSA 100-1-B CH GME PROG STATUS'!B85="a",'HRSA 100-1-B CH GME PROG STATUS'!A85,"N/A")</f>
        <v>N/A</v>
      </c>
      <c r="B78" s="114"/>
      <c r="C78" s="114"/>
      <c r="D78" s="114"/>
      <c r="E78" s="114"/>
    </row>
    <row r="79" spans="1:5" ht="34.5" customHeight="1" x14ac:dyDescent="0.25">
      <c r="A79" s="126" t="str">
        <f>IF('HRSA 100-1-B CH GME PROG STATUS'!B86="a",'HRSA 100-1-B CH GME PROG STATUS'!A86,"N/A")</f>
        <v>N/A</v>
      </c>
      <c r="B79" s="114"/>
      <c r="C79" s="114"/>
      <c r="D79" s="114"/>
      <c r="E79" s="114"/>
    </row>
    <row r="80" spans="1:5" ht="34.5" customHeight="1" x14ac:dyDescent="0.25">
      <c r="A80" s="126" t="str">
        <f>IF('HRSA 100-1-B CH GME PROG STATUS'!B87="a",'HRSA 100-1-B CH GME PROG STATUS'!A87,"N/A")</f>
        <v>N/A</v>
      </c>
      <c r="B80" s="114"/>
      <c r="C80" s="114"/>
      <c r="D80" s="114"/>
      <c r="E80" s="114"/>
    </row>
    <row r="81" spans="1:5" ht="34.5" customHeight="1" x14ac:dyDescent="0.25">
      <c r="A81" s="126" t="str">
        <f>IF('HRSA 100-1-B CH GME PROG STATUS'!B88="a",'HRSA 100-1-B CH GME PROG STATUS'!A88,"N/A")</f>
        <v>N/A</v>
      </c>
      <c r="B81" s="114"/>
      <c r="C81" s="114"/>
      <c r="D81" s="114"/>
      <c r="E81" s="114"/>
    </row>
    <row r="82" spans="1:5" ht="34.5" customHeight="1" x14ac:dyDescent="0.25">
      <c r="A82" s="126" t="str">
        <f>IF('HRSA 100-1-B CH GME PROG STATUS'!B89="a",VLOOKUP('HRSA 100-1-B CH GME PROG STATUS'!A89,Program_Name,2,FALSE),"N/A")</f>
        <v>N/A</v>
      </c>
      <c r="B82" s="114"/>
      <c r="C82" s="114"/>
      <c r="D82" s="114"/>
      <c r="E82" s="114"/>
    </row>
    <row r="83" spans="1:5" ht="34.5" customHeight="1" x14ac:dyDescent="0.25">
      <c r="A83" s="126" t="str">
        <f>IF('HRSA 100-1-B CH GME PROG STATUS'!B90="a",VLOOKUP('HRSA 100-1-B CH GME PROG STATUS'!A90,Program_Name,2,FALSE),"N/A")</f>
        <v>N/A</v>
      </c>
      <c r="B83" s="114"/>
      <c r="C83" s="114"/>
      <c r="D83" s="114"/>
      <c r="E83" s="114"/>
    </row>
    <row r="84" spans="1:5" ht="34.5" customHeight="1" x14ac:dyDescent="0.25">
      <c r="A84" s="126" t="str">
        <f>IF('HRSA 100-1-B CH GME PROG STATUS'!B91="a",VLOOKUP('HRSA 100-1-B CH GME PROG STATUS'!A91,Program_Name,2,FALSE),"N/A")</f>
        <v>N/A</v>
      </c>
      <c r="B84" s="114"/>
      <c r="C84" s="114"/>
      <c r="D84" s="114"/>
      <c r="E84" s="114"/>
    </row>
    <row r="85" spans="1:5" ht="34.5" customHeight="1" x14ac:dyDescent="0.25">
      <c r="A85" s="126" t="str">
        <f>IF('HRSA 100-1-B CH GME PROG STATUS'!B92="a",VLOOKUP('HRSA 100-1-B CH GME PROG STATUS'!A92,Program_Name,2,FALSE),"N/A")</f>
        <v>N/A</v>
      </c>
      <c r="B85" s="114"/>
      <c r="C85" s="114"/>
      <c r="D85" s="114"/>
      <c r="E85" s="114"/>
    </row>
    <row r="86" spans="1:5" ht="34.5" customHeight="1" x14ac:dyDescent="0.25">
      <c r="A86" s="126" t="str">
        <f>IF('HRSA 100-1-B CH GME PROG STATUS'!B93="a",VLOOKUP('HRSA 100-1-B CH GME PROG STATUS'!A93,Program_Name,2,FALSE),"N/A")</f>
        <v>N/A</v>
      </c>
      <c r="B86" s="114"/>
      <c r="C86" s="114"/>
      <c r="D86" s="114"/>
      <c r="E86" s="114"/>
    </row>
    <row r="87" spans="1:5" ht="34.5" customHeight="1" x14ac:dyDescent="0.25">
      <c r="A87" s="126" t="str">
        <f>IF('HRSA 100-1-B CH GME PROG STATUS'!B94="a",VLOOKUP('HRSA 100-1-B CH GME PROG STATUS'!A94,Program_Name,2,FALSE),"N/A")</f>
        <v>N/A</v>
      </c>
      <c r="B87" s="114"/>
      <c r="C87" s="114"/>
      <c r="D87" s="114"/>
      <c r="E87" s="114"/>
    </row>
    <row r="88" spans="1:5" ht="34.5" customHeight="1" x14ac:dyDescent="0.25">
      <c r="A88" s="126" t="str">
        <f>IF('HRSA 100-1-B CH GME PROG STATUS'!B95="a",VLOOKUP('HRSA 100-1-B CH GME PROG STATUS'!A95,Program_Name,2,FALSE),"N/A")</f>
        <v>N/A</v>
      </c>
      <c r="B88" s="114"/>
      <c r="C88" s="114"/>
      <c r="D88" s="114"/>
      <c r="E88" s="114"/>
    </row>
    <row r="89" spans="1:5" ht="34.5" customHeight="1" x14ac:dyDescent="0.25">
      <c r="A89" s="126" t="str">
        <f>IF('HRSA 100-1-B CH GME PROG STATUS'!B96="a",VLOOKUP('HRSA 100-1-B CH GME PROG STATUS'!A96,Program_Name,2,FALSE),"N/A")</f>
        <v>N/A</v>
      </c>
      <c r="B89" s="114"/>
      <c r="C89" s="114"/>
      <c r="D89" s="114"/>
      <c r="E89" s="114"/>
    </row>
    <row r="90" spans="1:5" ht="34.5" customHeight="1" x14ac:dyDescent="0.25">
      <c r="A90" s="126" t="str">
        <f>IF('HRSA 100-1-B CH GME PROG STATUS'!B97="a",VLOOKUP('HRSA 100-1-B CH GME PROG STATUS'!A97,Program_Name,2,FALSE),"N/A")</f>
        <v>N/A</v>
      </c>
      <c r="B90" s="114"/>
      <c r="C90" s="114"/>
      <c r="D90" s="114"/>
      <c r="E90" s="114"/>
    </row>
    <row r="91" spans="1:5" ht="34.5" customHeight="1" x14ac:dyDescent="0.25">
      <c r="A91" s="126" t="str">
        <f>IF('HRSA 100-1-B CH GME PROG STATUS'!B98="a",VLOOKUP('HRSA 100-1-B CH GME PROG STATUS'!A98,Program_Name,2,FALSE),"N/A")</f>
        <v>N/A</v>
      </c>
      <c r="B91" s="114"/>
      <c r="C91" s="114"/>
      <c r="D91" s="114"/>
      <c r="E91" s="114"/>
    </row>
    <row r="92" spans="1:5" ht="34.5" customHeight="1" x14ac:dyDescent="0.25">
      <c r="A92" s="126" t="str">
        <f>IF('HRSA 100-1-B CH GME PROG STATUS'!B99="a",VLOOKUP('HRSA 100-1-B CH GME PROG STATUS'!A99,Program_Name,2,FALSE),"N/A")</f>
        <v>N/A</v>
      </c>
      <c r="B92" s="114"/>
      <c r="C92" s="114"/>
      <c r="D92" s="114"/>
      <c r="E92" s="114"/>
    </row>
    <row r="93" spans="1:5" ht="34.5" customHeight="1" x14ac:dyDescent="0.25">
      <c r="A93" s="126" t="str">
        <f>IF('HRSA 100-1-B CH GME PROG STATUS'!B100="a",VLOOKUP('HRSA 100-1-B CH GME PROG STATUS'!A100,Program_Name,2,FALSE),"N/A")</f>
        <v>N/A</v>
      </c>
      <c r="B93" s="114"/>
      <c r="C93" s="114"/>
      <c r="D93" s="114"/>
      <c r="E93" s="114"/>
    </row>
    <row r="94" spans="1:5" ht="34.5" customHeight="1" x14ac:dyDescent="0.25">
      <c r="A94" s="126" t="str">
        <f>IF('HRSA 100-1-B CH GME PROG STATUS'!B101="a",VLOOKUP('HRSA 100-1-B CH GME PROG STATUS'!A101,Program_Name,2,FALSE),"N/A")</f>
        <v>N/A</v>
      </c>
      <c r="B94" s="114"/>
      <c r="C94" s="114"/>
      <c r="D94" s="114"/>
      <c r="E94" s="114"/>
    </row>
    <row r="95" spans="1:5" ht="34.5" customHeight="1" x14ac:dyDescent="0.25">
      <c r="A95" s="126" t="str">
        <f>IF('HRSA 100-1-B CH GME PROG STATUS'!B102="a",VLOOKUP('HRSA 100-1-B CH GME PROG STATUS'!A102,Program_Name,2,FALSE),"N/A")</f>
        <v>N/A</v>
      </c>
      <c r="B95" s="114"/>
      <c r="C95" s="114"/>
      <c r="D95" s="114"/>
      <c r="E95" s="114"/>
    </row>
    <row r="96" spans="1:5" ht="34.5" customHeight="1" x14ac:dyDescent="0.25">
      <c r="A96" s="126" t="str">
        <f>IF('HRSA 100-1-B CH GME PROG STATUS'!B103="a",VLOOKUP('HRSA 100-1-B CH GME PROG STATUS'!A103,Program_Name,2,FALSE),"N/A")</f>
        <v>N/A</v>
      </c>
      <c r="B96" s="114"/>
      <c r="C96" s="114"/>
      <c r="D96" s="114"/>
      <c r="E96" s="114"/>
    </row>
    <row r="97" spans="1:5" ht="34.5" customHeight="1" x14ac:dyDescent="0.25">
      <c r="A97" s="126" t="str">
        <f>IF('HRSA 100-1-B CH GME PROG STATUS'!B104="a",VLOOKUP('HRSA 100-1-B CH GME PROG STATUS'!A104,Program_Name,2,FALSE),"N/A")</f>
        <v>N/A</v>
      </c>
      <c r="B97" s="114"/>
      <c r="C97" s="114"/>
      <c r="D97" s="114"/>
      <c r="E97" s="114"/>
    </row>
    <row r="98" spans="1:5" ht="34.5" customHeight="1" x14ac:dyDescent="0.25">
      <c r="A98" s="126" t="str">
        <f>IF('HRSA 100-1-B CH GME PROG STATUS'!B105="a",VLOOKUP('HRSA 100-1-B CH GME PROG STATUS'!A105,Program_Name,2,FALSE),"N/A")</f>
        <v>N/A</v>
      </c>
      <c r="B98" s="114"/>
      <c r="C98" s="114"/>
      <c r="D98" s="114"/>
      <c r="E98" s="114"/>
    </row>
    <row r="99" spans="1:5" ht="34.5" customHeight="1" x14ac:dyDescent="0.25">
      <c r="A99" s="126" t="str">
        <f>IF('HRSA 100-1-B CH GME PROG STATUS'!B106="a",VLOOKUP('HRSA 100-1-B CH GME PROG STATUS'!A106,Program_Name,2,FALSE),"N/A")</f>
        <v>N/A</v>
      </c>
      <c r="B99" s="114"/>
      <c r="C99" s="114"/>
      <c r="D99" s="114"/>
      <c r="E99" s="114"/>
    </row>
    <row r="100" spans="1:5" ht="34.5" customHeight="1" x14ac:dyDescent="0.25">
      <c r="A100" s="126" t="str">
        <f>IF('HRSA 100-1-B CH GME PROG STATUS'!B107="a",VLOOKUP('HRSA 100-1-B CH GME PROG STATUS'!A107,Program_Name,2,FALSE),"N/A")</f>
        <v>N/A</v>
      </c>
      <c r="B100" s="114"/>
      <c r="C100" s="114"/>
      <c r="D100" s="114"/>
      <c r="E100" s="114"/>
    </row>
    <row r="101" spans="1:5" ht="34.5" customHeight="1" x14ac:dyDescent="0.25">
      <c r="A101" s="126" t="str">
        <f>IF('HRSA 100-1-B CH GME PROG STATUS'!B108="a",VLOOKUP('HRSA 100-1-B CH GME PROG STATUS'!A108,Program_Name,2,FALSE),"N/A")</f>
        <v>N/A</v>
      </c>
      <c r="B101" s="114"/>
      <c r="C101" s="114"/>
      <c r="D101" s="114"/>
      <c r="E101" s="114"/>
    </row>
    <row r="102" spans="1:5" ht="34.5" customHeight="1" x14ac:dyDescent="0.25">
      <c r="A102" s="126" t="str">
        <f>IF('HRSA 100-1-B CH GME PROG STATUS'!B109="a",VLOOKUP('HRSA 100-1-B CH GME PROG STATUS'!A109,Program_Name,2,FALSE),"N/A")</f>
        <v>N/A</v>
      </c>
      <c r="B102" s="114"/>
      <c r="C102" s="114"/>
      <c r="D102" s="114"/>
      <c r="E102" s="114"/>
    </row>
    <row r="103" spans="1:5" ht="34.5" customHeight="1" x14ac:dyDescent="0.25">
      <c r="A103" s="126" t="str">
        <f>IF('HRSA 100-1-B CH GME PROG STATUS'!B110="a",VLOOKUP('HRSA 100-1-B CH GME PROG STATUS'!A110,Program_Name,2,FALSE),"N/A")</f>
        <v>N/A</v>
      </c>
      <c r="B103" s="114"/>
      <c r="C103" s="114"/>
      <c r="D103" s="114"/>
      <c r="E103" s="114"/>
    </row>
    <row r="104" spans="1:5" ht="34.5" customHeight="1" x14ac:dyDescent="0.25">
      <c r="A104" s="126" t="str">
        <f>IF('HRSA 100-1-B CH GME PROG STATUS'!B111="a",VLOOKUP('HRSA 100-1-B CH GME PROG STATUS'!A111,Program_Name,2,FALSE),"N/A")</f>
        <v>N/A</v>
      </c>
      <c r="B104" s="114"/>
      <c r="C104" s="114"/>
      <c r="D104" s="114"/>
      <c r="E104" s="114"/>
    </row>
    <row r="105" spans="1:5" ht="34.5" customHeight="1" x14ac:dyDescent="0.25">
      <c r="A105" s="126" t="str">
        <f>IF('HRSA 100-1-B CH GME PROG STATUS'!B112="a",VLOOKUP('HRSA 100-1-B CH GME PROG STATUS'!A112,Program_Name,2,FALSE),"N/A")</f>
        <v>N/A</v>
      </c>
      <c r="B105" s="114"/>
      <c r="C105" s="114"/>
      <c r="D105" s="114"/>
      <c r="E105" s="114"/>
    </row>
    <row r="106" spans="1:5" ht="34.5" customHeight="1" x14ac:dyDescent="0.25">
      <c r="A106" s="126" t="str">
        <f>IF('HRSA 100-1-B CH GME PROG STATUS'!B113="a",VLOOKUP('HRSA 100-1-B CH GME PROG STATUS'!A113,Program_Name,2,FALSE),"N/A")</f>
        <v>N/A</v>
      </c>
      <c r="B106" s="114"/>
      <c r="C106" s="114"/>
      <c r="D106" s="114"/>
      <c r="E106" s="114"/>
    </row>
    <row r="107" spans="1:5" ht="34.5" customHeight="1" x14ac:dyDescent="0.25">
      <c r="A107" s="126" t="str">
        <f>IF('HRSA 100-1-B CH GME PROG STATUS'!B114="a",VLOOKUP('HRSA 100-1-B CH GME PROG STATUS'!A114,Program_Name,2,FALSE),"N/A")</f>
        <v>N/A</v>
      </c>
      <c r="B107" s="114"/>
      <c r="C107" s="114"/>
      <c r="D107" s="114"/>
      <c r="E107" s="114"/>
    </row>
    <row r="108" spans="1:5" ht="34.5" customHeight="1" x14ac:dyDescent="0.25">
      <c r="A108" s="126" t="str">
        <f>IF('HRSA 100-1-B CH GME PROG STATUS'!B115="a",VLOOKUP('HRSA 100-1-B CH GME PROG STATUS'!A115,Program_Name,2,FALSE),"N/A")</f>
        <v>N/A</v>
      </c>
      <c r="B108" s="114"/>
      <c r="C108" s="114"/>
      <c r="D108" s="114"/>
      <c r="E108" s="114"/>
    </row>
    <row r="109" spans="1:5" ht="34.5" customHeight="1" x14ac:dyDescent="0.25">
      <c r="A109" s="126" t="str">
        <f>IF('HRSA 100-1-B CH GME PROG STATUS'!B116="a",VLOOKUP('HRSA 100-1-B CH GME PROG STATUS'!A116,Program_Name,2,FALSE),"N/A")</f>
        <v>N/A</v>
      </c>
      <c r="B109" s="114"/>
      <c r="C109" s="114"/>
      <c r="D109" s="114"/>
      <c r="E109" s="114"/>
    </row>
    <row r="110" spans="1:5" ht="34.5" customHeight="1" x14ac:dyDescent="0.25">
      <c r="A110" s="126" t="str">
        <f>IF('HRSA 100-1-B CH GME PROG STATUS'!B117="a",VLOOKUP('HRSA 100-1-B CH GME PROG STATUS'!A117,Program_Name,2,FALSE),"N/A")</f>
        <v>N/A</v>
      </c>
      <c r="B110" s="114"/>
      <c r="C110" s="114"/>
      <c r="D110" s="114"/>
      <c r="E110" s="114"/>
    </row>
    <row r="111" spans="1:5" ht="34.5" customHeight="1" x14ac:dyDescent="0.25">
      <c r="A111" s="126" t="str">
        <f>IF('HRSA 100-1-B CH GME PROG STATUS'!B118="a",VLOOKUP('HRSA 100-1-B CH GME PROG STATUS'!A118,Program_Name,2,FALSE),"N/A")</f>
        <v>N/A</v>
      </c>
      <c r="B111" s="114"/>
      <c r="C111" s="114"/>
      <c r="D111" s="114"/>
      <c r="E111" s="114"/>
    </row>
    <row r="112" spans="1:5" ht="46.5" customHeight="1" x14ac:dyDescent="0.3">
      <c r="A112" s="222" t="s">
        <v>63</v>
      </c>
      <c r="B112" s="223"/>
      <c r="C112" s="223"/>
      <c r="D112" s="223"/>
      <c r="E112" s="224"/>
    </row>
    <row r="113" spans="1:5" ht="17.25" customHeight="1" x14ac:dyDescent="0.3">
      <c r="A113" s="214"/>
      <c r="B113" s="215"/>
      <c r="C113" s="215"/>
      <c r="D113" s="215"/>
      <c r="E113" s="216"/>
    </row>
    <row r="115" spans="1:5" x14ac:dyDescent="0.2">
      <c r="A115" s="40"/>
      <c r="B115" s="40"/>
      <c r="C115" s="40"/>
      <c r="D115" s="40"/>
    </row>
    <row r="116" spans="1:5" ht="18" x14ac:dyDescent="0.3">
      <c r="A116" s="212"/>
      <c r="B116" s="213"/>
      <c r="C116" s="213"/>
      <c r="D116" s="213"/>
    </row>
  </sheetData>
  <sheetProtection password="CF43" sheet="1" objects="1" scenarios="1" selectLockedCells="1"/>
  <mergeCells count="18">
    <mergeCell ref="A49:E49"/>
    <mergeCell ref="A58:E58"/>
    <mergeCell ref="A116:D116"/>
    <mergeCell ref="A113:E113"/>
    <mergeCell ref="A1:B1"/>
    <mergeCell ref="A2:B2"/>
    <mergeCell ref="A3:E3"/>
    <mergeCell ref="A112:E112"/>
    <mergeCell ref="B6:E6"/>
    <mergeCell ref="B7:E7"/>
    <mergeCell ref="A21:E21"/>
    <mergeCell ref="A41:E41"/>
    <mergeCell ref="A4:E4"/>
    <mergeCell ref="B5:E5"/>
    <mergeCell ref="A8:E8"/>
    <mergeCell ref="A9:E9"/>
    <mergeCell ref="A11:E11"/>
    <mergeCell ref="A14:E14"/>
  </mergeCells>
  <phoneticPr fontId="0" type="noConversion"/>
  <conditionalFormatting sqref="A42:A48 A12:A13 A22:A40 A50:A57 A59:A111">
    <cfRule type="cellIs" dxfId="5" priority="4" stopIfTrue="1" operator="notEqual">
      <formula>"N/A"</formula>
    </cfRule>
  </conditionalFormatting>
  <conditionalFormatting sqref="A41">
    <cfRule type="cellIs" dxfId="4" priority="7" stopIfTrue="1" operator="notEqual">
      <formula>"N/A"</formula>
    </cfRule>
  </conditionalFormatting>
  <conditionalFormatting sqref="A15">
    <cfRule type="cellIs" dxfId="3" priority="2" stopIfTrue="1" operator="notEqual">
      <formula>"N/A"</formula>
    </cfRule>
  </conditionalFormatting>
  <conditionalFormatting sqref="A16:A20">
    <cfRule type="cellIs" dxfId="2" priority="1" stopIfTrue="1" operator="notEqual">
      <formula>"N/A"</formula>
    </cfRule>
  </conditionalFormatting>
  <dataValidations xWindow="311" yWindow="577" count="2">
    <dataValidation type="decimal" operator="greaterThanOrEqual" allowBlank="1" showInputMessage="1" showErrorMessage="1" error="This cell accepts number(s) only. No text is allowed. Enter the number zero to represent N/A. You can click Retry to edit your entry, or click Cancel to clear cell." prompt="Please enter number(s) only. " sqref="B12:D13 B15:D20 B22:D40 B42:D48 B50:D57 B59:D111">
      <formula1>0</formula1>
    </dataValidation>
    <dataValidation type="whole" operator="greaterThanOrEqual" allowBlank="1" showInputMessage="1" showErrorMessage="1" errorTitle="Inappropriate entry" error="This cell accepts whole number(s) only. No text is allowed. Enter the number zero to represent N/A. You can click Retry to edit your entry, or click Cancel to clear cell." prompt="Please enter whole number(s) only" sqref="E12:E13 E15:E20 E22:E40 E42:E48 E50:E57 E59:E111">
      <formula1>0</formula1>
    </dataValidation>
  </dataValidations>
  <pageMargins left="0.66" right="0.45" top="0.6" bottom="0.48" header="0.27" footer="0.25"/>
  <pageSetup scale="95" fitToHeight="11" orientation="portrait" r:id="rId1"/>
  <headerFooter alignWithMargins="0">
    <oddFooter>&amp;L&amp;A&amp;R&amp;P</oddFooter>
  </headerFooter>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18"/>
  <sheetViews>
    <sheetView zoomScaleNormal="100" zoomScaleSheetLayoutView="75" workbookViewId="0">
      <selection activeCell="F87" sqref="F87"/>
    </sheetView>
  </sheetViews>
  <sheetFormatPr defaultRowHeight="12.75" x14ac:dyDescent="0.2"/>
  <cols>
    <col min="1" max="1" width="28" style="4" customWidth="1"/>
    <col min="2" max="2" width="13.5703125" style="4" customWidth="1"/>
    <col min="3" max="3" width="14.7109375" style="4" customWidth="1"/>
    <col min="4" max="4" width="14.5703125" style="4" customWidth="1"/>
    <col min="5" max="6" width="19.7109375" style="4" customWidth="1"/>
    <col min="7" max="7" width="9.140625" style="4"/>
    <col min="8" max="16384" width="9.140625" style="5"/>
  </cols>
  <sheetData>
    <row r="1" spans="1:8" s="29" customFormat="1" ht="16.5" x14ac:dyDescent="0.3">
      <c r="A1" s="217" t="s">
        <v>51</v>
      </c>
      <c r="B1" s="218"/>
      <c r="C1" s="16"/>
      <c r="D1" s="16"/>
      <c r="E1" s="95"/>
      <c r="F1" s="96" t="s">
        <v>103</v>
      </c>
      <c r="G1" s="27"/>
    </row>
    <row r="2" spans="1:8" s="29" customFormat="1" ht="16.5" x14ac:dyDescent="0.3">
      <c r="A2" s="217" t="s">
        <v>52</v>
      </c>
      <c r="B2" s="218"/>
      <c r="C2" s="16"/>
      <c r="D2" s="16"/>
      <c r="E2" s="95"/>
      <c r="F2" s="96" t="s">
        <v>111</v>
      </c>
      <c r="G2" s="27"/>
    </row>
    <row r="3" spans="1:8" s="29" customFormat="1" ht="33" customHeight="1" x14ac:dyDescent="0.4">
      <c r="A3" s="253" t="s">
        <v>55</v>
      </c>
      <c r="B3" s="254"/>
      <c r="C3" s="254"/>
      <c r="D3" s="254"/>
      <c r="E3" s="254"/>
      <c r="F3" s="254"/>
      <c r="G3" s="27"/>
    </row>
    <row r="4" spans="1:8" s="41" customFormat="1" ht="45.75" customHeight="1" x14ac:dyDescent="0.4">
      <c r="A4" s="255" t="s">
        <v>53</v>
      </c>
      <c r="B4" s="254"/>
      <c r="C4" s="254"/>
      <c r="D4" s="254"/>
      <c r="E4" s="254"/>
      <c r="F4" s="256"/>
      <c r="G4" s="40"/>
    </row>
    <row r="5" spans="1:8" s="41" customFormat="1" ht="16.5" x14ac:dyDescent="0.3">
      <c r="A5" s="76" t="s">
        <v>58</v>
      </c>
      <c r="B5" s="257">
        <f>+'HRSA 100-1-A CHILDREN''S HOSP ID'!B6</f>
        <v>0</v>
      </c>
      <c r="C5" s="258"/>
      <c r="D5" s="258"/>
      <c r="E5" s="258"/>
      <c r="F5" s="259"/>
      <c r="G5" s="40"/>
    </row>
    <row r="6" spans="1:8" s="41" customFormat="1" ht="16.5" x14ac:dyDescent="0.3">
      <c r="A6" s="76" t="str">
        <f>+'HRSA 100-1-C NO. OF TRAINEES SI'!A6</f>
        <v>Medicare Provider Number:</v>
      </c>
      <c r="B6" s="251">
        <f>+'HRSA 100-1-A CHILDREN''S HOSP ID'!B11</f>
        <v>0</v>
      </c>
      <c r="C6" s="252"/>
      <c r="D6" s="252"/>
      <c r="E6" s="252"/>
      <c r="F6" s="252"/>
      <c r="G6" s="40"/>
    </row>
    <row r="7" spans="1:8" s="29" customFormat="1" ht="14.25" customHeight="1" x14ac:dyDescent="0.3">
      <c r="A7" s="76" t="str">
        <f>+'HRSA 100-1-C NO. OF TRAINEES SI'!A7</f>
        <v>Date of Report:</v>
      </c>
      <c r="B7" s="249">
        <f>+'HRSA 100-1-A CHILDREN''S HOSP ID'!B15</f>
        <v>0</v>
      </c>
      <c r="C7" s="250"/>
      <c r="D7" s="250"/>
      <c r="E7" s="250"/>
      <c r="F7" s="250"/>
      <c r="G7" s="27"/>
    </row>
    <row r="8" spans="1:8" ht="188.25" hidden="1" customHeight="1" thickBot="1" x14ac:dyDescent="0.25">
      <c r="A8" s="77"/>
      <c r="B8" s="77"/>
      <c r="C8" s="77"/>
      <c r="D8" s="77"/>
      <c r="E8" s="77"/>
      <c r="F8" s="77"/>
    </row>
    <row r="9" spans="1:8" ht="222" customHeight="1" x14ac:dyDescent="0.35">
      <c r="A9" s="264" t="s">
        <v>264</v>
      </c>
      <c r="B9" s="265"/>
      <c r="C9" s="265"/>
      <c r="D9" s="265"/>
      <c r="E9" s="265"/>
      <c r="F9" s="265"/>
    </row>
    <row r="10" spans="1:8" ht="8.25" customHeight="1" x14ac:dyDescent="0.2">
      <c r="A10" s="266"/>
      <c r="B10" s="267"/>
      <c r="C10" s="267"/>
      <c r="D10" s="267"/>
      <c r="E10" s="267"/>
      <c r="F10" s="268"/>
    </row>
    <row r="11" spans="1:8" ht="0.75" hidden="1" customHeight="1" x14ac:dyDescent="0.2">
      <c r="A11" s="266"/>
      <c r="B11" s="267"/>
      <c r="C11" s="267"/>
      <c r="D11" s="267"/>
      <c r="E11" s="267"/>
      <c r="F11" s="268"/>
    </row>
    <row r="12" spans="1:8" ht="9" customHeight="1" x14ac:dyDescent="0.3">
      <c r="A12" s="81"/>
      <c r="B12" s="80"/>
      <c r="C12" s="80"/>
      <c r="D12" s="80"/>
      <c r="E12" s="80"/>
      <c r="F12" s="82"/>
    </row>
    <row r="13" spans="1:8" ht="1.5" hidden="1" customHeight="1" x14ac:dyDescent="0.3">
      <c r="A13" s="269"/>
      <c r="B13" s="270"/>
      <c r="C13" s="270"/>
      <c r="D13" s="270"/>
      <c r="E13" s="270"/>
      <c r="F13" s="271"/>
    </row>
    <row r="14" spans="1:8" ht="6" customHeight="1" x14ac:dyDescent="0.35">
      <c r="A14" s="261"/>
      <c r="B14" s="262"/>
      <c r="C14" s="262"/>
      <c r="D14" s="262"/>
      <c r="E14" s="262"/>
      <c r="F14" s="263"/>
      <c r="H14" s="9"/>
    </row>
    <row r="15" spans="1:8" s="6" customFormat="1" ht="110.25" customHeight="1" x14ac:dyDescent="0.2">
      <c r="A15" s="78"/>
      <c r="B15" s="79" t="s">
        <v>259</v>
      </c>
      <c r="C15" s="79" t="s">
        <v>260</v>
      </c>
      <c r="D15" s="79" t="s">
        <v>261</v>
      </c>
      <c r="E15" s="79" t="s">
        <v>262</v>
      </c>
      <c r="F15" s="69" t="s">
        <v>263</v>
      </c>
      <c r="G15" s="43"/>
    </row>
    <row r="16" spans="1:8" ht="24" customHeight="1" x14ac:dyDescent="0.2">
      <c r="A16" s="272" t="s">
        <v>68</v>
      </c>
      <c r="B16" s="273"/>
      <c r="C16" s="273"/>
      <c r="D16" s="273"/>
      <c r="E16" s="273"/>
      <c r="F16" s="274"/>
    </row>
    <row r="17" spans="1:6" ht="34.5" customHeight="1" x14ac:dyDescent="0.2">
      <c r="A17" s="127" t="str">
        <f>IF('HRSA 100-1-B CH GME PROG STATUS'!C19="a",'HRSA 100-1-B CH GME PROG STATUS'!A19,"N/A")</f>
        <v>N/A</v>
      </c>
      <c r="B17" s="281"/>
      <c r="C17" s="281"/>
      <c r="D17" s="281"/>
      <c r="E17" s="281"/>
      <c r="F17" s="281"/>
    </row>
    <row r="18" spans="1:6" ht="34.5" customHeight="1" x14ac:dyDescent="0.2">
      <c r="A18" s="127" t="str">
        <f>IF('HRSA 100-1-B CH GME PROG STATUS'!C20="a",'HRSA 100-1-B CH GME PROG STATUS'!A20,"N/A")</f>
        <v>N/A</v>
      </c>
      <c r="B18" s="281"/>
      <c r="C18" s="281"/>
      <c r="D18" s="281"/>
      <c r="E18" s="281"/>
      <c r="F18" s="281"/>
    </row>
    <row r="19" spans="1:6" ht="24" customHeight="1" x14ac:dyDescent="0.2">
      <c r="A19" s="275" t="s">
        <v>71</v>
      </c>
      <c r="B19" s="276"/>
      <c r="C19" s="276"/>
      <c r="D19" s="276"/>
      <c r="E19" s="276"/>
      <c r="F19" s="277"/>
    </row>
    <row r="20" spans="1:6" ht="34.5" customHeight="1" x14ac:dyDescent="0.2">
      <c r="A20" s="127" t="str">
        <f>IF('HRSA 100-1-B CH GME PROG STATUS'!C22="a",'HRSA 100-1-B CH GME PROG STATUS'!A22,"N/A")</f>
        <v>N/A</v>
      </c>
      <c r="B20" s="281"/>
      <c r="C20" s="281"/>
      <c r="D20" s="281"/>
      <c r="E20" s="281"/>
      <c r="F20" s="281"/>
    </row>
    <row r="21" spans="1:6" ht="34.5" customHeight="1" x14ac:dyDescent="0.2">
      <c r="A21" s="127" t="str">
        <f>IF('HRSA 100-1-B CH GME PROG STATUS'!C23="a",'HRSA 100-1-B CH GME PROG STATUS'!A23,"N/A")</f>
        <v>N/A</v>
      </c>
      <c r="B21" s="128"/>
      <c r="C21" s="128"/>
      <c r="D21" s="128"/>
      <c r="E21" s="128"/>
      <c r="F21" s="128"/>
    </row>
    <row r="22" spans="1:6" ht="34.5" customHeight="1" x14ac:dyDescent="0.2">
      <c r="A22" s="127" t="str">
        <f>IF('HRSA 100-1-B CH GME PROG STATUS'!C24="a",'HRSA 100-1-B CH GME PROG STATUS'!A24,"N/A")</f>
        <v>N/A</v>
      </c>
      <c r="B22" s="281"/>
      <c r="C22" s="281"/>
      <c r="D22" s="281"/>
      <c r="E22" s="281"/>
      <c r="F22" s="281"/>
    </row>
    <row r="23" spans="1:6" ht="34.5" customHeight="1" x14ac:dyDescent="0.2">
      <c r="A23" s="127" t="str">
        <f>IF('HRSA 100-1-B CH GME PROG STATUS'!C25="a",'HRSA 100-1-B CH GME PROG STATUS'!A25,"N/A")</f>
        <v>N/A</v>
      </c>
      <c r="B23" s="281"/>
      <c r="C23" s="281"/>
      <c r="D23" s="281"/>
      <c r="E23" s="281"/>
      <c r="F23" s="281"/>
    </row>
    <row r="24" spans="1:6" ht="34.5" customHeight="1" x14ac:dyDescent="0.2">
      <c r="A24" s="127" t="str">
        <f>IF('HRSA 100-1-B CH GME PROG STATUS'!C26="a",'HRSA 100-1-B CH GME PROG STATUS'!A26,"N/A")</f>
        <v>N/A</v>
      </c>
      <c r="B24" s="128"/>
      <c r="C24" s="128"/>
      <c r="D24" s="128"/>
      <c r="E24" s="128"/>
      <c r="F24" s="128"/>
    </row>
    <row r="25" spans="1:6" ht="34.5" customHeight="1" x14ac:dyDescent="0.2">
      <c r="A25" s="127" t="str">
        <f>IF('HRSA 100-1-B CH GME PROG STATUS'!C27="a",'HRSA 100-1-B CH GME PROG STATUS'!A27,"N/A")</f>
        <v>N/A</v>
      </c>
      <c r="B25" s="281"/>
      <c r="C25" s="281"/>
      <c r="D25" s="281"/>
      <c r="E25" s="281"/>
      <c r="F25" s="281"/>
    </row>
    <row r="26" spans="1:6" ht="24" customHeight="1" x14ac:dyDescent="0.2">
      <c r="A26" s="275" t="s">
        <v>77</v>
      </c>
      <c r="B26" s="276"/>
      <c r="C26" s="276"/>
      <c r="D26" s="276"/>
      <c r="E26" s="276"/>
      <c r="F26" s="277"/>
    </row>
    <row r="27" spans="1:6" ht="34.5" customHeight="1" x14ac:dyDescent="0.2">
      <c r="A27" s="127" t="str">
        <f>IF('HRSA 100-1-B CH GME PROG STATUS'!C29="a",'HRSA 100-1-B CH GME PROG STATUS'!A29,"N/A")</f>
        <v>N/A</v>
      </c>
      <c r="B27" s="128"/>
      <c r="C27" s="128"/>
      <c r="D27" s="128"/>
      <c r="E27" s="128"/>
      <c r="F27" s="128"/>
    </row>
    <row r="28" spans="1:6" ht="34.5" customHeight="1" x14ac:dyDescent="0.2">
      <c r="A28" s="127" t="str">
        <f>IF('HRSA 100-1-B CH GME PROG STATUS'!C30="a",'HRSA 100-1-B CH GME PROG STATUS'!A30,"N/A")</f>
        <v>N/A</v>
      </c>
      <c r="B28" s="281"/>
      <c r="C28" s="281"/>
      <c r="D28" s="281"/>
      <c r="E28" s="281"/>
      <c r="F28" s="281"/>
    </row>
    <row r="29" spans="1:6" ht="34.5" customHeight="1" x14ac:dyDescent="0.2">
      <c r="A29" s="127" t="str">
        <f>IF('HRSA 100-1-B CH GME PROG STATUS'!C31="a",'HRSA 100-1-B CH GME PROG STATUS'!A31,"N/A")</f>
        <v>N/A</v>
      </c>
      <c r="B29" s="281"/>
      <c r="C29" s="281"/>
      <c r="D29" s="281"/>
      <c r="E29" s="281"/>
      <c r="F29" s="281"/>
    </row>
    <row r="30" spans="1:6" ht="34.5" customHeight="1" x14ac:dyDescent="0.2">
      <c r="A30" s="127" t="str">
        <f>IF('HRSA 100-1-B CH GME PROG STATUS'!C32="a",'HRSA 100-1-B CH GME PROG STATUS'!A32,"N/A")</f>
        <v>N/A</v>
      </c>
      <c r="B30" s="128"/>
      <c r="C30" s="128"/>
      <c r="D30" s="128"/>
      <c r="E30" s="128"/>
      <c r="F30" s="128"/>
    </row>
    <row r="31" spans="1:6" ht="34.5" customHeight="1" x14ac:dyDescent="0.2">
      <c r="A31" s="127" t="str">
        <f>IF('HRSA 100-1-B CH GME PROG STATUS'!C33="a",'HRSA 100-1-B CH GME PROG STATUS'!A33,"N/A")</f>
        <v>N/A</v>
      </c>
      <c r="B31" s="128"/>
      <c r="C31" s="128"/>
      <c r="D31" s="128"/>
      <c r="E31" s="128"/>
      <c r="F31" s="128"/>
    </row>
    <row r="32" spans="1:6" ht="34.5" customHeight="1" x14ac:dyDescent="0.2">
      <c r="A32" s="127" t="str">
        <f>IF('HRSA 100-1-B CH GME PROG STATUS'!C34="a",'HRSA 100-1-B CH GME PROG STATUS'!A34,"N/A")</f>
        <v>N/A</v>
      </c>
      <c r="B32" s="128"/>
      <c r="C32" s="128"/>
      <c r="D32" s="128"/>
      <c r="E32" s="128"/>
      <c r="F32" s="128"/>
    </row>
    <row r="33" spans="1:6" ht="34.5" customHeight="1" x14ac:dyDescent="0.2">
      <c r="A33" s="127" t="str">
        <f>IF('HRSA 100-1-B CH GME PROG STATUS'!C35="a",'HRSA 100-1-B CH GME PROG STATUS'!A35,"N/A")</f>
        <v>N/A</v>
      </c>
      <c r="B33" s="281"/>
      <c r="C33" s="281"/>
      <c r="D33" s="281"/>
      <c r="E33" s="281"/>
      <c r="F33" s="281"/>
    </row>
    <row r="34" spans="1:6" ht="34.5" customHeight="1" x14ac:dyDescent="0.2">
      <c r="A34" s="127" t="str">
        <f>IF('HRSA 100-1-B CH GME PROG STATUS'!C36="a",'HRSA 100-1-B CH GME PROG STATUS'!A36,"N/A")</f>
        <v>N/A</v>
      </c>
      <c r="B34" s="281"/>
      <c r="C34" s="281"/>
      <c r="D34" s="281"/>
      <c r="E34" s="281"/>
      <c r="F34" s="281"/>
    </row>
    <row r="35" spans="1:6" ht="34.5" customHeight="1" x14ac:dyDescent="0.2">
      <c r="A35" s="127" t="str">
        <f>IF('HRSA 100-1-B CH GME PROG STATUS'!C37="a",'HRSA 100-1-B CH GME PROG STATUS'!A37,"N/A")</f>
        <v>N/A</v>
      </c>
      <c r="B35" s="281"/>
      <c r="C35" s="281"/>
      <c r="D35" s="281"/>
      <c r="E35" s="281"/>
      <c r="F35" s="281"/>
    </row>
    <row r="36" spans="1:6" ht="34.5" customHeight="1" x14ac:dyDescent="0.2">
      <c r="A36" s="127" t="str">
        <f>IF('HRSA 100-1-B CH GME PROG STATUS'!C38="a",'HRSA 100-1-B CH GME PROG STATUS'!A38,"N/A")</f>
        <v>N/A</v>
      </c>
      <c r="B36" s="281"/>
      <c r="C36" s="281"/>
      <c r="D36" s="281"/>
      <c r="E36" s="281"/>
      <c r="F36" s="281"/>
    </row>
    <row r="37" spans="1:6" ht="34.5" customHeight="1" x14ac:dyDescent="0.2">
      <c r="A37" s="127" t="str">
        <f>IF('HRSA 100-1-B CH GME PROG STATUS'!C39="a",'HRSA 100-1-B CH GME PROG STATUS'!A39,"N/A")</f>
        <v>N/A</v>
      </c>
      <c r="B37" s="281"/>
      <c r="C37" s="281"/>
      <c r="D37" s="281"/>
      <c r="E37" s="281"/>
      <c r="F37" s="281"/>
    </row>
    <row r="38" spans="1:6" ht="34.5" customHeight="1" x14ac:dyDescent="0.2">
      <c r="A38" s="127" t="str">
        <f>IF('HRSA 100-1-B CH GME PROG STATUS'!C40="a",'HRSA 100-1-B CH GME PROG STATUS'!A40,"N/A")</f>
        <v>N/A</v>
      </c>
      <c r="B38" s="281"/>
      <c r="C38" s="281"/>
      <c r="D38" s="281"/>
      <c r="E38" s="281"/>
      <c r="F38" s="281"/>
    </row>
    <row r="39" spans="1:6" ht="34.5" customHeight="1" x14ac:dyDescent="0.2">
      <c r="A39" s="127" t="str">
        <f>IF('HRSA 100-1-B CH GME PROG STATUS'!C41="a",'HRSA 100-1-B CH GME PROG STATUS'!A41,"N/A")</f>
        <v>N/A</v>
      </c>
      <c r="B39" s="281"/>
      <c r="C39" s="281"/>
      <c r="D39" s="281"/>
      <c r="E39" s="281"/>
      <c r="F39" s="281"/>
    </row>
    <row r="40" spans="1:6" ht="34.5" customHeight="1" x14ac:dyDescent="0.2">
      <c r="A40" s="127" t="str">
        <f>IF('HRSA 100-1-B CH GME PROG STATUS'!C42="a",'HRSA 100-1-B CH GME PROG STATUS'!A42,"N/A")</f>
        <v>N/A</v>
      </c>
      <c r="B40" s="281"/>
      <c r="C40" s="281"/>
      <c r="D40" s="281"/>
      <c r="E40" s="281"/>
      <c r="F40" s="281"/>
    </row>
    <row r="41" spans="1:6" ht="34.5" customHeight="1" x14ac:dyDescent="0.2">
      <c r="A41" s="127" t="str">
        <f>IF('HRSA 100-1-B CH GME PROG STATUS'!C43="a",'HRSA 100-1-B CH GME PROG STATUS'!A43,"N/A")</f>
        <v>N/A</v>
      </c>
      <c r="B41" s="281"/>
      <c r="C41" s="281"/>
      <c r="D41" s="281"/>
      <c r="E41" s="281"/>
      <c r="F41" s="281"/>
    </row>
    <row r="42" spans="1:6" ht="34.5" customHeight="1" x14ac:dyDescent="0.2">
      <c r="A42" s="127" t="str">
        <f>IF('HRSA 100-1-B CH GME PROG STATUS'!C44="a",'HRSA 100-1-B CH GME PROG STATUS'!A44,"N/A")</f>
        <v>N/A</v>
      </c>
      <c r="B42" s="281"/>
      <c r="C42" s="281"/>
      <c r="D42" s="281"/>
      <c r="E42" s="281"/>
      <c r="F42" s="281"/>
    </row>
    <row r="43" spans="1:6" ht="34.5" customHeight="1" x14ac:dyDescent="0.2">
      <c r="A43" s="127" t="str">
        <f>IF('HRSA 100-1-B CH GME PROG STATUS'!C45="a",'HRSA 100-1-B CH GME PROG STATUS'!A45,"N/A")</f>
        <v>N/A</v>
      </c>
      <c r="B43" s="281"/>
      <c r="C43" s="281"/>
      <c r="D43" s="281"/>
      <c r="E43" s="281"/>
      <c r="F43" s="281"/>
    </row>
    <row r="44" spans="1:6" ht="34.5" customHeight="1" x14ac:dyDescent="0.2">
      <c r="A44" s="127" t="str">
        <f>IF('HRSA 100-1-B CH GME PROG STATUS'!C46="a",'HRSA 100-1-B CH GME PROG STATUS'!A46,"N/A")</f>
        <v>N/A</v>
      </c>
      <c r="B44" s="128"/>
      <c r="C44" s="128"/>
      <c r="D44" s="128"/>
      <c r="E44" s="128"/>
      <c r="F44" s="128"/>
    </row>
    <row r="45" spans="1:6" ht="34.5" customHeight="1" x14ac:dyDescent="0.2">
      <c r="A45" s="127" t="str">
        <f>IF('HRSA 100-1-B CH GME PROG STATUS'!C47="a",'HRSA 100-1-B CH GME PROG STATUS'!A47,"N/A")</f>
        <v>N/A</v>
      </c>
      <c r="B45" s="128"/>
      <c r="C45" s="128"/>
      <c r="D45" s="128"/>
      <c r="E45" s="128"/>
      <c r="F45" s="128"/>
    </row>
    <row r="46" spans="1:6" ht="24" customHeight="1" x14ac:dyDescent="0.2">
      <c r="A46" s="275" t="s">
        <v>95</v>
      </c>
      <c r="B46" s="276"/>
      <c r="C46" s="276"/>
      <c r="D46" s="276"/>
      <c r="E46" s="276"/>
      <c r="F46" s="277"/>
    </row>
    <row r="47" spans="1:6" ht="34.5" customHeight="1" x14ac:dyDescent="0.2">
      <c r="A47" s="127" t="str">
        <f>IF('HRSA 100-1-B CH GME PROG STATUS'!C49="a",'HRSA 100-1-B CH GME PROG STATUS'!A49,"N/A")</f>
        <v>N/A</v>
      </c>
      <c r="B47" s="281"/>
      <c r="C47" s="281"/>
      <c r="D47" s="281"/>
      <c r="E47" s="281"/>
      <c r="F47" s="281"/>
    </row>
    <row r="48" spans="1:6" ht="34.5" customHeight="1" x14ac:dyDescent="0.2">
      <c r="A48" s="127" t="str">
        <f>IF('HRSA 100-1-B CH GME PROG STATUS'!C50="a",'HRSA 100-1-B CH GME PROG STATUS'!A50,"N/A")</f>
        <v>N/A</v>
      </c>
      <c r="B48" s="281"/>
      <c r="C48" s="281"/>
      <c r="D48" s="281"/>
      <c r="E48" s="281"/>
      <c r="F48" s="281"/>
    </row>
    <row r="49" spans="1:6" ht="34.5" customHeight="1" x14ac:dyDescent="0.2">
      <c r="A49" s="127" t="str">
        <f>IF('HRSA 100-1-B CH GME PROG STATUS'!C51="a",'HRSA 100-1-B CH GME PROG STATUS'!A51,"N/A")</f>
        <v>N/A</v>
      </c>
      <c r="B49" s="281"/>
      <c r="C49" s="281"/>
      <c r="D49" s="281"/>
      <c r="E49" s="281"/>
      <c r="F49" s="281"/>
    </row>
    <row r="50" spans="1:6" ht="34.5" customHeight="1" x14ac:dyDescent="0.2">
      <c r="A50" s="127" t="str">
        <f>IF('HRSA 100-1-B CH GME PROG STATUS'!C52="a",'HRSA 100-1-B CH GME PROG STATUS'!A52,"N/A")</f>
        <v>N/A</v>
      </c>
      <c r="B50" s="281"/>
      <c r="C50" s="281"/>
      <c r="D50" s="281"/>
      <c r="E50" s="281"/>
      <c r="F50" s="281"/>
    </row>
    <row r="51" spans="1:6" ht="34.5" customHeight="1" x14ac:dyDescent="0.2">
      <c r="A51" s="127" t="str">
        <f>IF('HRSA 100-1-B CH GME PROG STATUS'!C53="a",'HRSA 100-1-B CH GME PROG STATUS'!A53,"N/A")</f>
        <v>N/A</v>
      </c>
      <c r="B51" s="281"/>
      <c r="C51" s="281"/>
      <c r="D51" s="281"/>
      <c r="E51" s="281"/>
      <c r="F51" s="281"/>
    </row>
    <row r="52" spans="1:6" ht="34.5" customHeight="1" x14ac:dyDescent="0.2">
      <c r="A52" s="127" t="str">
        <f>IF('HRSA 100-1-B CH GME PROG STATUS'!C54="a",'HRSA 100-1-B CH GME PROG STATUS'!A54,"N/A")</f>
        <v>N/A</v>
      </c>
      <c r="B52" s="281"/>
      <c r="C52" s="281"/>
      <c r="D52" s="281"/>
      <c r="E52" s="281"/>
      <c r="F52" s="281"/>
    </row>
    <row r="53" spans="1:6" ht="34.5" customHeight="1" x14ac:dyDescent="0.2">
      <c r="A53" s="127" t="str">
        <f>IF('HRSA 100-1-B CH GME PROG STATUS'!C55="a",'HRSA 100-1-B CH GME PROG STATUS'!A55,"N/A")</f>
        <v>N/A</v>
      </c>
      <c r="B53" s="281"/>
      <c r="C53" s="281"/>
      <c r="D53" s="281"/>
      <c r="E53" s="281"/>
      <c r="F53" s="281"/>
    </row>
    <row r="54" spans="1:6" ht="24" customHeight="1" x14ac:dyDescent="0.2">
      <c r="A54" s="275" t="s">
        <v>7</v>
      </c>
      <c r="B54" s="276"/>
      <c r="C54" s="276"/>
      <c r="D54" s="276"/>
      <c r="E54" s="276"/>
      <c r="F54" s="277"/>
    </row>
    <row r="55" spans="1:6" ht="34.5" customHeight="1" x14ac:dyDescent="0.2">
      <c r="A55" s="127" t="str">
        <f>IF('HRSA 100-1-B CH GME PROG STATUS'!C57="a",'HRSA 100-1-B CH GME PROG STATUS'!A57,"N/A")</f>
        <v>N/A</v>
      </c>
      <c r="B55" s="281"/>
      <c r="C55" s="281"/>
      <c r="D55" s="281"/>
      <c r="E55" s="281"/>
      <c r="F55" s="281"/>
    </row>
    <row r="56" spans="1:6" ht="34.5" customHeight="1" x14ac:dyDescent="0.2">
      <c r="A56" s="127" t="str">
        <f>IF('HRSA 100-1-B CH GME PROG STATUS'!C58="a",'HRSA 100-1-B CH GME PROG STATUS'!A58,"N/A")</f>
        <v>N/A</v>
      </c>
      <c r="B56" s="281"/>
      <c r="C56" s="281"/>
      <c r="D56" s="281"/>
      <c r="E56" s="281"/>
      <c r="F56" s="281"/>
    </row>
    <row r="57" spans="1:6" ht="34.5" customHeight="1" x14ac:dyDescent="0.2">
      <c r="A57" s="127" t="str">
        <f>IF('HRSA 100-1-B CH GME PROG STATUS'!C59="a",'HRSA 100-1-B CH GME PROG STATUS'!A59,"N/A")</f>
        <v>N/A</v>
      </c>
      <c r="B57" s="281"/>
      <c r="C57" s="281"/>
      <c r="D57" s="281"/>
      <c r="E57" s="281"/>
      <c r="F57" s="281"/>
    </row>
    <row r="58" spans="1:6" ht="34.5" customHeight="1" x14ac:dyDescent="0.2">
      <c r="A58" s="127" t="str">
        <f>IF('HRSA 100-1-B CH GME PROG STATUS'!C60="a",'HRSA 100-1-B CH GME PROG STATUS'!A60,"N/A")</f>
        <v>N/A</v>
      </c>
      <c r="B58" s="281"/>
      <c r="C58" s="281"/>
      <c r="D58" s="281"/>
      <c r="E58" s="281"/>
      <c r="F58" s="281"/>
    </row>
    <row r="59" spans="1:6" ht="34.5" customHeight="1" x14ac:dyDescent="0.2">
      <c r="A59" s="127" t="str">
        <f>IF('HRSA 100-1-B CH GME PROG STATUS'!C61="a",'HRSA 100-1-B CH GME PROG STATUS'!A61,"N/A")</f>
        <v>N/A</v>
      </c>
      <c r="B59" s="128"/>
      <c r="C59" s="128"/>
      <c r="D59" s="128"/>
      <c r="E59" s="128"/>
      <c r="F59" s="128"/>
    </row>
    <row r="60" spans="1:6" ht="34.5" customHeight="1" x14ac:dyDescent="0.2">
      <c r="A60" s="127" t="str">
        <f>IF('HRSA 100-1-B CH GME PROG STATUS'!C62="a",'HRSA 100-1-B CH GME PROG STATUS'!A62,"N/A")</f>
        <v>N/A</v>
      </c>
      <c r="B60" s="281"/>
      <c r="C60" s="281"/>
      <c r="D60" s="281"/>
      <c r="E60" s="281"/>
      <c r="F60" s="281"/>
    </row>
    <row r="61" spans="1:6" ht="34.5" customHeight="1" x14ac:dyDescent="0.2">
      <c r="A61" s="127" t="str">
        <f>IF('HRSA 100-1-B CH GME PROG STATUS'!C63="a",'HRSA 100-1-B CH GME PROG STATUS'!A63,"N/A")</f>
        <v>N/A</v>
      </c>
      <c r="B61" s="281"/>
      <c r="C61" s="281"/>
      <c r="D61" s="281"/>
      <c r="E61" s="281"/>
      <c r="F61" s="281"/>
    </row>
    <row r="62" spans="1:6" ht="34.5" customHeight="1" x14ac:dyDescent="0.2">
      <c r="A62" s="127" t="str">
        <f>IF('HRSA 100-1-B CH GME PROG STATUS'!C64="a",'HRSA 100-1-B CH GME PROG STATUS'!A64,"N/A")</f>
        <v>N/A</v>
      </c>
      <c r="B62" s="128"/>
      <c r="C62" s="128"/>
      <c r="D62" s="128"/>
      <c r="E62" s="128"/>
      <c r="F62" s="128"/>
    </row>
    <row r="63" spans="1:6" ht="24" customHeight="1" x14ac:dyDescent="0.2">
      <c r="A63" s="275" t="s">
        <v>16</v>
      </c>
      <c r="B63" s="276"/>
      <c r="C63" s="276"/>
      <c r="D63" s="276"/>
      <c r="E63" s="276"/>
      <c r="F63" s="277"/>
    </row>
    <row r="64" spans="1:6" ht="34.5" customHeight="1" x14ac:dyDescent="0.2">
      <c r="A64" s="127" t="str">
        <f>IF('HRSA 100-1-B CH GME PROG STATUS'!C66="a",'HRSA 100-1-B CH GME PROG STATUS'!A66,"N/A")</f>
        <v>N/A</v>
      </c>
      <c r="B64" s="128"/>
      <c r="C64" s="128"/>
      <c r="D64" s="128"/>
      <c r="E64" s="128"/>
      <c r="F64" s="128"/>
    </row>
    <row r="65" spans="1:6" ht="34.5" customHeight="1" x14ac:dyDescent="0.2">
      <c r="A65" s="127" t="str">
        <f>IF('HRSA 100-1-B CH GME PROG STATUS'!C67="a",'HRSA 100-1-B CH GME PROG STATUS'!A67,"N/A")</f>
        <v>N/A</v>
      </c>
      <c r="B65" s="128"/>
      <c r="C65" s="128"/>
      <c r="D65" s="128"/>
      <c r="E65" s="128"/>
      <c r="F65" s="128"/>
    </row>
    <row r="66" spans="1:6" ht="34.5" customHeight="1" x14ac:dyDescent="0.2">
      <c r="A66" s="127" t="str">
        <f>IF('HRSA 100-1-B CH GME PROG STATUS'!C68="a",'HRSA 100-1-B CH GME PROG STATUS'!A68,"N/A")</f>
        <v>N/A</v>
      </c>
      <c r="B66" s="128"/>
      <c r="C66" s="128"/>
      <c r="D66" s="128"/>
      <c r="E66" s="128"/>
      <c r="F66" s="128"/>
    </row>
    <row r="67" spans="1:6" ht="34.5" customHeight="1" x14ac:dyDescent="0.2">
      <c r="A67" s="127" t="str">
        <f>IF('HRSA 100-1-B CH GME PROG STATUS'!C69="a",'HRSA 100-1-B CH GME PROG STATUS'!A69,"N/A")</f>
        <v>N/A</v>
      </c>
      <c r="B67" s="128"/>
      <c r="C67" s="128"/>
      <c r="D67" s="128"/>
      <c r="E67" s="128"/>
      <c r="F67" s="128"/>
    </row>
    <row r="68" spans="1:6" ht="34.5" customHeight="1" x14ac:dyDescent="0.2">
      <c r="A68" s="127" t="str">
        <f>IF('HRSA 100-1-B CH GME PROG STATUS'!C70="a",'HRSA 100-1-B CH GME PROG STATUS'!A70,"N/A")</f>
        <v>N/A</v>
      </c>
      <c r="B68" s="128"/>
      <c r="C68" s="128"/>
      <c r="D68" s="128"/>
      <c r="E68" s="128"/>
      <c r="F68" s="128"/>
    </row>
    <row r="69" spans="1:6" ht="34.5" customHeight="1" x14ac:dyDescent="0.2">
      <c r="A69" s="127" t="str">
        <f>IF('HRSA 100-1-B CH GME PROG STATUS'!C71="a",'HRSA 100-1-B CH GME PROG STATUS'!A71,"N/A")</f>
        <v>N/A</v>
      </c>
      <c r="B69" s="128"/>
      <c r="C69" s="128"/>
      <c r="D69" s="128"/>
      <c r="E69" s="128"/>
      <c r="F69" s="128"/>
    </row>
    <row r="70" spans="1:6" ht="34.5" customHeight="1" x14ac:dyDescent="0.2">
      <c r="A70" s="127" t="str">
        <f>IF('HRSA 100-1-B CH GME PROG STATUS'!C72="a",'HRSA 100-1-B CH GME PROG STATUS'!A72,"N/A")</f>
        <v>N/A</v>
      </c>
      <c r="B70" s="128"/>
      <c r="C70" s="128"/>
      <c r="D70" s="128"/>
      <c r="E70" s="128"/>
      <c r="F70" s="128"/>
    </row>
    <row r="71" spans="1:6" ht="34.5" customHeight="1" x14ac:dyDescent="0.2">
      <c r="A71" s="127" t="str">
        <f>IF('HRSA 100-1-B CH GME PROG STATUS'!C73="a",'HRSA 100-1-B CH GME PROG STATUS'!A73,"N/A")</f>
        <v>N/A</v>
      </c>
      <c r="B71" s="128"/>
      <c r="C71" s="128"/>
      <c r="D71" s="128"/>
      <c r="E71" s="128"/>
      <c r="F71" s="128"/>
    </row>
    <row r="72" spans="1:6" ht="34.5" customHeight="1" x14ac:dyDescent="0.2">
      <c r="A72" s="127" t="str">
        <f>IF('HRSA 100-1-B CH GME PROG STATUS'!C74="a",'HRSA 100-1-B CH GME PROG STATUS'!A74,"N/A")</f>
        <v>N/A</v>
      </c>
      <c r="B72" s="128"/>
      <c r="C72" s="128"/>
      <c r="D72" s="128"/>
      <c r="E72" s="128"/>
      <c r="F72" s="128"/>
    </row>
    <row r="73" spans="1:6" ht="34.5" customHeight="1" x14ac:dyDescent="0.2">
      <c r="A73" s="127" t="str">
        <f>IF('HRSA 100-1-B CH GME PROG STATUS'!C75="a",'HRSA 100-1-B CH GME PROG STATUS'!A75,"N/A")</f>
        <v>N/A</v>
      </c>
      <c r="B73" s="128"/>
      <c r="C73" s="128"/>
      <c r="D73" s="128"/>
      <c r="E73" s="128"/>
      <c r="F73" s="128"/>
    </row>
    <row r="74" spans="1:6" ht="34.5" customHeight="1" x14ac:dyDescent="0.2">
      <c r="A74" s="127" t="str">
        <f>IF('HRSA 100-1-B CH GME PROG STATUS'!C76="a",'HRSA 100-1-B CH GME PROG STATUS'!A76,"N/A")</f>
        <v>N/A</v>
      </c>
      <c r="B74" s="128"/>
      <c r="C74" s="128"/>
      <c r="D74" s="128"/>
      <c r="E74" s="128"/>
      <c r="F74" s="128"/>
    </row>
    <row r="75" spans="1:6" ht="34.5" customHeight="1" x14ac:dyDescent="0.2">
      <c r="A75" s="127" t="str">
        <f>IF('HRSA 100-1-B CH GME PROG STATUS'!C77="a",'HRSA 100-1-B CH GME PROG STATUS'!A77,"N/A")</f>
        <v>N/A</v>
      </c>
      <c r="B75" s="128"/>
      <c r="C75" s="128"/>
      <c r="D75" s="128"/>
      <c r="E75" s="128"/>
      <c r="F75" s="128"/>
    </row>
    <row r="76" spans="1:6" ht="34.5" customHeight="1" x14ac:dyDescent="0.2">
      <c r="A76" s="127" t="str">
        <f>IF('HRSA 100-1-B CH GME PROG STATUS'!C78="a",'HRSA 100-1-B CH GME PROG STATUS'!A78,"N/A")</f>
        <v>N/A</v>
      </c>
      <c r="B76" s="128"/>
      <c r="C76" s="128"/>
      <c r="D76" s="128"/>
      <c r="E76" s="128"/>
      <c r="F76" s="128"/>
    </row>
    <row r="77" spans="1:6" ht="34.5" customHeight="1" x14ac:dyDescent="0.2">
      <c r="A77" s="127" t="str">
        <f>IF('HRSA 100-1-B CH GME PROG STATUS'!C79="a",'HRSA 100-1-B CH GME PROG STATUS'!A79,"N/A")</f>
        <v>N/A</v>
      </c>
      <c r="B77" s="128"/>
      <c r="C77" s="128"/>
      <c r="D77" s="128"/>
      <c r="E77" s="128"/>
      <c r="F77" s="128"/>
    </row>
    <row r="78" spans="1:6" ht="34.5" customHeight="1" x14ac:dyDescent="0.2">
      <c r="A78" s="127" t="str">
        <f>IF('HRSA 100-1-B CH GME PROG STATUS'!C80="a",'HRSA 100-1-B CH GME PROG STATUS'!A80,"N/A")</f>
        <v>N/A</v>
      </c>
      <c r="B78" s="128"/>
      <c r="C78" s="128"/>
      <c r="D78" s="128"/>
      <c r="E78" s="128"/>
      <c r="F78" s="128"/>
    </row>
    <row r="79" spans="1:6" ht="34.5" customHeight="1" x14ac:dyDescent="0.2">
      <c r="A79" s="127" t="str">
        <f>IF('HRSA 100-1-B CH GME PROG STATUS'!C81="a",'HRSA 100-1-B CH GME PROG STATUS'!A81,"N/A")</f>
        <v>N/A</v>
      </c>
      <c r="B79" s="128"/>
      <c r="C79" s="128"/>
      <c r="D79" s="128"/>
      <c r="E79" s="128"/>
      <c r="F79" s="128"/>
    </row>
    <row r="80" spans="1:6" ht="34.5" customHeight="1" x14ac:dyDescent="0.2">
      <c r="A80" s="127" t="str">
        <f>IF('HRSA 100-1-B CH GME PROG STATUS'!C82="a",'HRSA 100-1-B CH GME PROG STATUS'!A82,"N/A")</f>
        <v>N/A</v>
      </c>
      <c r="B80" s="128"/>
      <c r="C80" s="128"/>
      <c r="D80" s="128"/>
      <c r="E80" s="128"/>
      <c r="F80" s="128"/>
    </row>
    <row r="81" spans="1:6" ht="34.5" customHeight="1" x14ac:dyDescent="0.2">
      <c r="A81" s="127" t="str">
        <f>IF('HRSA 100-1-B CH GME PROG STATUS'!C83="a",'HRSA 100-1-B CH GME PROG STATUS'!A83,"N/A")</f>
        <v>N/A</v>
      </c>
      <c r="B81" s="128"/>
      <c r="C81" s="128"/>
      <c r="D81" s="128"/>
      <c r="E81" s="128"/>
      <c r="F81" s="128"/>
    </row>
    <row r="82" spans="1:6" ht="34.5" customHeight="1" x14ac:dyDescent="0.2">
      <c r="A82" s="127" t="str">
        <f>IF('HRSA 100-1-B CH GME PROG STATUS'!C84="a",'HRSA 100-1-B CH GME PROG STATUS'!A84,"N/A")</f>
        <v>N/A</v>
      </c>
      <c r="B82" s="128"/>
      <c r="C82" s="128"/>
      <c r="D82" s="128"/>
      <c r="E82" s="128"/>
      <c r="F82" s="128"/>
    </row>
    <row r="83" spans="1:6" ht="34.5" customHeight="1" x14ac:dyDescent="0.2">
      <c r="A83" s="127" t="str">
        <f>IF('HRSA 100-1-B CH GME PROG STATUS'!C85="a",'HRSA 100-1-B CH GME PROG STATUS'!A85,"N/A")</f>
        <v>N/A</v>
      </c>
      <c r="B83" s="128"/>
      <c r="C83" s="128"/>
      <c r="D83" s="128"/>
      <c r="E83" s="128"/>
      <c r="F83" s="128"/>
    </row>
    <row r="84" spans="1:6" ht="34.5" customHeight="1" x14ac:dyDescent="0.2">
      <c r="A84" s="127" t="str">
        <f>IF('HRSA 100-1-B CH GME PROG STATUS'!C86="a",'HRSA 100-1-B CH GME PROG STATUS'!A86,"N/A")</f>
        <v>N/A</v>
      </c>
      <c r="B84" s="128"/>
      <c r="C84" s="128"/>
      <c r="D84" s="128"/>
      <c r="E84" s="128"/>
      <c r="F84" s="128"/>
    </row>
    <row r="85" spans="1:6" ht="34.5" customHeight="1" x14ac:dyDescent="0.2">
      <c r="A85" s="127" t="str">
        <f>IF('HRSA 100-1-B CH GME PROG STATUS'!C87="a",'HRSA 100-1-B CH GME PROG STATUS'!A87,"N/A")</f>
        <v>N/A</v>
      </c>
      <c r="B85" s="128"/>
      <c r="C85" s="128"/>
      <c r="D85" s="128"/>
      <c r="E85" s="128"/>
      <c r="F85" s="128"/>
    </row>
    <row r="86" spans="1:6" ht="34.5" customHeight="1" x14ac:dyDescent="0.2">
      <c r="A86" s="127" t="str">
        <f>IF('HRSA 100-1-B CH GME PROG STATUS'!C88="a",'HRSA 100-1-B CH GME PROG STATUS'!A88,"N/A")</f>
        <v>N/A</v>
      </c>
      <c r="B86" s="281"/>
      <c r="C86" s="281"/>
      <c r="D86" s="281"/>
      <c r="E86" s="281"/>
      <c r="F86" s="281"/>
    </row>
    <row r="87" spans="1:6" ht="34.5" customHeight="1" x14ac:dyDescent="0.2">
      <c r="A87" s="127" t="str">
        <f>IF('HRSA 100-1-B CH GME PROG STATUS'!C89="a",VLOOKUP('HRSA 100-1-B CH GME PROG STATUS'!A89,Program_Name,2,FALSE),"N/A")</f>
        <v>N/A</v>
      </c>
      <c r="B87" s="281"/>
      <c r="C87" s="281"/>
      <c r="D87" s="281"/>
      <c r="E87" s="281"/>
      <c r="F87" s="281"/>
    </row>
    <row r="88" spans="1:6" ht="34.5" customHeight="1" x14ac:dyDescent="0.2">
      <c r="A88" s="127" t="str">
        <f>IF('HRSA 100-1-B CH GME PROG STATUS'!C90="a",VLOOKUP('HRSA 100-1-B CH GME PROG STATUS'!A90,Program_Name,2,FALSE),"N/A")</f>
        <v>N/A</v>
      </c>
      <c r="B88" s="128"/>
      <c r="C88" s="128"/>
      <c r="D88" s="128"/>
      <c r="E88" s="128"/>
      <c r="F88" s="128"/>
    </row>
    <row r="89" spans="1:6" ht="34.5" customHeight="1" x14ac:dyDescent="0.2">
      <c r="A89" s="127" t="str">
        <f>IF('HRSA 100-1-B CH GME PROG STATUS'!C91="a",VLOOKUP('HRSA 100-1-B CH GME PROG STATUS'!A91,Program_Name,2,FALSE),"N/A")</f>
        <v>N/A</v>
      </c>
      <c r="B89" s="128"/>
      <c r="C89" s="128"/>
      <c r="D89" s="128"/>
      <c r="E89" s="128"/>
      <c r="F89" s="128"/>
    </row>
    <row r="90" spans="1:6" ht="34.5" customHeight="1" x14ac:dyDescent="0.2">
      <c r="A90" s="127" t="str">
        <f>IF('HRSA 100-1-B CH GME PROG STATUS'!C92="a",VLOOKUP('HRSA 100-1-B CH GME PROG STATUS'!A92,Program_Name,2,FALSE),"N/A")</f>
        <v>N/A</v>
      </c>
      <c r="B90" s="128"/>
      <c r="C90" s="128"/>
      <c r="D90" s="128"/>
      <c r="E90" s="128"/>
      <c r="F90" s="128"/>
    </row>
    <row r="91" spans="1:6" ht="34.5" customHeight="1" x14ac:dyDescent="0.2">
      <c r="A91" s="127" t="str">
        <f>IF('HRSA 100-1-B CH GME PROG STATUS'!C93="a",VLOOKUP('HRSA 100-1-B CH GME PROG STATUS'!A93,Program_Name,2,FALSE),"N/A")</f>
        <v>N/A</v>
      </c>
      <c r="B91" s="128"/>
      <c r="C91" s="128"/>
      <c r="D91" s="128"/>
      <c r="E91" s="128"/>
      <c r="F91" s="128"/>
    </row>
    <row r="92" spans="1:6" ht="34.5" customHeight="1" x14ac:dyDescent="0.2">
      <c r="A92" s="127" t="str">
        <f>IF('HRSA 100-1-B CH GME PROG STATUS'!C94="a",VLOOKUP('HRSA 100-1-B CH GME PROG STATUS'!A94,Program_Name,2,FALSE),"N/A")</f>
        <v>N/A</v>
      </c>
      <c r="B92" s="128"/>
      <c r="C92" s="128"/>
      <c r="D92" s="128"/>
      <c r="E92" s="128"/>
      <c r="F92" s="128"/>
    </row>
    <row r="93" spans="1:6" ht="34.5" customHeight="1" x14ac:dyDescent="0.2">
      <c r="A93" s="127" t="str">
        <f>IF('HRSA 100-1-B CH GME PROG STATUS'!C95="a",VLOOKUP('HRSA 100-1-B CH GME PROG STATUS'!A95,Program_Name,2,FALSE),"N/A")</f>
        <v>N/A</v>
      </c>
      <c r="B93" s="128"/>
      <c r="C93" s="128"/>
      <c r="D93" s="128"/>
      <c r="E93" s="128"/>
      <c r="F93" s="128"/>
    </row>
    <row r="94" spans="1:6" ht="34.5" customHeight="1" x14ac:dyDescent="0.2">
      <c r="A94" s="127" t="str">
        <f>IF('HRSA 100-1-B CH GME PROG STATUS'!C96="a",VLOOKUP('HRSA 100-1-B CH GME PROG STATUS'!A96,Program_Name,2,FALSE),"N/A")</f>
        <v>N/A</v>
      </c>
      <c r="B94" s="128"/>
      <c r="C94" s="128"/>
      <c r="D94" s="128"/>
      <c r="E94" s="128"/>
      <c r="F94" s="128"/>
    </row>
    <row r="95" spans="1:6" ht="34.5" customHeight="1" x14ac:dyDescent="0.2">
      <c r="A95" s="127" t="str">
        <f>IF('HRSA 100-1-B CH GME PROG STATUS'!C97="a",VLOOKUP('HRSA 100-1-B CH GME PROG STATUS'!A97,Program_Name,2,FALSE),"N/A")</f>
        <v>N/A</v>
      </c>
      <c r="B95" s="128"/>
      <c r="C95" s="128"/>
      <c r="D95" s="128"/>
      <c r="E95" s="128"/>
      <c r="F95" s="128"/>
    </row>
    <row r="96" spans="1:6" ht="34.5" customHeight="1" x14ac:dyDescent="0.2">
      <c r="A96" s="127" t="str">
        <f>IF('HRSA 100-1-B CH GME PROG STATUS'!C98="a",VLOOKUP('HRSA 100-1-B CH GME PROG STATUS'!A98,Program_Name,2,FALSE),"N/A")</f>
        <v>N/A</v>
      </c>
      <c r="B96" s="128"/>
      <c r="C96" s="128"/>
      <c r="D96" s="128"/>
      <c r="E96" s="128"/>
      <c r="F96" s="128"/>
    </row>
    <row r="97" spans="1:6" ht="34.5" customHeight="1" x14ac:dyDescent="0.2">
      <c r="A97" s="127" t="str">
        <f>IF('HRSA 100-1-B CH GME PROG STATUS'!C99="a",VLOOKUP('HRSA 100-1-B CH GME PROG STATUS'!A99,Program_Name,2,FALSE),"N/A")</f>
        <v>N/A</v>
      </c>
      <c r="B97" s="128"/>
      <c r="C97" s="128"/>
      <c r="D97" s="128"/>
      <c r="E97" s="128"/>
      <c r="F97" s="128"/>
    </row>
    <row r="98" spans="1:6" ht="34.5" customHeight="1" x14ac:dyDescent="0.2">
      <c r="A98" s="127" t="str">
        <f>IF('HRSA 100-1-B CH GME PROG STATUS'!C100="a",VLOOKUP('HRSA 100-1-B CH GME PROG STATUS'!A100,Program_Name,2,FALSE),"N/A")</f>
        <v>N/A</v>
      </c>
      <c r="B98" s="128"/>
      <c r="C98" s="128"/>
      <c r="D98" s="128"/>
      <c r="E98" s="128"/>
      <c r="F98" s="128"/>
    </row>
    <row r="99" spans="1:6" ht="34.5" customHeight="1" x14ac:dyDescent="0.2">
      <c r="A99" s="127" t="str">
        <f>IF('HRSA 100-1-B CH GME PROG STATUS'!C101="a",VLOOKUP('HRSA 100-1-B CH GME PROG STATUS'!A101,Program_Name,2,FALSE),"N/A")</f>
        <v>N/A</v>
      </c>
      <c r="B99" s="128"/>
      <c r="C99" s="128"/>
      <c r="D99" s="128"/>
      <c r="E99" s="128"/>
      <c r="F99" s="128"/>
    </row>
    <row r="100" spans="1:6" ht="34.5" customHeight="1" x14ac:dyDescent="0.2">
      <c r="A100" s="127" t="str">
        <f>IF('HRSA 100-1-B CH GME PROG STATUS'!C102="a",VLOOKUP('HRSA 100-1-B CH GME PROG STATUS'!A102,Program_Name,2,FALSE),"N/A")</f>
        <v>N/A</v>
      </c>
      <c r="B100" s="128"/>
      <c r="C100" s="128"/>
      <c r="D100" s="128"/>
      <c r="E100" s="128"/>
      <c r="F100" s="128"/>
    </row>
    <row r="101" spans="1:6" ht="34.5" customHeight="1" x14ac:dyDescent="0.2">
      <c r="A101" s="127" t="str">
        <f>IF('HRSA 100-1-B CH GME PROG STATUS'!C103="a",VLOOKUP('HRSA 100-1-B CH GME PROG STATUS'!A103,Program_Name,2,FALSE),"N/A")</f>
        <v>N/A</v>
      </c>
      <c r="B101" s="128"/>
      <c r="C101" s="128"/>
      <c r="D101" s="128"/>
      <c r="E101" s="128"/>
      <c r="F101" s="128"/>
    </row>
    <row r="102" spans="1:6" ht="34.5" customHeight="1" x14ac:dyDescent="0.2">
      <c r="A102" s="127" t="str">
        <f>IF('HRSA 100-1-B CH GME PROG STATUS'!C104="a",VLOOKUP('HRSA 100-1-B CH GME PROG STATUS'!A104,Program_Name,2,FALSE),"N/A")</f>
        <v>N/A</v>
      </c>
      <c r="B102" s="128"/>
      <c r="C102" s="128"/>
      <c r="D102" s="128"/>
      <c r="E102" s="128"/>
      <c r="F102" s="128"/>
    </row>
    <row r="103" spans="1:6" ht="34.5" customHeight="1" x14ac:dyDescent="0.2">
      <c r="A103" s="127" t="str">
        <f>IF('HRSA 100-1-B CH GME PROG STATUS'!C105="a",VLOOKUP('HRSA 100-1-B CH GME PROG STATUS'!A105,Program_Name,2,FALSE),"N/A")</f>
        <v>N/A</v>
      </c>
      <c r="B103" s="128"/>
      <c r="C103" s="128"/>
      <c r="D103" s="128"/>
      <c r="E103" s="128"/>
      <c r="F103" s="128"/>
    </row>
    <row r="104" spans="1:6" ht="34.5" customHeight="1" x14ac:dyDescent="0.2">
      <c r="A104" s="127" t="str">
        <f>IF('HRSA 100-1-B CH GME PROG STATUS'!C106="a",VLOOKUP('HRSA 100-1-B CH GME PROG STATUS'!A106,Program_Name,2,FALSE),"N/A")</f>
        <v>N/A</v>
      </c>
      <c r="B104" s="128"/>
      <c r="C104" s="128"/>
      <c r="D104" s="128"/>
      <c r="E104" s="128"/>
      <c r="F104" s="128"/>
    </row>
    <row r="105" spans="1:6" ht="34.5" customHeight="1" x14ac:dyDescent="0.2">
      <c r="A105" s="127" t="str">
        <f>IF('HRSA 100-1-B CH GME PROG STATUS'!C107="a",VLOOKUP('HRSA 100-1-B CH GME PROG STATUS'!A107,Program_Name,2,FALSE),"N/A")</f>
        <v>N/A</v>
      </c>
      <c r="B105" s="128"/>
      <c r="C105" s="128"/>
      <c r="D105" s="128"/>
      <c r="E105" s="128"/>
      <c r="F105" s="128"/>
    </row>
    <row r="106" spans="1:6" ht="34.5" customHeight="1" x14ac:dyDescent="0.2">
      <c r="A106" s="127" t="str">
        <f>IF('HRSA 100-1-B CH GME PROG STATUS'!C108="a",VLOOKUP('HRSA 100-1-B CH GME PROG STATUS'!A108,Program_Name,2,FALSE),"N/A")</f>
        <v>N/A</v>
      </c>
      <c r="B106" s="128"/>
      <c r="C106" s="128"/>
      <c r="D106" s="128"/>
      <c r="E106" s="128"/>
      <c r="F106" s="128"/>
    </row>
    <row r="107" spans="1:6" ht="34.5" customHeight="1" x14ac:dyDescent="0.2">
      <c r="A107" s="127" t="str">
        <f>IF('HRSA 100-1-B CH GME PROG STATUS'!C109="a",VLOOKUP('HRSA 100-1-B CH GME PROG STATUS'!A109,Program_Name,2,FALSE),"N/A")</f>
        <v>N/A</v>
      </c>
      <c r="B107" s="128"/>
      <c r="C107" s="128"/>
      <c r="D107" s="128"/>
      <c r="E107" s="128"/>
      <c r="F107" s="128"/>
    </row>
    <row r="108" spans="1:6" ht="34.5" customHeight="1" x14ac:dyDescent="0.2">
      <c r="A108" s="127" t="str">
        <f>IF('HRSA 100-1-B CH GME PROG STATUS'!C110="a",VLOOKUP('HRSA 100-1-B CH GME PROG STATUS'!A110,Program_Name,2,FALSE),"N/A")</f>
        <v>N/A</v>
      </c>
      <c r="B108" s="128"/>
      <c r="C108" s="128"/>
      <c r="D108" s="128"/>
      <c r="E108" s="128"/>
      <c r="F108" s="128"/>
    </row>
    <row r="109" spans="1:6" ht="34.5" customHeight="1" x14ac:dyDescent="0.2">
      <c r="A109" s="127" t="str">
        <f>IF('HRSA 100-1-B CH GME PROG STATUS'!C111="a",VLOOKUP('HRSA 100-1-B CH GME PROG STATUS'!A111,Program_Name,2,FALSE),"N/A")</f>
        <v>N/A</v>
      </c>
      <c r="B109" s="128"/>
      <c r="C109" s="128"/>
      <c r="D109" s="128"/>
      <c r="E109" s="128"/>
      <c r="F109" s="128"/>
    </row>
    <row r="110" spans="1:6" ht="34.5" customHeight="1" x14ac:dyDescent="0.2">
      <c r="A110" s="127" t="str">
        <f>IF('HRSA 100-1-B CH GME PROG STATUS'!C112="a",VLOOKUP('HRSA 100-1-B CH GME PROG STATUS'!A112,Program_Name,2,FALSE),"N/A")</f>
        <v>N/A</v>
      </c>
      <c r="B110" s="128"/>
      <c r="C110" s="128"/>
      <c r="D110" s="128"/>
      <c r="E110" s="128"/>
      <c r="F110" s="128"/>
    </row>
    <row r="111" spans="1:6" ht="34.5" customHeight="1" x14ac:dyDescent="0.2">
      <c r="A111" s="127" t="str">
        <f>IF('HRSA 100-1-B CH GME PROG STATUS'!C113="a",VLOOKUP('HRSA 100-1-B CH GME PROG STATUS'!A113,Program_Name,2,FALSE),"N/A")</f>
        <v>N/A</v>
      </c>
      <c r="B111" s="128"/>
      <c r="C111" s="128"/>
      <c r="D111" s="128"/>
      <c r="E111" s="128"/>
      <c r="F111" s="128"/>
    </row>
    <row r="112" spans="1:6" ht="34.5" customHeight="1" x14ac:dyDescent="0.2">
      <c r="A112" s="127" t="str">
        <f>IF('HRSA 100-1-B CH GME PROG STATUS'!C114="a",VLOOKUP('HRSA 100-1-B CH GME PROG STATUS'!A114,'..'!B2:C130,2,FALSE),"N/A")</f>
        <v>N/A</v>
      </c>
      <c r="B112" s="128"/>
      <c r="C112" s="128"/>
      <c r="D112" s="128"/>
      <c r="E112" s="128"/>
      <c r="F112" s="128"/>
    </row>
    <row r="113" spans="1:6" ht="34.5" customHeight="1" x14ac:dyDescent="0.2">
      <c r="A113" s="127" t="str">
        <f>IF('HRSA 100-1-B CH GME PROG STATUS'!C115="a",VLOOKUP('HRSA 100-1-B CH GME PROG STATUS'!A115,Program_Name,2,FALSE),"N/A")</f>
        <v>N/A</v>
      </c>
      <c r="B113" s="128"/>
      <c r="C113" s="128"/>
      <c r="D113" s="128"/>
      <c r="E113" s="128"/>
      <c r="F113" s="128"/>
    </row>
    <row r="114" spans="1:6" ht="34.5" customHeight="1" x14ac:dyDescent="0.2">
      <c r="A114" s="127" t="str">
        <f>IF('HRSA 100-1-B CH GME PROG STATUS'!C116="a",VLOOKUP('HRSA 100-1-B CH GME PROG STATUS'!A116,Program_Name,2,FALSE),"N/A")</f>
        <v>N/A</v>
      </c>
      <c r="B114" s="128"/>
      <c r="C114" s="128"/>
      <c r="D114" s="128"/>
      <c r="E114" s="128"/>
      <c r="F114" s="128"/>
    </row>
    <row r="115" spans="1:6" ht="34.5" customHeight="1" x14ac:dyDescent="0.2">
      <c r="A115" s="127" t="str">
        <f>IF('HRSA 100-1-B CH GME PROG STATUS'!C117="a",VLOOKUP('HRSA 100-1-B CH GME PROG STATUS'!A117,Program_Name,2,FALSE),"N/A")</f>
        <v>N/A</v>
      </c>
      <c r="B115" s="128"/>
      <c r="C115" s="128"/>
      <c r="D115" s="128"/>
      <c r="E115" s="128"/>
      <c r="F115" s="128"/>
    </row>
    <row r="116" spans="1:6" ht="34.5" customHeight="1" x14ac:dyDescent="0.2">
      <c r="A116" s="127" t="str">
        <f>IF('HRSA 100-1-B CH GME PROG STATUS'!C118="a",VLOOKUP('HRSA 100-1-B CH GME PROG STATUS'!A118,Program_Name,2,FALSE),"N/A")</f>
        <v>N/A</v>
      </c>
      <c r="B116" s="128"/>
      <c r="C116" s="128"/>
      <c r="D116" s="128"/>
      <c r="E116" s="128"/>
      <c r="F116" s="128"/>
    </row>
    <row r="117" spans="1:6" ht="48" customHeight="1" x14ac:dyDescent="0.3">
      <c r="A117" s="260" t="s">
        <v>63</v>
      </c>
      <c r="B117" s="260"/>
      <c r="C117" s="260"/>
      <c r="D117" s="260"/>
      <c r="E117" s="260"/>
      <c r="F117" s="260"/>
    </row>
    <row r="118" spans="1:6" ht="14.25" x14ac:dyDescent="0.3">
      <c r="A118" s="11"/>
      <c r="F118" s="12"/>
    </row>
  </sheetData>
  <sheetProtection password="CF43" sheet="1" objects="1" scenarios="1" selectLockedCells="1"/>
  <mergeCells count="18">
    <mergeCell ref="A117:F117"/>
    <mergeCell ref="A14:F14"/>
    <mergeCell ref="A9:F9"/>
    <mergeCell ref="A10:F11"/>
    <mergeCell ref="A13:F13"/>
    <mergeCell ref="A16:F16"/>
    <mergeCell ref="A19:F19"/>
    <mergeCell ref="A26:F26"/>
    <mergeCell ref="A46:F46"/>
    <mergeCell ref="A54:F54"/>
    <mergeCell ref="A63:F63"/>
    <mergeCell ref="B7:F7"/>
    <mergeCell ref="B6:F6"/>
    <mergeCell ref="A1:B1"/>
    <mergeCell ref="A2:B2"/>
    <mergeCell ref="A3:F3"/>
    <mergeCell ref="A4:F4"/>
    <mergeCell ref="B5:F5"/>
  </mergeCells>
  <phoneticPr fontId="0" type="noConversion"/>
  <conditionalFormatting sqref="A17:A18 A20:A25 A27:A45 A47:A53 A55:A62 A64:A116">
    <cfRule type="cellIs" dxfId="1" priority="1" stopIfTrue="1" operator="notEqual">
      <formula>"N/A"</formula>
    </cfRule>
  </conditionalFormatting>
  <dataValidations xWindow="888" yWindow="521" count="4">
    <dataValidation type="custom" errorStyle="warning" allowBlank="1" showInputMessage="1" showErrorMessage="1" errorTitle="Inconsistent Answers" error="If your hospital is not a major participating instiution for a program, you should not have any trainees spending &gt;= 75% under children's hospital supervision listed here." sqref="F118">
      <formula1>IF($A118="N/A",0,TRUE)</formula1>
    </dataValidation>
    <dataValidation type="decimal" operator="greaterThanOrEqual" allowBlank="1" showInputMessage="1" showErrorMessage="1" errorTitle="Inappropriate entry" error="This cell accepts number(s) only. No text is allowed. Enter the number zero to represent N/A. You can click Retry to edit your entry, or click Cancel to clear cell." prompt="Please enter number(s) only" sqref="B17:D18 B20:D25 B27:D45 B47:D53 B55:D62 B64:D116">
      <formula1>0</formula1>
    </dataValidation>
    <dataValidation type="whole" operator="greaterThanOrEqual" allowBlank="1" showInputMessage="1" showErrorMessage="1" errorTitle="Invalid entry" error="This cell accepts whole number(s) only. No text is allowed. Enter the number zero to represent N/A. You can click Retry to edit your entry, or click Cancel to clear cell." prompt="Please enter whole number(s) only" sqref="E17:E18 E20:E25 E27:E45 E47:E53 E55:E62 E64:E116">
      <formula1>0</formula1>
    </dataValidation>
    <dataValidation type="whole" operator="greaterThanOrEqual" allowBlank="1" showInputMessage="1" showErrorMessage="1" errorTitle="Inappropriate entry" error="This cell accepts whole number(s) only. No decimal points or text are allowed. Enter the number zero to represent N/A. You can click Retry to edit your entry, or click Cancel to clear cell." prompt="Please enter whole number(s) only" sqref="F17:F18 F20:F25 F27:F45 F47:F53 F55:F62 F64:F116">
      <formula1>0</formula1>
    </dataValidation>
  </dataValidations>
  <pageMargins left="1.27" right="0.6" top="0.77" bottom="0.96" header="0.5" footer="0.5"/>
  <pageSetup scale="70" fitToHeight="11" orientation="portrait" horizontalDpi="300" verticalDpi="300" r:id="rId1"/>
  <headerFooter alignWithMargins="0">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106"/>
  <sheetViews>
    <sheetView zoomScaleNormal="100" workbookViewId="0">
      <selection activeCell="B105" sqref="B105"/>
    </sheetView>
  </sheetViews>
  <sheetFormatPr defaultRowHeight="16.5" x14ac:dyDescent="0.3"/>
  <cols>
    <col min="1" max="1" width="3" style="2" customWidth="1"/>
    <col min="2" max="2" width="54.42578125" style="7" customWidth="1"/>
    <col min="3" max="3" width="9.140625" style="3"/>
    <col min="4" max="5" width="9.140625" style="1"/>
    <col min="6" max="6" width="15.85546875" style="1" customWidth="1"/>
    <col min="7" max="16384" width="9.140625" style="2"/>
  </cols>
  <sheetData>
    <row r="1" spans="1:6" s="29" customFormat="1" x14ac:dyDescent="0.3">
      <c r="B1" s="217" t="s">
        <v>51</v>
      </c>
      <c r="C1" s="218"/>
      <c r="D1" s="16"/>
      <c r="E1" s="95"/>
      <c r="F1" s="96" t="s">
        <v>102</v>
      </c>
    </row>
    <row r="2" spans="1:6" s="29" customFormat="1" ht="17.25" thickBot="1" x14ac:dyDescent="0.35">
      <c r="B2" s="217" t="s">
        <v>52</v>
      </c>
      <c r="C2" s="218"/>
      <c r="D2" s="16"/>
      <c r="E2" s="95"/>
      <c r="F2" s="96" t="s">
        <v>111</v>
      </c>
    </row>
    <row r="3" spans="1:6" s="29" customFormat="1" ht="33" customHeight="1" x14ac:dyDescent="0.4">
      <c r="B3" s="219" t="s">
        <v>55</v>
      </c>
      <c r="C3" s="220"/>
      <c r="D3" s="220"/>
      <c r="E3" s="220"/>
      <c r="F3" s="221"/>
    </row>
    <row r="4" spans="1:6" s="41" customFormat="1" ht="27" customHeight="1" thickBot="1" x14ac:dyDescent="0.45">
      <c r="B4" s="234" t="s">
        <v>54</v>
      </c>
      <c r="C4" s="235"/>
      <c r="D4" s="235"/>
      <c r="E4" s="235"/>
      <c r="F4" s="236"/>
    </row>
    <row r="5" spans="1:6" s="41" customFormat="1" ht="17.25" thickBot="1" x14ac:dyDescent="0.35">
      <c r="B5" s="31" t="s">
        <v>58</v>
      </c>
      <c r="C5" s="237">
        <f>+'HRSA 100-1-A CHILDREN''S HOSP ID'!B6</f>
        <v>0</v>
      </c>
      <c r="D5" s="238"/>
      <c r="E5" s="238"/>
      <c r="F5" s="239"/>
    </row>
    <row r="6" spans="1:6" s="41" customFormat="1" ht="17.25" thickBot="1" x14ac:dyDescent="0.35">
      <c r="B6" s="32" t="str">
        <f>+'HRSA 100-1-D NO OF TRAINEES ROT'!A6</f>
        <v>Medicare Provider Number:</v>
      </c>
      <c r="C6" s="225">
        <f>+'HRSA 100-1-A CHILDREN''S HOSP ID'!B11</f>
        <v>0</v>
      </c>
      <c r="D6" s="226"/>
      <c r="E6" s="226"/>
      <c r="F6" s="227"/>
    </row>
    <row r="7" spans="1:6" s="29" customFormat="1" ht="18" customHeight="1" thickBot="1" x14ac:dyDescent="0.35">
      <c r="B7" s="32" t="str">
        <f>+'HRSA 100-1-D NO OF TRAINEES ROT'!A7</f>
        <v>Date of Report:</v>
      </c>
      <c r="C7" s="228">
        <f>+'HRSA 100-1-A CHILDREN''S HOSP ID'!B15</f>
        <v>0</v>
      </c>
      <c r="D7" s="229"/>
      <c r="E7" s="229"/>
      <c r="F7" s="230"/>
    </row>
    <row r="8" spans="1:6" ht="54" customHeight="1" x14ac:dyDescent="0.35">
      <c r="B8" s="278" t="s">
        <v>107</v>
      </c>
      <c r="C8" s="279"/>
      <c r="D8" s="279"/>
      <c r="E8" s="279"/>
      <c r="F8" s="169"/>
    </row>
    <row r="9" spans="1:6" ht="19.5" customHeight="1" x14ac:dyDescent="0.35">
      <c r="B9" s="37" t="s">
        <v>49</v>
      </c>
      <c r="C9" s="38"/>
      <c r="D9" s="10"/>
      <c r="E9" s="10"/>
      <c r="F9" s="26"/>
    </row>
    <row r="10" spans="1:6" ht="19.5" customHeight="1" x14ac:dyDescent="0.3">
      <c r="A10" s="107">
        <f>1</f>
        <v>1</v>
      </c>
      <c r="B10" s="25" t="str">
        <f>IF(C10,'HRSA 100-1-B CH GME PROG STATUS'!A19,"N/A")</f>
        <v>N/A</v>
      </c>
      <c r="C10" s="39" t="b">
        <f>OR('HRSA 100-1-C NO. OF TRAINEES SI'!E12&gt;0,'HRSA 100-1-D NO OF TRAINEES ROT'!F17&gt;0)</f>
        <v>0</v>
      </c>
      <c r="D10" s="10"/>
      <c r="E10" s="10"/>
      <c r="F10" s="26"/>
    </row>
    <row r="11" spans="1:6" ht="20.25" customHeight="1" x14ac:dyDescent="0.3">
      <c r="A11" s="107">
        <f>1+A10</f>
        <v>2</v>
      </c>
      <c r="B11" s="25" t="str">
        <f>IF(C11,'HRSA 100-1-B CH GME PROG STATUS'!A20,"N/A")</f>
        <v>N/A</v>
      </c>
      <c r="C11" s="39" t="b">
        <f>OR('HRSA 100-1-C NO. OF TRAINEES SI'!E13&gt;0,'HRSA 100-1-D NO OF TRAINEES ROT'!F18&gt;0)</f>
        <v>0</v>
      </c>
      <c r="D11" s="10"/>
      <c r="E11" s="10"/>
      <c r="F11" s="26"/>
    </row>
    <row r="12" spans="1:6" x14ac:dyDescent="0.3">
      <c r="A12" s="107">
        <f t="shared" ref="A12:A75" si="0">1+A11</f>
        <v>3</v>
      </c>
      <c r="B12" s="25" t="str">
        <f>IF(C12,'HRSA 100-1-B CH GME PROG STATUS'!A22,"N/A")</f>
        <v>N/A</v>
      </c>
      <c r="C12" s="39" t="b">
        <f>OR('HRSA 100-1-C NO. OF TRAINEES SI'!E15&gt;0,'HRSA 100-1-D NO OF TRAINEES ROT'!F20&gt;0)</f>
        <v>0</v>
      </c>
      <c r="D12" s="10"/>
      <c r="E12" s="10"/>
      <c r="F12" s="26"/>
    </row>
    <row r="13" spans="1:6" x14ac:dyDescent="0.3">
      <c r="A13" s="107">
        <f t="shared" si="0"/>
        <v>4</v>
      </c>
      <c r="B13" s="25" t="str">
        <f>IF(C13,'HRSA 100-1-B CH GME PROG STATUS'!A23,"N/A")</f>
        <v>N/A</v>
      </c>
      <c r="C13" s="39" t="b">
        <f>OR('HRSA 100-1-C NO. OF TRAINEES SI'!E16&gt;0,'HRSA 100-1-D NO OF TRAINEES ROT'!F21&gt;0)</f>
        <v>0</v>
      </c>
      <c r="D13" s="10"/>
      <c r="E13" s="10"/>
      <c r="F13" s="26"/>
    </row>
    <row r="14" spans="1:6" x14ac:dyDescent="0.3">
      <c r="A14" s="107">
        <f t="shared" si="0"/>
        <v>5</v>
      </c>
      <c r="B14" s="25" t="str">
        <f>IF(C14,'HRSA 100-1-B CH GME PROG STATUS'!A24,"N/A")</f>
        <v>N/A</v>
      </c>
      <c r="C14" s="39" t="b">
        <f>OR('HRSA 100-1-C NO. OF TRAINEES SI'!E17&gt;0,'HRSA 100-1-D NO OF TRAINEES ROT'!F22&gt;0)</f>
        <v>0</v>
      </c>
      <c r="D14" s="10"/>
      <c r="E14" s="10"/>
      <c r="F14" s="26"/>
    </row>
    <row r="15" spans="1:6" x14ac:dyDescent="0.3">
      <c r="A15" s="107">
        <f t="shared" si="0"/>
        <v>6</v>
      </c>
      <c r="B15" s="25" t="str">
        <f>IF(C15,'HRSA 100-1-B CH GME PROG STATUS'!A25,"N/A")</f>
        <v>N/A</v>
      </c>
      <c r="C15" s="39" t="b">
        <f>OR('HRSA 100-1-C NO. OF TRAINEES SI'!E18&gt;0,'HRSA 100-1-D NO OF TRAINEES ROT'!F23&gt;0)</f>
        <v>0</v>
      </c>
      <c r="D15" s="10"/>
      <c r="E15" s="10"/>
      <c r="F15" s="26"/>
    </row>
    <row r="16" spans="1:6" x14ac:dyDescent="0.3">
      <c r="A16" s="107">
        <f t="shared" si="0"/>
        <v>7</v>
      </c>
      <c r="B16" s="25" t="str">
        <f>IF(C16,'HRSA 100-1-B CH GME PROG STATUS'!A26,"N/A")</f>
        <v>N/A</v>
      </c>
      <c r="C16" s="39" t="b">
        <f>OR('HRSA 100-1-C NO. OF TRAINEES SI'!E19&gt;0,'HRSA 100-1-D NO OF TRAINEES ROT'!F24&gt;0)</f>
        <v>0</v>
      </c>
      <c r="D16" s="10"/>
      <c r="E16" s="10"/>
      <c r="F16" s="26"/>
    </row>
    <row r="17" spans="1:6" x14ac:dyDescent="0.3">
      <c r="A17" s="107">
        <f t="shared" si="0"/>
        <v>8</v>
      </c>
      <c r="B17" s="25" t="str">
        <f>IF(C17,'HRSA 100-1-B CH GME PROG STATUS'!A27,"N/A")</f>
        <v>N/A</v>
      </c>
      <c r="C17" s="39" t="b">
        <f>OR('HRSA 100-1-C NO. OF TRAINEES SI'!E20&gt;0,'HRSA 100-1-D NO OF TRAINEES ROT'!F25&gt;0)</f>
        <v>0</v>
      </c>
      <c r="D17" s="10"/>
      <c r="E17" s="10"/>
      <c r="F17" s="26"/>
    </row>
    <row r="18" spans="1:6" x14ac:dyDescent="0.3">
      <c r="A18" s="107">
        <f t="shared" si="0"/>
        <v>9</v>
      </c>
      <c r="B18" s="25" t="str">
        <f>IF(C18,'HRSA 100-1-B CH GME PROG STATUS'!A29,"N/A")</f>
        <v>N/A</v>
      </c>
      <c r="C18" s="39" t="b">
        <f>OR('HRSA 100-1-C NO. OF TRAINEES SI'!E22&gt;0,'HRSA 100-1-D NO OF TRAINEES ROT'!F27&gt;0)</f>
        <v>0</v>
      </c>
      <c r="D18" s="10"/>
      <c r="E18" s="10"/>
      <c r="F18" s="26"/>
    </row>
    <row r="19" spans="1:6" x14ac:dyDescent="0.3">
      <c r="A19" s="107">
        <f t="shared" si="0"/>
        <v>10</v>
      </c>
      <c r="B19" s="25" t="str">
        <f>IF(C19,'HRSA 100-1-B CH GME PROG STATUS'!A30,"N/A")</f>
        <v>N/A</v>
      </c>
      <c r="C19" s="39" t="b">
        <f>OR('HRSA 100-1-C NO. OF TRAINEES SI'!E23&gt;0,'HRSA 100-1-D NO OF TRAINEES ROT'!F28&gt;0)</f>
        <v>0</v>
      </c>
      <c r="D19" s="10"/>
      <c r="E19" s="10"/>
      <c r="F19" s="26"/>
    </row>
    <row r="20" spans="1:6" x14ac:dyDescent="0.3">
      <c r="A20" s="107">
        <f t="shared" si="0"/>
        <v>11</v>
      </c>
      <c r="B20" s="25" t="str">
        <f>IF(C20,'HRSA 100-1-B CH GME PROG STATUS'!A31,"N/A")</f>
        <v>N/A</v>
      </c>
      <c r="C20" s="39" t="b">
        <f>OR('HRSA 100-1-C NO. OF TRAINEES SI'!E24&gt;0,'HRSA 100-1-D NO OF TRAINEES ROT'!F29&gt;0)</f>
        <v>0</v>
      </c>
      <c r="D20" s="10"/>
      <c r="E20" s="10"/>
      <c r="F20" s="26"/>
    </row>
    <row r="21" spans="1:6" x14ac:dyDescent="0.3">
      <c r="A21" s="107">
        <f t="shared" si="0"/>
        <v>12</v>
      </c>
      <c r="B21" s="25" t="str">
        <f>IF(C21,'HRSA 100-1-B CH GME PROG STATUS'!A32,"N/A")</f>
        <v>N/A</v>
      </c>
      <c r="C21" s="39" t="b">
        <f>OR('HRSA 100-1-C NO. OF TRAINEES SI'!E25&gt;0,'HRSA 100-1-D NO OF TRAINEES ROT'!F30&gt;0)</f>
        <v>0</v>
      </c>
      <c r="D21" s="10"/>
      <c r="E21" s="10"/>
      <c r="F21" s="26"/>
    </row>
    <row r="22" spans="1:6" x14ac:dyDescent="0.3">
      <c r="A22" s="107">
        <f t="shared" si="0"/>
        <v>13</v>
      </c>
      <c r="B22" s="25" t="str">
        <f>IF(C22,'HRSA 100-1-B CH GME PROG STATUS'!A33,"N/A")</f>
        <v>N/A</v>
      </c>
      <c r="C22" s="39" t="b">
        <f>OR('HRSA 100-1-C NO. OF TRAINEES SI'!E26&gt;0,'HRSA 100-1-D NO OF TRAINEES ROT'!F31&gt;0)</f>
        <v>0</v>
      </c>
      <c r="D22" s="10"/>
      <c r="E22" s="10"/>
      <c r="F22" s="26"/>
    </row>
    <row r="23" spans="1:6" x14ac:dyDescent="0.3">
      <c r="A23" s="107">
        <f t="shared" si="0"/>
        <v>14</v>
      </c>
      <c r="B23" s="25" t="str">
        <f>IF(C23,'HRSA 100-1-B CH GME PROG STATUS'!A34,"N/A")</f>
        <v>N/A</v>
      </c>
      <c r="C23" s="39" t="b">
        <f>OR('HRSA 100-1-C NO. OF TRAINEES SI'!E27&gt;0,'HRSA 100-1-D NO OF TRAINEES ROT'!F32&gt;0)</f>
        <v>0</v>
      </c>
      <c r="D23" s="10"/>
      <c r="E23" s="10"/>
      <c r="F23" s="26"/>
    </row>
    <row r="24" spans="1:6" x14ac:dyDescent="0.3">
      <c r="A24" s="107">
        <f t="shared" si="0"/>
        <v>15</v>
      </c>
      <c r="B24" s="25" t="str">
        <f>IF(C24,'HRSA 100-1-B CH GME PROG STATUS'!A35,"N/A")</f>
        <v>N/A</v>
      </c>
      <c r="C24" s="39" t="b">
        <f>OR('HRSA 100-1-C NO. OF TRAINEES SI'!E28&gt;0,'HRSA 100-1-D NO OF TRAINEES ROT'!F33&gt;0)</f>
        <v>0</v>
      </c>
      <c r="D24" s="10"/>
      <c r="E24" s="10"/>
      <c r="F24" s="26"/>
    </row>
    <row r="25" spans="1:6" x14ac:dyDescent="0.3">
      <c r="A25" s="107">
        <f t="shared" si="0"/>
        <v>16</v>
      </c>
      <c r="B25" s="25" t="str">
        <f>IF(C25,'HRSA 100-1-B CH GME PROG STATUS'!A36,"N/A")</f>
        <v>N/A</v>
      </c>
      <c r="C25" s="39" t="b">
        <f>OR('HRSA 100-1-C NO. OF TRAINEES SI'!E29&gt;0,'HRSA 100-1-D NO OF TRAINEES ROT'!F34&gt;0)</f>
        <v>0</v>
      </c>
      <c r="D25" s="10"/>
      <c r="E25" s="10"/>
      <c r="F25" s="26"/>
    </row>
    <row r="26" spans="1:6" x14ac:dyDescent="0.3">
      <c r="A26" s="107">
        <f t="shared" si="0"/>
        <v>17</v>
      </c>
      <c r="B26" s="25" t="str">
        <f>IF(C26,'HRSA 100-1-B CH GME PROG STATUS'!A37,"N/A")</f>
        <v>N/A</v>
      </c>
      <c r="C26" s="39" t="b">
        <f>OR('HRSA 100-1-C NO. OF TRAINEES SI'!E30&gt;0,'HRSA 100-1-D NO OF TRAINEES ROT'!F35&gt;0)</f>
        <v>0</v>
      </c>
      <c r="D26" s="10"/>
      <c r="E26" s="10"/>
      <c r="F26" s="26"/>
    </row>
    <row r="27" spans="1:6" x14ac:dyDescent="0.3">
      <c r="A27" s="107">
        <f t="shared" si="0"/>
        <v>18</v>
      </c>
      <c r="B27" s="25" t="str">
        <f>IF(C27,'HRSA 100-1-B CH GME PROG STATUS'!A38,"N/A")</f>
        <v>N/A</v>
      </c>
      <c r="C27" s="39" t="b">
        <f>OR('HRSA 100-1-C NO. OF TRAINEES SI'!E31&gt;0,'HRSA 100-1-D NO OF TRAINEES ROT'!F36&gt;0)</f>
        <v>0</v>
      </c>
      <c r="D27" s="10"/>
      <c r="E27" s="10"/>
      <c r="F27" s="26"/>
    </row>
    <row r="28" spans="1:6" x14ac:dyDescent="0.3">
      <c r="A28" s="107">
        <f t="shared" si="0"/>
        <v>19</v>
      </c>
      <c r="B28" s="25" t="str">
        <f>IF(C28,'HRSA 100-1-B CH GME PROG STATUS'!A39,"N/A")</f>
        <v>N/A</v>
      </c>
      <c r="C28" s="39" t="b">
        <f>OR('HRSA 100-1-C NO. OF TRAINEES SI'!E32&gt;0,'HRSA 100-1-D NO OF TRAINEES ROT'!F37&gt;0)</f>
        <v>0</v>
      </c>
      <c r="D28" s="10"/>
      <c r="E28" s="10"/>
      <c r="F28" s="26"/>
    </row>
    <row r="29" spans="1:6" x14ac:dyDescent="0.3">
      <c r="A29" s="107">
        <f t="shared" si="0"/>
        <v>20</v>
      </c>
      <c r="B29" s="25"/>
      <c r="C29" s="39" t="b">
        <f>OR('HRSA 100-1-C NO. OF TRAINEES SI'!E33&gt;0,'HRSA 100-1-D NO OF TRAINEES ROT'!F38&gt;0)</f>
        <v>0</v>
      </c>
      <c r="D29" s="10"/>
      <c r="E29" s="10"/>
      <c r="F29" s="26"/>
    </row>
    <row r="30" spans="1:6" x14ac:dyDescent="0.3">
      <c r="A30" s="107">
        <f t="shared" si="0"/>
        <v>21</v>
      </c>
      <c r="B30" s="25" t="str">
        <f>IF(C30,'HRSA 100-1-B CH GME PROG STATUS'!A41,"N/A")</f>
        <v>N/A</v>
      </c>
      <c r="C30" s="39" t="b">
        <f>OR('HRSA 100-1-C NO. OF TRAINEES SI'!E34&gt;0,'HRSA 100-1-D NO OF TRAINEES ROT'!F39&gt;0)</f>
        <v>0</v>
      </c>
      <c r="D30" s="10"/>
      <c r="E30" s="10"/>
      <c r="F30" s="26"/>
    </row>
    <row r="31" spans="1:6" x14ac:dyDescent="0.3">
      <c r="A31" s="107">
        <f t="shared" si="0"/>
        <v>22</v>
      </c>
      <c r="B31" s="25" t="str">
        <f>IF(C31,'HRSA 100-1-B CH GME PROG STATUS'!A42,"N/A")</f>
        <v>N/A</v>
      </c>
      <c r="C31" s="39" t="b">
        <f>OR('HRSA 100-1-C NO. OF TRAINEES SI'!E35&gt;0,'HRSA 100-1-D NO OF TRAINEES ROT'!F40&gt;0)</f>
        <v>0</v>
      </c>
      <c r="D31" s="10"/>
      <c r="E31" s="10"/>
      <c r="F31" s="26"/>
    </row>
    <row r="32" spans="1:6" x14ac:dyDescent="0.3">
      <c r="A32" s="107">
        <f t="shared" si="0"/>
        <v>23</v>
      </c>
      <c r="B32" s="25" t="str">
        <f>IF(C32,'HRSA 100-1-B CH GME PROG STATUS'!A43,"N/A")</f>
        <v>N/A</v>
      </c>
      <c r="C32" s="39" t="b">
        <f>OR('HRSA 100-1-C NO. OF TRAINEES SI'!E36&gt;0,'HRSA 100-1-D NO OF TRAINEES ROT'!F41&gt;0)</f>
        <v>0</v>
      </c>
      <c r="D32" s="10"/>
      <c r="E32" s="10"/>
      <c r="F32" s="26"/>
    </row>
    <row r="33" spans="1:6" x14ac:dyDescent="0.3">
      <c r="A33" s="107">
        <f t="shared" si="0"/>
        <v>24</v>
      </c>
      <c r="B33" s="25" t="str">
        <f>IF(C33,'HRSA 100-1-B CH GME PROG STATUS'!A44,"N/A")</f>
        <v>N/A</v>
      </c>
      <c r="C33" s="39" t="b">
        <f>OR('HRSA 100-1-C NO. OF TRAINEES SI'!E37&gt;0,'HRSA 100-1-D NO OF TRAINEES ROT'!F42&gt;0)</f>
        <v>0</v>
      </c>
      <c r="D33" s="10"/>
      <c r="E33" s="10"/>
      <c r="F33" s="26"/>
    </row>
    <row r="34" spans="1:6" x14ac:dyDescent="0.3">
      <c r="A34" s="107">
        <f t="shared" si="0"/>
        <v>25</v>
      </c>
      <c r="B34" s="25" t="str">
        <f>IF(C34,'HRSA 100-1-B CH GME PROG STATUS'!A45,"N/A")</f>
        <v>N/A</v>
      </c>
      <c r="C34" s="39" t="b">
        <f>OR('HRSA 100-1-C NO. OF TRAINEES SI'!E38&gt;0,'HRSA 100-1-D NO OF TRAINEES ROT'!F43&gt;0)</f>
        <v>0</v>
      </c>
      <c r="D34" s="10"/>
      <c r="E34" s="10"/>
      <c r="F34" s="26"/>
    </row>
    <row r="35" spans="1:6" x14ac:dyDescent="0.3">
      <c r="A35" s="107">
        <f t="shared" si="0"/>
        <v>26</v>
      </c>
      <c r="B35" s="25" t="str">
        <f>IF(C35,'HRSA 100-1-B CH GME PROG STATUS'!A46,"N/A")</f>
        <v>N/A</v>
      </c>
      <c r="C35" s="39" t="b">
        <f>OR('HRSA 100-1-C NO. OF TRAINEES SI'!E39&gt;0,'HRSA 100-1-D NO OF TRAINEES ROT'!F44&gt;0)</f>
        <v>0</v>
      </c>
      <c r="D35" s="10"/>
      <c r="E35" s="10"/>
      <c r="F35" s="26"/>
    </row>
    <row r="36" spans="1:6" x14ac:dyDescent="0.3">
      <c r="A36" s="107">
        <f t="shared" si="0"/>
        <v>27</v>
      </c>
      <c r="B36" s="25" t="str">
        <f>IF(C36,'HRSA 100-1-B CH GME PROG STATUS'!A47,"N/A")</f>
        <v>N/A</v>
      </c>
      <c r="C36" s="39" t="b">
        <f>OR('HRSA 100-1-C NO. OF TRAINEES SI'!E40&gt;0,'HRSA 100-1-D NO OF TRAINEES ROT'!F45&gt;0)</f>
        <v>0</v>
      </c>
      <c r="D36" s="10"/>
      <c r="E36" s="10"/>
      <c r="F36" s="26"/>
    </row>
    <row r="37" spans="1:6" x14ac:dyDescent="0.3">
      <c r="A37" s="107">
        <f t="shared" si="0"/>
        <v>28</v>
      </c>
      <c r="B37" s="25" t="str">
        <f>IF(C37,'HRSA 100-1-B CH GME PROG STATUS'!A49,"N/A")</f>
        <v>N/A</v>
      </c>
      <c r="C37" s="39" t="b">
        <f>OR('HRSA 100-1-C NO. OF TRAINEES SI'!E42&gt;0,'HRSA 100-1-D NO OF TRAINEES ROT'!F47&gt;0)</f>
        <v>0</v>
      </c>
      <c r="D37" s="10"/>
      <c r="E37" s="10"/>
      <c r="F37" s="26"/>
    </row>
    <row r="38" spans="1:6" x14ac:dyDescent="0.3">
      <c r="A38" s="107">
        <f t="shared" si="0"/>
        <v>29</v>
      </c>
      <c r="B38" s="25" t="str">
        <f>IF(C38,'HRSA 100-1-B CH GME PROG STATUS'!A50,"N/A")</f>
        <v>N/A</v>
      </c>
      <c r="C38" s="39" t="b">
        <f>OR('HRSA 100-1-C NO. OF TRAINEES SI'!E43&gt;0,'HRSA 100-1-D NO OF TRAINEES ROT'!F48&gt;0)</f>
        <v>0</v>
      </c>
      <c r="D38" s="10"/>
      <c r="E38" s="10"/>
      <c r="F38" s="26"/>
    </row>
    <row r="39" spans="1:6" x14ac:dyDescent="0.3">
      <c r="A39" s="107">
        <f t="shared" si="0"/>
        <v>30</v>
      </c>
      <c r="B39" s="25" t="str">
        <f>IF(C39,'HRSA 100-1-B CH GME PROG STATUS'!A51,"N/A")</f>
        <v>N/A</v>
      </c>
      <c r="C39" s="39" t="b">
        <f>OR('HRSA 100-1-C NO. OF TRAINEES SI'!E44&gt;0,'HRSA 100-1-D NO OF TRAINEES ROT'!F49&gt;0)</f>
        <v>0</v>
      </c>
      <c r="D39" s="10"/>
      <c r="E39" s="10"/>
      <c r="F39" s="26"/>
    </row>
    <row r="40" spans="1:6" x14ac:dyDescent="0.3">
      <c r="A40" s="107">
        <f t="shared" si="0"/>
        <v>31</v>
      </c>
      <c r="B40" s="25" t="str">
        <f>IF(C40,'HRSA 100-1-B CH GME PROG STATUS'!A52,"N/A")</f>
        <v>N/A</v>
      </c>
      <c r="C40" s="39" t="b">
        <f>OR('HRSA 100-1-C NO. OF TRAINEES SI'!E45&gt;0,'HRSA 100-1-D NO OF TRAINEES ROT'!F50&gt;0)</f>
        <v>0</v>
      </c>
      <c r="D40" s="10"/>
      <c r="E40" s="10"/>
      <c r="F40" s="26"/>
    </row>
    <row r="41" spans="1:6" x14ac:dyDescent="0.3">
      <c r="A41" s="107">
        <f t="shared" si="0"/>
        <v>32</v>
      </c>
      <c r="B41" s="25" t="str">
        <f>IF(C41,'HRSA 100-1-B CH GME PROG STATUS'!A53,"N/A")</f>
        <v>N/A</v>
      </c>
      <c r="C41" s="39" t="b">
        <f>OR('HRSA 100-1-C NO. OF TRAINEES SI'!E46&gt;0,'HRSA 100-1-D NO OF TRAINEES ROT'!F51&gt;0)</f>
        <v>0</v>
      </c>
      <c r="D41" s="10"/>
      <c r="E41" s="10"/>
      <c r="F41" s="26"/>
    </row>
    <row r="42" spans="1:6" x14ac:dyDescent="0.3">
      <c r="A42" s="107">
        <f t="shared" si="0"/>
        <v>33</v>
      </c>
      <c r="B42" s="25"/>
      <c r="C42" s="39" t="b">
        <f>OR('HRSA 100-1-C NO. OF TRAINEES SI'!E47&gt;0,'HRSA 100-1-D NO OF TRAINEES ROT'!F52&gt;0)</f>
        <v>0</v>
      </c>
      <c r="D42" s="10"/>
      <c r="E42" s="10"/>
      <c r="F42" s="26"/>
    </row>
    <row r="43" spans="1:6" x14ac:dyDescent="0.3">
      <c r="A43" s="107">
        <f t="shared" si="0"/>
        <v>34</v>
      </c>
      <c r="B43" s="25" t="str">
        <f>IF(C43,'HRSA 100-1-B CH GME PROG STATUS'!A55,"N/A")</f>
        <v>N/A</v>
      </c>
      <c r="C43" s="39" t="b">
        <f>OR('HRSA 100-1-C NO. OF TRAINEES SI'!E48&gt;0,'HRSA 100-1-D NO OF TRAINEES ROT'!F53&gt;0)</f>
        <v>0</v>
      </c>
      <c r="D43" s="10"/>
      <c r="E43" s="10"/>
      <c r="F43" s="26"/>
    </row>
    <row r="44" spans="1:6" x14ac:dyDescent="0.3">
      <c r="A44" s="107">
        <f t="shared" si="0"/>
        <v>35</v>
      </c>
      <c r="B44" s="25" t="str">
        <f>IF(C44,'HRSA 100-1-B CH GME PROG STATUS'!A57,"N/A")</f>
        <v>N/A</v>
      </c>
      <c r="C44" s="39" t="b">
        <f>OR('HRSA 100-1-C NO. OF TRAINEES SI'!E50&gt;0,'HRSA 100-1-D NO OF TRAINEES ROT'!F55&gt;0)</f>
        <v>0</v>
      </c>
      <c r="D44" s="10"/>
      <c r="E44" s="10"/>
      <c r="F44" s="26"/>
    </row>
    <row r="45" spans="1:6" x14ac:dyDescent="0.3">
      <c r="A45" s="107">
        <f t="shared" si="0"/>
        <v>36</v>
      </c>
      <c r="B45" s="25" t="str">
        <f>IF(C45,'HRSA 100-1-B CH GME PROG STATUS'!A58,"N/A")</f>
        <v>N/A</v>
      </c>
      <c r="C45" s="39" t="b">
        <f>OR('HRSA 100-1-C NO. OF TRAINEES SI'!E51&gt;0,'HRSA 100-1-D NO OF TRAINEES ROT'!F56&gt;0)</f>
        <v>0</v>
      </c>
      <c r="D45" s="10"/>
      <c r="E45" s="10"/>
      <c r="F45" s="26"/>
    </row>
    <row r="46" spans="1:6" x14ac:dyDescent="0.3">
      <c r="A46" s="107">
        <f t="shared" si="0"/>
        <v>37</v>
      </c>
      <c r="B46" s="25" t="str">
        <f>IF(C46,'HRSA 100-1-B CH GME PROG STATUS'!A59,"N/A")</f>
        <v>N/A</v>
      </c>
      <c r="C46" s="39" t="b">
        <f>OR('HRSA 100-1-C NO. OF TRAINEES SI'!E52&gt;0,'HRSA 100-1-D NO OF TRAINEES ROT'!F57&gt;0)</f>
        <v>0</v>
      </c>
      <c r="D46" s="10"/>
      <c r="E46" s="10"/>
      <c r="F46" s="26"/>
    </row>
    <row r="47" spans="1:6" x14ac:dyDescent="0.3">
      <c r="A47" s="107">
        <f t="shared" si="0"/>
        <v>38</v>
      </c>
      <c r="B47" s="25" t="str">
        <f>IF(C47,'HRSA 100-1-B CH GME PROG STATUS'!A60,"N/A")</f>
        <v>N/A</v>
      </c>
      <c r="C47" s="39" t="b">
        <f>OR('HRSA 100-1-C NO. OF TRAINEES SI'!E53&gt;0,'HRSA 100-1-D NO OF TRAINEES ROT'!F58&gt;0)</f>
        <v>0</v>
      </c>
      <c r="D47" s="10"/>
      <c r="E47" s="10"/>
      <c r="F47" s="26"/>
    </row>
    <row r="48" spans="1:6" x14ac:dyDescent="0.3">
      <c r="A48" s="107">
        <f t="shared" si="0"/>
        <v>39</v>
      </c>
      <c r="B48" s="25" t="str">
        <f>IF(C48,'HRSA 100-1-B CH GME PROG STATUS'!A61,"N/A")</f>
        <v>N/A</v>
      </c>
      <c r="C48" s="39" t="b">
        <f>OR('HRSA 100-1-C NO. OF TRAINEES SI'!E54&gt;0,'HRSA 100-1-D NO OF TRAINEES ROT'!F59&gt;0)</f>
        <v>0</v>
      </c>
      <c r="D48" s="10"/>
      <c r="E48" s="10"/>
      <c r="F48" s="26"/>
    </row>
    <row r="49" spans="1:6" x14ac:dyDescent="0.3">
      <c r="A49" s="107">
        <f t="shared" si="0"/>
        <v>40</v>
      </c>
      <c r="B49" s="25" t="str">
        <f>IF(C49,'HRSA 100-1-B CH GME PROG STATUS'!A62,"N/A")</f>
        <v>N/A</v>
      </c>
      <c r="C49" s="39" t="b">
        <f>OR('HRSA 100-1-C NO. OF TRAINEES SI'!E55&gt;0,'HRSA 100-1-D NO OF TRAINEES ROT'!F60&gt;0)</f>
        <v>0</v>
      </c>
      <c r="D49" s="10"/>
      <c r="E49" s="10"/>
      <c r="F49" s="26"/>
    </row>
    <row r="50" spans="1:6" x14ac:dyDescent="0.3">
      <c r="A50" s="107">
        <f t="shared" si="0"/>
        <v>41</v>
      </c>
      <c r="B50" s="25"/>
      <c r="C50" s="39" t="b">
        <f>OR('HRSA 100-1-C NO. OF TRAINEES SI'!E56&gt;0,'HRSA 100-1-D NO OF TRAINEES ROT'!F61&gt;0)</f>
        <v>0</v>
      </c>
      <c r="D50" s="10"/>
      <c r="E50" s="10"/>
      <c r="F50" s="26"/>
    </row>
    <row r="51" spans="1:6" x14ac:dyDescent="0.3">
      <c r="A51" s="107">
        <f t="shared" si="0"/>
        <v>42</v>
      </c>
      <c r="B51" s="25" t="str">
        <f>IF(C51,'HRSA 100-1-B CH GME PROG STATUS'!A64,"N/A")</f>
        <v>N/A</v>
      </c>
      <c r="C51" s="39" t="b">
        <f>OR('HRSA 100-1-C NO. OF TRAINEES SI'!E57&gt;0,'HRSA 100-1-D NO OF TRAINEES ROT'!F62&gt;0)</f>
        <v>0</v>
      </c>
      <c r="D51" s="10"/>
      <c r="E51" s="10"/>
      <c r="F51" s="26"/>
    </row>
    <row r="52" spans="1:6" x14ac:dyDescent="0.3">
      <c r="A52" s="107">
        <f t="shared" si="0"/>
        <v>43</v>
      </c>
      <c r="B52" s="25" t="str">
        <f>IF(C52,'HRSA 100-1-B CH GME PROG STATUS'!A66,"N/A")</f>
        <v>N/A</v>
      </c>
      <c r="C52" s="39" t="b">
        <f>OR('HRSA 100-1-C NO. OF TRAINEES SI'!E59&gt;0,'HRSA 100-1-D NO OF TRAINEES ROT'!F64&gt;0)</f>
        <v>0</v>
      </c>
      <c r="D52" s="10"/>
      <c r="E52" s="10"/>
      <c r="F52" s="26"/>
    </row>
    <row r="53" spans="1:6" x14ac:dyDescent="0.3">
      <c r="A53" s="107">
        <f t="shared" si="0"/>
        <v>44</v>
      </c>
      <c r="B53" s="25" t="str">
        <f>IF(C53,'HRSA 100-1-B CH GME PROG STATUS'!A67,"N/A")</f>
        <v>N/A</v>
      </c>
      <c r="C53" s="39" t="b">
        <f>OR('HRSA 100-1-C NO. OF TRAINEES SI'!E60&gt;0,'HRSA 100-1-D NO OF TRAINEES ROT'!F65&gt;0)</f>
        <v>0</v>
      </c>
      <c r="D53" s="10"/>
      <c r="E53" s="10"/>
      <c r="F53" s="26"/>
    </row>
    <row r="54" spans="1:6" x14ac:dyDescent="0.3">
      <c r="A54" s="107">
        <f t="shared" si="0"/>
        <v>45</v>
      </c>
      <c r="B54" s="25" t="str">
        <f>IF(C54,'HRSA 100-1-B CH GME PROG STATUS'!A68,"N/A")</f>
        <v>N/A</v>
      </c>
      <c r="C54" s="39" t="b">
        <f>OR('HRSA 100-1-C NO. OF TRAINEES SI'!E61&gt;0,'HRSA 100-1-D NO OF TRAINEES ROT'!F66&gt;0)</f>
        <v>0</v>
      </c>
      <c r="D54" s="10"/>
      <c r="E54" s="10"/>
      <c r="F54" s="26"/>
    </row>
    <row r="55" spans="1:6" x14ac:dyDescent="0.3">
      <c r="A55" s="107">
        <f t="shared" si="0"/>
        <v>46</v>
      </c>
      <c r="B55" s="25" t="str">
        <f>IF(C55,'HRSA 100-1-B CH GME PROG STATUS'!A69,"N/A")</f>
        <v>N/A</v>
      </c>
      <c r="C55" s="39" t="b">
        <f>OR('HRSA 100-1-C NO. OF TRAINEES SI'!E62&gt;0,'HRSA 100-1-D NO OF TRAINEES ROT'!F67&gt;0)</f>
        <v>0</v>
      </c>
      <c r="D55" s="10"/>
      <c r="E55" s="10"/>
      <c r="F55" s="26"/>
    </row>
    <row r="56" spans="1:6" x14ac:dyDescent="0.3">
      <c r="A56" s="107">
        <f t="shared" si="0"/>
        <v>47</v>
      </c>
      <c r="B56" s="25" t="str">
        <f>IF(C56,'HRSA 100-1-B CH GME PROG STATUS'!A70,"N/A")</f>
        <v>N/A</v>
      </c>
      <c r="C56" s="39" t="b">
        <f>OR('HRSA 100-1-C NO. OF TRAINEES SI'!E63&gt;0,'HRSA 100-1-D NO OF TRAINEES ROT'!F68&gt;0)</f>
        <v>0</v>
      </c>
      <c r="D56" s="10"/>
      <c r="E56" s="10"/>
      <c r="F56" s="26"/>
    </row>
    <row r="57" spans="1:6" x14ac:dyDescent="0.3">
      <c r="A57" s="107">
        <f t="shared" si="0"/>
        <v>48</v>
      </c>
      <c r="B57" s="25" t="str">
        <f>IF(C57,'HRSA 100-1-B CH GME PROG STATUS'!A71,"N/A")</f>
        <v>N/A</v>
      </c>
      <c r="C57" s="39" t="b">
        <f>OR('HRSA 100-1-C NO. OF TRAINEES SI'!E64&gt;0,'HRSA 100-1-D NO OF TRAINEES ROT'!F69&gt;0)</f>
        <v>0</v>
      </c>
      <c r="D57" s="10"/>
      <c r="E57" s="10"/>
      <c r="F57" s="26"/>
    </row>
    <row r="58" spans="1:6" x14ac:dyDescent="0.3">
      <c r="A58" s="107">
        <f t="shared" si="0"/>
        <v>49</v>
      </c>
      <c r="B58" s="25" t="str">
        <f>IF(C58,'HRSA 100-1-B CH GME PROG STATUS'!A72,"N/A")</f>
        <v>N/A</v>
      </c>
      <c r="C58" s="39" t="b">
        <f>OR('HRSA 100-1-C NO. OF TRAINEES SI'!E65&gt;0,'HRSA 100-1-D NO OF TRAINEES ROT'!F70&gt;0)</f>
        <v>0</v>
      </c>
      <c r="D58" s="10"/>
      <c r="E58" s="10"/>
      <c r="F58" s="26"/>
    </row>
    <row r="59" spans="1:6" x14ac:dyDescent="0.3">
      <c r="A59" s="107">
        <f t="shared" si="0"/>
        <v>50</v>
      </c>
      <c r="B59" s="25" t="str">
        <f>IF(C59,'HRSA 100-1-B CH GME PROG STATUS'!A73,"N/A")</f>
        <v>N/A</v>
      </c>
      <c r="C59" s="39" t="b">
        <f>OR('HRSA 100-1-C NO. OF TRAINEES SI'!E66&gt;0,'HRSA 100-1-D NO OF TRAINEES ROT'!F71&gt;0)</f>
        <v>0</v>
      </c>
      <c r="D59" s="10"/>
      <c r="E59" s="10"/>
      <c r="F59" s="26"/>
    </row>
    <row r="60" spans="1:6" x14ac:dyDescent="0.3">
      <c r="A60" s="107">
        <f t="shared" si="0"/>
        <v>51</v>
      </c>
      <c r="B60" s="25" t="str">
        <f>IF(C60,'HRSA 100-1-B CH GME PROG STATUS'!A74,"N/A")</f>
        <v>N/A</v>
      </c>
      <c r="C60" s="39" t="b">
        <f>OR('HRSA 100-1-C NO. OF TRAINEES SI'!E67&gt;0,'HRSA 100-1-D NO OF TRAINEES ROT'!F72&gt;0)</f>
        <v>0</v>
      </c>
      <c r="D60" s="10"/>
      <c r="E60" s="10"/>
      <c r="F60" s="26"/>
    </row>
    <row r="61" spans="1:6" x14ac:dyDescent="0.3">
      <c r="A61" s="107">
        <f t="shared" si="0"/>
        <v>52</v>
      </c>
      <c r="B61" s="25" t="str">
        <f>IF(C61,'HRSA 100-1-B CH GME PROG STATUS'!A75,"N/A")</f>
        <v>N/A</v>
      </c>
      <c r="C61" s="39" t="b">
        <f>OR('HRSA 100-1-C NO. OF TRAINEES SI'!E68&gt;0,'HRSA 100-1-D NO OF TRAINEES ROT'!F73&gt;0)</f>
        <v>0</v>
      </c>
      <c r="D61" s="10"/>
      <c r="E61" s="10"/>
      <c r="F61" s="26"/>
    </row>
    <row r="62" spans="1:6" x14ac:dyDescent="0.3">
      <c r="A62" s="107">
        <f t="shared" si="0"/>
        <v>53</v>
      </c>
      <c r="B62" s="25" t="str">
        <f>IF(C62,'HRSA 100-1-B CH GME PROG STATUS'!A76,"N/A")</f>
        <v>N/A</v>
      </c>
      <c r="C62" s="39" t="b">
        <f>OR('HRSA 100-1-C NO. OF TRAINEES SI'!E69&gt;0,'HRSA 100-1-D NO OF TRAINEES ROT'!F74&gt;0)</f>
        <v>0</v>
      </c>
      <c r="D62" s="10"/>
      <c r="E62" s="10"/>
      <c r="F62" s="26"/>
    </row>
    <row r="63" spans="1:6" x14ac:dyDescent="0.3">
      <c r="A63" s="107">
        <f t="shared" si="0"/>
        <v>54</v>
      </c>
      <c r="B63" s="25" t="str">
        <f>IF(C63,'HRSA 100-1-B CH GME PROG STATUS'!A77,"N/A")</f>
        <v>N/A</v>
      </c>
      <c r="C63" s="39" t="b">
        <f>OR('HRSA 100-1-C NO. OF TRAINEES SI'!E70&gt;0,'HRSA 100-1-D NO OF TRAINEES ROT'!F75&gt;0)</f>
        <v>0</v>
      </c>
      <c r="D63" s="10"/>
      <c r="E63" s="10"/>
      <c r="F63" s="26"/>
    </row>
    <row r="64" spans="1:6" x14ac:dyDescent="0.3">
      <c r="A64" s="107">
        <f t="shared" si="0"/>
        <v>55</v>
      </c>
      <c r="B64" s="25" t="str">
        <f>IF(C64,'HRSA 100-1-B CH GME PROG STATUS'!A78,"N/A")</f>
        <v>N/A</v>
      </c>
      <c r="C64" s="39" t="b">
        <f>OR('HRSA 100-1-C NO. OF TRAINEES SI'!E71&gt;0,'HRSA 100-1-D NO OF TRAINEES ROT'!F76&gt;0)</f>
        <v>0</v>
      </c>
      <c r="D64" s="10"/>
      <c r="E64" s="10"/>
      <c r="F64" s="26"/>
    </row>
    <row r="65" spans="1:6" x14ac:dyDescent="0.3">
      <c r="A65" s="107">
        <f t="shared" si="0"/>
        <v>56</v>
      </c>
      <c r="B65" s="25" t="str">
        <f>IF(C65,'HRSA 100-1-B CH GME PROG STATUS'!A79,"N/A")</f>
        <v>N/A</v>
      </c>
      <c r="C65" s="39" t="b">
        <f>OR('HRSA 100-1-C NO. OF TRAINEES SI'!E72&gt;0,'HRSA 100-1-D NO OF TRAINEES ROT'!F77&gt;0)</f>
        <v>0</v>
      </c>
      <c r="D65" s="10"/>
      <c r="E65" s="10"/>
      <c r="F65" s="26"/>
    </row>
    <row r="66" spans="1:6" x14ac:dyDescent="0.3">
      <c r="A66" s="107">
        <f t="shared" si="0"/>
        <v>57</v>
      </c>
      <c r="B66" s="25" t="str">
        <f>IF(C66,'HRSA 100-1-B CH GME PROG STATUS'!A80,"N/A")</f>
        <v>N/A</v>
      </c>
      <c r="C66" s="39" t="b">
        <f>OR('HRSA 100-1-C NO. OF TRAINEES SI'!E73&gt;0,'HRSA 100-1-D NO OF TRAINEES ROT'!F78&gt;0)</f>
        <v>0</v>
      </c>
      <c r="D66" s="10"/>
      <c r="E66" s="10"/>
      <c r="F66" s="26"/>
    </row>
    <row r="67" spans="1:6" x14ac:dyDescent="0.3">
      <c r="A67" s="107">
        <f t="shared" si="0"/>
        <v>58</v>
      </c>
      <c r="B67" s="25" t="str">
        <f>IF(C67,'HRSA 100-1-B CH GME PROG STATUS'!A81,"N/A")</f>
        <v>N/A</v>
      </c>
      <c r="C67" s="39" t="b">
        <f>OR('HRSA 100-1-C NO. OF TRAINEES SI'!E74&gt;0,'HRSA 100-1-D NO OF TRAINEES ROT'!F79&gt;0)</f>
        <v>0</v>
      </c>
      <c r="D67" s="10"/>
      <c r="E67" s="10"/>
      <c r="F67" s="26"/>
    </row>
    <row r="68" spans="1:6" x14ac:dyDescent="0.3">
      <c r="A68" s="107">
        <f t="shared" si="0"/>
        <v>59</v>
      </c>
      <c r="B68" s="25" t="str">
        <f>IF(C68,'HRSA 100-1-B CH GME PROG STATUS'!A82,"N/A")</f>
        <v>N/A</v>
      </c>
      <c r="C68" s="39" t="b">
        <f>OR('HRSA 100-1-C NO. OF TRAINEES SI'!E75&gt;0,'HRSA 100-1-D NO OF TRAINEES ROT'!F80&gt;0)</f>
        <v>0</v>
      </c>
      <c r="D68" s="10"/>
      <c r="E68" s="10"/>
      <c r="F68" s="26"/>
    </row>
    <row r="69" spans="1:6" x14ac:dyDescent="0.3">
      <c r="A69" s="107">
        <f t="shared" si="0"/>
        <v>60</v>
      </c>
      <c r="B69" s="25" t="str">
        <f>IF(C69,'HRSA 100-1-B CH GME PROG STATUS'!A83,"N/A")</f>
        <v>N/A</v>
      </c>
      <c r="C69" s="39" t="b">
        <f>OR('HRSA 100-1-C NO. OF TRAINEES SI'!E76&gt;0,'HRSA 100-1-D NO OF TRAINEES ROT'!F81&gt;0)</f>
        <v>0</v>
      </c>
      <c r="D69" s="10"/>
      <c r="E69" s="10"/>
      <c r="F69" s="26"/>
    </row>
    <row r="70" spans="1:6" x14ac:dyDescent="0.3">
      <c r="A70" s="107">
        <f t="shared" si="0"/>
        <v>61</v>
      </c>
      <c r="B70" s="25" t="str">
        <f>IF(C70,'HRSA 100-1-B CH GME PROG STATUS'!A84,"N/A")</f>
        <v>N/A</v>
      </c>
      <c r="C70" s="39" t="b">
        <f>OR('HRSA 100-1-C NO. OF TRAINEES SI'!E77&gt;0,'HRSA 100-1-D NO OF TRAINEES ROT'!F82&gt;0)</f>
        <v>0</v>
      </c>
      <c r="D70" s="10"/>
      <c r="E70" s="10"/>
      <c r="F70" s="26"/>
    </row>
    <row r="71" spans="1:6" x14ac:dyDescent="0.3">
      <c r="A71" s="107">
        <f t="shared" si="0"/>
        <v>62</v>
      </c>
      <c r="B71" s="25" t="str">
        <f>IF(C71,'HRSA 100-1-B CH GME PROG STATUS'!A85,"N/A")</f>
        <v>N/A</v>
      </c>
      <c r="C71" s="39" t="b">
        <f>OR('HRSA 100-1-C NO. OF TRAINEES SI'!E78&gt;0,'HRSA 100-1-D NO OF TRAINEES ROT'!F83&gt;0)</f>
        <v>0</v>
      </c>
      <c r="D71" s="10"/>
      <c r="E71" s="10"/>
      <c r="F71" s="26"/>
    </row>
    <row r="72" spans="1:6" x14ac:dyDescent="0.3">
      <c r="A72" s="107">
        <f t="shared" si="0"/>
        <v>63</v>
      </c>
      <c r="B72" s="25" t="str">
        <f>IF(C72,'HRSA 100-1-B CH GME PROG STATUS'!A86,"N/A")</f>
        <v>N/A</v>
      </c>
      <c r="C72" s="39" t="b">
        <f>OR('HRSA 100-1-C NO. OF TRAINEES SI'!E79&gt;0,'HRSA 100-1-D NO OF TRAINEES ROT'!F84&gt;0)</f>
        <v>0</v>
      </c>
      <c r="D72" s="10"/>
      <c r="E72" s="10"/>
      <c r="F72" s="26"/>
    </row>
    <row r="73" spans="1:6" x14ac:dyDescent="0.3">
      <c r="A73" s="107">
        <f t="shared" si="0"/>
        <v>64</v>
      </c>
      <c r="B73" s="25" t="str">
        <f>IF(C73,'HRSA 100-1-B CH GME PROG STATUS'!A87,"N/A")</f>
        <v>N/A</v>
      </c>
      <c r="C73" s="39" t="b">
        <f>OR('HRSA 100-1-C NO. OF TRAINEES SI'!E80&gt;0,'HRSA 100-1-D NO OF TRAINEES ROT'!F85&gt;0)</f>
        <v>0</v>
      </c>
      <c r="D73" s="10"/>
      <c r="E73" s="10"/>
      <c r="F73" s="26"/>
    </row>
    <row r="74" spans="1:6" x14ac:dyDescent="0.3">
      <c r="A74" s="107">
        <f t="shared" si="0"/>
        <v>65</v>
      </c>
      <c r="B74" s="25" t="str">
        <f>IF(C74,'HRSA 100-1-B CH GME PROG STATUS'!A88,"N/A")</f>
        <v>N/A</v>
      </c>
      <c r="C74" s="39" t="b">
        <f>OR('HRSA 100-1-C NO. OF TRAINEES SI'!E81&gt;0,'HRSA 100-1-D NO OF TRAINEES ROT'!F86&gt;0)</f>
        <v>0</v>
      </c>
      <c r="D74" s="10"/>
      <c r="E74" s="10"/>
      <c r="F74" s="26"/>
    </row>
    <row r="75" spans="1:6" x14ac:dyDescent="0.3">
      <c r="A75" s="107">
        <f t="shared" si="0"/>
        <v>66</v>
      </c>
      <c r="B75" s="25" t="str">
        <f>IF(C75,VLOOKUP('HRSA 100-1-B CH GME PROG STATUS'!A89,Program_Name,2,FALSE),"N/A")</f>
        <v>N/A</v>
      </c>
      <c r="C75" s="39" t="b">
        <f>OR('HRSA 100-1-C NO. OF TRAINEES SI'!E82&gt;0,'HRSA 100-1-D NO OF TRAINEES ROT'!F87&gt;0)</f>
        <v>0</v>
      </c>
      <c r="D75" s="10"/>
      <c r="E75" s="10"/>
      <c r="F75" s="26"/>
    </row>
    <row r="76" spans="1:6" x14ac:dyDescent="0.3">
      <c r="A76" s="107">
        <f t="shared" ref="A76:A104" si="1">1+A75</f>
        <v>67</v>
      </c>
      <c r="B76" s="25" t="str">
        <f>IF(C76,VLOOKUP('HRSA 100-1-B CH GME PROG STATUS'!A90,Program_Name,2,FALSE),"N/A")</f>
        <v>N/A</v>
      </c>
      <c r="C76" s="39" t="b">
        <f>OR('HRSA 100-1-C NO. OF TRAINEES SI'!E83&gt;0,'HRSA 100-1-D NO OF TRAINEES ROT'!F88&gt;0)</f>
        <v>0</v>
      </c>
      <c r="D76" s="10"/>
      <c r="E76" s="10"/>
      <c r="F76" s="26"/>
    </row>
    <row r="77" spans="1:6" ht="19.5" customHeight="1" x14ac:dyDescent="0.3">
      <c r="A77" s="107">
        <f t="shared" si="1"/>
        <v>68</v>
      </c>
      <c r="B77" s="25" t="str">
        <f>IF(C77,VLOOKUP('HRSA 100-1-B CH GME PROG STATUS'!A91,Program_Name,2,FALSE),"N/A")</f>
        <v>N/A</v>
      </c>
      <c r="C77" s="39" t="b">
        <f>OR('HRSA 100-1-C NO. OF TRAINEES SI'!E84&gt;0,'HRSA 100-1-D NO OF TRAINEES ROT'!F89&gt;0)</f>
        <v>0</v>
      </c>
      <c r="D77" s="10"/>
      <c r="E77" s="10"/>
      <c r="F77" s="26"/>
    </row>
    <row r="78" spans="1:6" ht="16.5" customHeight="1" x14ac:dyDescent="0.3">
      <c r="A78" s="107">
        <f t="shared" si="1"/>
        <v>69</v>
      </c>
      <c r="B78" s="25" t="str">
        <f>IF(C78,VLOOKUP('HRSA 100-1-B CH GME PROG STATUS'!A92,Program_Name,2,FALSE),"N/A")</f>
        <v>N/A</v>
      </c>
      <c r="C78" s="39" t="b">
        <f>OR('HRSA 100-1-C NO. OF TRAINEES SI'!E85&gt;0,'HRSA 100-1-D NO OF TRAINEES ROT'!F90&gt;0)</f>
        <v>0</v>
      </c>
      <c r="D78" s="10"/>
      <c r="E78" s="10"/>
      <c r="F78" s="26"/>
    </row>
    <row r="79" spans="1:6" x14ac:dyDescent="0.3">
      <c r="A79" s="107">
        <f t="shared" si="1"/>
        <v>70</v>
      </c>
      <c r="B79" s="25" t="str">
        <f>IF(C79,VLOOKUP('HRSA 100-1-B CH GME PROG STATUS'!A93,Program_Name,2,FALSE),"N/A")</f>
        <v>N/A</v>
      </c>
      <c r="C79" s="39" t="b">
        <f>OR('HRSA 100-1-C NO. OF TRAINEES SI'!E86&gt;0,'HRSA 100-1-D NO OF TRAINEES ROT'!F91&gt;0)</f>
        <v>0</v>
      </c>
      <c r="D79" s="10"/>
      <c r="E79" s="10"/>
      <c r="F79" s="26"/>
    </row>
    <row r="80" spans="1:6" x14ac:dyDescent="0.3">
      <c r="A80" s="107">
        <f t="shared" si="1"/>
        <v>71</v>
      </c>
      <c r="B80" s="25" t="str">
        <f>IF(C80,VLOOKUP('HRSA 100-1-B CH GME PROG STATUS'!A94,Program_Name,2,FALSE),"N/A")</f>
        <v>N/A</v>
      </c>
      <c r="C80" s="39" t="b">
        <f>OR('HRSA 100-1-C NO. OF TRAINEES SI'!E87&gt;0,'HRSA 100-1-D NO OF TRAINEES ROT'!F92&gt;0)</f>
        <v>0</v>
      </c>
      <c r="D80" s="10"/>
      <c r="E80" s="10"/>
      <c r="F80" s="26"/>
    </row>
    <row r="81" spans="1:6" x14ac:dyDescent="0.3">
      <c r="A81" s="107">
        <f t="shared" si="1"/>
        <v>72</v>
      </c>
      <c r="B81" s="25" t="str">
        <f>IF(C81,VLOOKUP('HRSA 100-1-B CH GME PROG STATUS'!A95,Program_Name,2,FALSE),"N/A")</f>
        <v>N/A</v>
      </c>
      <c r="C81" s="39" t="b">
        <f>OR('HRSA 100-1-C NO. OF TRAINEES SI'!E88&gt;0,'HRSA 100-1-D NO OF TRAINEES ROT'!F93&gt;0)</f>
        <v>0</v>
      </c>
      <c r="D81" s="10"/>
      <c r="E81" s="10"/>
      <c r="F81" s="26"/>
    </row>
    <row r="82" spans="1:6" x14ac:dyDescent="0.3">
      <c r="A82" s="107">
        <f t="shared" si="1"/>
        <v>73</v>
      </c>
      <c r="B82" s="25" t="str">
        <f>IF(C82,VLOOKUP('HRSA 100-1-B CH GME PROG STATUS'!A96,Program_Name,2,FALSE),"N/A")</f>
        <v>N/A</v>
      </c>
      <c r="C82" s="39" t="b">
        <f>OR('HRSA 100-1-C NO. OF TRAINEES SI'!E89&gt;0,'HRSA 100-1-D NO OF TRAINEES ROT'!F94&gt;0)</f>
        <v>0</v>
      </c>
      <c r="D82" s="10"/>
      <c r="E82" s="10"/>
      <c r="F82" s="26"/>
    </row>
    <row r="83" spans="1:6" x14ac:dyDescent="0.3">
      <c r="A83" s="107">
        <f t="shared" si="1"/>
        <v>74</v>
      </c>
      <c r="B83" s="25" t="str">
        <f>IF(C83,VLOOKUP('HRSA 100-1-B CH GME PROG STATUS'!A97,Program_Name,2,FALSE),"N/A")</f>
        <v>N/A</v>
      </c>
      <c r="C83" s="39" t="b">
        <f>OR('HRSA 100-1-C NO. OF TRAINEES SI'!E90&gt;0,'HRSA 100-1-D NO OF TRAINEES ROT'!F95&gt;0)</f>
        <v>0</v>
      </c>
      <c r="D83" s="10"/>
      <c r="E83" s="10"/>
      <c r="F83" s="26"/>
    </row>
    <row r="84" spans="1:6" x14ac:dyDescent="0.3">
      <c r="A84" s="107">
        <f t="shared" si="1"/>
        <v>75</v>
      </c>
      <c r="B84" s="25" t="str">
        <f>IF(C84,VLOOKUP('HRSA 100-1-B CH GME PROG STATUS'!A98,Program_Name,2,FALSE),"N/A")</f>
        <v>N/A</v>
      </c>
      <c r="C84" s="39" t="b">
        <f>OR('HRSA 100-1-C NO. OF TRAINEES SI'!E91&gt;0,'HRSA 100-1-D NO OF TRAINEES ROT'!F96&gt;0)</f>
        <v>0</v>
      </c>
      <c r="D84" s="10"/>
      <c r="E84" s="10"/>
      <c r="F84" s="26"/>
    </row>
    <row r="85" spans="1:6" x14ac:dyDescent="0.3">
      <c r="A85" s="107">
        <f t="shared" si="1"/>
        <v>76</v>
      </c>
      <c r="B85" s="25" t="str">
        <f>IF(C85,VLOOKUP('HRSA 100-1-B CH GME PROG STATUS'!A99,Program_Name,2,FALSE),"N/A")</f>
        <v>N/A</v>
      </c>
      <c r="C85" s="39" t="b">
        <f>OR('HRSA 100-1-C NO. OF TRAINEES SI'!E92&gt;0,'HRSA 100-1-D NO OF TRAINEES ROT'!F97&gt;0)</f>
        <v>0</v>
      </c>
      <c r="D85" s="10"/>
      <c r="E85" s="10"/>
      <c r="F85" s="26"/>
    </row>
    <row r="86" spans="1:6" x14ac:dyDescent="0.3">
      <c r="A86" s="107">
        <f t="shared" si="1"/>
        <v>77</v>
      </c>
      <c r="B86" s="25" t="str">
        <f>IF(C86,VLOOKUP('HRSA 100-1-B CH GME PROG STATUS'!A100,Program_Name,2,FALSE),"N/A")</f>
        <v>N/A</v>
      </c>
      <c r="C86" s="39" t="b">
        <f>OR('HRSA 100-1-C NO. OF TRAINEES SI'!E93&gt;0,'HRSA 100-1-D NO OF TRAINEES ROT'!F98&gt;0)</f>
        <v>0</v>
      </c>
      <c r="D86" s="10"/>
      <c r="E86" s="10"/>
      <c r="F86" s="26"/>
    </row>
    <row r="87" spans="1:6" x14ac:dyDescent="0.3">
      <c r="A87" s="107">
        <f t="shared" si="1"/>
        <v>78</v>
      </c>
      <c r="B87" s="25" t="str">
        <f>IF(C87,VLOOKUP('HRSA 100-1-B CH GME PROG STATUS'!A101,Program_Name,2,FALSE),"N/A")</f>
        <v>N/A</v>
      </c>
      <c r="C87" s="39" t="b">
        <f>OR('HRSA 100-1-C NO. OF TRAINEES SI'!E94&gt;0,'HRSA 100-1-D NO OF TRAINEES ROT'!F99&gt;0)</f>
        <v>0</v>
      </c>
      <c r="D87" s="10"/>
      <c r="E87" s="10"/>
      <c r="F87" s="26"/>
    </row>
    <row r="88" spans="1:6" x14ac:dyDescent="0.3">
      <c r="A88" s="107">
        <f t="shared" si="1"/>
        <v>79</v>
      </c>
      <c r="B88" s="25" t="str">
        <f>IF(C88,VLOOKUP('HRSA 100-1-B CH GME PROG STATUS'!A102,Program_Name,2,FALSE),"N/A")</f>
        <v>N/A</v>
      </c>
      <c r="C88" s="39" t="b">
        <f>OR('HRSA 100-1-C NO. OF TRAINEES SI'!E95&gt;0,'HRSA 100-1-D NO OF TRAINEES ROT'!F100&gt;0)</f>
        <v>0</v>
      </c>
      <c r="D88" s="10"/>
      <c r="E88" s="10"/>
      <c r="F88" s="26"/>
    </row>
    <row r="89" spans="1:6" x14ac:dyDescent="0.3">
      <c r="A89" s="107">
        <f t="shared" si="1"/>
        <v>80</v>
      </c>
      <c r="B89" s="25" t="str">
        <f>IF(C89,VLOOKUP('HRSA 100-1-B CH GME PROG STATUS'!A103,Program_Name,2,FALSE),"N/A")</f>
        <v>N/A</v>
      </c>
      <c r="C89" s="39" t="b">
        <f>OR('HRSA 100-1-C NO. OF TRAINEES SI'!E96&gt;0,'HRSA 100-1-D NO OF TRAINEES ROT'!F101&gt;0)</f>
        <v>0</v>
      </c>
      <c r="D89" s="10"/>
      <c r="E89" s="10"/>
      <c r="F89" s="26"/>
    </row>
    <row r="90" spans="1:6" x14ac:dyDescent="0.3">
      <c r="A90" s="107">
        <f t="shared" si="1"/>
        <v>81</v>
      </c>
      <c r="B90" s="25" t="str">
        <f>IF(C90,VLOOKUP('HRSA 100-1-B CH GME PROG STATUS'!A104,Program_Name,2,FALSE),"N/A")</f>
        <v>N/A</v>
      </c>
      <c r="C90" s="39" t="b">
        <f>OR('HRSA 100-1-C NO. OF TRAINEES SI'!E97&gt;0,'HRSA 100-1-D NO OF TRAINEES ROT'!F102&gt;0)</f>
        <v>0</v>
      </c>
      <c r="D90" s="10"/>
      <c r="E90" s="10"/>
      <c r="F90" s="26"/>
    </row>
    <row r="91" spans="1:6" s="46" customFormat="1" x14ac:dyDescent="0.3">
      <c r="A91" s="107">
        <f t="shared" si="1"/>
        <v>82</v>
      </c>
      <c r="B91" s="25" t="str">
        <f>IF(C91,VLOOKUP('HRSA 100-1-B CH GME PROG STATUS'!A105,Program_Name,2,FALSE),"N/A")</f>
        <v>N/A</v>
      </c>
      <c r="C91" s="39" t="b">
        <f>OR('HRSA 100-1-C NO. OF TRAINEES SI'!E98&gt;0,'HRSA 100-1-D NO OF TRAINEES ROT'!F103&gt;0)</f>
        <v>0</v>
      </c>
      <c r="D91" s="10"/>
      <c r="E91" s="10"/>
      <c r="F91" s="26"/>
    </row>
    <row r="92" spans="1:6" s="46" customFormat="1" x14ac:dyDescent="0.3">
      <c r="A92" s="107">
        <f t="shared" si="1"/>
        <v>83</v>
      </c>
      <c r="B92" s="25" t="str">
        <f>IF(C92,VLOOKUP('HRSA 100-1-B CH GME PROG STATUS'!A106,Program_Name,2,FALSE),"N/A")</f>
        <v>N/A</v>
      </c>
      <c r="C92" s="39" t="b">
        <f>OR('HRSA 100-1-C NO. OF TRAINEES SI'!E99&gt;0,'HRSA 100-1-D NO OF TRAINEES ROT'!F104&gt;0)</f>
        <v>0</v>
      </c>
      <c r="D92" s="10"/>
      <c r="E92" s="10"/>
      <c r="F92" s="26"/>
    </row>
    <row r="93" spans="1:6" s="46" customFormat="1" x14ac:dyDescent="0.3">
      <c r="A93" s="107">
        <f t="shared" si="1"/>
        <v>84</v>
      </c>
      <c r="B93" s="25" t="str">
        <f>IF(C93,VLOOKUP('HRSA 100-1-B CH GME PROG STATUS'!A107,Program_Name,2,FALSE),"N/A")</f>
        <v>N/A</v>
      </c>
      <c r="C93" s="39" t="b">
        <f>OR('HRSA 100-1-C NO. OF TRAINEES SI'!E100&gt;0,'HRSA 100-1-D NO OF TRAINEES ROT'!F105&gt;0)</f>
        <v>0</v>
      </c>
      <c r="D93" s="10"/>
      <c r="E93" s="10"/>
      <c r="F93" s="26"/>
    </row>
    <row r="94" spans="1:6" s="46" customFormat="1" x14ac:dyDescent="0.3">
      <c r="A94" s="107">
        <f t="shared" si="1"/>
        <v>85</v>
      </c>
      <c r="B94" s="25" t="str">
        <f>IF(C94,VLOOKUP('HRSA 100-1-B CH GME PROG STATUS'!A108,Program_Name,2,FALSE),"N/A")</f>
        <v>N/A</v>
      </c>
      <c r="C94" s="39" t="b">
        <f>OR('HRSA 100-1-C NO. OF TRAINEES SI'!E101&gt;0,'HRSA 100-1-D NO OF TRAINEES ROT'!F106&gt;0)</f>
        <v>0</v>
      </c>
      <c r="D94" s="10"/>
      <c r="E94" s="10"/>
      <c r="F94" s="26"/>
    </row>
    <row r="95" spans="1:6" s="46" customFormat="1" x14ac:dyDescent="0.3">
      <c r="A95" s="107">
        <f t="shared" si="1"/>
        <v>86</v>
      </c>
      <c r="B95" s="25" t="str">
        <f>IF(C95,VLOOKUP('HRSA 100-1-B CH GME PROG STATUS'!A109,Program_Name,2,FALSE),"N/A")</f>
        <v>N/A</v>
      </c>
      <c r="C95" s="39" t="b">
        <f>OR('HRSA 100-1-C NO. OF TRAINEES SI'!E102&gt;0,'HRSA 100-1-D NO OF TRAINEES ROT'!F107&gt;0)</f>
        <v>0</v>
      </c>
      <c r="D95" s="10"/>
      <c r="E95" s="10"/>
      <c r="F95" s="26"/>
    </row>
    <row r="96" spans="1:6" s="46" customFormat="1" x14ac:dyDescent="0.3">
      <c r="A96" s="107">
        <f t="shared" si="1"/>
        <v>87</v>
      </c>
      <c r="B96" s="25" t="str">
        <f>IF(C96,VLOOKUP('HRSA 100-1-B CH GME PROG STATUS'!A110,Program_Name,2,FALSE),"N/A")</f>
        <v>N/A</v>
      </c>
      <c r="C96" s="39" t="b">
        <f>OR('HRSA 100-1-C NO. OF TRAINEES SI'!E103&gt;0,'HRSA 100-1-D NO OF TRAINEES ROT'!F108&gt;0)</f>
        <v>0</v>
      </c>
      <c r="D96" s="10"/>
      <c r="E96" s="10"/>
      <c r="F96" s="26"/>
    </row>
    <row r="97" spans="1:6" s="46" customFormat="1" x14ac:dyDescent="0.3">
      <c r="A97" s="107">
        <f t="shared" si="1"/>
        <v>88</v>
      </c>
      <c r="B97" s="25" t="str">
        <f>IF(C97,VLOOKUP('HRSA 100-1-B CH GME PROG STATUS'!A111,Program_Name,2,FALSE),"N/A")</f>
        <v>N/A</v>
      </c>
      <c r="C97" s="39" t="b">
        <f>OR('HRSA 100-1-C NO. OF TRAINEES SI'!E104&gt;0,'HRSA 100-1-D NO OF TRAINEES ROT'!F109&gt;0)</f>
        <v>0</v>
      </c>
      <c r="D97" s="10"/>
      <c r="E97" s="10"/>
      <c r="F97" s="26"/>
    </row>
    <row r="98" spans="1:6" s="46" customFormat="1" x14ac:dyDescent="0.3">
      <c r="A98" s="107">
        <f t="shared" si="1"/>
        <v>89</v>
      </c>
      <c r="B98" s="25" t="str">
        <f>IF(C98,VLOOKUP('HRSA 100-1-B CH GME PROG STATUS'!A112,Program_Name,2,FALSE),"N/A")</f>
        <v>N/A</v>
      </c>
      <c r="C98" s="39" t="b">
        <f>OR('HRSA 100-1-C NO. OF TRAINEES SI'!E105&gt;0,'HRSA 100-1-D NO OF TRAINEES ROT'!F110&gt;0)</f>
        <v>0</v>
      </c>
      <c r="D98" s="10"/>
      <c r="E98" s="10"/>
      <c r="F98" s="26"/>
    </row>
    <row r="99" spans="1:6" s="46" customFormat="1" x14ac:dyDescent="0.3">
      <c r="A99" s="107">
        <f t="shared" si="1"/>
        <v>90</v>
      </c>
      <c r="B99" s="25" t="str">
        <f>IF(C99,VLOOKUP('HRSA 100-1-B CH GME PROG STATUS'!A113,Program_Name,2,FALSE),"N/A")</f>
        <v>N/A</v>
      </c>
      <c r="C99" s="39" t="b">
        <f>OR('HRSA 100-1-C NO. OF TRAINEES SI'!E106&gt;0,'HRSA 100-1-D NO OF TRAINEES ROT'!F111&gt;0)</f>
        <v>0</v>
      </c>
      <c r="D99" s="10"/>
      <c r="E99" s="10"/>
      <c r="F99" s="26"/>
    </row>
    <row r="100" spans="1:6" s="46" customFormat="1" x14ac:dyDescent="0.3">
      <c r="A100" s="107">
        <f t="shared" si="1"/>
        <v>91</v>
      </c>
      <c r="B100" s="25" t="str">
        <f>IF(C100,VLOOKUP('HRSA 100-1-B CH GME PROG STATUS'!A114,Program_Name,2,FALSE),"N/A")</f>
        <v>N/A</v>
      </c>
      <c r="C100" s="39" t="b">
        <f>OR('HRSA 100-1-C NO. OF TRAINEES SI'!E107&gt;0,'HRSA 100-1-D NO OF TRAINEES ROT'!F112&gt;0)</f>
        <v>0</v>
      </c>
      <c r="D100" s="10"/>
      <c r="E100" s="10"/>
      <c r="F100" s="26"/>
    </row>
    <row r="101" spans="1:6" s="46" customFormat="1" x14ac:dyDescent="0.3">
      <c r="A101" s="107">
        <f t="shared" si="1"/>
        <v>92</v>
      </c>
      <c r="B101" s="25" t="str">
        <f>IF(C101,VLOOKUP('HRSA 100-1-B CH GME PROG STATUS'!A115,Program_Name,2,FALSE),"N/A")</f>
        <v>N/A</v>
      </c>
      <c r="C101" s="39" t="b">
        <f>OR('HRSA 100-1-C NO. OF TRAINEES SI'!E108&gt;0,'HRSA 100-1-D NO OF TRAINEES ROT'!F113&gt;0)</f>
        <v>0</v>
      </c>
      <c r="D101" s="10"/>
      <c r="E101" s="10"/>
      <c r="F101" s="26"/>
    </row>
    <row r="102" spans="1:6" s="46" customFormat="1" x14ac:dyDescent="0.3">
      <c r="A102" s="107">
        <f t="shared" si="1"/>
        <v>93</v>
      </c>
      <c r="B102" s="25" t="str">
        <f>IF(C102,VLOOKUP('HRSA 100-1-B CH GME PROG STATUS'!A116,Program_Name,2,FALSE),"N/A")</f>
        <v>N/A</v>
      </c>
      <c r="C102" s="39" t="b">
        <f>OR('HRSA 100-1-C NO. OF TRAINEES SI'!E109&gt;0,'HRSA 100-1-D NO OF TRAINEES ROT'!F114&gt;0)</f>
        <v>0</v>
      </c>
      <c r="D102" s="10"/>
      <c r="E102" s="10"/>
      <c r="F102" s="26"/>
    </row>
    <row r="103" spans="1:6" s="46" customFormat="1" x14ac:dyDescent="0.3">
      <c r="A103" s="107">
        <f t="shared" si="1"/>
        <v>94</v>
      </c>
      <c r="B103" s="25" t="str">
        <f>IF(C103,VLOOKUP('HRSA 100-1-B CH GME PROG STATUS'!A117,Program_Name,2,FALSE),"N/A")</f>
        <v>N/A</v>
      </c>
      <c r="C103" s="39" t="b">
        <f>OR('HRSA 100-1-C NO. OF TRAINEES SI'!E110&gt;0,'HRSA 100-1-D NO OF TRAINEES ROT'!F115&gt;0)</f>
        <v>0</v>
      </c>
      <c r="D103" s="10"/>
      <c r="E103" s="10"/>
      <c r="F103" s="26"/>
    </row>
    <row r="104" spans="1:6" s="46" customFormat="1" x14ac:dyDescent="0.3">
      <c r="A104" s="107">
        <f t="shared" si="1"/>
        <v>95</v>
      </c>
      <c r="B104" s="25" t="str">
        <f>IF(C104,VLOOKUP('HRSA 100-1-B CH GME PROG STATUS'!A118,Program_Name,2,FALSE),"N/A")</f>
        <v>N/A</v>
      </c>
      <c r="C104" s="39" t="b">
        <f>OR('HRSA 100-1-C NO. OF TRAINEES SI'!E111&gt;0,'HRSA 100-1-D NO OF TRAINEES ROT'!F116&gt;0)</f>
        <v>0</v>
      </c>
      <c r="D104" s="10"/>
      <c r="E104" s="10"/>
      <c r="F104" s="26"/>
    </row>
    <row r="105" spans="1:6" s="46" customFormat="1" x14ac:dyDescent="0.3">
      <c r="B105" s="7"/>
      <c r="C105" s="8"/>
      <c r="D105" s="1"/>
      <c r="E105" s="1"/>
      <c r="F105" s="1"/>
    </row>
    <row r="106" spans="1:6" s="46" customFormat="1" ht="17.25" x14ac:dyDescent="0.35">
      <c r="B106" s="7"/>
      <c r="C106" s="13" t="s">
        <v>49</v>
      </c>
      <c r="D106" s="1"/>
      <c r="E106" s="1"/>
      <c r="F106" s="1"/>
    </row>
  </sheetData>
  <sheetProtection password="CF43" sheet="1" objects="1" scenarios="1" selectLockedCells="1"/>
  <mergeCells count="8">
    <mergeCell ref="B8:F8"/>
    <mergeCell ref="B1:C1"/>
    <mergeCell ref="B2:C2"/>
    <mergeCell ref="B3:F3"/>
    <mergeCell ref="C5:F5"/>
    <mergeCell ref="B4:F4"/>
    <mergeCell ref="C6:F6"/>
    <mergeCell ref="C7:F7"/>
  </mergeCells>
  <phoneticPr fontId="0" type="noConversion"/>
  <conditionalFormatting sqref="B10:B104">
    <cfRule type="cellIs" dxfId="0" priority="5" stopIfTrue="1" operator="notEqual">
      <formula>"N/A"</formula>
    </cfRule>
  </conditionalFormatting>
  <pageMargins left="0.75" right="0.56999999999999995" top="1" bottom="1" header="0.5" footer="0.5"/>
  <pageSetup scale="90" orientation="portrait" horizontalDpi="300" verticalDpi="300" r:id="rId1"/>
  <headerFooter alignWithMargins="0">
    <oddFooter>&amp;L&amp;A&amp;R&amp;P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2"/>
  <sheetViews>
    <sheetView workbookViewId="0">
      <selection activeCell="A5" sqref="A5"/>
    </sheetView>
  </sheetViews>
  <sheetFormatPr defaultRowHeight="12.75" x14ac:dyDescent="0.2"/>
  <cols>
    <col min="1" max="1" width="23.42578125" style="9" customWidth="1"/>
    <col min="2" max="16384" width="9.140625" style="9"/>
  </cols>
  <sheetData>
    <row r="1" spans="1:1" x14ac:dyDescent="0.2">
      <c r="A1" s="9" t="s">
        <v>48</v>
      </c>
    </row>
    <row r="2" spans="1:1" x14ac:dyDescent="0.2">
      <c r="A2" s="9" t="s">
        <v>15</v>
      </c>
    </row>
  </sheetData>
  <sheetProtection password="CF43" sheet="1" objects="1" scenarios="1" selectLockedCells="1"/>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45"/>
  <sheetViews>
    <sheetView topLeftCell="B1" workbookViewId="0">
      <selection activeCell="B1" sqref="B1"/>
    </sheetView>
  </sheetViews>
  <sheetFormatPr defaultRowHeight="12.75" x14ac:dyDescent="0.2"/>
  <cols>
    <col min="1" max="1" width="9" style="134" hidden="1" customWidth="1"/>
    <col min="2" max="2" width="20.7109375" style="136" customWidth="1"/>
    <col min="3" max="3" width="68.7109375" style="137" customWidth="1"/>
    <col min="4" max="16384" width="9.140625" style="134"/>
  </cols>
  <sheetData>
    <row r="1" spans="1:3" x14ac:dyDescent="0.2">
      <c r="A1" s="131"/>
      <c r="B1" s="132" t="s">
        <v>243</v>
      </c>
      <c r="C1" s="133" t="s">
        <v>113</v>
      </c>
    </row>
    <row r="2" spans="1:3" x14ac:dyDescent="0.2">
      <c r="A2" s="135"/>
      <c r="B2" s="136">
        <v>1</v>
      </c>
      <c r="C2" s="137" t="s">
        <v>242</v>
      </c>
    </row>
    <row r="3" spans="1:3" x14ac:dyDescent="0.2">
      <c r="A3" s="135"/>
      <c r="B3" s="136">
        <f>B2+1</f>
        <v>2</v>
      </c>
      <c r="C3" s="138" t="s">
        <v>249</v>
      </c>
    </row>
    <row r="4" spans="1:3" x14ac:dyDescent="0.2">
      <c r="A4" s="135"/>
      <c r="B4" s="136">
        <f t="shared" ref="B4:B67" si="0">B3+1</f>
        <v>3</v>
      </c>
      <c r="C4" s="137" t="s">
        <v>270</v>
      </c>
    </row>
    <row r="5" spans="1:3" x14ac:dyDescent="0.2">
      <c r="A5" s="135"/>
      <c r="B5" s="136">
        <f t="shared" si="0"/>
        <v>4</v>
      </c>
      <c r="C5" s="137" t="s">
        <v>114</v>
      </c>
    </row>
    <row r="6" spans="1:3" x14ac:dyDescent="0.2">
      <c r="A6" s="135"/>
      <c r="B6" s="136">
        <f t="shared" si="0"/>
        <v>5</v>
      </c>
      <c r="C6" s="137" t="s">
        <v>115</v>
      </c>
    </row>
    <row r="7" spans="1:3" x14ac:dyDescent="0.2">
      <c r="B7" s="136">
        <f t="shared" si="0"/>
        <v>6</v>
      </c>
      <c r="C7" s="137" t="s">
        <v>116</v>
      </c>
    </row>
    <row r="8" spans="1:3" x14ac:dyDescent="0.2">
      <c r="B8" s="136">
        <f t="shared" si="0"/>
        <v>7</v>
      </c>
      <c r="C8" s="137" t="s">
        <v>246</v>
      </c>
    </row>
    <row r="9" spans="1:3" x14ac:dyDescent="0.2">
      <c r="B9" s="136">
        <f t="shared" si="0"/>
        <v>8</v>
      </c>
      <c r="C9" s="137" t="s">
        <v>271</v>
      </c>
    </row>
    <row r="10" spans="1:3" x14ac:dyDescent="0.2">
      <c r="B10" s="136">
        <f t="shared" si="0"/>
        <v>9</v>
      </c>
      <c r="C10" s="137" t="s">
        <v>117</v>
      </c>
    </row>
    <row r="11" spans="1:3" x14ac:dyDescent="0.2">
      <c r="B11" s="136">
        <f t="shared" si="0"/>
        <v>10</v>
      </c>
      <c r="C11" s="137" t="s">
        <v>118</v>
      </c>
    </row>
    <row r="12" spans="1:3" x14ac:dyDescent="0.2">
      <c r="B12" s="136">
        <f t="shared" si="0"/>
        <v>11</v>
      </c>
      <c r="C12" s="137" t="s">
        <v>119</v>
      </c>
    </row>
    <row r="13" spans="1:3" x14ac:dyDescent="0.2">
      <c r="B13" s="136">
        <f t="shared" si="0"/>
        <v>12</v>
      </c>
      <c r="C13" s="138" t="s">
        <v>255</v>
      </c>
    </row>
    <row r="14" spans="1:3" x14ac:dyDescent="0.2">
      <c r="B14" s="136">
        <f t="shared" si="0"/>
        <v>13</v>
      </c>
      <c r="C14" s="137" t="s">
        <v>120</v>
      </c>
    </row>
    <row r="15" spans="1:3" x14ac:dyDescent="0.2">
      <c r="B15" s="136">
        <f t="shared" si="0"/>
        <v>14</v>
      </c>
      <c r="C15" s="137" t="s">
        <v>121</v>
      </c>
    </row>
    <row r="16" spans="1:3" x14ac:dyDescent="0.2">
      <c r="B16" s="136">
        <f t="shared" si="0"/>
        <v>15</v>
      </c>
      <c r="C16" s="138" t="s">
        <v>250</v>
      </c>
    </row>
    <row r="17" spans="2:3" x14ac:dyDescent="0.2">
      <c r="B17" s="136">
        <f t="shared" si="0"/>
        <v>16</v>
      </c>
      <c r="C17" s="137" t="s">
        <v>122</v>
      </c>
    </row>
    <row r="18" spans="2:3" x14ac:dyDescent="0.2">
      <c r="B18" s="136">
        <f t="shared" si="0"/>
        <v>17</v>
      </c>
      <c r="C18" s="137" t="s">
        <v>123</v>
      </c>
    </row>
    <row r="19" spans="2:3" x14ac:dyDescent="0.2">
      <c r="B19" s="136">
        <f t="shared" si="0"/>
        <v>18</v>
      </c>
      <c r="C19" s="137" t="s">
        <v>124</v>
      </c>
    </row>
    <row r="20" spans="2:3" x14ac:dyDescent="0.2">
      <c r="B20" s="136">
        <f t="shared" si="0"/>
        <v>19</v>
      </c>
      <c r="C20" s="137" t="s">
        <v>125</v>
      </c>
    </row>
    <row r="21" spans="2:3" x14ac:dyDescent="0.2">
      <c r="B21" s="136">
        <f t="shared" si="0"/>
        <v>20</v>
      </c>
      <c r="C21" s="138" t="s">
        <v>252</v>
      </c>
    </row>
    <row r="22" spans="2:3" x14ac:dyDescent="0.2">
      <c r="B22" s="136">
        <f t="shared" si="0"/>
        <v>21</v>
      </c>
      <c r="C22" s="137" t="s">
        <v>126</v>
      </c>
    </row>
    <row r="23" spans="2:3" x14ac:dyDescent="0.2">
      <c r="B23" s="136">
        <f t="shared" si="0"/>
        <v>22</v>
      </c>
      <c r="C23" s="137" t="s">
        <v>127</v>
      </c>
    </row>
    <row r="24" spans="2:3" x14ac:dyDescent="0.2">
      <c r="B24" s="136">
        <f t="shared" si="0"/>
        <v>23</v>
      </c>
      <c r="C24" s="137" t="s">
        <v>128</v>
      </c>
    </row>
    <row r="25" spans="2:3" x14ac:dyDescent="0.2">
      <c r="B25" s="136">
        <f t="shared" si="0"/>
        <v>24</v>
      </c>
      <c r="C25" s="137" t="s">
        <v>129</v>
      </c>
    </row>
    <row r="26" spans="2:3" x14ac:dyDescent="0.2">
      <c r="B26" s="136">
        <f t="shared" si="0"/>
        <v>25</v>
      </c>
      <c r="C26" s="137" t="s">
        <v>130</v>
      </c>
    </row>
    <row r="27" spans="2:3" x14ac:dyDescent="0.2">
      <c r="B27" s="136">
        <f t="shared" si="0"/>
        <v>26</v>
      </c>
      <c r="C27" s="137" t="s">
        <v>131</v>
      </c>
    </row>
    <row r="28" spans="2:3" x14ac:dyDescent="0.2">
      <c r="B28" s="136">
        <f t="shared" si="0"/>
        <v>27</v>
      </c>
      <c r="C28" s="137" t="s">
        <v>132</v>
      </c>
    </row>
    <row r="29" spans="2:3" x14ac:dyDescent="0.2">
      <c r="B29" s="136">
        <f t="shared" si="0"/>
        <v>28</v>
      </c>
      <c r="C29" s="137" t="s">
        <v>133</v>
      </c>
    </row>
    <row r="30" spans="2:3" x14ac:dyDescent="0.2">
      <c r="B30" s="136">
        <f t="shared" si="0"/>
        <v>29</v>
      </c>
      <c r="C30" s="137" t="s">
        <v>134</v>
      </c>
    </row>
    <row r="31" spans="2:3" x14ac:dyDescent="0.2">
      <c r="B31" s="136">
        <f t="shared" si="0"/>
        <v>30</v>
      </c>
      <c r="C31" s="137" t="s">
        <v>135</v>
      </c>
    </row>
    <row r="32" spans="2:3" x14ac:dyDescent="0.2">
      <c r="B32" s="136">
        <f t="shared" si="0"/>
        <v>31</v>
      </c>
      <c r="C32" s="137" t="s">
        <v>136</v>
      </c>
    </row>
    <row r="33" spans="2:3" x14ac:dyDescent="0.2">
      <c r="B33" s="136">
        <f t="shared" si="0"/>
        <v>32</v>
      </c>
      <c r="C33" s="137" t="s">
        <v>137</v>
      </c>
    </row>
    <row r="34" spans="2:3" x14ac:dyDescent="0.2">
      <c r="B34" s="136">
        <f t="shared" si="0"/>
        <v>33</v>
      </c>
      <c r="C34" s="137" t="s">
        <v>138</v>
      </c>
    </row>
    <row r="35" spans="2:3" x14ac:dyDescent="0.2">
      <c r="B35" s="136">
        <f t="shared" si="0"/>
        <v>34</v>
      </c>
      <c r="C35" s="137" t="s">
        <v>139</v>
      </c>
    </row>
    <row r="36" spans="2:3" x14ac:dyDescent="0.2">
      <c r="B36" s="136">
        <f t="shared" si="0"/>
        <v>35</v>
      </c>
      <c r="C36" s="137" t="s">
        <v>140</v>
      </c>
    </row>
    <row r="37" spans="2:3" x14ac:dyDescent="0.2">
      <c r="B37" s="136">
        <f t="shared" si="0"/>
        <v>36</v>
      </c>
      <c r="C37" s="137" t="s">
        <v>141</v>
      </c>
    </row>
    <row r="38" spans="2:3" x14ac:dyDescent="0.2">
      <c r="B38" s="136">
        <f t="shared" si="0"/>
        <v>37</v>
      </c>
      <c r="C38" s="137" t="s">
        <v>142</v>
      </c>
    </row>
    <row r="39" spans="2:3" x14ac:dyDescent="0.2">
      <c r="B39" s="136">
        <f t="shared" si="0"/>
        <v>38</v>
      </c>
      <c r="C39" s="137" t="s">
        <v>143</v>
      </c>
    </row>
    <row r="40" spans="2:3" x14ac:dyDescent="0.2">
      <c r="B40" s="136">
        <f t="shared" si="0"/>
        <v>39</v>
      </c>
      <c r="C40" s="137" t="s">
        <v>144</v>
      </c>
    </row>
    <row r="41" spans="2:3" x14ac:dyDescent="0.2">
      <c r="B41" s="136">
        <f t="shared" si="0"/>
        <v>40</v>
      </c>
      <c r="C41" s="137" t="s">
        <v>145</v>
      </c>
    </row>
    <row r="42" spans="2:3" x14ac:dyDescent="0.2">
      <c r="B42" s="136">
        <f t="shared" si="0"/>
        <v>41</v>
      </c>
      <c r="C42" s="137" t="s">
        <v>146</v>
      </c>
    </row>
    <row r="43" spans="2:3" x14ac:dyDescent="0.2">
      <c r="B43" s="136">
        <f t="shared" si="0"/>
        <v>42</v>
      </c>
      <c r="C43" s="137" t="s">
        <v>147</v>
      </c>
    </row>
    <row r="44" spans="2:3" x14ac:dyDescent="0.2">
      <c r="B44" s="136">
        <f t="shared" si="0"/>
        <v>43</v>
      </c>
      <c r="C44" s="137" t="s">
        <v>148</v>
      </c>
    </row>
    <row r="45" spans="2:3" x14ac:dyDescent="0.2">
      <c r="B45" s="136">
        <f t="shared" si="0"/>
        <v>44</v>
      </c>
      <c r="C45" s="137" t="s">
        <v>149</v>
      </c>
    </row>
    <row r="46" spans="2:3" x14ac:dyDescent="0.2">
      <c r="B46" s="136">
        <f t="shared" si="0"/>
        <v>45</v>
      </c>
      <c r="C46" s="137" t="s">
        <v>150</v>
      </c>
    </row>
    <row r="47" spans="2:3" x14ac:dyDescent="0.2">
      <c r="B47" s="136">
        <f t="shared" si="0"/>
        <v>46</v>
      </c>
      <c r="C47" s="137" t="s">
        <v>151</v>
      </c>
    </row>
    <row r="48" spans="2:3" x14ac:dyDescent="0.2">
      <c r="B48" s="136">
        <f t="shared" si="0"/>
        <v>47</v>
      </c>
      <c r="C48" s="138" t="s">
        <v>248</v>
      </c>
    </row>
    <row r="49" spans="2:3" x14ac:dyDescent="0.2">
      <c r="B49" s="136">
        <f t="shared" si="0"/>
        <v>48</v>
      </c>
      <c r="C49" s="137" t="s">
        <v>152</v>
      </c>
    </row>
    <row r="50" spans="2:3" x14ac:dyDescent="0.2">
      <c r="B50" s="136">
        <f t="shared" si="0"/>
        <v>49</v>
      </c>
      <c r="C50" s="137" t="s">
        <v>153</v>
      </c>
    </row>
    <row r="51" spans="2:3" x14ac:dyDescent="0.2">
      <c r="B51" s="136">
        <f t="shared" si="0"/>
        <v>50</v>
      </c>
      <c r="C51" s="137" t="s">
        <v>154</v>
      </c>
    </row>
    <row r="52" spans="2:3" x14ac:dyDescent="0.2">
      <c r="B52" s="136">
        <f t="shared" si="0"/>
        <v>51</v>
      </c>
      <c r="C52" s="138" t="s">
        <v>254</v>
      </c>
    </row>
    <row r="53" spans="2:3" x14ac:dyDescent="0.2">
      <c r="B53" s="136">
        <f t="shared" si="0"/>
        <v>52</v>
      </c>
      <c r="C53" s="137" t="s">
        <v>155</v>
      </c>
    </row>
    <row r="54" spans="2:3" x14ac:dyDescent="0.2">
      <c r="B54" s="136">
        <f t="shared" si="0"/>
        <v>53</v>
      </c>
      <c r="C54" s="137" t="s">
        <v>156</v>
      </c>
    </row>
    <row r="55" spans="2:3" x14ac:dyDescent="0.2">
      <c r="B55" s="136">
        <f t="shared" si="0"/>
        <v>54</v>
      </c>
      <c r="C55" s="137" t="s">
        <v>157</v>
      </c>
    </row>
    <row r="56" spans="2:3" x14ac:dyDescent="0.2">
      <c r="B56" s="136">
        <f t="shared" si="0"/>
        <v>55</v>
      </c>
      <c r="C56" s="137" t="s">
        <v>158</v>
      </c>
    </row>
    <row r="57" spans="2:3" x14ac:dyDescent="0.2">
      <c r="B57" s="136">
        <f t="shared" si="0"/>
        <v>56</v>
      </c>
      <c r="C57" s="137" t="s">
        <v>159</v>
      </c>
    </row>
    <row r="58" spans="2:3" x14ac:dyDescent="0.2">
      <c r="B58" s="136">
        <f t="shared" si="0"/>
        <v>57</v>
      </c>
      <c r="C58" s="137" t="s">
        <v>160</v>
      </c>
    </row>
    <row r="59" spans="2:3" x14ac:dyDescent="0.2">
      <c r="B59" s="136">
        <f t="shared" si="0"/>
        <v>58</v>
      </c>
      <c r="C59" s="137" t="s">
        <v>161</v>
      </c>
    </row>
    <row r="60" spans="2:3" x14ac:dyDescent="0.2">
      <c r="B60" s="136">
        <f t="shared" si="0"/>
        <v>59</v>
      </c>
      <c r="C60" s="137" t="s">
        <v>162</v>
      </c>
    </row>
    <row r="61" spans="2:3" x14ac:dyDescent="0.2">
      <c r="B61" s="136">
        <f t="shared" si="0"/>
        <v>60</v>
      </c>
      <c r="C61" s="137" t="s">
        <v>247</v>
      </c>
    </row>
    <row r="62" spans="2:3" x14ac:dyDescent="0.2">
      <c r="B62" s="136">
        <f t="shared" si="0"/>
        <v>61</v>
      </c>
      <c r="C62" s="137" t="s">
        <v>163</v>
      </c>
    </row>
    <row r="63" spans="2:3" x14ac:dyDescent="0.2">
      <c r="B63" s="136">
        <f t="shared" si="0"/>
        <v>62</v>
      </c>
      <c r="C63" s="137" t="s">
        <v>164</v>
      </c>
    </row>
    <row r="64" spans="2:3" x14ac:dyDescent="0.2">
      <c r="B64" s="136">
        <f t="shared" si="0"/>
        <v>63</v>
      </c>
      <c r="C64" s="137" t="s">
        <v>165</v>
      </c>
    </row>
    <row r="65" spans="2:3" x14ac:dyDescent="0.2">
      <c r="B65" s="136">
        <f t="shared" si="0"/>
        <v>64</v>
      </c>
      <c r="C65" s="137" t="s">
        <v>166</v>
      </c>
    </row>
    <row r="66" spans="2:3" x14ac:dyDescent="0.2">
      <c r="B66" s="136">
        <f t="shared" si="0"/>
        <v>65</v>
      </c>
      <c r="C66" s="137" t="s">
        <v>167</v>
      </c>
    </row>
    <row r="67" spans="2:3" x14ac:dyDescent="0.2">
      <c r="B67" s="136">
        <f t="shared" si="0"/>
        <v>66</v>
      </c>
      <c r="C67" s="137" t="s">
        <v>168</v>
      </c>
    </row>
    <row r="68" spans="2:3" x14ac:dyDescent="0.2">
      <c r="B68" s="136">
        <f t="shared" ref="B68:B131" si="1">B67+1</f>
        <v>67</v>
      </c>
      <c r="C68" s="137" t="s">
        <v>169</v>
      </c>
    </row>
    <row r="69" spans="2:3" x14ac:dyDescent="0.2">
      <c r="B69" s="136">
        <f t="shared" si="1"/>
        <v>68</v>
      </c>
      <c r="C69" s="137" t="s">
        <v>170</v>
      </c>
    </row>
    <row r="70" spans="2:3" x14ac:dyDescent="0.2">
      <c r="B70" s="136">
        <f t="shared" si="1"/>
        <v>69</v>
      </c>
      <c r="C70" s="137" t="s">
        <v>171</v>
      </c>
    </row>
    <row r="71" spans="2:3" x14ac:dyDescent="0.2">
      <c r="B71" s="136">
        <f t="shared" si="1"/>
        <v>70</v>
      </c>
      <c r="C71" s="137" t="s">
        <v>172</v>
      </c>
    </row>
    <row r="72" spans="2:3" x14ac:dyDescent="0.2">
      <c r="B72" s="136">
        <f t="shared" si="1"/>
        <v>71</v>
      </c>
      <c r="C72" s="137" t="s">
        <v>173</v>
      </c>
    </row>
    <row r="73" spans="2:3" x14ac:dyDescent="0.2">
      <c r="B73" s="136">
        <f t="shared" si="1"/>
        <v>72</v>
      </c>
      <c r="C73" s="137" t="s">
        <v>174</v>
      </c>
    </row>
    <row r="74" spans="2:3" x14ac:dyDescent="0.2">
      <c r="B74" s="136">
        <f t="shared" si="1"/>
        <v>73</v>
      </c>
      <c r="C74" s="137" t="s">
        <v>175</v>
      </c>
    </row>
    <row r="75" spans="2:3" x14ac:dyDescent="0.2">
      <c r="B75" s="136">
        <f t="shared" si="1"/>
        <v>74</v>
      </c>
      <c r="C75" s="137" t="s">
        <v>241</v>
      </c>
    </row>
    <row r="76" spans="2:3" x14ac:dyDescent="0.2">
      <c r="B76" s="136">
        <f t="shared" si="1"/>
        <v>75</v>
      </c>
      <c r="C76" s="137" t="s">
        <v>176</v>
      </c>
    </row>
    <row r="77" spans="2:3" x14ac:dyDescent="0.2">
      <c r="B77" s="136">
        <f t="shared" si="1"/>
        <v>76</v>
      </c>
      <c r="C77" s="137" t="s">
        <v>177</v>
      </c>
    </row>
    <row r="78" spans="2:3" x14ac:dyDescent="0.2">
      <c r="B78" s="136">
        <f t="shared" si="1"/>
        <v>77</v>
      </c>
      <c r="C78" s="138" t="s">
        <v>253</v>
      </c>
    </row>
    <row r="79" spans="2:3" x14ac:dyDescent="0.2">
      <c r="B79" s="136">
        <f t="shared" si="1"/>
        <v>78</v>
      </c>
      <c r="C79" s="137" t="s">
        <v>178</v>
      </c>
    </row>
    <row r="80" spans="2:3" x14ac:dyDescent="0.2">
      <c r="B80" s="136">
        <f t="shared" si="1"/>
        <v>79</v>
      </c>
      <c r="C80" s="137" t="s">
        <v>179</v>
      </c>
    </row>
    <row r="81" spans="2:3" x14ac:dyDescent="0.2">
      <c r="B81" s="136">
        <f t="shared" si="1"/>
        <v>80</v>
      </c>
      <c r="C81" s="137" t="s">
        <v>180</v>
      </c>
    </row>
    <row r="82" spans="2:3" x14ac:dyDescent="0.2">
      <c r="B82" s="136">
        <f t="shared" si="1"/>
        <v>81</v>
      </c>
      <c r="C82" s="137" t="s">
        <v>181</v>
      </c>
    </row>
    <row r="83" spans="2:3" x14ac:dyDescent="0.2">
      <c r="B83" s="136">
        <f t="shared" si="1"/>
        <v>82</v>
      </c>
      <c r="C83" s="137" t="s">
        <v>182</v>
      </c>
    </row>
    <row r="84" spans="2:3" x14ac:dyDescent="0.2">
      <c r="B84" s="136">
        <f t="shared" si="1"/>
        <v>83</v>
      </c>
      <c r="C84" s="137" t="s">
        <v>183</v>
      </c>
    </row>
    <row r="85" spans="2:3" x14ac:dyDescent="0.2">
      <c r="B85" s="136">
        <f t="shared" si="1"/>
        <v>84</v>
      </c>
      <c r="C85" s="137" t="s">
        <v>184</v>
      </c>
    </row>
    <row r="86" spans="2:3" x14ac:dyDescent="0.2">
      <c r="B86" s="136">
        <f t="shared" si="1"/>
        <v>85</v>
      </c>
      <c r="C86" s="137" t="s">
        <v>185</v>
      </c>
    </row>
    <row r="87" spans="2:3" x14ac:dyDescent="0.2">
      <c r="B87" s="136">
        <f t="shared" si="1"/>
        <v>86</v>
      </c>
      <c r="C87" s="137" t="s">
        <v>186</v>
      </c>
    </row>
    <row r="88" spans="2:3" x14ac:dyDescent="0.2">
      <c r="B88" s="136">
        <f t="shared" si="1"/>
        <v>87</v>
      </c>
      <c r="C88" s="137" t="s">
        <v>187</v>
      </c>
    </row>
    <row r="89" spans="2:3" x14ac:dyDescent="0.2">
      <c r="B89" s="136">
        <f t="shared" si="1"/>
        <v>88</v>
      </c>
      <c r="C89" s="137" t="s">
        <v>188</v>
      </c>
    </row>
    <row r="90" spans="2:3" x14ac:dyDescent="0.2">
      <c r="B90" s="136">
        <f t="shared" si="1"/>
        <v>89</v>
      </c>
      <c r="C90" s="137" t="s">
        <v>189</v>
      </c>
    </row>
    <row r="91" spans="2:3" x14ac:dyDescent="0.2">
      <c r="B91" s="136">
        <f t="shared" si="1"/>
        <v>90</v>
      </c>
      <c r="C91" s="137" t="s">
        <v>190</v>
      </c>
    </row>
    <row r="92" spans="2:3" x14ac:dyDescent="0.2">
      <c r="B92" s="136">
        <f t="shared" si="1"/>
        <v>91</v>
      </c>
      <c r="C92" s="137" t="s">
        <v>191</v>
      </c>
    </row>
    <row r="93" spans="2:3" x14ac:dyDescent="0.2">
      <c r="B93" s="136">
        <f t="shared" si="1"/>
        <v>92</v>
      </c>
      <c r="C93" s="137" t="s">
        <v>192</v>
      </c>
    </row>
    <row r="94" spans="2:3" x14ac:dyDescent="0.2">
      <c r="B94" s="136">
        <f t="shared" si="1"/>
        <v>93</v>
      </c>
      <c r="C94" s="137" t="s">
        <v>193</v>
      </c>
    </row>
    <row r="95" spans="2:3" x14ac:dyDescent="0.2">
      <c r="B95" s="136">
        <f t="shared" si="1"/>
        <v>94</v>
      </c>
      <c r="C95" s="137" t="s">
        <v>194</v>
      </c>
    </row>
    <row r="96" spans="2:3" x14ac:dyDescent="0.2">
      <c r="B96" s="136">
        <f t="shared" si="1"/>
        <v>95</v>
      </c>
      <c r="C96" s="137" t="s">
        <v>195</v>
      </c>
    </row>
    <row r="97" spans="2:3" x14ac:dyDescent="0.2">
      <c r="B97" s="136">
        <f t="shared" si="1"/>
        <v>96</v>
      </c>
      <c r="C97" s="137" t="s">
        <v>196</v>
      </c>
    </row>
    <row r="98" spans="2:3" x14ac:dyDescent="0.2">
      <c r="B98" s="136">
        <f t="shared" si="1"/>
        <v>97</v>
      </c>
      <c r="C98" s="137" t="s">
        <v>197</v>
      </c>
    </row>
    <row r="99" spans="2:3" x14ac:dyDescent="0.2">
      <c r="B99" s="136">
        <f t="shared" si="1"/>
        <v>98</v>
      </c>
      <c r="C99" s="139" t="s">
        <v>198</v>
      </c>
    </row>
    <row r="100" spans="2:3" x14ac:dyDescent="0.2">
      <c r="B100" s="136">
        <f t="shared" si="1"/>
        <v>99</v>
      </c>
      <c r="C100" s="137" t="s">
        <v>199</v>
      </c>
    </row>
    <row r="101" spans="2:3" x14ac:dyDescent="0.2">
      <c r="B101" s="136">
        <f t="shared" si="1"/>
        <v>100</v>
      </c>
      <c r="C101" s="137" t="s">
        <v>200</v>
      </c>
    </row>
    <row r="102" spans="2:3" x14ac:dyDescent="0.2">
      <c r="B102" s="136">
        <f t="shared" si="1"/>
        <v>101</v>
      </c>
      <c r="C102" s="138" t="s">
        <v>251</v>
      </c>
    </row>
    <row r="103" spans="2:3" x14ac:dyDescent="0.2">
      <c r="B103" s="136">
        <f t="shared" si="1"/>
        <v>102</v>
      </c>
      <c r="C103" s="137" t="s">
        <v>201</v>
      </c>
    </row>
    <row r="104" spans="2:3" x14ac:dyDescent="0.2">
      <c r="B104" s="136">
        <f t="shared" si="1"/>
        <v>103</v>
      </c>
      <c r="C104" s="137" t="s">
        <v>202</v>
      </c>
    </row>
    <row r="105" spans="2:3" x14ac:dyDescent="0.2">
      <c r="B105" s="136">
        <f t="shared" si="1"/>
        <v>104</v>
      </c>
      <c r="C105" s="137" t="s">
        <v>203</v>
      </c>
    </row>
    <row r="106" spans="2:3" x14ac:dyDescent="0.2">
      <c r="B106" s="136">
        <f t="shared" si="1"/>
        <v>105</v>
      </c>
      <c r="C106" s="139" t="s">
        <v>204</v>
      </c>
    </row>
    <row r="107" spans="2:3" x14ac:dyDescent="0.2">
      <c r="B107" s="136">
        <f t="shared" si="1"/>
        <v>106</v>
      </c>
      <c r="C107" s="137" t="s">
        <v>205</v>
      </c>
    </row>
    <row r="108" spans="2:3" x14ac:dyDescent="0.2">
      <c r="B108" s="136">
        <f t="shared" si="1"/>
        <v>107</v>
      </c>
      <c r="C108" s="137" t="s">
        <v>206</v>
      </c>
    </row>
    <row r="109" spans="2:3" x14ac:dyDescent="0.2">
      <c r="B109" s="136">
        <f t="shared" si="1"/>
        <v>108</v>
      </c>
      <c r="C109" s="137" t="s">
        <v>207</v>
      </c>
    </row>
    <row r="110" spans="2:3" x14ac:dyDescent="0.2">
      <c r="B110" s="136">
        <f t="shared" si="1"/>
        <v>109</v>
      </c>
      <c r="C110" s="137" t="s">
        <v>208</v>
      </c>
    </row>
    <row r="111" spans="2:3" x14ac:dyDescent="0.2">
      <c r="B111" s="136">
        <f t="shared" si="1"/>
        <v>110</v>
      </c>
      <c r="C111" s="137" t="s">
        <v>209</v>
      </c>
    </row>
    <row r="112" spans="2:3" x14ac:dyDescent="0.2">
      <c r="B112" s="136">
        <f t="shared" si="1"/>
        <v>111</v>
      </c>
      <c r="C112" s="137" t="s">
        <v>210</v>
      </c>
    </row>
    <row r="113" spans="2:3" x14ac:dyDescent="0.2">
      <c r="B113" s="136">
        <f t="shared" si="1"/>
        <v>112</v>
      </c>
      <c r="C113" s="137" t="s">
        <v>211</v>
      </c>
    </row>
    <row r="114" spans="2:3" x14ac:dyDescent="0.2">
      <c r="B114" s="136">
        <f t="shared" si="1"/>
        <v>113</v>
      </c>
      <c r="C114" s="137" t="s">
        <v>212</v>
      </c>
    </row>
    <row r="115" spans="2:3" x14ac:dyDescent="0.2">
      <c r="B115" s="136">
        <f t="shared" si="1"/>
        <v>114</v>
      </c>
      <c r="C115" s="139" t="s">
        <v>213</v>
      </c>
    </row>
    <row r="116" spans="2:3" x14ac:dyDescent="0.2">
      <c r="B116" s="136">
        <f t="shared" si="1"/>
        <v>115</v>
      </c>
      <c r="C116" s="137" t="s">
        <v>214</v>
      </c>
    </row>
    <row r="117" spans="2:3" x14ac:dyDescent="0.2">
      <c r="B117" s="136">
        <f t="shared" si="1"/>
        <v>116</v>
      </c>
      <c r="C117" s="137" t="s">
        <v>215</v>
      </c>
    </row>
    <row r="118" spans="2:3" x14ac:dyDescent="0.2">
      <c r="B118" s="136">
        <f t="shared" si="1"/>
        <v>117</v>
      </c>
      <c r="C118" s="137" t="s">
        <v>216</v>
      </c>
    </row>
    <row r="119" spans="2:3" x14ac:dyDescent="0.2">
      <c r="B119" s="136">
        <f t="shared" si="1"/>
        <v>118</v>
      </c>
      <c r="C119" s="137" t="s">
        <v>272</v>
      </c>
    </row>
    <row r="120" spans="2:3" x14ac:dyDescent="0.2">
      <c r="B120" s="136">
        <f t="shared" si="1"/>
        <v>119</v>
      </c>
      <c r="C120" s="137" t="s">
        <v>217</v>
      </c>
    </row>
    <row r="121" spans="2:3" x14ac:dyDescent="0.2">
      <c r="B121" s="136">
        <f t="shared" si="1"/>
        <v>120</v>
      </c>
      <c r="C121" s="137" t="s">
        <v>218</v>
      </c>
    </row>
    <row r="122" spans="2:3" x14ac:dyDescent="0.2">
      <c r="B122" s="136">
        <f t="shared" si="1"/>
        <v>121</v>
      </c>
      <c r="C122" s="137" t="s">
        <v>219</v>
      </c>
    </row>
    <row r="123" spans="2:3" x14ac:dyDescent="0.2">
      <c r="B123" s="136">
        <f t="shared" si="1"/>
        <v>122</v>
      </c>
      <c r="C123" s="137" t="s">
        <v>220</v>
      </c>
    </row>
    <row r="124" spans="2:3" x14ac:dyDescent="0.2">
      <c r="B124" s="136">
        <f t="shared" si="1"/>
        <v>123</v>
      </c>
      <c r="C124" s="137" t="s">
        <v>221</v>
      </c>
    </row>
    <row r="125" spans="2:3" x14ac:dyDescent="0.2">
      <c r="B125" s="136">
        <f t="shared" si="1"/>
        <v>124</v>
      </c>
      <c r="C125" s="137" t="s">
        <v>222</v>
      </c>
    </row>
    <row r="126" spans="2:3" x14ac:dyDescent="0.2">
      <c r="B126" s="136">
        <f t="shared" si="1"/>
        <v>125</v>
      </c>
      <c r="C126" s="137" t="s">
        <v>223</v>
      </c>
    </row>
    <row r="127" spans="2:3" x14ac:dyDescent="0.2">
      <c r="B127" s="136">
        <f t="shared" si="1"/>
        <v>126</v>
      </c>
      <c r="C127" s="137" t="s">
        <v>224</v>
      </c>
    </row>
    <row r="128" spans="2:3" x14ac:dyDescent="0.2">
      <c r="B128" s="136">
        <f t="shared" si="1"/>
        <v>127</v>
      </c>
      <c r="C128" s="137" t="s">
        <v>225</v>
      </c>
    </row>
    <row r="129" spans="2:3" x14ac:dyDescent="0.2">
      <c r="B129" s="136">
        <f t="shared" si="1"/>
        <v>128</v>
      </c>
      <c r="C129" s="137" t="s">
        <v>226</v>
      </c>
    </row>
    <row r="130" spans="2:3" x14ac:dyDescent="0.2">
      <c r="B130" s="136">
        <f t="shared" si="1"/>
        <v>129</v>
      </c>
      <c r="C130" s="137" t="s">
        <v>227</v>
      </c>
    </row>
    <row r="131" spans="2:3" x14ac:dyDescent="0.2">
      <c r="B131" s="136">
        <f t="shared" si="1"/>
        <v>130</v>
      </c>
      <c r="C131" s="137" t="s">
        <v>228</v>
      </c>
    </row>
    <row r="132" spans="2:3" x14ac:dyDescent="0.2">
      <c r="B132" s="136">
        <f t="shared" ref="B132:B145" si="2">B131+1</f>
        <v>131</v>
      </c>
      <c r="C132" s="137" t="s">
        <v>229</v>
      </c>
    </row>
    <row r="133" spans="2:3" x14ac:dyDescent="0.2">
      <c r="B133" s="136">
        <f t="shared" si="2"/>
        <v>132</v>
      </c>
      <c r="C133" s="138" t="s">
        <v>256</v>
      </c>
    </row>
    <row r="134" spans="2:3" x14ac:dyDescent="0.2">
      <c r="B134" s="136">
        <f t="shared" si="2"/>
        <v>133</v>
      </c>
      <c r="C134" s="137" t="s">
        <v>230</v>
      </c>
    </row>
    <row r="135" spans="2:3" x14ac:dyDescent="0.2">
      <c r="B135" s="136">
        <f t="shared" si="2"/>
        <v>134</v>
      </c>
      <c r="C135" s="137" t="s">
        <v>231</v>
      </c>
    </row>
    <row r="136" spans="2:3" x14ac:dyDescent="0.2">
      <c r="B136" s="136">
        <f t="shared" si="2"/>
        <v>135</v>
      </c>
      <c r="C136" s="137" t="s">
        <v>232</v>
      </c>
    </row>
    <row r="137" spans="2:3" x14ac:dyDescent="0.2">
      <c r="B137" s="136">
        <f t="shared" si="2"/>
        <v>136</v>
      </c>
      <c r="C137" s="137" t="s">
        <v>233</v>
      </c>
    </row>
    <row r="138" spans="2:3" x14ac:dyDescent="0.2">
      <c r="B138" s="136">
        <f t="shared" si="2"/>
        <v>137</v>
      </c>
      <c r="C138" s="137" t="s">
        <v>234</v>
      </c>
    </row>
    <row r="139" spans="2:3" x14ac:dyDescent="0.2">
      <c r="B139" s="136">
        <f t="shared" si="2"/>
        <v>138</v>
      </c>
      <c r="C139" s="137" t="s">
        <v>235</v>
      </c>
    </row>
    <row r="140" spans="2:3" x14ac:dyDescent="0.2">
      <c r="B140" s="136">
        <f t="shared" si="2"/>
        <v>139</v>
      </c>
      <c r="C140" s="137" t="s">
        <v>236</v>
      </c>
    </row>
    <row r="141" spans="2:3" x14ac:dyDescent="0.2">
      <c r="B141" s="136">
        <f t="shared" si="2"/>
        <v>140</v>
      </c>
      <c r="C141" s="137" t="s">
        <v>245</v>
      </c>
    </row>
    <row r="142" spans="2:3" x14ac:dyDescent="0.2">
      <c r="B142" s="136">
        <f t="shared" si="2"/>
        <v>141</v>
      </c>
      <c r="C142" s="137" t="s">
        <v>237</v>
      </c>
    </row>
    <row r="143" spans="2:3" x14ac:dyDescent="0.2">
      <c r="B143" s="136">
        <f t="shared" si="2"/>
        <v>142</v>
      </c>
      <c r="C143" s="139" t="s">
        <v>238</v>
      </c>
    </row>
    <row r="144" spans="2:3" x14ac:dyDescent="0.2">
      <c r="B144" s="136">
        <f t="shared" si="2"/>
        <v>143</v>
      </c>
      <c r="C144" s="137" t="s">
        <v>239</v>
      </c>
    </row>
    <row r="145" spans="2:3" x14ac:dyDescent="0.2">
      <c r="B145" s="136">
        <f t="shared" si="2"/>
        <v>144</v>
      </c>
      <c r="C145" s="137" t="s">
        <v>240</v>
      </c>
    </row>
  </sheetData>
  <sheetProtection password="CF43" sheet="1" objects="1" scenarios="1" selectLockedCells="1"/>
  <phoneticPr fontId="0" type="noConversion"/>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HRSA 100-1-A CHILDREN'S HOSP ID</vt:lpstr>
      <vt:lpstr>HRSA 100-1-B CH GME PROG STATUS</vt:lpstr>
      <vt:lpstr>HRSA 100-1-C NO. OF TRAINEES SI</vt:lpstr>
      <vt:lpstr>HRSA 100-1-D NO OF TRAINEES ROT</vt:lpstr>
      <vt:lpstr>HRSA 100-1-E LIST OF PROGRAMS</vt:lpstr>
      <vt:lpstr>.</vt:lpstr>
      <vt:lpstr>..</vt:lpstr>
      <vt:lpstr>'Cover Page'!Print_Area</vt:lpstr>
      <vt:lpstr>'HRSA 100-1-A CHILDREN''S HOSP ID'!Print_Area</vt:lpstr>
      <vt:lpstr>'HRSA 100-1-B CH GME PROG STATUS'!Print_Area</vt:lpstr>
      <vt:lpstr>'HRSA 100-1-C NO. OF TRAINEES SI'!Print_Area</vt:lpstr>
      <vt:lpstr>'HRSA 100-1-D NO OF TRAINEES ROT'!Print_Area</vt:lpstr>
      <vt:lpstr>'HRSA 100-1-E LIST OF PROGRAMS'!Print_Area</vt:lpstr>
      <vt:lpstr>'HRSA 100-1-B CH GME PROG STATUS'!Print_Titles</vt:lpstr>
      <vt:lpstr>'HRSA 100-1-C NO. OF TRAINEES SI'!Print_Titles</vt:lpstr>
      <vt:lpstr>'HRSA 100-1-D NO OF TRAINEES ROT'!Print_Titles</vt:lpstr>
      <vt:lpstr>Program_List</vt:lpstr>
      <vt:lpstr>Program_Name</vt:lpstr>
      <vt:lpstr>Program_Names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Hughes-O'Bannon, Anne  (HRSA)</dc:creator>
  <cp:lastModifiedBy>User</cp:lastModifiedBy>
  <cp:lastPrinted>2011-12-06T20:25:56Z</cp:lastPrinted>
  <dcterms:created xsi:type="dcterms:W3CDTF">2011-11-22T16:46:13Z</dcterms:created>
  <dcterms:modified xsi:type="dcterms:W3CDTF">2012-12-12T21:04:54Z</dcterms:modified>
</cp:coreProperties>
</file>