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 s="1"/>
  <c r="I14" i="2" s="1"/>
  <c r="J14" i="2" s="1"/>
  <c r="E15" i="2"/>
  <c r="H15" i="2" s="1"/>
  <c r="E16" i="2"/>
  <c r="H16" i="2"/>
  <c r="E6" i="2"/>
  <c r="H6" i="2" s="1"/>
  <c r="E38" i="2"/>
  <c r="E37" i="2"/>
  <c r="H37" i="2" s="1"/>
  <c r="E35" i="2"/>
  <c r="H35" i="2" s="1"/>
  <c r="E28" i="2"/>
  <c r="E17" i="2"/>
  <c r="H17" i="2" s="1"/>
  <c r="H38" i="2"/>
  <c r="H28" i="2"/>
  <c r="J9" i="2"/>
  <c r="H8" i="2"/>
  <c r="E11" i="2"/>
  <c r="H11" i="2" s="1"/>
  <c r="E10" i="2"/>
  <c r="H10" i="2" s="1"/>
  <c r="E34" i="2"/>
  <c r="H34" i="2" s="1"/>
  <c r="E13" i="2"/>
  <c r="H13" i="2" s="1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E39" i="2" l="1"/>
  <c r="I36" i="2"/>
  <c r="J36" i="2" s="1"/>
  <c r="I20" i="2"/>
  <c r="J20" i="2" s="1"/>
  <c r="I33" i="2"/>
  <c r="J33" i="2" s="1"/>
  <c r="I23" i="2"/>
  <c r="J23" i="2" s="1"/>
  <c r="I13" i="2"/>
  <c r="J13" i="2" s="1"/>
  <c r="I27" i="2"/>
  <c r="J27" i="2" s="1"/>
  <c r="I30" i="2"/>
  <c r="J30" i="2" s="1"/>
  <c r="I25" i="2"/>
  <c r="J25" i="2" s="1"/>
  <c r="I21" i="2"/>
  <c r="J21" i="2" s="1"/>
  <c r="I7" i="2"/>
  <c r="J7" i="2" s="1"/>
  <c r="I11" i="2"/>
  <c r="J11" i="2" s="1"/>
  <c r="I35" i="2"/>
  <c r="J35" i="2" s="1"/>
  <c r="J31" i="2"/>
  <c r="I31" i="2"/>
  <c r="J24" i="2"/>
  <c r="I24" i="2"/>
  <c r="I10" i="2"/>
  <c r="J10" i="2" s="1"/>
  <c r="H39" i="2"/>
  <c r="I6" i="2"/>
  <c r="I18" i="2"/>
  <c r="J18" i="2" s="1"/>
  <c r="I12" i="2"/>
  <c r="J12" i="2" s="1"/>
  <c r="J19" i="2"/>
  <c r="I19" i="2"/>
  <c r="J32" i="2"/>
  <c r="I32" i="2"/>
  <c r="J22" i="2"/>
  <c r="I22" i="2"/>
  <c r="J29" i="2"/>
  <c r="I29" i="2"/>
  <c r="J34" i="2"/>
  <c r="I34" i="2"/>
  <c r="I15" i="2"/>
  <c r="J15" i="2" s="1"/>
  <c r="I26" i="2"/>
  <c r="J26" i="2" s="1"/>
  <c r="I37" i="2"/>
  <c r="J37" i="2" s="1"/>
  <c r="I16" i="2"/>
  <c r="J16" i="2" s="1"/>
  <c r="I17" i="2"/>
  <c r="J17" i="2" s="1"/>
  <c r="I38" i="2"/>
  <c r="J38" i="2" s="1"/>
  <c r="I8" i="2"/>
  <c r="J8" i="2" s="1"/>
  <c r="I28" i="2"/>
  <c r="J28" i="2" s="1"/>
  <c r="I39" i="2" l="1"/>
  <c r="J6" i="2"/>
  <c r="J39" i="2" s="1"/>
</calcChain>
</file>

<file path=xl/sharedStrings.xml><?xml version="1.0" encoding="utf-8"?>
<sst xmlns="http://schemas.openxmlformats.org/spreadsheetml/2006/main" count="36" uniqueCount="34">
  <si>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</si>
  <si>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</si>
  <si>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</si>
  <si>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</si>
  <si>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</si>
  <si>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</si>
  <si>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</si>
  <si>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</si>
  <si>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</si>
  <si>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</si>
  <si>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</si>
  <si>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</si>
  <si>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</si>
  <si>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</si>
  <si>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</si>
  <si>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</si>
  <si>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</si>
  <si>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</si>
  <si>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</si>
  <si>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</si>
  <si>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</si>
  <si>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</si>
  <si>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</si>
  <si>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</si>
  <si>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</si>
  <si>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</si>
  <si>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</si>
  <si>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</si>
  <si>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</si>
  <si>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compliance agreement</t>
  </si>
  <si>
    <t>Production Site Registrations</t>
  </si>
  <si>
    <t>Packing House Registrations</t>
  </si>
  <si>
    <t>GS-12</t>
  </si>
  <si>
    <t>OMB Control No.
0579-0403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</si>
</sst>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H2" sqref="H2:I2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/>
      <c r="B2" s="44"/>
      <c r="C2" s="44"/>
      <c r="D2" s="44"/>
      <c r="E2" s="44"/>
      <c r="F2" s="44"/>
      <c r="G2" s="44"/>
      <c r="H2" s="50" t="s">
        <v>33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f t="shared" ref="E6:E17" si="0">+C6*D6</f>
        <v>0</v>
      </c>
      <c r="F6" s="21"/>
      <c r="G6" s="25"/>
      <c r="H6" s="26">
        <f t="shared" ref="H6:H17" si="1">+E6*G6</f>
        <v>0</v>
      </c>
      <c r="I6" s="26">
        <f t="shared" ref="I6:I17" si="2">+H6*0.139</f>
        <v>0</v>
      </c>
      <c r="J6" s="26">
        <f t="shared" ref="J6:J17" si="3">+H6+I6</f>
        <v>0</v>
      </c>
      <c r="K6" s="2"/>
    </row>
    <row r="7" spans="1:11" x14ac:dyDescent="0.2">
      <c r="A7" s="2"/>
      <c r="B7" s="2"/>
      <c r="C7" s="5"/>
      <c r="D7" s="29"/>
      <c r="E7" s="5">
        <f t="shared" si="0"/>
        <v>0</v>
      </c>
      <c r="F7" s="21"/>
      <c r="G7" s="25"/>
      <c r="H7" s="26">
        <f t="shared" si="1"/>
        <v>0</v>
      </c>
      <c r="I7" s="26">
        <f t="shared" si="2"/>
        <v>0</v>
      </c>
      <c r="J7" s="26">
        <f t="shared" si="3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f t="shared" si="3"/>
        <v>0</v>
      </c>
      <c r="K9" s="30"/>
    </row>
    <row r="10" spans="1:11" s="31" customFormat="1" x14ac:dyDescent="0.2">
      <c r="A10" s="30"/>
      <c r="B10" s="2" t="s">
        <v>29</v>
      </c>
      <c r="C10" s="5">
        <v>15</v>
      </c>
      <c r="D10" s="29">
        <v>0.5</v>
      </c>
      <c r="E10" s="5">
        <f t="shared" si="0"/>
        <v>7.5</v>
      </c>
      <c r="F10" s="21" t="s">
        <v>32</v>
      </c>
      <c r="G10" s="25">
        <v>39.46</v>
      </c>
      <c r="H10" s="26">
        <f t="shared" si="1"/>
        <v>295.95</v>
      </c>
      <c r="I10" s="26">
        <f t="shared" si="2"/>
        <v>41.137050000000002</v>
      </c>
      <c r="J10" s="26">
        <f t="shared" si="3"/>
        <v>337.08704999999998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 t="s">
        <v>30</v>
      </c>
      <c r="C12" s="5">
        <v>15</v>
      </c>
      <c r="D12" s="29">
        <v>0.5</v>
      </c>
      <c r="E12" s="5">
        <f t="shared" si="0"/>
        <v>7.5</v>
      </c>
      <c r="F12" s="21" t="s">
        <v>32</v>
      </c>
      <c r="G12" s="25">
        <v>39.46</v>
      </c>
      <c r="H12" s="26">
        <f t="shared" si="1"/>
        <v>295.95</v>
      </c>
      <c r="I12" s="26">
        <f t="shared" si="2"/>
        <v>41.137050000000002</v>
      </c>
      <c r="J12" s="26">
        <f t="shared" si="3"/>
        <v>337.08704999999998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 t="s">
        <v>31</v>
      </c>
      <c r="C15" s="32">
        <v>15</v>
      </c>
      <c r="D15" s="33">
        <v>0.5</v>
      </c>
      <c r="E15" s="32">
        <f t="shared" si="0"/>
        <v>7.5</v>
      </c>
      <c r="F15" s="34" t="s">
        <v>32</v>
      </c>
      <c r="G15" s="35">
        <v>39.46</v>
      </c>
      <c r="H15" s="36">
        <f t="shared" si="1"/>
        <v>295.95</v>
      </c>
      <c r="I15" s="36">
        <f t="shared" si="2"/>
        <v>41.137050000000002</v>
      </c>
      <c r="J15" s="36">
        <f t="shared" si="3"/>
        <v>337.08704999999998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22.82</v>
      </c>
      <c r="F39" s="27"/>
      <c r="G39" s="25"/>
      <c r="H39" s="26">
        <f>SUM(H6:H38)</f>
        <v>887.84999999999991</v>
      </c>
      <c r="I39" s="26">
        <f>SUM(I6:I38)</f>
        <v>123.41115000000001</v>
      </c>
      <c r="J39" s="26">
        <f>SUM(J6:J38)</f>
        <v>1011.2611499999999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1D2B84EAFCC4F823D584DB49D7039" ma:contentTypeVersion="6" ma:contentTypeDescription="Create a new document." ma:contentTypeScope="" ma:versionID="87764cd2a1887e3656aeab590946e3c7">
  <xsd:schema xmlns:xsd="http://www.w3.org/2001/XMLSchema" xmlns:p="http://schemas.microsoft.com/office/2006/metadata/properties" xmlns:ns1="989e1d70-d67b-4b83-bdb3-8a2769b4a143" targetNamespace="http://schemas.microsoft.com/office/2006/metadata/properties" ma:root="true" ma:fieldsID="f384f62004bc898eec56b7ba236b138a" ns1:_="">
    <xsd:import namespace="989e1d70-d67b-4b83-bdb3-8a2769b4a143"/>
    <xsd:element name="properties">
      <xsd:complexType>
        <xsd:sequence>
          <xsd:element name="documentManagement">
            <xsd:complexType>
              <xsd:all>
                <xsd:element ref="ns1:Content_x0020_Type" minOccurs="0"/>
                <xsd:element ref="ns1:APHIS_x0020_docket_x0020__x0023_" minOccurs="0"/>
                <xsd:element ref="ns1:OMB_x0020_control_x0020__x0023_" minOccurs="0"/>
                <xsd:element ref="ns1:Document_x0020_type" minOccurs="0"/>
                <xsd:element ref="ns1:Prject_x0020_Type" minOccurs="0"/>
                <xsd:element ref="ns1:Project_x0020_Mam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89e1d70-d67b-4b83-bdb3-8a2769b4a143" elementFormDefault="qualified">
    <xsd:import namespace="http://schemas.microsoft.com/office/2006/documentManagement/types"/>
    <xsd:element name="Content_x0020_Type" ma:index="0" nillable="true" ma:displayName="Content Type" ma:default="New" ma:format="RadioButtons" ma:internalName="Content_x0020_Typ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3" nillable="true" ma:displayName="APHIS docket #" ma:description="The docket nu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4" nillable="true" ma:displayName="OMB control #" ma:internalName="OMB_x0020_control_x0020__x0023_">
      <xsd:simpleType>
        <xsd:restriction base="dms:Text">
          <xsd:maxLength value="255"/>
        </xsd:restriction>
      </xsd:simpleType>
    </xsd:element>
    <xsd:element name="Document_x0020_type" ma:index="5" nillable="true" ma:displayName="Document type" ma:default="APHIS 71" ma:format="Dropdown" ma:internalName="Document_x0020_typ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6" nillable="true" ma:displayName="Pr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Mame" ma:index="13" nillable="true" ma:displayName="Project Name" ma:internalName="Project_x0020_Mam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 ma:readOnly="tru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roject_x0020_Mame xmlns="989e1d70-d67b-4b83-bdb3-8a2769b4a143">Hawaii Sharwil Avocado </Project_x0020_Mame>
    <APHIS_x0020_docket_x0020__x0023_ xmlns="989e1d70-d67b-4b83-bdb3-8a2769b4a143" xsi:nil="true"/>
    <Document_x0020_type xmlns="989e1d70-d67b-4b83-bdb3-8a2769b4a143">APHIS 79</Document_x0020_type>
    <OMB_x0020_control_x0020__x0023_ xmlns="989e1d70-d67b-4b83-bdb3-8a2769b4a143" xsi:nil="true"/>
    <Prject_x0020_Type xmlns="989e1d70-d67b-4b83-bdb3-8a2769b4a143">Imports- Q56 and Q37</Prject_x0020_Type>
    <Content_x0020_Type xmlns="989e1d70-d67b-4b83-bdb3-8a2769b4a143">New</Content_x0020_Type>
  </documentManagement>
</p:properties>
</file>

<file path=customXml/itemProps1.xml><?xml version="1.0" encoding="utf-8"?>
<ds:datastoreItem xmlns:ds="http://schemas.openxmlformats.org/officeDocument/2006/customXml" ds:itemID="{6006D9BA-6DF4-425D-A723-D64F48FA5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987C5B-EBDF-4BA1-AB54-3F7592CFFD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9e1d70-d67b-4b83-bdb3-8a2769b4a14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EC929A3-2A1F-4E65-83E2-0700D2C0A677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989e1d70-d67b-4b83-bdb3-8a2769b4a14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- APHIS</cp:lastModifiedBy>
  <cp:lastPrinted>2012-04-09T14:06:04Z</cp:lastPrinted>
  <dcterms:created xsi:type="dcterms:W3CDTF">2001-05-15T11:23:39Z</dcterms:created>
  <dcterms:modified xsi:type="dcterms:W3CDTF">2013-09-12T16:01:26Z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0x0101008A11D2B84EAFCC4F823D584DB49D7039</vt:lpwstr>
  </property>
</Properties>
</file>