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804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79'!$A$1:$K$38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<sst xmlns="http://schemas.openxmlformats.org/spreadsheetml/2006/main" count="53" uniqueCount="48">
  <si>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</si>
  <si>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</si>
  <si>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</si>
  <si>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</si>
  <si>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</si>
  <si>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</si>
  <si>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</si>
  <si>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</si>
  <si>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</si>
  <si>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</si>
  <si>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</si>
  <si>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</si>
  <si>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</si>
  <si>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</si>
  <si>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</si>
  <si>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</si>
  <si>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</si>
  <si>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</si>
  <si>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</si>
  <si>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</si>
  <si>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</si>
  <si>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</si>
  <si>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</si>
  <si>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</si>
  <si>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</si>
  <si>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</si>
  <si>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</si>
  <si>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</si>
  <si>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</si>
  <si>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</si>
  <si>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</si>
  <si>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Highly Pathogenic Avian Influenza, All Subtypes, and Exotic Newcastle Diseases; Additional Restrictions</t>
  </si>
  <si>
    <t>VS 16-3</t>
  </si>
  <si>
    <t>VS 16-6A</t>
  </si>
  <si>
    <t>GS - 13</t>
  </si>
  <si>
    <t>VS 16-26</t>
  </si>
  <si>
    <t>VS 16-78</t>
  </si>
  <si>
    <t>Cooperative Service Agreements</t>
  </si>
  <si>
    <t>GS - 14</t>
  </si>
  <si>
    <t>VS 17-129</t>
  </si>
  <si>
    <t>GS - 12</t>
  </si>
  <si>
    <t>Notarized Declaration</t>
  </si>
  <si>
    <t>VS 17-8</t>
  </si>
  <si>
    <t>Notification of Signs of Disease in a Recently Imported Bird</t>
  </si>
  <si>
    <t>VS 16-25</t>
  </si>
  <si>
    <t>GS - 7</t>
  </si>
  <si>
    <t>GS - 11</t>
  </si>
  <si>
    <t>0579-0245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</si>
</sst>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33" borderId="10" xfId="0" applyFont="1" applyFill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2" max="2" width="41.7109375" style="0" customWidth="1"/>
    <col min="4" max="4" width="9.28125" style="9" customWidth="1"/>
    <col min="5" max="5" width="9.28125" style="7" customWidth="1"/>
    <col min="6" max="6" width="9.28125" style="12" customWidth="1"/>
    <col min="7" max="7" width="12.28125" style="4" customWidth="1"/>
    <col min="8" max="8" width="9.28125" style="7" customWidth="1"/>
    <col min="9" max="10" width="9.28125" style="15" customWidth="1"/>
  </cols>
  <sheetData>
    <row r="1" spans="1:11" ht="30" customHeight="1">
      <c r="A1" s="48" t="s">
        <v>26</v>
      </c>
      <c r="B1" s="49"/>
      <c r="C1" s="49"/>
      <c r="D1" s="49"/>
      <c r="E1" s="49"/>
      <c r="F1" s="49"/>
      <c r="G1" s="49"/>
      <c r="H1" s="49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3" t="s">
        <v>29</v>
      </c>
      <c r="I2" s="54"/>
      <c r="J2" s="16"/>
      <c r="K2" s="1" t="s">
        <v>30</v>
      </c>
    </row>
    <row r="3" spans="1:11" ht="24.75" customHeight="1">
      <c r="A3" s="46" t="s">
        <v>31</v>
      </c>
      <c r="B3" s="47"/>
      <c r="C3" s="47"/>
      <c r="D3" s="47"/>
      <c r="E3" s="47"/>
      <c r="F3" s="47"/>
      <c r="G3" s="47"/>
      <c r="H3" s="55" t="s">
        <v>47</v>
      </c>
      <c r="I3" s="56"/>
      <c r="J3" s="16"/>
      <c r="K3" s="8"/>
    </row>
    <row r="4" spans="1:11" ht="33.75" customHeight="1">
      <c r="A4" s="50" t="s">
        <v>15</v>
      </c>
      <c r="B4" s="50"/>
      <c r="C4" s="17" t="s">
        <v>0</v>
      </c>
      <c r="D4" s="18" t="s">
        <v>16</v>
      </c>
      <c r="E4" s="19" t="s">
        <v>17</v>
      </c>
      <c r="F4" s="52" t="s">
        <v>18</v>
      </c>
      <c r="G4" s="52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1" t="s">
        <v>1</v>
      </c>
      <c r="B6" s="51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2.75">
      <c r="A7" s="2"/>
      <c r="B7" s="45" t="s">
        <v>32</v>
      </c>
      <c r="C7" s="32">
        <v>663</v>
      </c>
      <c r="D7" s="33">
        <v>0.5</v>
      </c>
      <c r="E7" s="32">
        <f aca="true" t="shared" si="0" ref="E7:E20">+C7*D7</f>
        <v>331.5</v>
      </c>
      <c r="F7" s="34" t="s">
        <v>45</v>
      </c>
      <c r="G7" s="25">
        <v>22.25</v>
      </c>
      <c r="H7" s="26">
        <f aca="true" t="shared" si="1" ref="H7:H20">+E7*G7</f>
        <v>7375.875</v>
      </c>
      <c r="I7" s="26">
        <f aca="true" t="shared" si="2" ref="I7:I20">+H7*0.139</f>
        <v>1025.246625</v>
      </c>
      <c r="J7" s="26">
        <f aca="true" t="shared" si="3" ref="J7:J20">+H7+I7</f>
        <v>8401.121625</v>
      </c>
      <c r="K7" s="2"/>
    </row>
    <row r="8" spans="1:11" ht="12.75">
      <c r="A8" s="2"/>
      <c r="B8" s="2"/>
      <c r="C8" s="32"/>
      <c r="D8" s="33"/>
      <c r="E8" s="32">
        <f t="shared" si="0"/>
        <v>0</v>
      </c>
      <c r="F8" s="34"/>
      <c r="G8" s="25"/>
      <c r="H8" s="26">
        <f t="shared" si="1"/>
        <v>0</v>
      </c>
      <c r="I8" s="26">
        <f t="shared" si="2"/>
        <v>0</v>
      </c>
      <c r="J8" s="26">
        <f t="shared" si="3"/>
        <v>0</v>
      </c>
      <c r="K8" s="2"/>
    </row>
    <row r="9" spans="1:11" s="31" customFormat="1" ht="12.75">
      <c r="A9" s="30"/>
      <c r="B9" s="30" t="s">
        <v>33</v>
      </c>
      <c r="C9" s="32">
        <v>547</v>
      </c>
      <c r="D9" s="33">
        <v>0.033</v>
      </c>
      <c r="E9" s="32">
        <f t="shared" si="0"/>
        <v>18.051000000000002</v>
      </c>
      <c r="F9" s="34" t="s">
        <v>34</v>
      </c>
      <c r="G9" s="35">
        <v>46.93</v>
      </c>
      <c r="H9" s="36">
        <f t="shared" si="1"/>
        <v>847.1334300000001</v>
      </c>
      <c r="I9" s="36">
        <f t="shared" si="2"/>
        <v>117.75154677000002</v>
      </c>
      <c r="J9" s="36">
        <f t="shared" si="3"/>
        <v>964.8849767700001</v>
      </c>
      <c r="K9" s="30"/>
    </row>
    <row r="10" spans="1:11" s="31" customFormat="1" ht="12.75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ht="12.75">
      <c r="A11" s="30"/>
      <c r="B11" s="45" t="s">
        <v>44</v>
      </c>
      <c r="C11" s="32">
        <v>47</v>
      </c>
      <c r="D11" s="33">
        <v>0.5</v>
      </c>
      <c r="E11" s="32">
        <f t="shared" si="0"/>
        <v>23.5</v>
      </c>
      <c r="F11" s="34" t="s">
        <v>38</v>
      </c>
      <c r="G11" s="25">
        <v>55.44</v>
      </c>
      <c r="H11" s="26">
        <f t="shared" si="1"/>
        <v>1302.84</v>
      </c>
      <c r="I11" s="26">
        <f t="shared" si="2"/>
        <v>181.09476</v>
      </c>
      <c r="J11" s="26">
        <f t="shared" si="3"/>
        <v>1483.9347599999999</v>
      </c>
      <c r="K11" s="2"/>
    </row>
    <row r="12" spans="1:11" s="31" customFormat="1" ht="12.75">
      <c r="A12" s="30"/>
      <c r="B12" s="45"/>
      <c r="C12" s="32"/>
      <c r="D12" s="33"/>
      <c r="E12" s="32">
        <f>+C12*D12</f>
        <v>0</v>
      </c>
      <c r="F12" s="34"/>
      <c r="G12" s="25"/>
      <c r="H12" s="26">
        <f>+E12*G12</f>
        <v>0</v>
      </c>
      <c r="I12" s="26">
        <f>+H12*0.139</f>
        <v>0</v>
      </c>
      <c r="J12" s="26">
        <f>+H12+I12</f>
        <v>0</v>
      </c>
      <c r="K12" s="2"/>
    </row>
    <row r="13" spans="1:11" s="31" customFormat="1" ht="12.75">
      <c r="A13" s="30"/>
      <c r="B13" s="45" t="s">
        <v>35</v>
      </c>
      <c r="C13" s="32">
        <v>56</v>
      </c>
      <c r="D13" s="33">
        <v>0.25</v>
      </c>
      <c r="E13" s="32">
        <f>+C13*D13</f>
        <v>14</v>
      </c>
      <c r="F13" s="34" t="s">
        <v>38</v>
      </c>
      <c r="G13" s="25">
        <v>55.44</v>
      </c>
      <c r="H13" s="26">
        <f>+E13*G13</f>
        <v>776.16</v>
      </c>
      <c r="I13" s="26">
        <f>+H13*0.139</f>
        <v>107.88624</v>
      </c>
      <c r="J13" s="26">
        <f>+H13+I13</f>
        <v>884.04624</v>
      </c>
      <c r="K13" s="2"/>
    </row>
    <row r="14" spans="1:11" ht="12.75">
      <c r="A14" s="2"/>
      <c r="B14" s="2"/>
      <c r="C14" s="32"/>
      <c r="D14" s="33"/>
      <c r="E14" s="32">
        <f t="shared" si="0"/>
        <v>0</v>
      </c>
      <c r="F14" s="34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ht="12.75">
      <c r="A15" s="2"/>
      <c r="B15" s="45" t="s">
        <v>36</v>
      </c>
      <c r="C15" s="32">
        <v>450</v>
      </c>
      <c r="D15" s="29">
        <v>0.5</v>
      </c>
      <c r="E15" s="5">
        <f t="shared" si="0"/>
        <v>225</v>
      </c>
      <c r="F15" s="21" t="s">
        <v>46</v>
      </c>
      <c r="G15" s="25">
        <v>32.92</v>
      </c>
      <c r="H15" s="26">
        <f t="shared" si="1"/>
        <v>7407</v>
      </c>
      <c r="I15" s="26">
        <f t="shared" si="2"/>
        <v>1029.573</v>
      </c>
      <c r="J15" s="26">
        <f t="shared" si="3"/>
        <v>8436.573</v>
      </c>
      <c r="K15" s="2"/>
    </row>
    <row r="16" spans="1:11" s="31" customFormat="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 t="s">
        <v>37</v>
      </c>
      <c r="C17" s="32">
        <v>1</v>
      </c>
      <c r="D17" s="33">
        <v>0.5</v>
      </c>
      <c r="E17" s="32">
        <f t="shared" si="0"/>
        <v>0.5</v>
      </c>
      <c r="F17" s="34" t="s">
        <v>38</v>
      </c>
      <c r="G17" s="35">
        <v>55.44</v>
      </c>
      <c r="H17" s="36">
        <f t="shared" si="1"/>
        <v>27.72</v>
      </c>
      <c r="I17" s="36">
        <f t="shared" si="2"/>
        <v>3.8530800000000003</v>
      </c>
      <c r="J17" s="36">
        <f t="shared" si="3"/>
        <v>31.573079999999997</v>
      </c>
      <c r="K17" s="30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 t="s">
        <v>39</v>
      </c>
      <c r="C19" s="32">
        <v>104</v>
      </c>
      <c r="D19" s="33">
        <v>0.5</v>
      </c>
      <c r="E19" s="32">
        <f t="shared" si="0"/>
        <v>52</v>
      </c>
      <c r="F19" s="34" t="s">
        <v>40</v>
      </c>
      <c r="G19" s="35">
        <v>39.46</v>
      </c>
      <c r="H19" s="36">
        <f t="shared" si="1"/>
        <v>2051.92</v>
      </c>
      <c r="I19" s="36">
        <f t="shared" si="2"/>
        <v>285.21688000000006</v>
      </c>
      <c r="J19" s="36">
        <f t="shared" si="3"/>
        <v>2337.13688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2"/>
      <c r="B21" s="30" t="s">
        <v>41</v>
      </c>
      <c r="C21" s="32">
        <v>1</v>
      </c>
      <c r="D21" s="33">
        <v>0.5</v>
      </c>
      <c r="E21" s="32">
        <f aca="true" t="shared" si="4" ref="E21:E29">+C21*D21</f>
        <v>0.5</v>
      </c>
      <c r="F21" s="34" t="s">
        <v>40</v>
      </c>
      <c r="G21" s="35">
        <v>39.46</v>
      </c>
      <c r="H21" s="36">
        <f aca="true" t="shared" si="5" ref="H21:H29">+E21*G21</f>
        <v>19.73</v>
      </c>
      <c r="I21" s="36">
        <f aca="true" t="shared" si="6" ref="I21:I29">+H21*0.139</f>
        <v>2.7424700000000004</v>
      </c>
      <c r="J21" s="36">
        <f aca="true" t="shared" si="7" ref="J21:J29">+H21+I21</f>
        <v>22.47247</v>
      </c>
      <c r="K21" s="30"/>
    </row>
    <row r="22" spans="1:11" s="31" customFormat="1" ht="12.75">
      <c r="A22" s="2"/>
      <c r="B22" s="30"/>
      <c r="C22" s="32"/>
      <c r="D22" s="33"/>
      <c r="E22" s="32">
        <f t="shared" si="4"/>
        <v>0</v>
      </c>
      <c r="F22" s="34"/>
      <c r="G22" s="35"/>
      <c r="H22" s="36">
        <f t="shared" si="5"/>
        <v>0</v>
      </c>
      <c r="I22" s="36">
        <f t="shared" si="6"/>
        <v>0</v>
      </c>
      <c r="J22" s="36">
        <f t="shared" si="7"/>
        <v>0</v>
      </c>
      <c r="K22" s="30"/>
    </row>
    <row r="23" spans="1:11" s="31" customFormat="1" ht="12.75">
      <c r="A23" s="2"/>
      <c r="B23" s="30" t="s">
        <v>42</v>
      </c>
      <c r="C23" s="32">
        <v>104</v>
      </c>
      <c r="D23" s="33">
        <v>0.5</v>
      </c>
      <c r="E23" s="32">
        <f t="shared" si="4"/>
        <v>52</v>
      </c>
      <c r="F23" s="34" t="s">
        <v>40</v>
      </c>
      <c r="G23" s="35">
        <v>39.46</v>
      </c>
      <c r="H23" s="36">
        <f t="shared" si="5"/>
        <v>2051.92</v>
      </c>
      <c r="I23" s="36">
        <f t="shared" si="6"/>
        <v>285.21688000000006</v>
      </c>
      <c r="J23" s="36">
        <f t="shared" si="7"/>
        <v>2337.13688</v>
      </c>
      <c r="K23" s="30"/>
    </row>
    <row r="24" spans="1:11" s="31" customFormat="1" ht="12.75">
      <c r="A24" s="2"/>
      <c r="B24" s="30"/>
      <c r="C24" s="32"/>
      <c r="D24" s="33"/>
      <c r="E24" s="32">
        <f t="shared" si="4"/>
        <v>0</v>
      </c>
      <c r="F24" s="34"/>
      <c r="G24" s="35"/>
      <c r="H24" s="36">
        <f t="shared" si="5"/>
        <v>0</v>
      </c>
      <c r="I24" s="36">
        <f t="shared" si="6"/>
        <v>0</v>
      </c>
      <c r="J24" s="36">
        <f t="shared" si="7"/>
        <v>0</v>
      </c>
      <c r="K24" s="30"/>
    </row>
    <row r="25" spans="1:11" s="31" customFormat="1" ht="12.75">
      <c r="A25" s="2"/>
      <c r="B25" s="30" t="s">
        <v>43</v>
      </c>
      <c r="C25" s="32">
        <v>1</v>
      </c>
      <c r="D25" s="33">
        <v>0.083</v>
      </c>
      <c r="E25" s="32">
        <f t="shared" si="4"/>
        <v>0.083</v>
      </c>
      <c r="F25" s="34" t="s">
        <v>40</v>
      </c>
      <c r="G25" s="35">
        <v>39.46</v>
      </c>
      <c r="H25" s="36">
        <f t="shared" si="5"/>
        <v>3.27518</v>
      </c>
      <c r="I25" s="36">
        <f t="shared" si="6"/>
        <v>0.4552500200000001</v>
      </c>
      <c r="J25" s="36">
        <f t="shared" si="7"/>
        <v>3.7304300200000005</v>
      </c>
      <c r="K25" s="30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30"/>
      <c r="B30" s="30"/>
      <c r="C30" s="32"/>
      <c r="D30" s="33"/>
      <c r="E30" s="32">
        <f aca="true" t="shared" si="8" ref="E30:E35">+C30*D30</f>
        <v>0</v>
      </c>
      <c r="F30" s="34"/>
      <c r="G30" s="35"/>
      <c r="H30" s="36">
        <f aca="true" t="shared" si="9" ref="H30:H35">+E30*G30</f>
        <v>0</v>
      </c>
      <c r="I30" s="36">
        <f aca="true" t="shared" si="10" ref="I30:I35">+H30*0.139</f>
        <v>0</v>
      </c>
      <c r="J30" s="36">
        <f aca="true" t="shared" si="11" ref="J30:J35">+H30+I30</f>
        <v>0</v>
      </c>
      <c r="K30" s="30"/>
    </row>
    <row r="31" spans="1:11" ht="12.75">
      <c r="A31" s="30"/>
      <c r="B31" s="30"/>
      <c r="C31" s="37"/>
      <c r="D31" s="38"/>
      <c r="E31" s="37">
        <f t="shared" si="8"/>
        <v>0</v>
      </c>
      <c r="F31" s="39"/>
      <c r="G31" s="35"/>
      <c r="H31" s="40">
        <f t="shared" si="9"/>
        <v>0</v>
      </c>
      <c r="I31" s="40">
        <f t="shared" si="10"/>
        <v>0</v>
      </c>
      <c r="J31" s="40">
        <f t="shared" si="11"/>
        <v>0</v>
      </c>
      <c r="K31" s="30"/>
    </row>
    <row r="32" spans="1:11" ht="12.75">
      <c r="A32" s="30"/>
      <c r="B32" s="41"/>
      <c r="C32" s="32"/>
      <c r="D32" s="33"/>
      <c r="E32" s="32">
        <f t="shared" si="8"/>
        <v>0</v>
      </c>
      <c r="F32" s="34"/>
      <c r="G32" s="35"/>
      <c r="H32" s="36">
        <f t="shared" si="9"/>
        <v>0</v>
      </c>
      <c r="I32" s="36">
        <f t="shared" si="10"/>
        <v>0</v>
      </c>
      <c r="J32" s="36">
        <f t="shared" si="11"/>
        <v>0</v>
      </c>
      <c r="K32" s="30"/>
    </row>
    <row r="33" spans="1:11" ht="12.75">
      <c r="A33" s="30"/>
      <c r="B33" s="30"/>
      <c r="C33" s="32"/>
      <c r="D33" s="33"/>
      <c r="E33" s="32">
        <f t="shared" si="8"/>
        <v>0</v>
      </c>
      <c r="F33" s="34"/>
      <c r="G33" s="35"/>
      <c r="H33" s="36">
        <f t="shared" si="9"/>
        <v>0</v>
      </c>
      <c r="I33" s="36">
        <f t="shared" si="10"/>
        <v>0</v>
      </c>
      <c r="J33" s="36">
        <f t="shared" si="11"/>
        <v>0</v>
      </c>
      <c r="K33" s="30"/>
    </row>
    <row r="34" spans="1:11" ht="12.75">
      <c r="A34" s="30"/>
      <c r="B34" s="30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s="31" customFormat="1" ht="12.75">
      <c r="A36" s="28" t="s">
        <v>25</v>
      </c>
      <c r="B36" s="2"/>
      <c r="C36" s="5"/>
      <c r="D36" s="24"/>
      <c r="E36" s="5">
        <f>SUM(E7:E35)</f>
        <v>717.1339999999999</v>
      </c>
      <c r="F36" s="27"/>
      <c r="G36" s="25"/>
      <c r="H36" s="26">
        <f>SUM(H7:H35)</f>
        <v>21863.573610000003</v>
      </c>
      <c r="I36" s="26">
        <f>SUM(I7:I35)</f>
        <v>3039.0367317900004</v>
      </c>
      <c r="J36" s="26">
        <f>SUM(J7:J35)</f>
        <v>24902.610341789998</v>
      </c>
      <c r="K36" s="2"/>
    </row>
    <row r="37" spans="1:11" ht="12.75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ht="12.75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/>
      <c r="B44"/>
      <c r="C44"/>
      <c r="D44" s="9"/>
      <c r="E44" s="7"/>
      <c r="F44" s="12"/>
      <c r="G44" s="4"/>
      <c r="H44" s="7"/>
      <c r="I44" s="15"/>
      <c r="J44" s="15"/>
      <c r="K44"/>
    </row>
    <row r="45" spans="1:11" s="31" customFormat="1" ht="12.75">
      <c r="A45"/>
      <c r="B45"/>
      <c r="C45"/>
      <c r="D45" s="9"/>
      <c r="E45" s="7"/>
      <c r="F45" s="12"/>
      <c r="G45" s="4"/>
      <c r="H45" s="7"/>
      <c r="I45" s="15"/>
      <c r="J45" s="15"/>
      <c r="K45"/>
    </row>
    <row r="46" spans="1:11" s="31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2009-05-15T17:00:03Z</cp:lastPrinted>
  <dcterms:created xsi:type="dcterms:W3CDTF">2001-05-15T11:23:39Z</dcterms:created>
  <dcterms:modified xsi:type="dcterms:W3CDTF">2013-10-29T11:21:11Z</dcterms:modified>
  <cp:category/>
  <cp:version/>
  <cp:contentType/>
  <cp:contentStatus/>
</cp:coreProperties>
</file>