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<sst xmlns="http://schemas.openxmlformats.org/spreadsheetml/2006/main" count="35" uniqueCount="35">
  <si>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</si>
  <si>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</si>
  <si>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</si>
  <si>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</si>
  <si>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</si>
  <si>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</si>
  <si>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</si>
  <si>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</si>
  <si>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</si>
  <si>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</si>
  <si>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</si>
  <si>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</si>
  <si>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</si>
  <si>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</si>
  <si>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</si>
  <si>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</si>
  <si>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</si>
  <si>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</si>
  <si>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</si>
  <si>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</si>
  <si>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</si>
  <si>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</si>
  <si>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</si>
  <si>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</si>
  <si>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</si>
  <si>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</si>
  <si>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</si>
  <si>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</si>
  <si>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</si>
  <si>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</si>
  <si>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</si>
  <si>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VS 17-6 - Health Certificate for Poultry/Hatching Eggs</t>
  </si>
  <si>
    <t>GS-13</t>
  </si>
  <si>
    <t>Requirements for Poultry and Hatching Eggs for Export - A.Ramirez/K.Jarred</t>
  </si>
  <si>
    <t>0579-0048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</si>
</sst>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18.75" customHeight="1">
      <c r="A2" s="43"/>
      <c r="B2" s="44"/>
      <c r="C2" s="44"/>
      <c r="D2" s="44"/>
      <c r="E2" s="44"/>
      <c r="F2" s="44"/>
      <c r="G2" s="44"/>
      <c r="H2" s="52" t="s">
        <v>29</v>
      </c>
      <c r="I2" s="53"/>
      <c r="J2" s="16"/>
      <c r="K2" s="1" t="s">
        <v>30</v>
      </c>
    </row>
    <row r="3" spans="1:11" ht="24.75" customHeight="1">
      <c r="A3" s="45" t="s">
        <v>33</v>
      </c>
      <c r="B3" s="46"/>
      <c r="C3" s="46"/>
      <c r="D3" s="46"/>
      <c r="E3" s="46"/>
      <c r="F3" s="46"/>
      <c r="G3" s="46"/>
      <c r="H3" s="54" t="s">
        <v>34</v>
      </c>
      <c r="I3" s="54"/>
      <c r="J3" s="16"/>
      <c r="K3" s="8">
        <v>41456</v>
      </c>
    </row>
    <row r="4" spans="1:11" ht="33.75" customHeight="1">
      <c r="A4" s="49" t="s">
        <v>15</v>
      </c>
      <c r="B4" s="49"/>
      <c r="C4" s="17" t="s">
        <v>0</v>
      </c>
      <c r="D4" s="18" t="s">
        <v>16</v>
      </c>
      <c r="E4" s="19" t="s">
        <v>17</v>
      </c>
      <c r="F4" s="51" t="s">
        <v>18</v>
      </c>
      <c r="G4" s="51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50" t="s">
        <v>1</v>
      </c>
      <c r="B6" s="50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12.75">
      <c r="A7" s="2"/>
      <c r="B7" s="2" t="s">
        <v>31</v>
      </c>
      <c r="C7" s="5">
        <v>10200</v>
      </c>
      <c r="D7" s="29">
        <v>0.5</v>
      </c>
      <c r="E7" s="5">
        <f aca="true" t="shared" si="0" ref="E7:E22">+C7*D7</f>
        <v>5100</v>
      </c>
      <c r="F7" s="21" t="s">
        <v>32</v>
      </c>
      <c r="G7" s="25">
        <v>46.93</v>
      </c>
      <c r="H7" s="26">
        <f aca="true" t="shared" si="1" ref="H7:H22">+E7*G7</f>
        <v>239343</v>
      </c>
      <c r="I7" s="26">
        <f aca="true" t="shared" si="2" ref="I7:I22">+H7*0.139</f>
        <v>33268.677</v>
      </c>
      <c r="J7" s="26">
        <f aca="true" t="shared" si="3" ref="J7:J22">+H7+I7</f>
        <v>272611.677</v>
      </c>
      <c r="K7" s="2"/>
    </row>
    <row r="8" spans="1:11" ht="12.75">
      <c r="A8" s="2"/>
      <c r="B8" s="2"/>
      <c r="C8" s="5"/>
      <c r="D8" s="29"/>
      <c r="E8" s="5">
        <f t="shared" si="0"/>
        <v>0</v>
      </c>
      <c r="F8" s="21"/>
      <c r="G8" s="25"/>
      <c r="H8" s="26">
        <f t="shared" si="1"/>
        <v>0</v>
      </c>
      <c r="I8" s="26">
        <f t="shared" si="2"/>
        <v>0</v>
      </c>
      <c r="J8" s="26">
        <f t="shared" si="3"/>
        <v>0</v>
      </c>
      <c r="K8" s="2"/>
    </row>
    <row r="9" spans="1:11" s="31" customFormat="1" ht="12.75">
      <c r="A9" s="30"/>
      <c r="B9" s="30"/>
      <c r="C9" s="32"/>
      <c r="D9" s="33"/>
      <c r="E9" s="32">
        <f t="shared" si="0"/>
        <v>0</v>
      </c>
      <c r="F9" s="34"/>
      <c r="G9" s="35"/>
      <c r="H9" s="36">
        <f t="shared" si="1"/>
        <v>0</v>
      </c>
      <c r="I9" s="36">
        <f t="shared" si="2"/>
        <v>0</v>
      </c>
      <c r="J9" s="36">
        <f t="shared" si="3"/>
        <v>0</v>
      </c>
      <c r="K9" s="30"/>
    </row>
    <row r="10" spans="1:11" s="31" customFormat="1" ht="12.75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s="31" customFormat="1" ht="12.75">
      <c r="A12" s="30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ht="12.75">
      <c r="A14" s="2"/>
      <c r="B14" s="2"/>
      <c r="C14" s="5"/>
      <c r="D14" s="29"/>
      <c r="E14" s="5">
        <f t="shared" si="0"/>
        <v>0</v>
      </c>
      <c r="F14" s="21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ht="12.75">
      <c r="A17" s="2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30"/>
      <c r="B22" s="30"/>
      <c r="C22" s="32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ht="12.75">
      <c r="A23" s="2"/>
      <c r="B23" s="2"/>
      <c r="C23" s="5"/>
      <c r="D23" s="29"/>
      <c r="E23" s="5">
        <f aca="true" t="shared" si="4" ref="E23:E31">+C23*D23</f>
        <v>0</v>
      </c>
      <c r="F23" s="21"/>
      <c r="G23" s="25"/>
      <c r="H23" s="26">
        <f aca="true" t="shared" si="5" ref="H23:H31">+E23*G23</f>
        <v>0</v>
      </c>
      <c r="I23" s="26">
        <f aca="true" t="shared" si="6" ref="I23:I31">+H23*0.139</f>
        <v>0</v>
      </c>
      <c r="J23" s="26">
        <f aca="true" t="shared" si="7" ref="J23:J31">+H23+I23</f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aca="true" t="shared" si="8" ref="E32:E37">+C32*D32</f>
        <v>0</v>
      </c>
      <c r="F32" s="34"/>
      <c r="G32" s="35"/>
      <c r="H32" s="36">
        <f aca="true" t="shared" si="9" ref="H32:H37">+E32*G32</f>
        <v>0</v>
      </c>
      <c r="I32" s="36">
        <f aca="true" t="shared" si="10" ref="I32:I37">+H32*0.139</f>
        <v>0</v>
      </c>
      <c r="J32" s="36">
        <f aca="true" t="shared" si="11" ref="J32:J37">+H32+I32</f>
        <v>0</v>
      </c>
      <c r="K32" s="30"/>
    </row>
    <row r="33" spans="1:11" ht="12.75">
      <c r="A33" s="30"/>
      <c r="B33" s="30"/>
      <c r="C33" s="37"/>
      <c r="D33" s="38"/>
      <c r="E33" s="37">
        <f t="shared" si="8"/>
        <v>0</v>
      </c>
      <c r="F33" s="39"/>
      <c r="G33" s="35"/>
      <c r="H33" s="40">
        <f t="shared" si="9"/>
        <v>0</v>
      </c>
      <c r="I33" s="40">
        <f t="shared" si="10"/>
        <v>0</v>
      </c>
      <c r="J33" s="40">
        <f t="shared" si="11"/>
        <v>0</v>
      </c>
      <c r="K33" s="30"/>
    </row>
    <row r="34" spans="1:11" ht="12.75">
      <c r="A34" s="30"/>
      <c r="B34" s="41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ht="12.75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ht="12.75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s="31" customFormat="1" ht="12.75">
      <c r="A37" s="30"/>
      <c r="B37" s="30"/>
      <c r="C37" s="32"/>
      <c r="D37" s="33"/>
      <c r="E37" s="32">
        <f t="shared" si="8"/>
        <v>0</v>
      </c>
      <c r="F37" s="34"/>
      <c r="G37" s="35"/>
      <c r="H37" s="36">
        <f t="shared" si="9"/>
        <v>0</v>
      </c>
      <c r="I37" s="36">
        <f t="shared" si="10"/>
        <v>0</v>
      </c>
      <c r="J37" s="36">
        <f t="shared" si="11"/>
        <v>0</v>
      </c>
      <c r="K37" s="30"/>
    </row>
    <row r="38" spans="1:11" ht="12.75">
      <c r="A38" s="28" t="s">
        <v>25</v>
      </c>
      <c r="B38" s="2"/>
      <c r="C38" s="5"/>
      <c r="D38" s="24"/>
      <c r="E38" s="5">
        <f>SUM(E7:E37)</f>
        <v>5100</v>
      </c>
      <c r="F38" s="27"/>
      <c r="G38" s="25"/>
      <c r="H38" s="26">
        <f>SUM(H7:H37)</f>
        <v>239343</v>
      </c>
      <c r="I38" s="26">
        <f>SUM(I7:I37)</f>
        <v>33268.677</v>
      </c>
      <c r="J38" s="26">
        <f>SUM(J7:J37)</f>
        <v>272611.677</v>
      </c>
      <c r="K38" s="2"/>
    </row>
    <row r="39" spans="1:11" s="31" customFormat="1" ht="12.75">
      <c r="A39" s="1" t="s">
        <v>28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47" spans="1:11" s="31" customFormat="1" ht="12.75">
      <c r="A47"/>
      <c r="B47"/>
      <c r="C47"/>
      <c r="D47" s="9"/>
      <c r="E47" s="7"/>
      <c r="F47" s="12"/>
      <c r="G47" s="4"/>
      <c r="H47" s="7"/>
      <c r="I47" s="15"/>
      <c r="J47" s="15"/>
      <c r="K47"/>
    </row>
    <row r="55" spans="1:11" s="1" customFormat="1" ht="12.75">
      <c r="A55"/>
      <c r="B55"/>
      <c r="C55"/>
      <c r="D55" s="9"/>
      <c r="E55" s="7"/>
      <c r="F55" s="12"/>
      <c r="G55" s="4"/>
      <c r="H55" s="7"/>
      <c r="I55" s="15"/>
      <c r="J55" s="15"/>
      <c r="K55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Jarred, Katherine A - APHIS</cp:lastModifiedBy>
  <cp:lastPrinted>2009-05-15T17:00:03Z</cp:lastPrinted>
  <dcterms:created xsi:type="dcterms:W3CDTF">2001-05-15T11:23:39Z</dcterms:created>
  <dcterms:modified xsi:type="dcterms:W3CDTF">2013-07-01T14:24:56Z</dcterms:modified>
  <cp:category/>
  <cp:version/>
  <cp:contentType/>
  <cp:contentStatus/>
</cp:coreProperties>
</file>