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340" windowHeight="6795"/>
  </bookViews>
  <sheets>
    <sheet name="APHIS Form 79" sheetId="2" r:id="rId1"/>
    <sheet name="Respondents and Record Keepers" sheetId="3" r:id="rId2"/>
  </sheets>
  <definedNames>
    <definedName name="_xlnm.Print_Titles" localSheetId="0">'APHIS Form 79'!$1:$5</definedName>
  </definedNames>
  <calcPr calcId="145621" fullCalcOnLoad="1"/>
</workbook>
</file>

<file path=xl/calcChain.xml><?xml version="1.0" encoding="utf-8"?>
<calcChain xmlns="http://schemas.openxmlformats.org/spreadsheetml/2006/main">
  <c r="E14" i="2" l="1"/>
  <c r="H14" i="2"/>
  <c r="I14" i="2"/>
  <c r="J14" i="2"/>
  <c r="E15" i="2"/>
  <c r="H15" i="2"/>
  <c r="E16" i="2"/>
  <c r="H16" i="2"/>
  <c r="H6" i="2"/>
  <c r="I6" i="2"/>
  <c r="E38" i="2"/>
  <c r="E37" i="2"/>
  <c r="H37" i="2"/>
  <c r="E35" i="2"/>
  <c r="H35" i="2"/>
  <c r="E28" i="2"/>
  <c r="H28" i="2"/>
  <c r="E17" i="2"/>
  <c r="H38" i="2"/>
  <c r="I38" i="2"/>
  <c r="J38" i="2"/>
  <c r="H17" i="2"/>
  <c r="I17" i="2"/>
  <c r="J9" i="2"/>
  <c r="H8" i="2"/>
  <c r="I8" i="2"/>
  <c r="E11" i="2"/>
  <c r="H11" i="2"/>
  <c r="I11" i="2"/>
  <c r="E10" i="2"/>
  <c r="H10" i="2"/>
  <c r="I10" i="2"/>
  <c r="E34" i="2"/>
  <c r="H34" i="2"/>
  <c r="I34" i="2"/>
  <c r="E13" i="2"/>
  <c r="H13" i="2"/>
  <c r="I13" i="2"/>
  <c r="E7" i="2"/>
  <c r="H7" i="2"/>
  <c r="I7" i="2"/>
  <c r="E12" i="2"/>
  <c r="H12" i="2"/>
  <c r="I12" i="2"/>
  <c r="E29" i="2"/>
  <c r="H29" i="2"/>
  <c r="I29" i="2"/>
  <c r="E26" i="2"/>
  <c r="H26" i="2"/>
  <c r="I26" i="2"/>
  <c r="E21" i="2"/>
  <c r="H21" i="2"/>
  <c r="I21" i="2"/>
  <c r="E24" i="2"/>
  <c r="H24" i="2"/>
  <c r="I24" i="2"/>
  <c r="E22" i="2"/>
  <c r="H22" i="2"/>
  <c r="I22" i="2"/>
  <c r="E23" i="2"/>
  <c r="H23" i="2"/>
  <c r="I23" i="2"/>
  <c r="E25" i="2"/>
  <c r="H25" i="2"/>
  <c r="I25" i="2"/>
  <c r="E36" i="2"/>
  <c r="H36" i="2"/>
  <c r="I36" i="2"/>
  <c r="J36" i="2"/>
  <c r="E32" i="2"/>
  <c r="H32" i="2"/>
  <c r="E33" i="2"/>
  <c r="H33" i="2"/>
  <c r="E30" i="2"/>
  <c r="H30" i="2"/>
  <c r="I30" i="2"/>
  <c r="J30" i="2"/>
  <c r="E18" i="2"/>
  <c r="E39" i="2"/>
  <c r="E19" i="2"/>
  <c r="H19" i="2"/>
  <c r="I19" i="2"/>
  <c r="E20" i="2"/>
  <c r="H20" i="2"/>
  <c r="E27" i="2"/>
  <c r="H27" i="2"/>
  <c r="I27" i="2"/>
  <c r="J27" i="2"/>
  <c r="E31" i="2"/>
  <c r="H31" i="2"/>
  <c r="J6" i="2"/>
  <c r="I33" i="2"/>
  <c r="J33" i="2"/>
  <c r="J15" i="2"/>
  <c r="I15" i="2"/>
  <c r="I31" i="2"/>
  <c r="J31" i="2"/>
  <c r="J28" i="2"/>
  <c r="I32" i="2"/>
  <c r="J32" i="2"/>
  <c r="I35" i="2"/>
  <c r="J35" i="2"/>
  <c r="I20" i="2"/>
  <c r="J20" i="2"/>
  <c r="J37" i="2"/>
  <c r="I37" i="2"/>
  <c r="I16" i="2"/>
  <c r="J16" i="2"/>
  <c r="J19" i="2"/>
  <c r="I28" i="2"/>
  <c r="J25" i="2"/>
  <c r="J23" i="2"/>
  <c r="J22" i="2"/>
  <c r="J24" i="2"/>
  <c r="J21" i="2"/>
  <c r="J26" i="2"/>
  <c r="J29" i="2"/>
  <c r="J12" i="2"/>
  <c r="J7" i="2"/>
  <c r="J13" i="2"/>
  <c r="J34" i="2"/>
  <c r="J10" i="2"/>
  <c r="J11" i="2"/>
  <c r="J8" i="2"/>
  <c r="J17" i="2"/>
  <c r="H18" i="2"/>
  <c r="H39" i="2"/>
  <c r="I18" i="2"/>
  <c r="I39" i="2"/>
  <c r="J18" i="2"/>
  <c r="J39" i="2"/>
</calcChain>
</file>

<file path=xl/sharedStrings.xml><?xml version="1.0" encoding="utf-8"?>
<sst xmlns="http://schemas.openxmlformats.org/spreadsheetml/2006/main" count="37" uniqueCount="35">
  <si>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</si>
  <si>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</si>
  <si>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</si>
  <si>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</si>
  <si>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</si>
  <si>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</si>
  <si>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</si>
  <si>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</si>
  <si>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</si>
  <si>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</si>
  <si>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</si>
  <si>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</si>
  <si>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</si>
  <si>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</si>
  <si>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</si>
  <si>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</si>
  <si>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</si>
  <si>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</si>
  <si>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</si>
  <si>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</si>
  <si>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</si>
  <si>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</si>
  <si>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</si>
  <si>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</si>
  <si>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</si>
  <si>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</si>
  <si>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</si>
  <si>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</si>
  <si>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</si>
  <si>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Importation of Emerald Ash Borer Material from Canada</t>
  </si>
  <si>
    <t>OMB Control No.
0579-0319</t>
  </si>
  <si>
    <t>Phytosanitary Certificate (foreign)</t>
  </si>
  <si>
    <t>11</t>
  </si>
  <si>
    <t>Application for Permit to Import Timber or Timber Products</t>
  </si>
  <si>
    <t xml:space="preserve">Certificate of Inspection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</si>
</sst>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"/>
    <numFmt numFmtId="166" formatCode="&quot;$&quot;#,##0"/>
    <numFmt numFmtId="167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5" fontId="0" fillId="0" borderId="0" xfId="0" applyNumberFormat="1"/>
    <xf numFmtId="165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6" fontId="0" fillId="0" borderId="0" xfId="0" applyNumberFormat="1"/>
    <xf numFmtId="166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/>
    <xf numFmtId="167" fontId="1" fillId="0" borderId="1" xfId="0" applyNumberFormat="1" applyFont="1" applyBorder="1"/>
    <xf numFmtId="166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/>
    <xf numFmtId="166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6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6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J9" sqref="J9"/>
    </sheetView>
  </sheetViews>
  <sheetFormatPr defaultRowHeight="12.75" x14ac:dyDescent="0.2"/>
  <cols>
    <col min="2" max="2" width="41.7109375" customWidth="1"/>
    <col min="4" max="4" width="9.140625" style="9" customWidth="1"/>
    <col min="5" max="5" width="9.140625" style="7" customWidth="1"/>
    <col min="6" max="6" width="9.140625" style="12" customWidth="1"/>
    <col min="7" max="7" width="12.28515625" style="4" customWidth="1"/>
    <col min="8" max="8" width="9.140625" style="7" customWidth="1"/>
    <col min="9" max="10" width="9.140625" style="15" customWidth="1"/>
  </cols>
  <sheetData>
    <row r="1" spans="1:11" ht="30" customHeight="1" x14ac:dyDescent="0.2">
      <c r="A1" s="45" t="s">
        <v>26</v>
      </c>
      <c r="B1" s="46"/>
      <c r="C1" s="46"/>
      <c r="D1" s="46"/>
      <c r="E1" s="46"/>
      <c r="F1" s="46"/>
      <c r="G1" s="46"/>
      <c r="H1" s="46"/>
      <c r="I1" s="16"/>
      <c r="J1" s="16"/>
      <c r="K1" s="1"/>
    </row>
    <row r="2" spans="1:11" ht="24.95" customHeight="1" x14ac:dyDescent="0.2">
      <c r="A2" s="43" t="s">
        <v>29</v>
      </c>
      <c r="B2" s="44"/>
      <c r="C2" s="44"/>
      <c r="D2" s="44"/>
      <c r="E2" s="44"/>
      <c r="F2" s="44"/>
      <c r="G2" s="44"/>
      <c r="H2" s="50" t="s">
        <v>30</v>
      </c>
      <c r="I2" s="51"/>
      <c r="J2" s="16"/>
      <c r="K2" s="8"/>
    </row>
    <row r="3" spans="1:11" ht="33.950000000000003" customHeight="1" x14ac:dyDescent="0.2">
      <c r="A3" s="47" t="s">
        <v>15</v>
      </c>
      <c r="B3" s="47"/>
      <c r="C3" s="17" t="s">
        <v>0</v>
      </c>
      <c r="D3" s="18" t="s">
        <v>16</v>
      </c>
      <c r="E3" s="19" t="s">
        <v>17</v>
      </c>
      <c r="F3" s="49" t="s">
        <v>18</v>
      </c>
      <c r="G3" s="49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8" t="s">
        <v>1</v>
      </c>
      <c r="B5" s="48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2" t="s">
        <v>31</v>
      </c>
      <c r="C6" s="5">
        <v>2</v>
      </c>
      <c r="D6" s="29">
        <v>0.1</v>
      </c>
      <c r="E6" s="5">
        <v>1</v>
      </c>
      <c r="F6" s="21" t="s">
        <v>32</v>
      </c>
      <c r="G6" s="25">
        <v>32.92</v>
      </c>
      <c r="H6" s="26">
        <f t="shared" ref="H6:H17" si="0">+E6*G6</f>
        <v>32.92</v>
      </c>
      <c r="I6" s="26">
        <f t="shared" ref="I6:I17" si="1">+H6*0.139</f>
        <v>4.5758800000000006</v>
      </c>
      <c r="J6" s="26">
        <f t="shared" ref="J6:J17" si="2">+H6+I6</f>
        <v>37.49588</v>
      </c>
      <c r="K6" s="2"/>
    </row>
    <row r="7" spans="1:11" x14ac:dyDescent="0.2">
      <c r="A7" s="2"/>
      <c r="B7" s="2" t="s">
        <v>33</v>
      </c>
      <c r="C7" s="5">
        <v>3</v>
      </c>
      <c r="D7" s="29">
        <v>0.5</v>
      </c>
      <c r="E7" s="5">
        <f t="shared" ref="E7:E17" si="3">+C7*D7</f>
        <v>1.5</v>
      </c>
      <c r="F7" s="21" t="s">
        <v>32</v>
      </c>
      <c r="G7" s="25">
        <v>32.92</v>
      </c>
      <c r="H7" s="26">
        <f t="shared" si="0"/>
        <v>49.38</v>
      </c>
      <c r="I7" s="26">
        <f t="shared" si="1"/>
        <v>6.8638200000000014</v>
      </c>
      <c r="J7" s="26">
        <f t="shared" si="2"/>
        <v>56.243820000000007</v>
      </c>
      <c r="K7" s="2"/>
    </row>
    <row r="8" spans="1:11" s="31" customFormat="1" x14ac:dyDescent="0.2">
      <c r="A8" s="30"/>
      <c r="B8" s="30" t="s">
        <v>34</v>
      </c>
      <c r="C8" s="32">
        <v>1</v>
      </c>
      <c r="D8" s="33">
        <v>0.05</v>
      </c>
      <c r="E8" s="32">
        <v>1</v>
      </c>
      <c r="F8" s="34" t="s">
        <v>32</v>
      </c>
      <c r="G8" s="35">
        <v>32.92</v>
      </c>
      <c r="H8" s="36">
        <f t="shared" si="0"/>
        <v>32.92</v>
      </c>
      <c r="I8" s="36">
        <f t="shared" si="1"/>
        <v>4.5758800000000006</v>
      </c>
      <c r="J8" s="36">
        <f t="shared" si="2"/>
        <v>37.49588</v>
      </c>
      <c r="K8" s="30"/>
    </row>
    <row r="9" spans="1:11" s="31" customFormat="1" x14ac:dyDescent="0.2">
      <c r="A9" s="30"/>
      <c r="B9" s="30"/>
      <c r="C9" s="32"/>
      <c r="D9" s="33"/>
      <c r="E9" s="32">
        <v>0.16</v>
      </c>
      <c r="F9" s="34"/>
      <c r="G9" s="35"/>
      <c r="H9" s="36">
        <v>0</v>
      </c>
      <c r="I9" s="36">
        <v>0</v>
      </c>
      <c r="J9" s="36">
        <f t="shared" si="2"/>
        <v>0</v>
      </c>
      <c r="K9" s="30"/>
    </row>
    <row r="10" spans="1:11" s="31" customFormat="1" x14ac:dyDescent="0.2">
      <c r="A10" s="30"/>
      <c r="B10" s="2"/>
      <c r="C10" s="5"/>
      <c r="D10" s="29"/>
      <c r="E10" s="5">
        <f t="shared" si="3"/>
        <v>0</v>
      </c>
      <c r="F10" s="21"/>
      <c r="G10" s="25"/>
      <c r="H10" s="26">
        <f t="shared" si="0"/>
        <v>0</v>
      </c>
      <c r="I10" s="26">
        <f t="shared" si="1"/>
        <v>0</v>
      </c>
      <c r="J10" s="26">
        <f t="shared" si="2"/>
        <v>0</v>
      </c>
      <c r="K10" s="2"/>
    </row>
    <row r="11" spans="1:11" s="31" customFormat="1" x14ac:dyDescent="0.2">
      <c r="A11" s="30"/>
      <c r="B11" s="2"/>
      <c r="C11" s="5"/>
      <c r="D11" s="29"/>
      <c r="E11" s="5">
        <f t="shared" si="3"/>
        <v>0</v>
      </c>
      <c r="F11" s="21"/>
      <c r="G11" s="25"/>
      <c r="H11" s="26">
        <f t="shared" si="0"/>
        <v>0</v>
      </c>
      <c r="I11" s="26">
        <f t="shared" si="1"/>
        <v>0</v>
      </c>
      <c r="J11" s="26">
        <f t="shared" si="2"/>
        <v>0</v>
      </c>
      <c r="K11" s="2"/>
    </row>
    <row r="12" spans="1:11" x14ac:dyDescent="0.2">
      <c r="A12" s="2"/>
      <c r="B12" s="2"/>
      <c r="C12" s="5"/>
      <c r="D12" s="29"/>
      <c r="E12" s="5">
        <f t="shared" si="3"/>
        <v>0</v>
      </c>
      <c r="F12" s="21"/>
      <c r="G12" s="25"/>
      <c r="H12" s="26">
        <f t="shared" si="0"/>
        <v>0</v>
      </c>
      <c r="I12" s="26">
        <f t="shared" si="1"/>
        <v>0</v>
      </c>
      <c r="J12" s="26">
        <f t="shared" si="2"/>
        <v>0</v>
      </c>
      <c r="K12" s="2"/>
    </row>
    <row r="13" spans="1:11" x14ac:dyDescent="0.2">
      <c r="A13" s="2"/>
      <c r="B13" s="2"/>
      <c r="C13" s="5"/>
      <c r="D13" s="29"/>
      <c r="E13" s="5">
        <f t="shared" si="3"/>
        <v>0</v>
      </c>
      <c r="F13" s="21"/>
      <c r="G13" s="25"/>
      <c r="H13" s="26">
        <f t="shared" si="0"/>
        <v>0</v>
      </c>
      <c r="I13" s="26">
        <f t="shared" si="1"/>
        <v>0</v>
      </c>
      <c r="J13" s="26">
        <f t="shared" si="2"/>
        <v>0</v>
      </c>
      <c r="K13" s="2"/>
    </row>
    <row r="14" spans="1:11" s="31" customFormat="1" x14ac:dyDescent="0.2">
      <c r="A14" s="30"/>
      <c r="B14" s="30"/>
      <c r="C14" s="32"/>
      <c r="D14" s="33"/>
      <c r="E14" s="32">
        <f t="shared" si="3"/>
        <v>0</v>
      </c>
      <c r="F14" s="34"/>
      <c r="G14" s="35"/>
      <c r="H14" s="36">
        <f t="shared" si="0"/>
        <v>0</v>
      </c>
      <c r="I14" s="36">
        <f t="shared" si="1"/>
        <v>0</v>
      </c>
      <c r="J14" s="36">
        <f t="shared" si="2"/>
        <v>0</v>
      </c>
      <c r="K14" s="30"/>
    </row>
    <row r="15" spans="1:11" s="31" customFormat="1" x14ac:dyDescent="0.2">
      <c r="A15" s="30"/>
      <c r="B15" s="30"/>
      <c r="C15" s="32"/>
      <c r="D15" s="33"/>
      <c r="E15" s="32">
        <f t="shared" si="3"/>
        <v>0</v>
      </c>
      <c r="F15" s="34"/>
      <c r="G15" s="35"/>
      <c r="H15" s="36">
        <f t="shared" si="0"/>
        <v>0</v>
      </c>
      <c r="I15" s="36">
        <f t="shared" si="1"/>
        <v>0</v>
      </c>
      <c r="J15" s="36">
        <f t="shared" si="2"/>
        <v>0</v>
      </c>
      <c r="K15" s="30"/>
    </row>
    <row r="16" spans="1:11" x14ac:dyDescent="0.2">
      <c r="A16" s="30"/>
      <c r="B16" s="30"/>
      <c r="C16" s="32"/>
      <c r="D16" s="33"/>
      <c r="E16" s="32">
        <f t="shared" si="3"/>
        <v>0</v>
      </c>
      <c r="F16" s="34"/>
      <c r="G16" s="35"/>
      <c r="H16" s="36">
        <f t="shared" si="0"/>
        <v>0</v>
      </c>
      <c r="I16" s="36">
        <f t="shared" si="1"/>
        <v>0</v>
      </c>
      <c r="J16" s="36">
        <f t="shared" si="2"/>
        <v>0</v>
      </c>
      <c r="K16" s="30"/>
    </row>
    <row r="17" spans="1:11" s="31" customFormat="1" x14ac:dyDescent="0.2">
      <c r="A17" s="30"/>
      <c r="B17" s="30"/>
      <c r="C17" s="32"/>
      <c r="D17" s="33"/>
      <c r="E17" s="32">
        <f t="shared" si="3"/>
        <v>0</v>
      </c>
      <c r="F17" s="34"/>
      <c r="G17" s="35"/>
      <c r="H17" s="36">
        <f t="shared" si="0"/>
        <v>0</v>
      </c>
      <c r="I17" s="36">
        <f t="shared" si="1"/>
        <v>0</v>
      </c>
      <c r="J17" s="36">
        <f t="shared" si="2"/>
        <v>0</v>
      </c>
      <c r="K17" s="30"/>
    </row>
    <row r="18" spans="1:11" s="31" customFormat="1" x14ac:dyDescent="0.2">
      <c r="A18" s="2"/>
      <c r="B18" s="2"/>
      <c r="C18" s="5"/>
      <c r="D18" s="29"/>
      <c r="E18" s="5">
        <f t="shared" ref="E18:E28" si="4">+C18*D18</f>
        <v>0</v>
      </c>
      <c r="F18" s="21"/>
      <c r="G18" s="25"/>
      <c r="H18" s="26">
        <f t="shared" ref="H18:H27" si="5">+E18*G18</f>
        <v>0</v>
      </c>
      <c r="I18" s="26">
        <f t="shared" ref="I18:I27" si="6">+H18*0.139</f>
        <v>0</v>
      </c>
      <c r="J18" s="26">
        <f t="shared" ref="J18:J27" si="7">+H18+I18</f>
        <v>0</v>
      </c>
      <c r="K18" s="2"/>
    </row>
    <row r="19" spans="1:11" s="31" customFormat="1" x14ac:dyDescent="0.2">
      <c r="A19" s="2"/>
      <c r="B19" s="2"/>
      <c r="C19" s="5"/>
      <c r="D19" s="29"/>
      <c r="E19" s="5">
        <f t="shared" si="4"/>
        <v>0</v>
      </c>
      <c r="F19" s="21"/>
      <c r="G19" s="25"/>
      <c r="H19" s="26">
        <f t="shared" si="5"/>
        <v>0</v>
      </c>
      <c r="I19" s="26">
        <f t="shared" si="6"/>
        <v>0</v>
      </c>
      <c r="J19" s="26">
        <f t="shared" si="7"/>
        <v>0</v>
      </c>
      <c r="K19" s="2"/>
    </row>
    <row r="20" spans="1:11" s="31" customFormat="1" x14ac:dyDescent="0.2">
      <c r="A20" s="2"/>
      <c r="B20" s="2"/>
      <c r="C20" s="5"/>
      <c r="D20" s="29"/>
      <c r="E20" s="5">
        <f t="shared" si="4"/>
        <v>0</v>
      </c>
      <c r="F20" s="21"/>
      <c r="G20" s="25"/>
      <c r="H20" s="26">
        <f t="shared" si="5"/>
        <v>0</v>
      </c>
      <c r="I20" s="26">
        <f t="shared" si="6"/>
        <v>0</v>
      </c>
      <c r="J20" s="26">
        <f t="shared" si="7"/>
        <v>0</v>
      </c>
      <c r="K20" s="2"/>
    </row>
    <row r="21" spans="1:11" s="31" customFormat="1" x14ac:dyDescent="0.2">
      <c r="A21" s="2"/>
      <c r="B21" s="2"/>
      <c r="C21" s="5"/>
      <c r="D21" s="29"/>
      <c r="E21" s="5">
        <f t="shared" si="4"/>
        <v>0</v>
      </c>
      <c r="F21" s="21"/>
      <c r="G21" s="25"/>
      <c r="H21" s="26">
        <f t="shared" si="5"/>
        <v>0</v>
      </c>
      <c r="I21" s="26">
        <f t="shared" si="6"/>
        <v>0</v>
      </c>
      <c r="J21" s="26">
        <f t="shared" si="7"/>
        <v>0</v>
      </c>
      <c r="K21" s="2"/>
    </row>
    <row r="22" spans="1:11" s="31" customFormat="1" x14ac:dyDescent="0.2">
      <c r="A22" s="2"/>
      <c r="B22" s="2"/>
      <c r="C22" s="5"/>
      <c r="D22" s="29"/>
      <c r="E22" s="5">
        <f t="shared" si="4"/>
        <v>0</v>
      </c>
      <c r="F22" s="21"/>
      <c r="G22" s="25"/>
      <c r="H22" s="26">
        <f t="shared" si="5"/>
        <v>0</v>
      </c>
      <c r="I22" s="26">
        <f t="shared" si="6"/>
        <v>0</v>
      </c>
      <c r="J22" s="26">
        <f t="shared" si="7"/>
        <v>0</v>
      </c>
      <c r="K22" s="2"/>
    </row>
    <row r="23" spans="1:11" s="31" customFormat="1" x14ac:dyDescent="0.2">
      <c r="A23" s="2"/>
      <c r="B23" s="2"/>
      <c r="C23" s="5"/>
      <c r="D23" s="29"/>
      <c r="E23" s="5">
        <f t="shared" si="4"/>
        <v>0</v>
      </c>
      <c r="F23" s="21"/>
      <c r="G23" s="25"/>
      <c r="H23" s="26">
        <f t="shared" si="5"/>
        <v>0</v>
      </c>
      <c r="I23" s="26">
        <f t="shared" si="6"/>
        <v>0</v>
      </c>
      <c r="J23" s="26">
        <f t="shared" si="7"/>
        <v>0</v>
      </c>
      <c r="K23" s="2"/>
    </row>
    <row r="24" spans="1:11" s="31" customFormat="1" x14ac:dyDescent="0.2">
      <c r="A24" s="2"/>
      <c r="B24" s="2"/>
      <c r="C24" s="5"/>
      <c r="D24" s="29"/>
      <c r="E24" s="5">
        <f t="shared" si="4"/>
        <v>0</v>
      </c>
      <c r="F24" s="21"/>
      <c r="G24" s="25"/>
      <c r="H24" s="26">
        <f t="shared" si="5"/>
        <v>0</v>
      </c>
      <c r="I24" s="26">
        <f t="shared" si="6"/>
        <v>0</v>
      </c>
      <c r="J24" s="26">
        <f t="shared" si="7"/>
        <v>0</v>
      </c>
      <c r="K24" s="2"/>
    </row>
    <row r="25" spans="1:11" s="31" customFormat="1" x14ac:dyDescent="0.2">
      <c r="A25" s="2"/>
      <c r="B25" s="2"/>
      <c r="C25" s="5"/>
      <c r="D25" s="29"/>
      <c r="E25" s="5">
        <f t="shared" si="4"/>
        <v>0</v>
      </c>
      <c r="F25" s="21"/>
      <c r="G25" s="25"/>
      <c r="H25" s="26">
        <f t="shared" si="5"/>
        <v>0</v>
      </c>
      <c r="I25" s="26">
        <f t="shared" si="6"/>
        <v>0</v>
      </c>
      <c r="J25" s="26">
        <f t="shared" si="7"/>
        <v>0</v>
      </c>
      <c r="K25" s="2"/>
    </row>
    <row r="26" spans="1:11" x14ac:dyDescent="0.2">
      <c r="A26" s="2"/>
      <c r="B26" s="2"/>
      <c r="C26" s="5"/>
      <c r="D26" s="29"/>
      <c r="E26" s="5">
        <f t="shared" si="4"/>
        <v>0</v>
      </c>
      <c r="F26" s="21"/>
      <c r="G26" s="25"/>
      <c r="H26" s="26">
        <f t="shared" si="5"/>
        <v>0</v>
      </c>
      <c r="I26" s="26">
        <f t="shared" si="6"/>
        <v>0</v>
      </c>
      <c r="J26" s="26">
        <f t="shared" si="7"/>
        <v>0</v>
      </c>
      <c r="K26" s="2"/>
    </row>
    <row r="27" spans="1:11" x14ac:dyDescent="0.2">
      <c r="A27" s="2"/>
      <c r="B27" s="2"/>
      <c r="C27" s="5"/>
      <c r="D27" s="29"/>
      <c r="E27" s="5">
        <f t="shared" si="4"/>
        <v>0</v>
      </c>
      <c r="F27" s="21"/>
      <c r="G27" s="25"/>
      <c r="H27" s="26">
        <f t="shared" si="5"/>
        <v>0</v>
      </c>
      <c r="I27" s="26">
        <f t="shared" si="6"/>
        <v>0</v>
      </c>
      <c r="J27" s="26">
        <f t="shared" si="7"/>
        <v>0</v>
      </c>
      <c r="K27" s="2"/>
    </row>
    <row r="28" spans="1:11" x14ac:dyDescent="0.2">
      <c r="A28" s="30"/>
      <c r="B28" s="30"/>
      <c r="C28" s="32"/>
      <c r="D28" s="33"/>
      <c r="E28" s="32">
        <f t="shared" si="4"/>
        <v>0</v>
      </c>
      <c r="F28" s="34"/>
      <c r="G28" s="35"/>
      <c r="H28" s="36">
        <f t="shared" ref="H28:H38" si="8">+E28*G28</f>
        <v>0</v>
      </c>
      <c r="I28" s="36">
        <f t="shared" ref="I28:I38" si="9">+H28*0.139</f>
        <v>0</v>
      </c>
      <c r="J28" s="36">
        <f t="shared" ref="J28:J38" si="10">+H28+I28</f>
        <v>0</v>
      </c>
      <c r="K28" s="30"/>
    </row>
    <row r="29" spans="1:11" x14ac:dyDescent="0.2">
      <c r="A29" s="2"/>
      <c r="B29" s="2"/>
      <c r="C29" s="5"/>
      <c r="D29" s="29"/>
      <c r="E29" s="5">
        <f>+C29*D29</f>
        <v>0</v>
      </c>
      <c r="F29" s="21"/>
      <c r="G29" s="25"/>
      <c r="H29" s="26">
        <f>+E29*G29</f>
        <v>0</v>
      </c>
      <c r="I29" s="26">
        <f>+H29*0.139</f>
        <v>0</v>
      </c>
      <c r="J29" s="26">
        <f>+H29+I29</f>
        <v>0</v>
      </c>
      <c r="K29" s="2"/>
    </row>
    <row r="30" spans="1:11" x14ac:dyDescent="0.2">
      <c r="A30" s="30"/>
      <c r="B30" s="30"/>
      <c r="C30" s="32"/>
      <c r="D30" s="33"/>
      <c r="E30" s="32">
        <f t="shared" ref="E30:E38" si="11">+C30*D30</f>
        <v>0</v>
      </c>
      <c r="F30" s="34"/>
      <c r="G30" s="35"/>
      <c r="H30" s="36">
        <f t="shared" si="8"/>
        <v>0</v>
      </c>
      <c r="I30" s="36">
        <f t="shared" si="9"/>
        <v>0</v>
      </c>
      <c r="J30" s="36">
        <f t="shared" si="10"/>
        <v>0</v>
      </c>
      <c r="K30" s="30"/>
    </row>
    <row r="31" spans="1:11" x14ac:dyDescent="0.2">
      <c r="A31" s="30"/>
      <c r="B31" s="30"/>
      <c r="C31" s="32"/>
      <c r="D31" s="33"/>
      <c r="E31" s="32">
        <f t="shared" si="11"/>
        <v>0</v>
      </c>
      <c r="F31" s="34"/>
      <c r="G31" s="35"/>
      <c r="H31" s="36">
        <f t="shared" si="8"/>
        <v>0</v>
      </c>
      <c r="I31" s="36">
        <f t="shared" si="9"/>
        <v>0</v>
      </c>
      <c r="J31" s="36">
        <f t="shared" si="10"/>
        <v>0</v>
      </c>
      <c r="K31" s="30"/>
    </row>
    <row r="32" spans="1:11" x14ac:dyDescent="0.2">
      <c r="A32" s="30"/>
      <c r="B32" s="30"/>
      <c r="C32" s="32"/>
      <c r="D32" s="33"/>
      <c r="E32" s="32">
        <f t="shared" si="11"/>
        <v>0</v>
      </c>
      <c r="F32" s="34"/>
      <c r="G32" s="35"/>
      <c r="H32" s="36">
        <f t="shared" si="8"/>
        <v>0</v>
      </c>
      <c r="I32" s="36">
        <f t="shared" si="9"/>
        <v>0</v>
      </c>
      <c r="J32" s="36">
        <f t="shared" si="10"/>
        <v>0</v>
      </c>
      <c r="K32" s="30"/>
    </row>
    <row r="33" spans="1:11" x14ac:dyDescent="0.2">
      <c r="A33" s="30"/>
      <c r="B33" s="30"/>
      <c r="C33" s="32"/>
      <c r="D33" s="33"/>
      <c r="E33" s="32">
        <f t="shared" si="11"/>
        <v>0</v>
      </c>
      <c r="F33" s="34"/>
      <c r="G33" s="35"/>
      <c r="H33" s="36">
        <f t="shared" si="8"/>
        <v>0</v>
      </c>
      <c r="I33" s="36">
        <f t="shared" si="9"/>
        <v>0</v>
      </c>
      <c r="J33" s="36">
        <f t="shared" si="10"/>
        <v>0</v>
      </c>
      <c r="K33" s="30"/>
    </row>
    <row r="34" spans="1:11" x14ac:dyDescent="0.2">
      <c r="A34" s="30"/>
      <c r="B34" s="30"/>
      <c r="C34" s="37"/>
      <c r="D34" s="38"/>
      <c r="E34" s="37">
        <f t="shared" si="11"/>
        <v>0</v>
      </c>
      <c r="F34" s="39"/>
      <c r="G34" s="35"/>
      <c r="H34" s="40">
        <f t="shared" si="8"/>
        <v>0</v>
      </c>
      <c r="I34" s="40">
        <f t="shared" si="9"/>
        <v>0</v>
      </c>
      <c r="J34" s="40">
        <f t="shared" si="10"/>
        <v>0</v>
      </c>
      <c r="K34" s="30"/>
    </row>
    <row r="35" spans="1:11" x14ac:dyDescent="0.2">
      <c r="A35" s="30"/>
      <c r="B35" s="41"/>
      <c r="C35" s="32"/>
      <c r="D35" s="33"/>
      <c r="E35" s="32">
        <f t="shared" si="11"/>
        <v>0</v>
      </c>
      <c r="F35" s="34"/>
      <c r="G35" s="35"/>
      <c r="H35" s="36">
        <f t="shared" si="8"/>
        <v>0</v>
      </c>
      <c r="I35" s="36">
        <f t="shared" si="9"/>
        <v>0</v>
      </c>
      <c r="J35" s="36">
        <f t="shared" si="10"/>
        <v>0</v>
      </c>
      <c r="K35" s="30"/>
    </row>
    <row r="36" spans="1:11" s="31" customFormat="1" x14ac:dyDescent="0.2">
      <c r="A36" s="30"/>
      <c r="B36" s="30"/>
      <c r="C36" s="32"/>
      <c r="D36" s="33"/>
      <c r="E36" s="32">
        <f t="shared" si="11"/>
        <v>0</v>
      </c>
      <c r="F36" s="34"/>
      <c r="G36" s="35"/>
      <c r="H36" s="36">
        <f t="shared" si="8"/>
        <v>0</v>
      </c>
      <c r="I36" s="36">
        <f t="shared" si="9"/>
        <v>0</v>
      </c>
      <c r="J36" s="36">
        <f t="shared" si="10"/>
        <v>0</v>
      </c>
      <c r="K36" s="30"/>
    </row>
    <row r="37" spans="1:11" x14ac:dyDescent="0.2">
      <c r="A37" s="30"/>
      <c r="B37" s="30"/>
      <c r="C37" s="32"/>
      <c r="D37" s="33"/>
      <c r="E37" s="32">
        <f t="shared" si="11"/>
        <v>0</v>
      </c>
      <c r="F37" s="34"/>
      <c r="G37" s="35"/>
      <c r="H37" s="36">
        <f t="shared" si="8"/>
        <v>0</v>
      </c>
      <c r="I37" s="36">
        <f t="shared" si="9"/>
        <v>0</v>
      </c>
      <c r="J37" s="36">
        <f t="shared" si="10"/>
        <v>0</v>
      </c>
      <c r="K37" s="30"/>
    </row>
    <row r="38" spans="1:11" s="31" customFormat="1" x14ac:dyDescent="0.2">
      <c r="A38" s="30"/>
      <c r="B38" s="30"/>
      <c r="C38" s="32"/>
      <c r="D38" s="33"/>
      <c r="E38" s="32">
        <f t="shared" si="11"/>
        <v>0</v>
      </c>
      <c r="F38" s="34"/>
      <c r="G38" s="35"/>
      <c r="H38" s="36">
        <f t="shared" si="8"/>
        <v>0</v>
      </c>
      <c r="I38" s="36">
        <f t="shared" si="9"/>
        <v>0</v>
      </c>
      <c r="J38" s="36">
        <f t="shared" si="10"/>
        <v>0</v>
      </c>
      <c r="K38" s="30"/>
    </row>
    <row r="39" spans="1:11" s="31" customFormat="1" x14ac:dyDescent="0.2">
      <c r="A39" s="28" t="s">
        <v>25</v>
      </c>
      <c r="B39" s="2"/>
      <c r="C39" s="5"/>
      <c r="D39" s="24"/>
      <c r="E39" s="5">
        <f>SUM(E6:E38)</f>
        <v>3.66</v>
      </c>
      <c r="F39" s="27"/>
      <c r="G39" s="25"/>
      <c r="H39" s="26">
        <f>SUM(H6:H38)</f>
        <v>115.22000000000001</v>
      </c>
      <c r="I39" s="26">
        <f>SUM(I6:I38)</f>
        <v>16.015580000000003</v>
      </c>
      <c r="J39" s="26">
        <f>SUM(J6:J38)</f>
        <v>131.23558</v>
      </c>
      <c r="K39" s="2"/>
    </row>
    <row r="40" spans="1:11" s="31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CEB8B0CBC164FA190FEADAED5600F" ma:contentTypeVersion="27" ma:contentTypeDescription="Create a new document." ma:contentTypeScope="" ma:versionID="c7600eac86b62644bd65f263fe180727">
  <xsd:schema xmlns:xsd="http://www.w3.org/2001/XMLSchema" xmlns:xs="http://www.w3.org/2001/XMLSchema" xmlns:p="http://schemas.microsoft.com/office/2006/metadata/properties" xmlns:ns2="64E31D74-685E-46CD-AE51-A264634057B8" xmlns:ns3="ed6d8045-9bce-45b8-96e9-ffa15b628daa" targetNamespace="http://schemas.microsoft.com/office/2006/metadata/properties" ma:root="true" ma:fieldsID="2f7e168b404062bb138433b9f5e3a86e" ns2:_="" ns3:_="">
    <xsd:import namespace="64E31D74-685E-46CD-AE51-A264634057B8"/>
    <xsd:import namespace="ed6d8045-9bce-45b8-96e9-ffa15b628daa"/>
    <xsd:element name="properties">
      <xsd:complexType>
        <xsd:sequence>
          <xsd:element name="documentManagement">
            <xsd:complexType>
              <xsd:all>
                <xsd:element ref="ns2:Content_x0020_Type" minOccurs="0"/>
                <xsd:element ref="ns2:APHIS_x0020_docket_x0020__x0023_" minOccurs="0"/>
                <xsd:element ref="ns2:OMB_x0020_control_x0020__x0023_" minOccurs="0"/>
                <xsd:element ref="ns2:Document_x0020_type" minOccurs="0"/>
                <xsd:element ref="ns2:Prject_x0020_Type" minOccurs="0"/>
                <xsd:element ref="ns2:Project_x0020_Na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31D74-685E-46CD-AE51-A264634057B8" elementFormDefault="qualified">
    <xsd:import namespace="http://schemas.microsoft.com/office/2006/documentManagement/types"/>
    <xsd:import namespace="http://schemas.microsoft.com/office/infopath/2007/PartnerControls"/>
    <xsd:element name="Content_x0020_Type" ma:index="8" nillable="true" ma:displayName="Content Type" ma:default="New" ma:format="RadioButtons" ma:internalName="Content_x0020_Type" ma:readOnly="false">
      <xsd:simpleType>
        <xsd:restriction base="dms:Choice">
          <xsd:enumeration value="New"/>
          <xsd:enumeration value="Renewal"/>
        </xsd:restriction>
      </xsd:simpleType>
    </xsd:element>
    <xsd:element name="APHIS_x0020_docket_x0020__x0023_" ma:index="9" nillable="true" ma:displayName="APHIS docket #" ma:description="The docket number should go in here" ma:internalName="APHIS_x0020_docket_x0020__x0023_">
      <xsd:simpleType>
        <xsd:restriction base="dms:Text">
          <xsd:maxLength value="255"/>
        </xsd:restriction>
      </xsd:simpleType>
    </xsd:element>
    <xsd:element name="OMB_x0020_control_x0020__x0023_" ma:index="10" nillable="true" ma:displayName="OMB control #" ma:internalName="OMB_x0020_control_x0020__x0023_" ma:readOnly="false">
      <xsd:simpleType>
        <xsd:restriction base="dms:Text"/>
      </xsd:simpleType>
    </xsd:element>
    <xsd:element name="Document_x0020_type" ma:index="11" nillable="true" ma:displayName="Document type" ma:default="APHIS 71" ma:format="Dropdown" ma:internalName="Document_x0020_type" ma:readOnly="false">
      <xsd:simpleType>
        <xsd:restriction base="dms:Choice">
          <xsd:enumeration value="APHIS 71"/>
          <xsd:enumeration value="APHIS 79"/>
          <xsd:enumeration value="Cover Sheet"/>
          <xsd:enumeration value="Draft Workplan"/>
          <xsd:enumeration value="IC formal check list"/>
          <xsd:enumeration value="Notice"/>
          <xsd:enumeration value="Paperwork burden Worksheet"/>
          <xsd:enumeration value="Supporting Statement"/>
        </xsd:restriction>
      </xsd:simpleType>
    </xsd:element>
    <xsd:element name="Prject_x0020_Type" ma:index="12" nillable="true" ma:displayName="Project Type" ma:default="Domestic" ma:format="Dropdown" ma:internalName="Prject_x0020_Type">
      <xsd:simpleType>
        <xsd:restriction base="dms:Choice">
          <xsd:enumeration value="Domestic"/>
          <xsd:enumeration value="Forms"/>
          <xsd:enumeration value="Imports- Q56 and Q37"/>
          <xsd:enumeration value="Other"/>
        </xsd:restriction>
      </xsd:simpleType>
    </xsd:element>
    <xsd:element name="Project_x0020_Name" ma:index="13" nillable="true" ma:displayName="Project Name" ma:internalName="Project_x0020_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d8045-9bce-45b8-96e9-ffa15b628daa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Name xmlns="64E31D74-685E-46CD-AE51-A264634057B8">Canada EAB Host Material</Project_x0020_Name>
    <OMB_x0020_control_x0020__x0023_ xmlns="64E31D74-685E-46CD-AE51-A264634057B8">0579-0319</OMB_x0020_control_x0020__x0023_>
    <APHIS_x0020_docket_x0020__x0023_ xmlns="64E31D74-685E-46CD-AE51-A264634057B8" xsi:nil="true"/>
    <Content_x0020_Type xmlns="64E31D74-685E-46CD-AE51-A264634057B8">Renewal</Content_x0020_Type>
    <Document_x0020_type xmlns="64E31D74-685E-46CD-AE51-A264634057B8">APHIS 79</Document_x0020_type>
    <Prject_x0020_Type xmlns="64E31D74-685E-46CD-AE51-A264634057B8">Imports- Q56 and Q37</Prject_x0020_Type>
  </documentManagement>
</p:properties>
</file>

<file path=customXml/itemProps1.xml><?xml version="1.0" encoding="utf-8"?>
<ds:datastoreItem xmlns:ds="http://schemas.openxmlformats.org/officeDocument/2006/customXml" ds:itemID="{AE48DA85-F558-4081-94E9-497BC95C04E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BE087B1-0CBD-445B-8476-B048D28817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7734CC-58B8-4B9B-8BF5-BE79480C86B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04992F1-05B6-4908-9236-3E60114DBB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E31D74-685E-46CD-AE51-A264634057B8"/>
    <ds:schemaRef ds:uri="ed6d8045-9bce-45b8-96e9-ffa15b62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EB01147-32DC-44AB-8245-2871A39683F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ed6d8045-9bce-45b8-96e9-ffa15b628daa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64E31D74-685E-46CD-AE51-A264634057B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APHIS Form 79</vt:lpstr>
      <vt:lpstr>Respondents and Record Keepers</vt:lpstr>
      <vt:lpstr>'APHIS Form 79'!Print_Titles</vt:lpstr>
    </vt:vector>
  </TitlesOfParts>
  <Company>USDA GIPSA PSP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smharris</cp:lastModifiedBy>
  <cp:lastPrinted>2013-06-04T17:44:10Z</cp:lastPrinted>
  <dcterms:created xsi:type="dcterms:W3CDTF">2001-05-15T11:23:39Z</dcterms:created>
  <dcterms:modified xsi:type="dcterms:W3CDTF">2013-06-19T11:51:15Z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A7UXA6N55WET-2455-340</vt:lpwstr>
  </property>
  <property fmtid="{D5CDD505-2E9C-101B-9397-08002B2CF9AE}" pid="3" name="_dlc_DocIdItemGuid">
    <vt:lpwstr>e7a51c7d-b901-49b5-b44f-d226fe6baac2</vt:lpwstr>
  </property>
  <property fmtid="{D5CDD505-2E9C-101B-9397-08002B2CF9AE}" pid="4" name="_dlc_DocIdUrl">
    <vt:lpwstr>http://sp.we.aphis.gov/PPQ/policy/php/rpm/Paperwork Burden/_layouts/DocIdRedir.aspx?ID=A7UXA6N55WET-2455-340, A7UXA6N55WET-2455-340</vt:lpwstr>
  </property>
</Properties>
</file>