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H6" i="2" l="1"/>
  <c r="I6" i="2" s="1"/>
  <c r="J6" i="2" s="1"/>
  <c r="E14" i="2"/>
  <c r="H14" i="2" s="1"/>
  <c r="E15" i="2"/>
  <c r="H15" i="2"/>
  <c r="E16" i="2"/>
  <c r="H16" i="2" s="1"/>
  <c r="E38" i="2"/>
  <c r="H38" i="2" s="1"/>
  <c r="E37" i="2"/>
  <c r="H37" i="2" s="1"/>
  <c r="E35" i="2"/>
  <c r="H35" i="2" s="1"/>
  <c r="E28" i="2"/>
  <c r="E17" i="2"/>
  <c r="H17" i="2" s="1"/>
  <c r="H28" i="2"/>
  <c r="I28" i="2" s="1"/>
  <c r="J28" i="2" s="1"/>
  <c r="J9" i="2"/>
  <c r="H8" i="2"/>
  <c r="I8" i="2" s="1"/>
  <c r="J8" i="2" s="1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15" i="2"/>
  <c r="J15" i="2" s="1"/>
  <c r="E39" i="2"/>
  <c r="J38" i="2" l="1"/>
  <c r="I38" i="2"/>
  <c r="I19" i="2"/>
  <c r="J19" i="2" s="1"/>
  <c r="J32" i="2"/>
  <c r="I32" i="2"/>
  <c r="I22" i="2"/>
  <c r="J22" i="2" s="1"/>
  <c r="I29" i="2"/>
  <c r="J29" i="2" s="1"/>
  <c r="I34" i="2"/>
  <c r="J34" i="2"/>
  <c r="I35" i="2"/>
  <c r="J35" i="2" s="1"/>
  <c r="I16" i="2"/>
  <c r="J16" i="2" s="1"/>
  <c r="J27" i="2"/>
  <c r="I27" i="2"/>
  <c r="I20" i="2"/>
  <c r="J20" i="2" s="1"/>
  <c r="I33" i="2"/>
  <c r="J33" i="2" s="1"/>
  <c r="I23" i="2"/>
  <c r="J23" i="2"/>
  <c r="I26" i="2"/>
  <c r="J26" i="2" s="1"/>
  <c r="I13" i="2"/>
  <c r="J13" i="2" s="1"/>
  <c r="I30" i="2"/>
  <c r="J30" i="2" s="1"/>
  <c r="I25" i="2"/>
  <c r="J25" i="2"/>
  <c r="I21" i="2"/>
  <c r="J21" i="2" s="1"/>
  <c r="I7" i="2"/>
  <c r="J7" i="2" s="1"/>
  <c r="J17" i="2"/>
  <c r="I17" i="2"/>
  <c r="I31" i="2"/>
  <c r="J31" i="2" s="1"/>
  <c r="I18" i="2"/>
  <c r="J18" i="2" s="1"/>
  <c r="I36" i="2"/>
  <c r="J36" i="2"/>
  <c r="I24" i="2"/>
  <c r="J24" i="2" s="1"/>
  <c r="I12" i="2"/>
  <c r="J12" i="2"/>
  <c r="I10" i="2"/>
  <c r="J10" i="2" s="1"/>
  <c r="I37" i="2"/>
  <c r="J37" i="2" s="1"/>
  <c r="I14" i="2"/>
  <c r="J14" i="2" s="1"/>
  <c r="I11" i="2"/>
  <c r="H39" i="2"/>
  <c r="J11" i="2"/>
  <c r="J39" i="2" l="1"/>
  <c r="I39" i="2"/>
</calcChain>
</file>

<file path=xl/sharedStrings.xml><?xml version="1.0" encoding="utf-8"?>
<sst xmlns="http://schemas.openxmlformats.org/spreadsheetml/2006/main" count="36" uniqueCount="34">
  <si>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</si>
  <si>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</si>
  <si>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</si>
  <si>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</si>
  <si>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</si>
  <si>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</si>
  <si>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</si>
  <si>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</si>
  <si>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</si>
  <si>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</si>
  <si>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</si>
  <si>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</si>
  <si>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</si>
  <si>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</si>
  <si>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</si>
  <si>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</si>
  <si>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</si>
  <si>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</si>
  <si>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</si>
  <si>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</si>
  <si>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</si>
  <si>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</si>
  <si>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</si>
  <si>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</si>
  <si>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</si>
  <si>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</si>
  <si>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</si>
  <si>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</si>
  <si>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</si>
  <si>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 xml:space="preserve"> </t>
  </si>
  <si>
    <t>Phytosanitary Certificate</t>
  </si>
  <si>
    <t>GS-13</t>
  </si>
  <si>
    <t>Packing House Registration</t>
  </si>
  <si>
    <t>OMB Control No.
0579-0405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</si>
</sst>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H2" sqref="H2:I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33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v>0</v>
      </c>
      <c r="F6" s="21"/>
      <c r="G6" s="25"/>
      <c r="H6" s="26">
        <f>+E6*G6</f>
        <v>0</v>
      </c>
      <c r="I6" s="26">
        <f t="shared" ref="I6:I17" si="0">+H6*0.139</f>
        <v>0</v>
      </c>
      <c r="J6" s="26">
        <f t="shared" ref="J6:J17" si="1">+H6+I6</f>
        <v>0</v>
      </c>
      <c r="K6" s="2"/>
    </row>
    <row r="7" spans="1:11" x14ac:dyDescent="0.2">
      <c r="A7" s="2"/>
      <c r="B7" s="2"/>
      <c r="C7" s="5"/>
      <c r="D7" s="29"/>
      <c r="E7" s="5">
        <f t="shared" ref="E7:E17" si="2">+C7*D7</f>
        <v>0</v>
      </c>
      <c r="F7" s="21"/>
      <c r="G7" s="25"/>
      <c r="H7" s="26">
        <f t="shared" ref="H7:H17" si="3">+E7*G7</f>
        <v>0</v>
      </c>
      <c r="I7" s="26">
        <f t="shared" si="0"/>
        <v>0</v>
      </c>
      <c r="J7" s="26">
        <f t="shared" si="1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3"/>
        <v>0</v>
      </c>
      <c r="I8" s="36">
        <f t="shared" si="0"/>
        <v>0</v>
      </c>
      <c r="J8" s="36">
        <f t="shared" si="1"/>
        <v>0</v>
      </c>
      <c r="K8" s="30"/>
    </row>
    <row r="9" spans="1:11" s="31" customFormat="1" x14ac:dyDescent="0.2">
      <c r="A9" s="30"/>
      <c r="B9" s="30"/>
      <c r="C9" s="32" t="s">
        <v>29</v>
      </c>
      <c r="D9" s="33" t="s">
        <v>29</v>
      </c>
      <c r="E9" s="32">
        <v>0.16</v>
      </c>
      <c r="F9" s="34"/>
      <c r="G9" s="35"/>
      <c r="H9" s="36">
        <v>0</v>
      </c>
      <c r="I9" s="36">
        <v>0</v>
      </c>
      <c r="J9" s="36">
        <f t="shared" si="1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2"/>
        <v>0</v>
      </c>
      <c r="F10" s="21"/>
      <c r="G10" s="25"/>
      <c r="H10" s="26">
        <f t="shared" si="3"/>
        <v>0</v>
      </c>
      <c r="I10" s="26">
        <f t="shared" si="0"/>
        <v>0</v>
      </c>
      <c r="J10" s="26">
        <f t="shared" si="1"/>
        <v>0</v>
      </c>
      <c r="K10" s="2"/>
    </row>
    <row r="11" spans="1:11" s="31" customFormat="1" x14ac:dyDescent="0.2">
      <c r="A11" s="30"/>
      <c r="B11" s="2" t="s">
        <v>30</v>
      </c>
      <c r="C11" s="5">
        <v>25</v>
      </c>
      <c r="D11" s="29">
        <v>1</v>
      </c>
      <c r="E11" s="5">
        <f t="shared" si="2"/>
        <v>25</v>
      </c>
      <c r="F11" s="21" t="s">
        <v>31</v>
      </c>
      <c r="G11" s="25">
        <v>46.93</v>
      </c>
      <c r="H11" s="26">
        <f t="shared" si="3"/>
        <v>1173.25</v>
      </c>
      <c r="I11" s="26">
        <f t="shared" si="0"/>
        <v>163.08175000000003</v>
      </c>
      <c r="J11" s="26">
        <f t="shared" si="1"/>
        <v>1336.3317500000001</v>
      </c>
      <c r="K11" s="2"/>
    </row>
    <row r="12" spans="1:11" x14ac:dyDescent="0.2">
      <c r="A12" s="2"/>
      <c r="B12" s="2"/>
      <c r="C12" s="5"/>
      <c r="D12" s="29"/>
      <c r="E12" s="5">
        <f t="shared" si="2"/>
        <v>0</v>
      </c>
      <c r="F12" s="21"/>
      <c r="G12" s="25"/>
      <c r="H12" s="26">
        <f t="shared" si="3"/>
        <v>0</v>
      </c>
      <c r="I12" s="26">
        <f t="shared" si="0"/>
        <v>0</v>
      </c>
      <c r="J12" s="26">
        <f t="shared" si="1"/>
        <v>0</v>
      </c>
      <c r="K12" s="2"/>
    </row>
    <row r="13" spans="1:11" x14ac:dyDescent="0.2">
      <c r="A13" s="2"/>
      <c r="B13" s="2"/>
      <c r="C13" s="5"/>
      <c r="D13" s="29"/>
      <c r="E13" s="5">
        <f t="shared" si="2"/>
        <v>0</v>
      </c>
      <c r="F13" s="21"/>
      <c r="G13" s="25"/>
      <c r="H13" s="26">
        <f t="shared" si="3"/>
        <v>0</v>
      </c>
      <c r="I13" s="26">
        <f t="shared" si="0"/>
        <v>0</v>
      </c>
      <c r="J13" s="26">
        <f t="shared" si="1"/>
        <v>0</v>
      </c>
      <c r="K13" s="2"/>
    </row>
    <row r="14" spans="1:11" s="31" customFormat="1" x14ac:dyDescent="0.2">
      <c r="A14" s="30"/>
      <c r="B14" s="30" t="s">
        <v>32</v>
      </c>
      <c r="C14" s="32">
        <v>5</v>
      </c>
      <c r="D14" s="33">
        <v>1</v>
      </c>
      <c r="E14" s="32">
        <f t="shared" si="2"/>
        <v>5</v>
      </c>
      <c r="F14" s="34" t="s">
        <v>31</v>
      </c>
      <c r="G14" s="35">
        <v>46.93</v>
      </c>
      <c r="H14" s="36">
        <f t="shared" si="3"/>
        <v>234.65</v>
      </c>
      <c r="I14" s="36">
        <f t="shared" si="0"/>
        <v>32.616350000000004</v>
      </c>
      <c r="J14" s="36">
        <f t="shared" si="1"/>
        <v>267.26634999999999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2"/>
        <v>0</v>
      </c>
      <c r="F15" s="34"/>
      <c r="G15" s="35"/>
      <c r="H15" s="36">
        <f t="shared" si="3"/>
        <v>0</v>
      </c>
      <c r="I15" s="36">
        <f t="shared" si="0"/>
        <v>0</v>
      </c>
      <c r="J15" s="36">
        <f t="shared" si="1"/>
        <v>0</v>
      </c>
      <c r="K15" s="30"/>
    </row>
    <row r="16" spans="1:11" x14ac:dyDescent="0.2">
      <c r="A16" s="30"/>
      <c r="B16" s="30"/>
      <c r="C16" s="32"/>
      <c r="D16" s="33"/>
      <c r="E16" s="32">
        <f t="shared" si="2"/>
        <v>0</v>
      </c>
      <c r="F16" s="34"/>
      <c r="G16" s="35"/>
      <c r="H16" s="36">
        <f t="shared" si="3"/>
        <v>0</v>
      </c>
      <c r="I16" s="36">
        <f t="shared" si="0"/>
        <v>0</v>
      </c>
      <c r="J16" s="36">
        <f t="shared" si="1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2"/>
        <v>0</v>
      </c>
      <c r="F17" s="34"/>
      <c r="G17" s="35"/>
      <c r="H17" s="36">
        <f t="shared" si="3"/>
        <v>0</v>
      </c>
      <c r="I17" s="36">
        <f t="shared" si="0"/>
        <v>0</v>
      </c>
      <c r="J17" s="36">
        <f t="shared" si="1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30.32</v>
      </c>
      <c r="F39" s="27"/>
      <c r="G39" s="25"/>
      <c r="H39" s="26">
        <f>SUM(H6:H38)</f>
        <v>1407.9</v>
      </c>
      <c r="I39" s="26">
        <f>SUM(I6:I38)</f>
        <v>195.69810000000004</v>
      </c>
      <c r="J39" s="26">
        <f>SUM(J6:J38)</f>
        <v>1603.5981000000002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roject_x0020_Mame xmlns="989e1d70-d67b-4b83-bdb3-8a2769b4a143">Jordan Fresh Beans</Project_x0020_Mame>
    <APHIS_x0020_docket_x0020__x0023_ xmlns="989e1d70-d67b-4b83-bdb3-8a2769b4a143">2012-0042</APHIS_x0020_docket_x0020__x0023_>
    <Document_x0020_type xmlns="989e1d70-d67b-4b83-bdb3-8a2769b4a143">APHIS 79</Document_x0020_type>
    <OMB_x0020_control_x0020__x0023_ xmlns="989e1d70-d67b-4b83-bdb3-8a2769b4a143" xsi:nil="true"/>
    <Prject_x0020_Type xmlns="989e1d70-d67b-4b83-bdb3-8a2769b4a143">Imports- Q56 and Q37</Prject_x0020_Type>
    <Content_x0020_Type xmlns="989e1d70-d67b-4b83-bdb3-8a2769b4a143">New</Cont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1D2B84EAFCC4F823D584DB49D7039" ma:contentTypeVersion="6" ma:contentTypeDescription="Create a new document." ma:contentTypeScope="" ma:versionID="87764cd2a1887e3656aeab590946e3c7">
  <xsd:schema xmlns:xsd="http://www.w3.org/2001/XMLSchema" xmlns:p="http://schemas.microsoft.com/office/2006/metadata/properties" xmlns:ns1="989e1d70-d67b-4b83-bdb3-8a2769b4a143" targetNamespace="http://schemas.microsoft.com/office/2006/metadata/properties" ma:root="true" ma:fieldsID="f384f62004bc898eec56b7ba236b138a" ns1:_="">
    <xsd:import namespace="989e1d70-d67b-4b83-bdb3-8a2769b4a143"/>
    <xsd:element name="properties">
      <xsd:complexType>
        <xsd:sequence>
          <xsd:element name="documentManagement">
            <xsd:complexType>
              <xsd:all>
                <xsd:element ref="ns1:Content_x0020_Type" minOccurs="0"/>
                <xsd:element ref="ns1:APHIS_x0020_docket_x0020__x0023_" minOccurs="0"/>
                <xsd:element ref="ns1:OMB_x0020_control_x0020__x0023_" minOccurs="0"/>
                <xsd:element ref="ns1:Document_x0020_type" minOccurs="0"/>
                <xsd:element ref="ns1:Prject_x0020_Type" minOccurs="0"/>
                <xsd:element ref="ns1:Project_x0020_Mam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89e1d70-d67b-4b83-bdb3-8a2769b4a143" elementFormDefault="qualified">
    <xsd:import namespace="http://schemas.microsoft.com/office/2006/documentManagement/types"/>
    <xsd:element name="Content_x0020_Type" ma:index="0" nillable="true" ma:displayName="Content Type" ma:default="New" ma:format="RadioButtons" ma:internalName="Content_x0020_Typ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3" nillable="true" ma:displayName="APHIS docket #" ma:description="The docket nu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4" nillable="true" ma:displayName="OMB control #" ma:internalName="OMB_x0020_control_x0020__x0023_">
      <xsd:simpleType>
        <xsd:restriction base="dms:Text">
          <xsd:maxLength value="255"/>
        </xsd:restriction>
      </xsd:simpleType>
    </xsd:element>
    <xsd:element name="Document_x0020_type" ma:index="5" nillable="true" ma:displayName="Document type" ma:default="APHIS 71" ma:format="Dropdown" ma:internalName="Document_x0020_typ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6" nillable="true" ma:displayName="Pr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Mame" ma:index="13" nillable="true" ma:displayName="Project Name" ma:internalName="Project_x0020_M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 ma:readOnly="tru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630464A-13DB-420C-9745-2DDB40041333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989e1d70-d67b-4b83-bdb3-8a2769b4a143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555F23B-A292-4160-BE4F-92907575A2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64828A-5071-4975-9B9F-1EA7F7234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9e1d70-d67b-4b83-bdb3-8a2769b4a14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Stratchko, Karen A - APHIS</cp:lastModifiedBy>
  <cp:lastPrinted>2013-11-18T14:44:00Z</cp:lastPrinted>
  <dcterms:created xsi:type="dcterms:W3CDTF">2001-05-15T11:23:39Z</dcterms:created>
  <dcterms:modified xsi:type="dcterms:W3CDTF">2013-11-18T14:44:04Z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0x0101008A11D2B84EAFCC4F823D584DB49D7039</vt:lpwstr>
  </property>
</Properties>
</file>