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20" windowWidth="11340" windowHeight="8840"/>
  </bookViews>
  <sheets>
    <sheet name="Public Reporting" sheetId="13" r:id="rId1"/>
    <sheet name="For Quarterly Reporting Only" sheetId="7" r:id="rId2"/>
    <sheet name="Monthly Reporting - 1st Qtr" sheetId="8" r:id="rId3"/>
    <sheet name="Monthly Reporting - 2nd Qtr" sheetId="9" r:id="rId4"/>
    <sheet name="Monthly Reporting - 3rd Qtr" sheetId="10" r:id="rId5"/>
    <sheet name="Monthly Reporting - 4th Qtr" sheetId="11" r:id="rId6"/>
  </sheets>
  <definedNames>
    <definedName name="_xlnm.Print_Area" localSheetId="1">'For Quarterly Reporting Only'!$A$1:$F$157</definedName>
    <definedName name="_xlnm.Print_Titles" localSheetId="1">'For Quarterly Reporting Only'!$1:$12</definedName>
  </definedNames>
  <calcPr calcId="145621"/>
</workbook>
</file>

<file path=xl/calcChain.xml><?xml version="1.0" encoding="utf-8"?>
<calcChain xmlns="http://schemas.openxmlformats.org/spreadsheetml/2006/main">
  <c r="F131" i="11" l="1"/>
  <c r="E131" i="11"/>
  <c r="D131" i="11"/>
  <c r="C131" i="11"/>
  <c r="F131" i="10"/>
  <c r="E131" i="10"/>
  <c r="D131" i="10"/>
  <c r="C131" i="10"/>
  <c r="F131" i="9"/>
  <c r="E131" i="9"/>
  <c r="D131" i="9"/>
  <c r="C131" i="9"/>
  <c r="F131" i="8"/>
  <c r="E131" i="8"/>
  <c r="D131" i="8"/>
  <c r="C131" i="8"/>
  <c r="F129" i="7"/>
  <c r="E129" i="7"/>
  <c r="D129" i="7"/>
  <c r="C129" i="7"/>
  <c r="F156" i="7"/>
  <c r="E156" i="7"/>
  <c r="D156" i="7"/>
  <c r="C156" i="7"/>
  <c r="E4" i="11"/>
  <c r="E13" i="11" s="1"/>
  <c r="E4" i="10"/>
  <c r="E13" i="10" s="1"/>
  <c r="E4" i="9"/>
  <c r="E13" i="9" s="1"/>
  <c r="A3" i="11"/>
  <c r="A2" i="11"/>
  <c r="A3" i="10"/>
  <c r="A2" i="10"/>
  <c r="A3" i="9"/>
  <c r="A2" i="9"/>
  <c r="D13" i="11"/>
  <c r="C13" i="9"/>
  <c r="F13" i="8"/>
  <c r="F158" i="11"/>
  <c r="E158" i="11"/>
  <c r="D158" i="11"/>
  <c r="C158" i="11"/>
  <c r="F156" i="11"/>
  <c r="E156" i="11"/>
  <c r="D156" i="11"/>
  <c r="C156" i="11"/>
  <c r="F155" i="11"/>
  <c r="E155" i="11"/>
  <c r="D155" i="11"/>
  <c r="C155" i="11"/>
  <c r="F154" i="11"/>
  <c r="E154" i="11"/>
  <c r="D154" i="11"/>
  <c r="C154" i="11"/>
  <c r="F153" i="11"/>
  <c r="E153" i="11"/>
  <c r="D153" i="11"/>
  <c r="C153" i="11"/>
  <c r="F152" i="11"/>
  <c r="E152" i="11"/>
  <c r="D152" i="11"/>
  <c r="C152" i="11"/>
  <c r="F151" i="11"/>
  <c r="E151" i="11"/>
  <c r="D151" i="11"/>
  <c r="C151" i="11"/>
  <c r="F150" i="11"/>
  <c r="E150" i="11"/>
  <c r="D150" i="11"/>
  <c r="C150" i="11"/>
  <c r="F149" i="11"/>
  <c r="E149" i="11"/>
  <c r="D149" i="11"/>
  <c r="C149" i="11"/>
  <c r="F146" i="11"/>
  <c r="E146" i="11"/>
  <c r="D146" i="11"/>
  <c r="C146" i="11"/>
  <c r="F145" i="11"/>
  <c r="E145" i="11"/>
  <c r="D145" i="11"/>
  <c r="C145" i="11"/>
  <c r="F144" i="11"/>
  <c r="E144" i="11"/>
  <c r="D144" i="11"/>
  <c r="C144" i="11"/>
  <c r="F143" i="11"/>
  <c r="E143" i="11"/>
  <c r="D143" i="11"/>
  <c r="C143" i="11"/>
  <c r="F142" i="11"/>
  <c r="E142" i="11"/>
  <c r="D142" i="11"/>
  <c r="C142" i="11"/>
  <c r="F141" i="11"/>
  <c r="E141" i="11"/>
  <c r="D141" i="11"/>
  <c r="C141" i="11"/>
  <c r="F138" i="11"/>
  <c r="E138" i="11"/>
  <c r="D138" i="11"/>
  <c r="C138" i="11"/>
  <c r="F137" i="11"/>
  <c r="E137" i="11"/>
  <c r="D137" i="11"/>
  <c r="C137" i="11"/>
  <c r="F136" i="11"/>
  <c r="E136" i="11"/>
  <c r="D136" i="11"/>
  <c r="C136" i="11"/>
  <c r="F135" i="11"/>
  <c r="E135" i="11"/>
  <c r="D135" i="11"/>
  <c r="C135" i="11"/>
  <c r="F134" i="11"/>
  <c r="E134" i="11"/>
  <c r="D134" i="11"/>
  <c r="C134" i="11"/>
  <c r="F133" i="11"/>
  <c r="E133" i="11"/>
  <c r="D133" i="11"/>
  <c r="C133" i="11"/>
  <c r="F132" i="11"/>
  <c r="E132" i="11"/>
  <c r="D132" i="11"/>
  <c r="C132" i="11"/>
  <c r="F13" i="11"/>
  <c r="F158" i="10"/>
  <c r="E158" i="10"/>
  <c r="D158" i="10"/>
  <c r="C158" i="10"/>
  <c r="F156" i="10"/>
  <c r="E156" i="10"/>
  <c r="D156" i="10"/>
  <c r="C156" i="10"/>
  <c r="F155" i="10"/>
  <c r="E155" i="10"/>
  <c r="D155" i="10"/>
  <c r="C155" i="10"/>
  <c r="F154" i="10"/>
  <c r="E154" i="10"/>
  <c r="D154" i="10"/>
  <c r="C154" i="10"/>
  <c r="F153" i="10"/>
  <c r="E153" i="10"/>
  <c r="D153" i="10"/>
  <c r="C153" i="10"/>
  <c r="F152" i="10"/>
  <c r="E152" i="10"/>
  <c r="D152" i="10"/>
  <c r="C152" i="10"/>
  <c r="F151" i="10"/>
  <c r="E151" i="10"/>
  <c r="D151" i="10"/>
  <c r="C151" i="10"/>
  <c r="F150" i="10"/>
  <c r="E150" i="10"/>
  <c r="D150" i="10"/>
  <c r="C150" i="10"/>
  <c r="F149" i="10"/>
  <c r="E149" i="10"/>
  <c r="D149" i="10"/>
  <c r="C149" i="10"/>
  <c r="F146" i="10"/>
  <c r="E146" i="10"/>
  <c r="D146" i="10"/>
  <c r="C146" i="10"/>
  <c r="F145" i="10"/>
  <c r="E145" i="10"/>
  <c r="D145" i="10"/>
  <c r="C145" i="10"/>
  <c r="F144" i="10"/>
  <c r="E144" i="10"/>
  <c r="D144" i="10"/>
  <c r="C144" i="10"/>
  <c r="F143" i="10"/>
  <c r="E143" i="10"/>
  <c r="D143" i="10"/>
  <c r="C143" i="10"/>
  <c r="F142" i="10"/>
  <c r="E142" i="10"/>
  <c r="D142" i="10"/>
  <c r="C142" i="10"/>
  <c r="F141" i="10"/>
  <c r="E141" i="10"/>
  <c r="D141" i="10"/>
  <c r="C141" i="10"/>
  <c r="F138" i="10"/>
  <c r="E138" i="10"/>
  <c r="D138" i="10"/>
  <c r="C138" i="10"/>
  <c r="F137" i="10"/>
  <c r="E137" i="10"/>
  <c r="D137" i="10"/>
  <c r="C137" i="10"/>
  <c r="F136" i="10"/>
  <c r="E136" i="10"/>
  <c r="D136" i="10"/>
  <c r="C136" i="10"/>
  <c r="F135" i="10"/>
  <c r="E135" i="10"/>
  <c r="D135" i="10"/>
  <c r="C135" i="10"/>
  <c r="F134" i="10"/>
  <c r="E134" i="10"/>
  <c r="D134" i="10"/>
  <c r="C134" i="10"/>
  <c r="F133" i="10"/>
  <c r="E133" i="10"/>
  <c r="D133" i="10"/>
  <c r="C133" i="10"/>
  <c r="F132" i="10"/>
  <c r="E132" i="10"/>
  <c r="D132" i="10"/>
  <c r="C132" i="10"/>
  <c r="F158" i="9"/>
  <c r="E158" i="9"/>
  <c r="D158" i="9"/>
  <c r="C158" i="9"/>
  <c r="F156" i="9"/>
  <c r="E156" i="9"/>
  <c r="D156" i="9"/>
  <c r="C156" i="9"/>
  <c r="F155" i="9"/>
  <c r="E155" i="9"/>
  <c r="D155" i="9"/>
  <c r="C155" i="9"/>
  <c r="F154" i="9"/>
  <c r="E154" i="9"/>
  <c r="D154" i="9"/>
  <c r="C154" i="9"/>
  <c r="F153" i="9"/>
  <c r="E153" i="9"/>
  <c r="D153" i="9"/>
  <c r="C153" i="9"/>
  <c r="F152" i="9"/>
  <c r="E152" i="9"/>
  <c r="D152" i="9"/>
  <c r="C152" i="9"/>
  <c r="F151" i="9"/>
  <c r="E151" i="9"/>
  <c r="D151" i="9"/>
  <c r="C151" i="9"/>
  <c r="F150" i="9"/>
  <c r="E150" i="9"/>
  <c r="D150" i="9"/>
  <c r="C150" i="9"/>
  <c r="F149" i="9"/>
  <c r="E149" i="9"/>
  <c r="D149" i="9"/>
  <c r="C149" i="9"/>
  <c r="F146" i="9"/>
  <c r="E146" i="9"/>
  <c r="D146" i="9"/>
  <c r="C146" i="9"/>
  <c r="F145" i="9"/>
  <c r="E145" i="9"/>
  <c r="D145" i="9"/>
  <c r="C145" i="9"/>
  <c r="F144" i="9"/>
  <c r="E144" i="9"/>
  <c r="D144" i="9"/>
  <c r="C144" i="9"/>
  <c r="F143" i="9"/>
  <c r="E143" i="9"/>
  <c r="D143" i="9"/>
  <c r="C143" i="9"/>
  <c r="F142" i="9"/>
  <c r="E142" i="9"/>
  <c r="D142" i="9"/>
  <c r="C142" i="9"/>
  <c r="F141" i="9"/>
  <c r="E141" i="9"/>
  <c r="D141" i="9"/>
  <c r="C141" i="9"/>
  <c r="F138" i="9"/>
  <c r="E138" i="9"/>
  <c r="D138" i="9"/>
  <c r="C138" i="9"/>
  <c r="F137" i="9"/>
  <c r="E137" i="9"/>
  <c r="D137" i="9"/>
  <c r="C137" i="9"/>
  <c r="F136" i="9"/>
  <c r="E136" i="9"/>
  <c r="D136" i="9"/>
  <c r="C136" i="9"/>
  <c r="F135" i="9"/>
  <c r="E135" i="9"/>
  <c r="D135" i="9"/>
  <c r="C135" i="9"/>
  <c r="F134" i="9"/>
  <c r="E134" i="9"/>
  <c r="D134" i="9"/>
  <c r="C134" i="9"/>
  <c r="F133" i="9"/>
  <c r="E133" i="9"/>
  <c r="D133" i="9"/>
  <c r="C133" i="9"/>
  <c r="F132" i="9"/>
  <c r="E132" i="9"/>
  <c r="D132" i="9"/>
  <c r="C132" i="9"/>
  <c r="F13" i="9"/>
  <c r="F158" i="8"/>
  <c r="E158" i="8"/>
  <c r="D158" i="8"/>
  <c r="C158" i="8"/>
  <c r="F156" i="8"/>
  <c r="E156" i="8"/>
  <c r="D156" i="8"/>
  <c r="C156" i="8"/>
  <c r="F155" i="8"/>
  <c r="E155" i="8"/>
  <c r="D155" i="8"/>
  <c r="C155" i="8"/>
  <c r="F154" i="8"/>
  <c r="E154" i="8"/>
  <c r="D154" i="8"/>
  <c r="C154" i="8"/>
  <c r="F153" i="8"/>
  <c r="E153" i="8"/>
  <c r="D153" i="8"/>
  <c r="C153" i="8"/>
  <c r="F152" i="8"/>
  <c r="E152" i="8"/>
  <c r="D152" i="8"/>
  <c r="C152" i="8"/>
  <c r="F151" i="8"/>
  <c r="E151" i="8"/>
  <c r="D151" i="8"/>
  <c r="C151" i="8"/>
  <c r="F150" i="8"/>
  <c r="E150" i="8"/>
  <c r="D150" i="8"/>
  <c r="C150" i="8"/>
  <c r="F149" i="8"/>
  <c r="E149" i="8"/>
  <c r="D149" i="8"/>
  <c r="C149" i="8"/>
  <c r="F146" i="8"/>
  <c r="E146" i="8"/>
  <c r="D146" i="8"/>
  <c r="C146" i="8"/>
  <c r="F145" i="8"/>
  <c r="E145" i="8"/>
  <c r="D145" i="8"/>
  <c r="C145" i="8"/>
  <c r="F144" i="8"/>
  <c r="E144" i="8"/>
  <c r="D144" i="8"/>
  <c r="C144" i="8"/>
  <c r="F143" i="8"/>
  <c r="E143" i="8"/>
  <c r="D143" i="8"/>
  <c r="C143" i="8"/>
  <c r="F142" i="8"/>
  <c r="E142" i="8"/>
  <c r="D142" i="8"/>
  <c r="C142" i="8"/>
  <c r="F141" i="8"/>
  <c r="E141" i="8"/>
  <c r="D141" i="8"/>
  <c r="C141" i="8"/>
  <c r="F138" i="8"/>
  <c r="E138" i="8"/>
  <c r="D138" i="8"/>
  <c r="C138" i="8"/>
  <c r="F137" i="8"/>
  <c r="E137" i="8"/>
  <c r="D137" i="8"/>
  <c r="C137" i="8"/>
  <c r="F136" i="8"/>
  <c r="E136" i="8"/>
  <c r="D136" i="8"/>
  <c r="C136" i="8"/>
  <c r="F135" i="8"/>
  <c r="E135" i="8"/>
  <c r="D135" i="8"/>
  <c r="C135" i="8"/>
  <c r="F134" i="8"/>
  <c r="E134" i="8"/>
  <c r="D134" i="8"/>
  <c r="C134" i="8"/>
  <c r="F133" i="8"/>
  <c r="E133" i="8"/>
  <c r="D133" i="8"/>
  <c r="C133" i="8"/>
  <c r="F132" i="8"/>
  <c r="E132" i="8"/>
  <c r="D132" i="8"/>
  <c r="C132" i="8"/>
  <c r="E13" i="8"/>
  <c r="D13" i="8"/>
  <c r="C13" i="8"/>
  <c r="F11" i="7"/>
  <c r="E11" i="7"/>
  <c r="D11" i="7"/>
  <c r="C11" i="7"/>
  <c r="F142" i="7"/>
  <c r="E142" i="7"/>
  <c r="D142" i="7"/>
  <c r="C142" i="7"/>
  <c r="F144" i="7"/>
  <c r="E144" i="7"/>
  <c r="D144" i="7"/>
  <c r="C144" i="7"/>
  <c r="F143" i="7"/>
  <c r="E143" i="7"/>
  <c r="D143" i="7"/>
  <c r="C143" i="7"/>
  <c r="F141" i="7"/>
  <c r="E141" i="7"/>
  <c r="D141" i="7"/>
  <c r="F140" i="7"/>
  <c r="E140" i="7"/>
  <c r="D140" i="7"/>
  <c r="F139" i="7"/>
  <c r="E139" i="7"/>
  <c r="D139" i="7"/>
  <c r="C141" i="7"/>
  <c r="C140" i="7"/>
  <c r="C139" i="7"/>
  <c r="F136" i="7"/>
  <c r="E136" i="7"/>
  <c r="D136" i="7"/>
  <c r="F135" i="7"/>
  <c r="E135" i="7"/>
  <c r="D135" i="7"/>
  <c r="F134" i="7"/>
  <c r="E134" i="7"/>
  <c r="D134" i="7"/>
  <c r="F133" i="7"/>
  <c r="E133" i="7"/>
  <c r="D133" i="7"/>
  <c r="F132" i="7"/>
  <c r="E132" i="7"/>
  <c r="D132" i="7"/>
  <c r="F131" i="7"/>
  <c r="E131" i="7"/>
  <c r="D131" i="7"/>
  <c r="F130" i="7"/>
  <c r="E130" i="7"/>
  <c r="D130" i="7"/>
  <c r="C136" i="7"/>
  <c r="C135" i="7"/>
  <c r="C134" i="7"/>
  <c r="C133" i="7"/>
  <c r="C132" i="7"/>
  <c r="C131" i="7"/>
  <c r="C130" i="7"/>
  <c r="C147" i="7"/>
  <c r="C148" i="7"/>
  <c r="C149" i="7"/>
  <c r="C150" i="7"/>
  <c r="C151" i="7"/>
  <c r="C152" i="7"/>
  <c r="C153" i="7"/>
  <c r="C154" i="7"/>
  <c r="D147" i="7"/>
  <c r="D148" i="7"/>
  <c r="D149" i="7"/>
  <c r="D150" i="7"/>
  <c r="D151" i="7"/>
  <c r="D152" i="7"/>
  <c r="D153" i="7"/>
  <c r="D154" i="7"/>
  <c r="E147" i="7"/>
  <c r="E148" i="7"/>
  <c r="E149" i="7"/>
  <c r="E150" i="7"/>
  <c r="E151" i="7"/>
  <c r="E152" i="7"/>
  <c r="E153" i="7"/>
  <c r="E154" i="7"/>
  <c r="F147" i="7"/>
  <c r="F148" i="7"/>
  <c r="F149" i="7"/>
  <c r="F150" i="7"/>
  <c r="F151" i="7"/>
  <c r="F152" i="7"/>
  <c r="F153" i="7"/>
  <c r="F154" i="7"/>
  <c r="C13" i="11"/>
  <c r="D13" i="10"/>
  <c r="D13" i="9" l="1"/>
  <c r="F13" i="10"/>
  <c r="C13" i="10"/>
</calcChain>
</file>

<file path=xl/sharedStrings.xml><?xml version="1.0" encoding="utf-8"?>
<sst xmlns="http://schemas.openxmlformats.org/spreadsheetml/2006/main" count="1135" uniqueCount="222">
  <si>
    <t xml:space="preserve">Entry Label </t>
  </si>
  <si>
    <t>Description</t>
  </si>
  <si>
    <t>Cash &amp; Temporary Investments</t>
  </si>
  <si>
    <t>R06</t>
  </si>
  <si>
    <t>R07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</si>
  <si>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</si>
  <si>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</si>
  <si>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</si>
  <si>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</si>
  <si>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</si>
  <si>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</si>
  <si>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</si>
  <si>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</si>
  <si>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</si>
  <si>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</si>
  <si>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</si>
  <si>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R21</t>
  </si>
  <si>
    <t>R22</t>
  </si>
  <si>
    <t>R23</t>
  </si>
  <si>
    <t>R24</t>
  </si>
  <si>
    <t>R25</t>
  </si>
  <si>
    <t>R26</t>
  </si>
  <si>
    <t>R27</t>
  </si>
  <si>
    <t>R09</t>
  </si>
  <si>
    <t>Limited Use or Desginated Assets</t>
  </si>
  <si>
    <t>Accumulated Depreciation</t>
  </si>
  <si>
    <t>Current Portion of LT Debts</t>
  </si>
  <si>
    <t>Long Term Capital Debt</t>
  </si>
  <si>
    <t>Restricted Fund Balance</t>
  </si>
  <si>
    <t>Interest Expense</t>
  </si>
  <si>
    <t>Extraordinary Items &amp; Income Taxes</t>
  </si>
  <si>
    <t>Accounts Payable &amp; Accrued Expenses</t>
  </si>
  <si>
    <t>Total Supplies Expense</t>
  </si>
  <si>
    <t>H01</t>
  </si>
  <si>
    <t>H02</t>
  </si>
  <si>
    <t>H03</t>
  </si>
  <si>
    <t>H04</t>
  </si>
  <si>
    <t>H05</t>
  </si>
  <si>
    <t>H06</t>
  </si>
  <si>
    <t>H07</t>
  </si>
  <si>
    <t>Balance Sheet</t>
  </si>
  <si>
    <t>Income Statement</t>
  </si>
  <si>
    <t>YTD</t>
  </si>
  <si>
    <t>Mortage Reserve Fund</t>
  </si>
  <si>
    <t>Required MRF Balance</t>
  </si>
  <si>
    <t>H11</t>
  </si>
  <si>
    <t>H12</t>
  </si>
  <si>
    <t>Actual MRF Balance</t>
  </si>
  <si>
    <t>Medicare</t>
  </si>
  <si>
    <t>Medicaid</t>
  </si>
  <si>
    <t>Blue Cross</t>
  </si>
  <si>
    <t>Commercial Insurance</t>
  </si>
  <si>
    <t>HMO/Managed Care</t>
  </si>
  <si>
    <t>Self Pay</t>
  </si>
  <si>
    <t>Other</t>
  </si>
  <si>
    <t>H13</t>
  </si>
  <si>
    <t>H14</t>
  </si>
  <si>
    <t>H15</t>
  </si>
  <si>
    <t>H16</t>
  </si>
  <si>
    <t>H17</t>
  </si>
  <si>
    <t>H18</t>
  </si>
  <si>
    <t>H45</t>
  </si>
  <si>
    <t xml:space="preserve">Inpatient Utilization </t>
  </si>
  <si>
    <t>Total Licensed Beds</t>
  </si>
  <si>
    <t>H19</t>
  </si>
  <si>
    <t>H20</t>
  </si>
  <si>
    <t>Total Staffed Beds</t>
  </si>
  <si>
    <t>Acute Medical/Surgical Service</t>
  </si>
  <si>
    <t>Number of Beds</t>
  </si>
  <si>
    <t xml:space="preserve">Discharges </t>
  </si>
  <si>
    <t xml:space="preserve">Patient Days </t>
  </si>
  <si>
    <t>Newborn Service</t>
  </si>
  <si>
    <t>Other Non-Acute Care</t>
  </si>
  <si>
    <t>H21</t>
  </si>
  <si>
    <t>H23</t>
  </si>
  <si>
    <t>H22</t>
  </si>
  <si>
    <t>H24</t>
  </si>
  <si>
    <t>H25</t>
  </si>
  <si>
    <t>H26</t>
  </si>
  <si>
    <t>H27</t>
  </si>
  <si>
    <t>H28</t>
  </si>
  <si>
    <t>H29</t>
  </si>
  <si>
    <t>H30</t>
  </si>
  <si>
    <t>H31</t>
  </si>
  <si>
    <t>H32</t>
  </si>
  <si>
    <t>Acute Care Only (Excl. Newborn)</t>
  </si>
  <si>
    <t xml:space="preserve">Non-Medicare </t>
  </si>
  <si>
    <t>All Patients</t>
  </si>
  <si>
    <t>Other Acute Care Services</t>
  </si>
  <si>
    <t>H33</t>
  </si>
  <si>
    <t>H34</t>
  </si>
  <si>
    <t>H35</t>
  </si>
  <si>
    <t>H36</t>
  </si>
  <si>
    <t>H37</t>
  </si>
  <si>
    <t>H38</t>
  </si>
  <si>
    <t>Outpatient Utilization</t>
  </si>
  <si>
    <t xml:space="preserve">Emergency Room Visits </t>
  </si>
  <si>
    <t>Ambulatory Surgery</t>
  </si>
  <si>
    <t>Clinic Visits</t>
  </si>
  <si>
    <t>Other Outpatient Visits</t>
  </si>
  <si>
    <t>Staffing</t>
  </si>
  <si>
    <t>H40</t>
  </si>
  <si>
    <t>H41</t>
  </si>
  <si>
    <t>H42</t>
  </si>
  <si>
    <t>H43</t>
  </si>
  <si>
    <t>H44</t>
  </si>
  <si>
    <t>Edit Satisfied?</t>
  </si>
  <si>
    <t>R20&lt;=R21</t>
  </si>
  <si>
    <t>R21-R25+H6-H7+R26=R27</t>
  </si>
  <si>
    <t>tot op rev - tot op exp + non op rev - non op exp - extraordinary items = net income</t>
  </si>
  <si>
    <t>H4+H5+R22+R23+R24&lt;=R25</t>
  </si>
  <si>
    <t>R6+R7+R8&lt;=R9</t>
  </si>
  <si>
    <t>cash &amp; temp invest + net AR + inventories&lt;= tot currents assets</t>
  </si>
  <si>
    <t>R9+R10+R12&lt;=R13</t>
  </si>
  <si>
    <t>R13=R17+R18</t>
  </si>
  <si>
    <t>total assets = total liabilities + unrestricted fund balance</t>
  </si>
  <si>
    <t>AP &amp; accrued exp + current portion LT debt &lt;= total liabilities</t>
  </si>
  <si>
    <t>total net patient revenue &lt; or = total operating revenue</t>
  </si>
  <si>
    <t xml:space="preserve">Unrestricted Fund Balance </t>
  </si>
  <si>
    <t>tot currents assets + limited use assets + net fixed assets &lt;= tot assets</t>
  </si>
  <si>
    <t>H1+R14&lt;=R15</t>
  </si>
  <si>
    <t>R!5+R16&lt;=R17</t>
  </si>
  <si>
    <t>Gross Patient Receivables</t>
  </si>
  <si>
    <t>Allowance for Doubtful Accounts</t>
  </si>
  <si>
    <t>R32</t>
  </si>
  <si>
    <t>Temporarily Restricted Fund Balance</t>
  </si>
  <si>
    <t>R39</t>
  </si>
  <si>
    <t>Salaries &amp; Wages</t>
  </si>
  <si>
    <t>Employee Benefits</t>
  </si>
  <si>
    <t>R36</t>
  </si>
  <si>
    <t>Depreciation &amp; Amortization Expense</t>
  </si>
  <si>
    <t>Unrecognized Gains/Losses</t>
  </si>
  <si>
    <t>R28</t>
  </si>
  <si>
    <t>R30</t>
  </si>
  <si>
    <t>Inpatient Cost per Discharge</t>
  </si>
  <si>
    <t>H39</t>
  </si>
  <si>
    <t>Long Term Investments</t>
  </si>
  <si>
    <t>R33</t>
  </si>
  <si>
    <t>Gross Property, Plant &amp; Equipment</t>
  </si>
  <si>
    <t>Net Inpatient Revenue   (1)</t>
  </si>
  <si>
    <t>Bad Debt Expense   (1)</t>
  </si>
  <si>
    <t xml:space="preserve"> (1)  Bad Debt Expense is recorded as a separate line item, not as a component of net patient revenue.</t>
  </si>
  <si>
    <t>Income from Operations</t>
  </si>
  <si>
    <t xml:space="preserve"> (2) Please provide an explanation for any "Other Changes in Fund Balance".</t>
  </si>
  <si>
    <t>ENTER FYE HERE</t>
  </si>
  <si>
    <t xml:space="preserve">ENTER HOSPITAL NAME HERE </t>
  </si>
  <si>
    <t>Various Edit Checks</t>
  </si>
  <si>
    <t>Edit Checks</t>
  </si>
  <si>
    <t>Reasonableness Review for Cost per Discharge</t>
  </si>
  <si>
    <t>All Other Current Assets</t>
  </si>
  <si>
    <t>All Other Non-current Assets</t>
  </si>
  <si>
    <t>All Other Current Liabilities</t>
  </si>
  <si>
    <t>All Other Long Term Liabilities</t>
  </si>
  <si>
    <t>All Other Operating Revenue</t>
  </si>
  <si>
    <t>All Other Operating Expenses</t>
  </si>
  <si>
    <t>All Non-Operating Revenue</t>
  </si>
  <si>
    <t>All Non-Operating Expense</t>
  </si>
  <si>
    <t>Other Changes in Fund Balance   (2)</t>
  </si>
  <si>
    <t>Case Mix Index  (3)</t>
  </si>
  <si>
    <t>Case Mix Index (3)</t>
  </si>
  <si>
    <t>Total Full-Time Equivalents (4)</t>
  </si>
  <si>
    <t xml:space="preserve"> (3) Please enter using only 2 decimal points</t>
  </si>
  <si>
    <t xml:space="preserve"> (4) Please enter using only a whole number</t>
  </si>
  <si>
    <t>Footnotes:</t>
  </si>
  <si>
    <t>Instructions:</t>
  </si>
  <si>
    <t>tot supplies exp + tot sale &amp; benefits + deep exp + into exp + bad debt exp &lt;= tot op exp</t>
  </si>
  <si>
    <t>total current lab + LT capital debt = total liabilities</t>
  </si>
  <si>
    <t xml:space="preserve"> (A.)  Please call your OIHCF Account Executive for any clarifications.</t>
  </si>
  <si>
    <t xml:space="preserve"> (C.) All line items in your financials must be summarized on this worksheet (e.g., if you have a current asset on your balance sheet and there is no</t>
  </si>
  <si>
    <t xml:space="preserve">        specific line on this worksheet for it, then it should be included in "All Other Current Assets")</t>
  </si>
  <si>
    <t>ALOS (5)</t>
  </si>
  <si>
    <t xml:space="preserve"> (5) Please enter using only 1 decimal point</t>
  </si>
  <si>
    <t xml:space="preserve"> (B.)  For the FY quarter that you are completing, a value must be entered for all cells highlighted in yellow</t>
  </si>
  <si>
    <t>A16+A19+A20=A21</t>
  </si>
  <si>
    <t>A21+A22+A23+A26+A27=A28</t>
  </si>
  <si>
    <t>A30+A31+A32=A33</t>
  </si>
  <si>
    <t>A34+A35=A36</t>
  </si>
  <si>
    <t>A33+A36=A37</t>
  </si>
  <si>
    <t>A38+A39+A40=A41</t>
  </si>
  <si>
    <t>A37+A41=A42</t>
  </si>
  <si>
    <t>A45+A46=A47</t>
  </si>
  <si>
    <t>A47+A48=A49</t>
  </si>
  <si>
    <t>A51+A52+A53+A54+A55+A56+A57=A58</t>
  </si>
  <si>
    <t>A59+A61-A62-A63=A64</t>
  </si>
  <si>
    <t>A64+A66+A67=A68</t>
  </si>
  <si>
    <t>A74+A75+A76+A77+A78+A79+A80=A45</t>
  </si>
  <si>
    <t>Net Inpatient Revenue   (1) (6)</t>
  </si>
  <si>
    <t>Net Outpatient Revenue   (1) (6)</t>
  </si>
  <si>
    <t xml:space="preserve"> (6) These are estimates.   To estimate the Net Inpatient Revenue, use the percentage of Gross Inpatient Revenue to Gross Total Patient Revenue.</t>
  </si>
  <si>
    <t xml:space="preserve"> (D.) Footnotes, which provide an explanation of some lines, are located on Page 4.</t>
  </si>
  <si>
    <t xml:space="preserve">     Net Accounts Receivable</t>
  </si>
  <si>
    <t xml:space="preserve">     Total Current Assets</t>
  </si>
  <si>
    <t xml:space="preserve">     Net Property, Plant &amp; Equipment</t>
  </si>
  <si>
    <t xml:space="preserve">     Total Assets</t>
  </si>
  <si>
    <t xml:space="preserve">     Total Long Term Liabilities</t>
  </si>
  <si>
    <t xml:space="preserve">     Total Liabilities</t>
  </si>
  <si>
    <t xml:space="preserve">     Total Net Assets</t>
  </si>
  <si>
    <t xml:space="preserve">     Total Net Assets + Total Liabilities</t>
  </si>
  <si>
    <t xml:space="preserve">     Total Net Patient Revenue   (1)</t>
  </si>
  <si>
    <t xml:space="preserve">     Total Operating Revenue</t>
  </si>
  <si>
    <t xml:space="preserve">     Total Operating Expense</t>
  </si>
  <si>
    <t xml:space="preserve">     Net Income</t>
  </si>
  <si>
    <t xml:space="preserve">     Net Increase/Decrease in Fund Balance</t>
  </si>
  <si>
    <t xml:space="preserve">     Total Current Liabilities</t>
  </si>
  <si>
    <t>FINANCIAL AND STATISTICAL DATA FOR HUD REPORTING</t>
  </si>
  <si>
    <r>
      <t xml:space="preserve">If </t>
    </r>
    <r>
      <rPr>
        <b/>
        <sz val="10"/>
        <color indexed="10"/>
        <rFont val="Arial"/>
        <family val="2"/>
      </rPr>
      <t>monthly</t>
    </r>
    <r>
      <rPr>
        <b/>
        <sz val="10"/>
        <rFont val="Arial"/>
        <family val="2"/>
      </rPr>
      <t xml:space="preserve"> reporting is required enter 1, if </t>
    </r>
    <r>
      <rPr>
        <b/>
        <sz val="10"/>
        <color indexed="10"/>
        <rFont val="Arial"/>
        <family val="2"/>
      </rPr>
      <t>quarterly</t>
    </r>
    <r>
      <rPr>
        <b/>
        <sz val="10"/>
        <rFont val="Arial"/>
        <family val="2"/>
      </rPr>
      <t xml:space="preserve"> enter 2</t>
    </r>
  </si>
  <si>
    <t xml:space="preserve"> (B.)  For the FY month that you are completing, a value must be entered for all cells highlighted in yellow</t>
  </si>
  <si>
    <t>A14+A17+A18=A19</t>
  </si>
  <si>
    <t>A19+A20+A21+A24+A25=A26</t>
  </si>
  <si>
    <t>A28+A29+A30=A31</t>
  </si>
  <si>
    <t>A32+A33=A34</t>
  </si>
  <si>
    <t>A31+A34=A35</t>
  </si>
  <si>
    <t>A36+A37+A38=A39</t>
  </si>
  <si>
    <t>A35+A39=A40</t>
  </si>
  <si>
    <t>A43+A44=A45</t>
  </si>
  <si>
    <t>A49+A50+A51+A52+A53+A54+A55=A56</t>
  </si>
  <si>
    <t>A57+A59-A60-A61=A62</t>
  </si>
  <si>
    <t>A62+A64+A65=A66</t>
  </si>
  <si>
    <t>A72+A73+A74+A75+A76+A77+A78=A43</t>
  </si>
  <si>
    <t>A15-A16=A17</t>
  </si>
  <si>
    <t>A17-A18=A19</t>
  </si>
  <si>
    <r>
      <t xml:space="preserve">Public reporting burden for this collection of information is estimated to average 1 hour.  This includes the time for collecting, reviewing, and reporting the data.  Response to this request for information is required in order to receive the benefits to be derived.  </t>
    </r>
    <r>
      <rPr>
        <sz val="8"/>
        <color rgb="FF000000"/>
        <rFont val="Times New Roman"/>
        <family val="1"/>
      </rPr>
      <t xml:space="preserve">Section 232 of the National Housing Act authorizes mortgage insurance for the development of nursing homes and intermediate care facilities.  </t>
    </r>
    <r>
      <rPr>
        <sz val="8"/>
        <rFont val="Times New Roman"/>
        <family val="1"/>
      </rPr>
      <t xml:space="preserve">This agency may not collect this information, and you are not required to complete this form unless it displays a currently valid OMB control number.  </t>
    </r>
    <r>
      <rPr>
        <sz val="8"/>
        <color rgb="FF000000"/>
        <rFont val="Times New Roman"/>
        <family val="1"/>
      </rPr>
      <t>While no assurance of confidentiality is pledged to respondents, HUD generally discloses this data only in response to a Freedom of Information Act request.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</si>
</sst>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.0_);_(* \(#,##0.0\);_(* &quot;-&quot;?_);_(@_)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u/>
      <sz val="8"/>
      <name val="Arial"/>
      <family val="2"/>
    </font>
    <font>
      <b/>
      <sz val="10"/>
      <color rgb="FFFF0000"/>
      <name val="Arial"/>
      <family val="2"/>
    </font>
    <font>
      <sz val="8"/>
      <name val="Times New Roman"/>
      <family val="1"/>
    </font>
    <font>
      <sz val="8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5">
    <xf numFmtId="0" fontId="0" fillId="0" borderId="0" xfId="0"/>
    <xf numFmtId="164" fontId="1" fillId="2" borderId="1" xfId="2" applyNumberFormat="1" applyFill="1" applyBorder="1" applyProtection="1">
      <protection locked="0"/>
    </xf>
    <xf numFmtId="164" fontId="1" fillId="2" borderId="1" xfId="2" applyNumberFormat="1" applyFont="1" applyFill="1" applyBorder="1" applyProtection="1">
      <protection locked="0"/>
    </xf>
    <xf numFmtId="164" fontId="0" fillId="2" borderId="0" xfId="0" applyNumberFormat="1" applyFill="1" applyProtection="1">
      <protection locked="0"/>
    </xf>
    <xf numFmtId="3" fontId="0" fillId="2" borderId="1" xfId="0" applyNumberFormat="1" applyFill="1" applyBorder="1" applyProtection="1">
      <protection locked="0"/>
    </xf>
    <xf numFmtId="164" fontId="3" fillId="3" borderId="1" xfId="2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4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0" fontId="0" fillId="0" borderId="0" xfId="0" applyProtection="1"/>
    <xf numFmtId="0" fontId="2" fillId="4" borderId="0" xfId="0" applyFont="1" applyFill="1" applyAlignment="1" applyProtection="1"/>
    <xf numFmtId="0" fontId="2" fillId="0" borderId="0" xfId="0" applyFont="1" applyFill="1" applyAlignment="1" applyProtection="1"/>
    <xf numFmtId="0" fontId="0" fillId="0" borderId="0" xfId="0" applyFill="1" applyProtection="1"/>
    <xf numFmtId="0" fontId="0" fillId="4" borderId="0" xfId="0" applyFill="1" applyAlignment="1" applyProtection="1"/>
    <xf numFmtId="0" fontId="0" fillId="0" borderId="0" xfId="0" applyFill="1" applyAlignment="1" applyProtection="1"/>
    <xf numFmtId="0" fontId="6" fillId="3" borderId="2" xfId="0" applyFont="1" applyFill="1" applyBorder="1" applyProtection="1"/>
    <xf numFmtId="0" fontId="3" fillId="3" borderId="2" xfId="0" applyFont="1" applyFill="1" applyBorder="1" applyAlignment="1" applyProtection="1">
      <alignment horizontal="center"/>
    </xf>
    <xf numFmtId="164" fontId="3" fillId="3" borderId="1" xfId="2" applyNumberFormat="1" applyFont="1" applyFill="1" applyBorder="1" applyAlignment="1" applyProtection="1">
      <alignment horizontal="center"/>
    </xf>
    <xf numFmtId="0" fontId="3" fillId="0" borderId="2" xfId="0" applyFont="1" applyBorder="1" applyProtection="1"/>
    <xf numFmtId="0" fontId="3" fillId="0" borderId="2" xfId="0" applyFont="1" applyBorder="1" applyAlignment="1" applyProtection="1">
      <alignment horizontal="center"/>
    </xf>
    <xf numFmtId="0" fontId="3" fillId="0" borderId="0" xfId="0" applyFont="1" applyFill="1" applyProtection="1"/>
    <xf numFmtId="0" fontId="3" fillId="0" borderId="0" xfId="0" applyFont="1" applyAlignment="1" applyProtection="1"/>
    <xf numFmtId="0" fontId="4" fillId="0" borderId="2" xfId="0" applyFont="1" applyBorder="1" applyProtection="1"/>
    <xf numFmtId="0" fontId="4" fillId="0" borderId="2" xfId="0" applyFont="1" applyBorder="1" applyAlignment="1" applyProtection="1">
      <alignment horizontal="center"/>
    </xf>
    <xf numFmtId="164" fontId="0" fillId="0" borderId="0" xfId="0" applyNumberFormat="1" applyProtection="1"/>
    <xf numFmtId="0" fontId="3" fillId="0" borderId="3" xfId="0" applyFont="1" applyBorder="1" applyProtection="1"/>
    <xf numFmtId="0" fontId="3" fillId="0" borderId="3" xfId="0" applyFont="1" applyBorder="1" applyAlignment="1" applyProtection="1">
      <alignment horizontal="center"/>
    </xf>
    <xf numFmtId="0" fontId="4" fillId="0" borderId="4" xfId="0" applyFont="1" applyFill="1" applyBorder="1" applyProtection="1"/>
    <xf numFmtId="0" fontId="4" fillId="0" borderId="5" xfId="0" applyFont="1" applyFill="1" applyBorder="1" applyAlignment="1" applyProtection="1">
      <alignment horizontal="center"/>
    </xf>
    <xf numFmtId="0" fontId="4" fillId="0" borderId="6" xfId="0" applyFont="1" applyFill="1" applyBorder="1" applyProtection="1"/>
    <xf numFmtId="0" fontId="4" fillId="0" borderId="7" xfId="0" applyFont="1" applyFill="1" applyBorder="1" applyAlignment="1" applyProtection="1">
      <alignment horizontal="center"/>
    </xf>
    <xf numFmtId="0" fontId="3" fillId="0" borderId="2" xfId="0" applyFont="1" applyBorder="1" applyAlignment="1" applyProtection="1">
      <alignment horizontal="right"/>
    </xf>
    <xf numFmtId="0" fontId="6" fillId="3" borderId="2" xfId="0" applyFont="1" applyFill="1" applyBorder="1" applyAlignment="1" applyProtection="1">
      <alignment horizontal="left"/>
    </xf>
    <xf numFmtId="3" fontId="0" fillId="0" borderId="0" xfId="0" applyNumberFormat="1" applyProtection="1"/>
    <xf numFmtId="0" fontId="4" fillId="0" borderId="2" xfId="0" applyFont="1" applyBorder="1" applyAlignment="1" applyProtection="1">
      <alignment horizontal="right"/>
    </xf>
    <xf numFmtId="0" fontId="3" fillId="0" borderId="0" xfId="0" applyFont="1" applyBorder="1" applyProtection="1"/>
    <xf numFmtId="0" fontId="5" fillId="0" borderId="0" xfId="0" applyFont="1" applyBorder="1" applyAlignment="1" applyProtection="1">
      <alignment horizontal="left"/>
    </xf>
    <xf numFmtId="0" fontId="0" fillId="0" borderId="0" xfId="0" applyBorder="1" applyProtection="1"/>
    <xf numFmtId="0" fontId="4" fillId="0" borderId="8" xfId="0" applyFont="1" applyBorder="1" applyProtection="1"/>
    <xf numFmtId="0" fontId="2" fillId="0" borderId="8" xfId="0" applyFont="1" applyBorder="1" applyProtection="1"/>
    <xf numFmtId="0" fontId="4" fillId="0" borderId="0" xfId="0" applyFont="1" applyAlignment="1" applyProtection="1">
      <alignment horizontal="center"/>
    </xf>
    <xf numFmtId="0" fontId="4" fillId="0" borderId="0" xfId="0" applyFont="1" applyProtection="1"/>
    <xf numFmtId="0" fontId="5" fillId="0" borderId="0" xfId="0" applyFont="1" applyAlignment="1" applyProtection="1">
      <alignment horizontal="center"/>
    </xf>
    <xf numFmtId="0" fontId="2" fillId="0" borderId="0" xfId="0" applyFont="1" applyProtection="1"/>
    <xf numFmtId="0" fontId="2" fillId="0" borderId="0" xfId="0" applyFont="1" applyBorder="1" applyProtection="1"/>
    <xf numFmtId="0" fontId="10" fillId="0" borderId="0" xfId="0" applyFont="1" applyBorder="1" applyAlignment="1" applyProtection="1">
      <alignment horizontal="center"/>
    </xf>
    <xf numFmtId="0" fontId="4" fillId="0" borderId="2" xfId="0" applyFont="1" applyFill="1" applyBorder="1" applyProtection="1"/>
    <xf numFmtId="0" fontId="5" fillId="3" borderId="2" xfId="0" applyFont="1" applyFill="1" applyBorder="1" applyProtection="1"/>
    <xf numFmtId="0" fontId="7" fillId="0" borderId="0" xfId="0" applyFont="1" applyAlignment="1" applyProtection="1">
      <alignment horizontal="center"/>
    </xf>
    <xf numFmtId="164" fontId="1" fillId="0" borderId="1" xfId="2" applyNumberFormat="1" applyFill="1" applyBorder="1" applyProtection="1"/>
    <xf numFmtId="0" fontId="0" fillId="0" borderId="7" xfId="0" applyFill="1" applyBorder="1" applyProtection="1"/>
    <xf numFmtId="0" fontId="0" fillId="0" borderId="1" xfId="0" applyFill="1" applyBorder="1" applyProtection="1"/>
    <xf numFmtId="0" fontId="0" fillId="0" borderId="0" xfId="0" applyAlignment="1" applyProtection="1"/>
    <xf numFmtId="0" fontId="7" fillId="4" borderId="0" xfId="0" applyFont="1" applyFill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</xf>
    <xf numFmtId="0" fontId="2" fillId="0" borderId="8" xfId="0" applyFont="1" applyBorder="1" applyAlignment="1" applyProtection="1">
      <alignment horizontal="left"/>
    </xf>
    <xf numFmtId="0" fontId="5" fillId="0" borderId="0" xfId="0" applyFont="1" applyBorder="1" applyProtection="1"/>
    <xf numFmtId="0" fontId="9" fillId="0" borderId="0" xfId="0" applyFont="1" applyBorder="1" applyAlignment="1" applyProtection="1">
      <alignment horizontal="left"/>
    </xf>
    <xf numFmtId="43" fontId="0" fillId="2" borderId="1" xfId="1" applyFon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5" fontId="0" fillId="0" borderId="0" xfId="2" applyNumberFormat="1" applyFont="1" applyBorder="1" applyProtection="1"/>
    <xf numFmtId="0" fontId="0" fillId="5" borderId="0" xfId="0" applyFill="1" applyAlignment="1" applyProtection="1">
      <protection locked="0"/>
    </xf>
    <xf numFmtId="0" fontId="9" fillId="5" borderId="0" xfId="0" applyFont="1" applyFill="1" applyBorder="1" applyProtection="1"/>
    <xf numFmtId="0" fontId="5" fillId="5" borderId="0" xfId="0" applyFont="1" applyFill="1" applyBorder="1" applyProtection="1"/>
    <xf numFmtId="164" fontId="0" fillId="6" borderId="7" xfId="0" applyNumberFormat="1" applyFill="1" applyBorder="1" applyProtection="1">
      <protection locked="0"/>
    </xf>
    <xf numFmtId="164" fontId="0" fillId="6" borderId="1" xfId="0" applyNumberFormat="1" applyFill="1" applyBorder="1" applyProtection="1">
      <protection locked="0"/>
    </xf>
    <xf numFmtId="41" fontId="0" fillId="2" borderId="1" xfId="0" applyNumberFormat="1" applyFill="1" applyBorder="1" applyProtection="1">
      <protection locked="0"/>
    </xf>
    <xf numFmtId="0" fontId="4" fillId="0" borderId="0" xfId="0" quotePrefix="1" applyFont="1" applyBorder="1" applyAlignment="1" applyProtection="1">
      <alignment horizontal="left"/>
    </xf>
    <xf numFmtId="3" fontId="5" fillId="0" borderId="0" xfId="0" applyNumberFormat="1" applyFont="1" applyFill="1" applyBorder="1" applyAlignment="1" applyProtection="1"/>
    <xf numFmtId="0" fontId="5" fillId="5" borderId="0" xfId="0" applyFont="1" applyFill="1" applyProtection="1"/>
    <xf numFmtId="0" fontId="5" fillId="0" borderId="2" xfId="0" applyFont="1" applyBorder="1" applyProtection="1"/>
    <xf numFmtId="0" fontId="5" fillId="0" borderId="3" xfId="0" applyFont="1" applyBorder="1" applyProtection="1"/>
    <xf numFmtId="0" fontId="5" fillId="0" borderId="2" xfId="0" applyFont="1" applyFill="1" applyBorder="1" applyProtection="1"/>
    <xf numFmtId="0" fontId="2" fillId="5" borderId="0" xfId="0" applyFont="1" applyFill="1" applyAlignment="1" applyProtection="1">
      <protection locked="0"/>
    </xf>
    <xf numFmtId="0" fontId="0" fillId="5" borderId="0" xfId="0" applyFill="1" applyProtection="1"/>
    <xf numFmtId="0" fontId="2" fillId="4" borderId="0" xfId="0" applyFont="1" applyFill="1" applyAlignment="1" applyProtection="1">
      <alignment horizontal="center" wrapText="1"/>
    </xf>
    <xf numFmtId="0" fontId="10" fillId="6" borderId="0" xfId="0" applyFont="1" applyFill="1" applyAlignment="1" applyProtection="1">
      <alignment horizontal="center"/>
      <protection locked="0"/>
    </xf>
    <xf numFmtId="0" fontId="10" fillId="5" borderId="0" xfId="0" applyFont="1" applyFill="1" applyAlignment="1" applyProtection="1">
      <alignment horizontal="center"/>
    </xf>
    <xf numFmtId="0" fontId="10" fillId="6" borderId="1" xfId="0" applyFont="1" applyFill="1" applyBorder="1" applyAlignment="1" applyProtection="1">
      <alignment horizontal="center"/>
      <protection locked="0"/>
    </xf>
    <xf numFmtId="0" fontId="0" fillId="0" borderId="0" xfId="2" applyNumberFormat="1" applyFont="1" applyBorder="1" applyProtection="1"/>
    <xf numFmtId="0" fontId="2" fillId="4" borderId="0" xfId="0" applyFont="1" applyFill="1" applyAlignment="1" applyProtection="1">
      <alignment horizontal="center"/>
    </xf>
    <xf numFmtId="0" fontId="0" fillId="0" borderId="0" xfId="0" applyAlignment="1" applyProtection="1"/>
    <xf numFmtId="0" fontId="8" fillId="0" borderId="0" xfId="0" applyFont="1" applyAlignment="1" applyProtection="1"/>
    <xf numFmtId="0" fontId="10" fillId="6" borderId="6" xfId="0" applyFont="1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/>
    <xf numFmtId="0" fontId="0" fillId="0" borderId="7" xfId="0" applyBorder="1" applyAlignment="1"/>
    <xf numFmtId="0" fontId="7" fillId="4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7" fillId="4" borderId="0" xfId="0" applyFont="1" applyFill="1" applyAlignment="1" applyProtection="1">
      <alignment horizontal="center"/>
    </xf>
    <xf numFmtId="0" fontId="2" fillId="4" borderId="0" xfId="0" applyFont="1" applyFill="1" applyAlignment="1" applyProtection="1">
      <alignment horizontal="center"/>
      <protection locked="0"/>
    </xf>
    <xf numFmtId="0" fontId="11" fillId="0" borderId="0" xfId="0" applyFont="1" applyAlignment="1">
      <alignment horizontal="left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914400</xdr:colOff>
      <xdr:row>2</xdr:row>
      <xdr:rowOff>76200</xdr:rowOff>
    </xdr:from>
    <xdr:to>
      <xdr:col>4</xdr:col>
      <xdr:colOff>238125</xdr:colOff>
      <xdr:row>2</xdr:row>
      <xdr:rowOff>77788</xdr:rowOff>
    </xdr:to>
    <xdr:cxnSp macro="">
      <xdr:nvCxnSpPr>
        <xdr:cNvPr id="3" name="Straight Arrow Connector 2"/>
        <xdr:cNvCxnSpPr/>
      </xdr:nvCxnSpPr>
      <xdr:spPr>
        <a:xfrm>
          <a:off x="5410200" y="561975"/>
          <a:ext cx="571500" cy="1588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914400</xdr:colOff>
      <xdr:row>3</xdr:row>
      <xdr:rowOff>76200</xdr:rowOff>
    </xdr:from>
    <xdr:to>
      <xdr:col>4</xdr:col>
      <xdr:colOff>238125</xdr:colOff>
      <xdr:row>3</xdr:row>
      <xdr:rowOff>77788</xdr:rowOff>
    </xdr:to>
    <xdr:cxnSp macro="">
      <xdr:nvCxnSpPr>
        <xdr:cNvPr id="2" name="Straight Arrow Connector 1"/>
        <xdr:cNvCxnSpPr/>
      </xdr:nvCxnSpPr>
      <xdr:spPr>
        <a:xfrm>
          <a:off x="5410200" y="561975"/>
          <a:ext cx="571500" cy="1588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914400</xdr:colOff>
      <xdr:row>3</xdr:row>
      <xdr:rowOff>76200</xdr:rowOff>
    </xdr:from>
    <xdr:to>
      <xdr:col>4</xdr:col>
      <xdr:colOff>238125</xdr:colOff>
      <xdr:row>3</xdr:row>
      <xdr:rowOff>77788</xdr:rowOff>
    </xdr:to>
    <xdr:cxnSp macro="">
      <xdr:nvCxnSpPr>
        <xdr:cNvPr id="2" name="Straight Arrow Connector 1"/>
        <xdr:cNvCxnSpPr/>
      </xdr:nvCxnSpPr>
      <xdr:spPr>
        <a:xfrm>
          <a:off x="5410200" y="561975"/>
          <a:ext cx="571500" cy="1588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914400</xdr:colOff>
      <xdr:row>3</xdr:row>
      <xdr:rowOff>76200</xdr:rowOff>
    </xdr:from>
    <xdr:to>
      <xdr:col>4</xdr:col>
      <xdr:colOff>238125</xdr:colOff>
      <xdr:row>3</xdr:row>
      <xdr:rowOff>77788</xdr:rowOff>
    </xdr:to>
    <xdr:cxnSp macro="">
      <xdr:nvCxnSpPr>
        <xdr:cNvPr id="2" name="Straight Arrow Connector 1"/>
        <xdr:cNvCxnSpPr/>
      </xdr:nvCxnSpPr>
      <xdr:spPr>
        <a:xfrm>
          <a:off x="5410200" y="561975"/>
          <a:ext cx="571500" cy="1588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914400</xdr:colOff>
      <xdr:row>3</xdr:row>
      <xdr:rowOff>76200</xdr:rowOff>
    </xdr:from>
    <xdr:to>
      <xdr:col>4</xdr:col>
      <xdr:colOff>238125</xdr:colOff>
      <xdr:row>3</xdr:row>
      <xdr:rowOff>77788</xdr:rowOff>
    </xdr:to>
    <xdr:cxnSp macro="">
      <xdr:nvCxnSpPr>
        <xdr:cNvPr id="2" name="Straight Arrow Connector 1"/>
        <xdr:cNvCxnSpPr/>
      </xdr:nvCxnSpPr>
      <xdr:spPr>
        <a:xfrm>
          <a:off x="5410200" y="561975"/>
          <a:ext cx="571500" cy="1588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sqref="A1:J6"/>
    </sheetView>
  </sheetViews>
  <sheetFormatPr defaultRowHeight="12.5" x14ac:dyDescent="0.25"/>
  <sheetData>
    <row r="1" spans="1:10" ht="20" customHeight="1" x14ac:dyDescent="0.25">
      <c r="A1" s="94" t="s">
        <v>221</v>
      </c>
      <c r="B1" s="94"/>
      <c r="C1" s="94"/>
      <c r="D1" s="94"/>
      <c r="E1" s="94"/>
      <c r="F1" s="94"/>
      <c r="G1" s="94"/>
      <c r="H1" s="94"/>
      <c r="I1" s="94"/>
      <c r="J1" s="94"/>
    </row>
    <row r="2" spans="1:10" x14ac:dyDescent="0.25">
      <c r="A2" s="94"/>
      <c r="B2" s="94"/>
      <c r="C2" s="94"/>
      <c r="D2" s="94"/>
      <c r="E2" s="94"/>
      <c r="F2" s="94"/>
      <c r="G2" s="94"/>
      <c r="H2" s="94"/>
      <c r="I2" s="94"/>
      <c r="J2" s="94"/>
    </row>
    <row r="3" spans="1:10" x14ac:dyDescent="0.25">
      <c r="A3" s="94"/>
      <c r="B3" s="94"/>
      <c r="C3" s="94"/>
      <c r="D3" s="94"/>
      <c r="E3" s="94"/>
      <c r="F3" s="94"/>
      <c r="G3" s="94"/>
      <c r="H3" s="94"/>
      <c r="I3" s="94"/>
      <c r="J3" s="94"/>
    </row>
    <row r="4" spans="1:10" x14ac:dyDescent="0.25">
      <c r="A4" s="94"/>
      <c r="B4" s="94"/>
      <c r="C4" s="94"/>
      <c r="D4" s="94"/>
      <c r="E4" s="94"/>
      <c r="F4" s="94"/>
      <c r="G4" s="94"/>
      <c r="H4" s="94"/>
      <c r="I4" s="94"/>
      <c r="J4" s="94"/>
    </row>
    <row r="5" spans="1:10" x14ac:dyDescent="0.25">
      <c r="A5" s="94"/>
      <c r="B5" s="94"/>
      <c r="C5" s="94"/>
      <c r="D5" s="94"/>
      <c r="E5" s="94"/>
      <c r="F5" s="94"/>
      <c r="G5" s="94"/>
      <c r="H5" s="94"/>
      <c r="I5" s="94"/>
      <c r="J5" s="94"/>
    </row>
    <row r="6" spans="1:10" x14ac:dyDescent="0.25">
      <c r="A6" s="94"/>
      <c r="B6" s="94"/>
      <c r="C6" s="94"/>
      <c r="D6" s="94"/>
      <c r="E6" s="94"/>
      <c r="F6" s="94"/>
      <c r="G6" s="94"/>
      <c r="H6" s="94"/>
      <c r="I6" s="94"/>
      <c r="J6" s="94"/>
    </row>
  </sheetData>
  <mergeCells count="1">
    <mergeCell ref="A1:J6"/>
  </mergeCells>
  <pageMargins left="0.7" right="0.7" top="0.75" bottom="0.75" header="0.3" footer="0.3"/>
  <pageSetup orientation="portrait" r:id="rId1"/>
  <headerFooter>
    <oddHeader>&amp;ROMB #2502-0602
Exp. 05/31/2015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6"/>
  <sheetViews>
    <sheetView zoomScaleNormal="100" workbookViewId="0">
      <selection sqref="A1:F1"/>
    </sheetView>
  </sheetViews>
  <sheetFormatPr defaultColWidth="9.1796875" defaultRowHeight="12.5" x14ac:dyDescent="0.25"/>
  <cols>
    <col min="1" max="1" width="26.26953125" style="9" bestFit="1" customWidth="1"/>
    <col min="2" max="2" width="22.453125" style="9" customWidth="1"/>
    <col min="3" max="6" width="18.7265625" style="9" customWidth="1"/>
    <col min="7" max="7" width="5.7265625" style="9" customWidth="1"/>
    <col min="8" max="8" width="13.453125" style="9" bestFit="1" customWidth="1"/>
    <col min="9" max="16384" width="9.1796875" style="9"/>
  </cols>
  <sheetData>
    <row r="1" spans="1:11" ht="13" x14ac:dyDescent="0.3">
      <c r="A1" s="82" t="s">
        <v>204</v>
      </c>
      <c r="B1" s="83"/>
      <c r="C1" s="83"/>
      <c r="D1" s="83"/>
      <c r="E1" s="83"/>
      <c r="F1" s="83"/>
      <c r="G1" s="8"/>
    </row>
    <row r="2" spans="1:11" ht="13" x14ac:dyDescent="0.3">
      <c r="A2" s="85" t="s">
        <v>145</v>
      </c>
      <c r="B2" s="86"/>
      <c r="C2" s="87"/>
      <c r="D2" s="85" t="s">
        <v>144</v>
      </c>
      <c r="E2" s="88"/>
      <c r="F2" s="89"/>
      <c r="G2" s="8"/>
    </row>
    <row r="3" spans="1:11" ht="13" x14ac:dyDescent="0.3">
      <c r="A3" s="53"/>
      <c r="B3" s="75" t="s">
        <v>205</v>
      </c>
      <c r="C3" s="63"/>
      <c r="D3" s="63"/>
      <c r="E3" s="80">
        <v>2</v>
      </c>
      <c r="F3" s="63"/>
      <c r="G3" s="8"/>
      <c r="K3" s="12"/>
    </row>
    <row r="4" spans="1:11" ht="13" x14ac:dyDescent="0.3">
      <c r="A4" s="64" t="s">
        <v>164</v>
      </c>
      <c r="B4" s="63"/>
      <c r="C4" s="63"/>
      <c r="D4" s="63"/>
      <c r="E4" s="63"/>
      <c r="F4" s="63"/>
      <c r="G4" s="8"/>
      <c r="K4" s="12"/>
    </row>
    <row r="5" spans="1:11" ht="13" x14ac:dyDescent="0.3">
      <c r="A5" s="65" t="s">
        <v>167</v>
      </c>
      <c r="B5" s="63"/>
      <c r="C5" s="63"/>
      <c r="D5" s="63"/>
      <c r="E5" s="63"/>
      <c r="F5" s="63"/>
      <c r="G5" s="8"/>
      <c r="K5" s="12"/>
    </row>
    <row r="6" spans="1:11" ht="13" x14ac:dyDescent="0.3">
      <c r="A6" s="65" t="s">
        <v>172</v>
      </c>
      <c r="B6" s="63"/>
      <c r="C6" s="63"/>
      <c r="D6" s="63"/>
      <c r="E6" s="63"/>
      <c r="F6" s="63"/>
      <c r="G6" s="8"/>
      <c r="K6" s="12"/>
    </row>
    <row r="7" spans="1:11" ht="13" x14ac:dyDescent="0.3">
      <c r="A7" s="65" t="s">
        <v>168</v>
      </c>
      <c r="B7" s="63"/>
      <c r="C7" s="63"/>
      <c r="D7" s="63"/>
      <c r="E7" s="63"/>
      <c r="F7" s="63"/>
      <c r="G7" s="8"/>
      <c r="K7" s="12"/>
    </row>
    <row r="8" spans="1:11" ht="13" x14ac:dyDescent="0.3">
      <c r="A8" s="65" t="s">
        <v>169</v>
      </c>
      <c r="B8" s="63"/>
      <c r="C8" s="63"/>
      <c r="D8" s="63"/>
      <c r="E8" s="63"/>
      <c r="F8" s="63"/>
      <c r="G8" s="8"/>
      <c r="K8" s="12"/>
    </row>
    <row r="9" spans="1:11" ht="13" x14ac:dyDescent="0.3">
      <c r="A9" s="71" t="s">
        <v>189</v>
      </c>
      <c r="B9" s="63"/>
      <c r="C9" s="63"/>
      <c r="D9" s="63"/>
      <c r="E9" s="63"/>
      <c r="F9" s="63"/>
      <c r="G9" s="8"/>
      <c r="K9" s="12"/>
    </row>
    <row r="10" spans="1:11" ht="13" x14ac:dyDescent="0.3">
      <c r="A10" s="10"/>
      <c r="B10" s="10"/>
      <c r="C10" s="76"/>
      <c r="D10" s="10"/>
      <c r="E10" s="10"/>
      <c r="F10" s="10"/>
      <c r="G10" s="11"/>
    </row>
    <row r="11" spans="1:11" ht="13" x14ac:dyDescent="0.3">
      <c r="A11" s="10" t="s">
        <v>1</v>
      </c>
      <c r="B11" s="7" t="s">
        <v>0</v>
      </c>
      <c r="C11" s="7" t="str">
        <f>IF($E$3=1,"1st Month","1st Qtr")</f>
        <v>1st Qtr</v>
      </c>
      <c r="D11" s="7" t="str">
        <f>IF($E$3=1,"2nd Month","2nd Qtr")</f>
        <v>2nd Qtr</v>
      </c>
      <c r="E11" s="7" t="str">
        <f>IF($E$3=1,"3rd Month","3rd Qtr")</f>
        <v>3rd Qtr</v>
      </c>
      <c r="F11" s="77" t="str">
        <f>IF($E$3=1,"Do not Use - Start New Spreadsheet","4th Qtr")</f>
        <v>4th Qtr</v>
      </c>
      <c r="G11" s="11"/>
    </row>
    <row r="12" spans="1:11" ht="13" x14ac:dyDescent="0.3">
      <c r="A12" s="13"/>
      <c r="B12" s="13"/>
      <c r="C12" s="7" t="s">
        <v>42</v>
      </c>
      <c r="D12" s="7" t="s">
        <v>42</v>
      </c>
      <c r="E12" s="7" t="s">
        <v>42</v>
      </c>
      <c r="F12" s="7" t="s">
        <v>42</v>
      </c>
      <c r="G12" s="14"/>
    </row>
    <row r="13" spans="1:11" x14ac:dyDescent="0.25">
      <c r="A13" s="15" t="s">
        <v>40</v>
      </c>
      <c r="B13" s="16"/>
      <c r="C13" s="17"/>
      <c r="D13" s="17"/>
      <c r="E13" s="17"/>
      <c r="F13" s="17"/>
    </row>
    <row r="14" spans="1:11" x14ac:dyDescent="0.25">
      <c r="A14" s="18" t="s">
        <v>2</v>
      </c>
      <c r="B14" s="19" t="s">
        <v>3</v>
      </c>
      <c r="C14" s="1"/>
      <c r="D14" s="1"/>
      <c r="E14" s="1"/>
      <c r="F14" s="1"/>
      <c r="G14" s="20"/>
    </row>
    <row r="15" spans="1:11" x14ac:dyDescent="0.25">
      <c r="A15" s="18" t="s">
        <v>122</v>
      </c>
      <c r="B15" s="19"/>
      <c r="C15" s="1"/>
      <c r="D15" s="1"/>
      <c r="E15" s="1"/>
      <c r="F15" s="1"/>
      <c r="G15" s="20"/>
    </row>
    <row r="16" spans="1:11" x14ac:dyDescent="0.25">
      <c r="A16" s="18" t="s">
        <v>123</v>
      </c>
      <c r="B16" s="19" t="s">
        <v>124</v>
      </c>
      <c r="C16" s="1"/>
      <c r="D16" s="1"/>
      <c r="E16" s="1"/>
      <c r="F16" s="1"/>
      <c r="G16" s="20"/>
    </row>
    <row r="17" spans="1:12" x14ac:dyDescent="0.25">
      <c r="A17" s="72" t="s">
        <v>190</v>
      </c>
      <c r="B17" s="19" t="s">
        <v>4</v>
      </c>
      <c r="C17" s="1"/>
      <c r="D17" s="1"/>
      <c r="E17" s="1"/>
      <c r="F17" s="1"/>
      <c r="G17" s="21"/>
      <c r="H17" s="21"/>
      <c r="I17" s="21"/>
      <c r="J17" s="21"/>
      <c r="K17" s="21"/>
      <c r="L17" s="21"/>
    </row>
    <row r="18" spans="1:12" x14ac:dyDescent="0.25">
      <c r="A18" s="18" t="s">
        <v>149</v>
      </c>
      <c r="B18" s="19"/>
      <c r="C18" s="1"/>
      <c r="D18" s="1"/>
      <c r="E18" s="1"/>
      <c r="F18" s="1"/>
    </row>
    <row r="19" spans="1:12" x14ac:dyDescent="0.25">
      <c r="A19" s="72" t="s">
        <v>191</v>
      </c>
      <c r="B19" s="19" t="s">
        <v>23</v>
      </c>
      <c r="C19" s="2"/>
      <c r="D19" s="2"/>
      <c r="E19" s="2"/>
      <c r="F19" s="2"/>
    </row>
    <row r="20" spans="1:12" x14ac:dyDescent="0.25">
      <c r="A20" s="18" t="s">
        <v>136</v>
      </c>
      <c r="B20" s="19" t="s">
        <v>137</v>
      </c>
      <c r="C20" s="2"/>
      <c r="D20" s="2"/>
      <c r="E20" s="2"/>
      <c r="F20" s="2"/>
    </row>
    <row r="21" spans="1:12" x14ac:dyDescent="0.25">
      <c r="A21" s="18" t="s">
        <v>24</v>
      </c>
      <c r="B21" s="19" t="s">
        <v>5</v>
      </c>
      <c r="C21" s="1"/>
      <c r="D21" s="1"/>
      <c r="E21" s="1"/>
      <c r="F21" s="1"/>
    </row>
    <row r="22" spans="1:12" x14ac:dyDescent="0.25">
      <c r="A22" s="18" t="s">
        <v>138</v>
      </c>
      <c r="B22" s="19"/>
      <c r="C22" s="1"/>
      <c r="D22" s="1"/>
      <c r="E22" s="1"/>
      <c r="F22" s="1"/>
    </row>
    <row r="23" spans="1:12" x14ac:dyDescent="0.25">
      <c r="A23" s="18" t="s">
        <v>25</v>
      </c>
      <c r="B23" s="19" t="s">
        <v>6</v>
      </c>
      <c r="C23" s="1"/>
      <c r="D23" s="1"/>
      <c r="E23" s="1"/>
      <c r="F23" s="1"/>
      <c r="G23" s="21"/>
      <c r="H23" s="21"/>
      <c r="I23" s="21"/>
      <c r="J23" s="21"/>
      <c r="K23" s="21"/>
      <c r="L23" s="21"/>
    </row>
    <row r="24" spans="1:12" x14ac:dyDescent="0.25">
      <c r="A24" s="72" t="s">
        <v>192</v>
      </c>
      <c r="B24" s="19" t="s">
        <v>7</v>
      </c>
      <c r="C24" s="1"/>
      <c r="D24" s="1"/>
      <c r="E24" s="1"/>
      <c r="F24" s="1"/>
    </row>
    <row r="25" spans="1:12" x14ac:dyDescent="0.25">
      <c r="A25" s="18" t="s">
        <v>150</v>
      </c>
      <c r="B25" s="19"/>
      <c r="C25" s="1"/>
      <c r="D25" s="1"/>
      <c r="E25" s="1"/>
      <c r="F25" s="1"/>
    </row>
    <row r="26" spans="1:12" x14ac:dyDescent="0.25">
      <c r="A26" s="72" t="s">
        <v>193</v>
      </c>
      <c r="B26" s="19" t="s">
        <v>8</v>
      </c>
      <c r="C26" s="1"/>
      <c r="D26" s="1"/>
      <c r="E26" s="1"/>
      <c r="F26" s="1"/>
      <c r="G26" s="21"/>
    </row>
    <row r="27" spans="1:12" x14ac:dyDescent="0.25">
      <c r="A27" s="18"/>
      <c r="B27" s="19"/>
      <c r="C27" s="49"/>
      <c r="D27" s="49"/>
      <c r="E27" s="49"/>
      <c r="F27" s="49"/>
      <c r="G27" s="21"/>
    </row>
    <row r="28" spans="1:12" x14ac:dyDescent="0.25">
      <c r="A28" s="18" t="s">
        <v>31</v>
      </c>
      <c r="B28" s="19" t="s">
        <v>33</v>
      </c>
      <c r="C28" s="1"/>
      <c r="D28" s="1"/>
      <c r="E28" s="1"/>
      <c r="F28" s="1"/>
    </row>
    <row r="29" spans="1:12" x14ac:dyDescent="0.25">
      <c r="A29" s="18" t="s">
        <v>26</v>
      </c>
      <c r="B29" s="19" t="s">
        <v>9</v>
      </c>
      <c r="C29" s="1"/>
      <c r="D29" s="1"/>
      <c r="E29" s="1"/>
      <c r="F29" s="1"/>
    </row>
    <row r="30" spans="1:12" x14ac:dyDescent="0.25">
      <c r="A30" s="18" t="s">
        <v>151</v>
      </c>
      <c r="B30" s="19"/>
      <c r="C30" s="1"/>
      <c r="D30" s="1"/>
      <c r="E30" s="1"/>
      <c r="F30" s="1"/>
    </row>
    <row r="31" spans="1:12" x14ac:dyDescent="0.25">
      <c r="A31" s="72" t="s">
        <v>203</v>
      </c>
      <c r="B31" s="19" t="s">
        <v>10</v>
      </c>
      <c r="C31" s="1"/>
      <c r="D31" s="1"/>
      <c r="E31" s="1"/>
      <c r="F31" s="1"/>
    </row>
    <row r="32" spans="1:12" x14ac:dyDescent="0.25">
      <c r="A32" s="18" t="s">
        <v>27</v>
      </c>
      <c r="B32" s="19" t="s">
        <v>11</v>
      </c>
      <c r="C32" s="1"/>
      <c r="D32" s="1"/>
      <c r="E32" s="1"/>
      <c r="F32" s="1"/>
    </row>
    <row r="33" spans="1:12" x14ac:dyDescent="0.25">
      <c r="A33" s="18" t="s">
        <v>152</v>
      </c>
      <c r="B33" s="19"/>
      <c r="C33" s="1"/>
      <c r="D33" s="1"/>
      <c r="E33" s="1"/>
      <c r="F33" s="1"/>
    </row>
    <row r="34" spans="1:12" x14ac:dyDescent="0.25">
      <c r="A34" s="72" t="s">
        <v>194</v>
      </c>
      <c r="B34" s="19"/>
      <c r="C34" s="1"/>
      <c r="D34" s="1"/>
      <c r="E34" s="1"/>
      <c r="F34" s="1"/>
    </row>
    <row r="35" spans="1:12" x14ac:dyDescent="0.25">
      <c r="A35" s="72" t="s">
        <v>195</v>
      </c>
      <c r="B35" s="19" t="s">
        <v>12</v>
      </c>
      <c r="C35" s="1"/>
      <c r="D35" s="1"/>
      <c r="E35" s="1"/>
      <c r="F35" s="1"/>
    </row>
    <row r="36" spans="1:12" x14ac:dyDescent="0.25">
      <c r="A36" s="18" t="s">
        <v>118</v>
      </c>
      <c r="B36" s="19" t="s">
        <v>13</v>
      </c>
      <c r="C36" s="1"/>
      <c r="D36" s="1"/>
      <c r="E36" s="1"/>
      <c r="F36" s="1"/>
      <c r="G36" s="21"/>
      <c r="H36" s="21"/>
      <c r="I36" s="21"/>
      <c r="J36" s="21"/>
      <c r="K36" s="21"/>
      <c r="L36" s="21"/>
    </row>
    <row r="37" spans="1:12" x14ac:dyDescent="0.25">
      <c r="A37" s="22" t="s">
        <v>125</v>
      </c>
      <c r="B37" s="23" t="s">
        <v>126</v>
      </c>
      <c r="C37" s="1"/>
      <c r="D37" s="1"/>
      <c r="E37" s="1"/>
      <c r="F37" s="1"/>
      <c r="G37" s="21"/>
      <c r="H37" s="21"/>
      <c r="I37" s="21"/>
      <c r="J37" s="21"/>
      <c r="K37" s="21"/>
      <c r="L37" s="21"/>
    </row>
    <row r="38" spans="1:12" x14ac:dyDescent="0.25">
      <c r="A38" s="18" t="s">
        <v>28</v>
      </c>
      <c r="B38" s="19" t="s">
        <v>14</v>
      </c>
      <c r="C38" s="1"/>
      <c r="D38" s="1"/>
      <c r="E38" s="1"/>
      <c r="F38" s="1"/>
      <c r="G38" s="24"/>
    </row>
    <row r="39" spans="1:12" x14ac:dyDescent="0.25">
      <c r="A39" s="72" t="s">
        <v>196</v>
      </c>
      <c r="B39" s="19"/>
      <c r="C39" s="1"/>
      <c r="D39" s="1"/>
      <c r="E39" s="1"/>
      <c r="F39" s="1"/>
      <c r="G39" s="24"/>
    </row>
    <row r="40" spans="1:12" x14ac:dyDescent="0.25">
      <c r="A40" s="72" t="s">
        <v>197</v>
      </c>
      <c r="B40" s="19"/>
      <c r="C40" s="1"/>
      <c r="D40" s="1"/>
      <c r="E40" s="1"/>
      <c r="F40" s="1"/>
      <c r="G40" s="24"/>
    </row>
    <row r="41" spans="1:12" x14ac:dyDescent="0.25">
      <c r="A41" s="18"/>
      <c r="B41" s="19"/>
      <c r="C41" s="49"/>
      <c r="D41" s="49"/>
      <c r="E41" s="49"/>
      <c r="F41" s="49"/>
      <c r="G41" s="24"/>
    </row>
    <row r="42" spans="1:12" x14ac:dyDescent="0.25">
      <c r="A42" s="15" t="s">
        <v>41</v>
      </c>
      <c r="B42" s="16"/>
      <c r="C42" s="5"/>
      <c r="D42" s="5"/>
      <c r="E42" s="5"/>
      <c r="F42" s="5"/>
    </row>
    <row r="43" spans="1:12" x14ac:dyDescent="0.25">
      <c r="A43" s="22" t="s">
        <v>186</v>
      </c>
      <c r="B43" s="19" t="s">
        <v>34</v>
      </c>
      <c r="C43" s="1"/>
      <c r="D43" s="1"/>
      <c r="E43" s="1"/>
      <c r="F43" s="1"/>
    </row>
    <row r="44" spans="1:12" x14ac:dyDescent="0.25">
      <c r="A44" s="22" t="s">
        <v>187</v>
      </c>
      <c r="B44" s="19" t="s">
        <v>35</v>
      </c>
      <c r="C44" s="1"/>
      <c r="D44" s="1"/>
      <c r="E44" s="1"/>
      <c r="F44" s="1"/>
    </row>
    <row r="45" spans="1:12" x14ac:dyDescent="0.25">
      <c r="A45" s="72" t="s">
        <v>198</v>
      </c>
      <c r="B45" s="19" t="s">
        <v>15</v>
      </c>
      <c r="C45" s="1"/>
      <c r="D45" s="1"/>
      <c r="E45" s="1"/>
      <c r="F45" s="1"/>
      <c r="G45" s="24"/>
    </row>
    <row r="46" spans="1:12" x14ac:dyDescent="0.25">
      <c r="A46" s="22" t="s">
        <v>153</v>
      </c>
      <c r="B46" s="19"/>
      <c r="C46" s="1"/>
      <c r="D46" s="1"/>
      <c r="E46" s="1"/>
      <c r="F46" s="1"/>
      <c r="G46" s="24"/>
    </row>
    <row r="47" spans="1:12" x14ac:dyDescent="0.25">
      <c r="A47" s="72" t="s">
        <v>199</v>
      </c>
      <c r="B47" s="19" t="s">
        <v>16</v>
      </c>
      <c r="C47" s="1"/>
      <c r="D47" s="1"/>
      <c r="E47" s="1"/>
      <c r="F47" s="1"/>
      <c r="G47" s="24"/>
    </row>
    <row r="48" spans="1:12" x14ac:dyDescent="0.25">
      <c r="A48" s="18"/>
      <c r="B48" s="19"/>
      <c r="C48" s="49"/>
      <c r="D48" s="49"/>
      <c r="E48" s="49"/>
      <c r="F48" s="49"/>
      <c r="G48" s="24"/>
    </row>
    <row r="49" spans="1:8" x14ac:dyDescent="0.25">
      <c r="A49" s="22" t="s">
        <v>127</v>
      </c>
      <c r="B49" s="19" t="s">
        <v>37</v>
      </c>
      <c r="C49" s="1"/>
      <c r="D49" s="1"/>
      <c r="E49" s="1"/>
      <c r="F49" s="1"/>
    </row>
    <row r="50" spans="1:8" x14ac:dyDescent="0.25">
      <c r="A50" s="22" t="s">
        <v>128</v>
      </c>
      <c r="B50" s="23" t="s">
        <v>129</v>
      </c>
      <c r="C50" s="1"/>
      <c r="D50" s="1"/>
      <c r="E50" s="1"/>
      <c r="F50" s="1"/>
      <c r="G50" s="24"/>
    </row>
    <row r="51" spans="1:8" x14ac:dyDescent="0.25">
      <c r="A51" s="18" t="s">
        <v>32</v>
      </c>
      <c r="B51" s="19" t="s">
        <v>36</v>
      </c>
      <c r="C51" s="1"/>
      <c r="D51" s="1"/>
      <c r="E51" s="1"/>
      <c r="F51" s="1"/>
    </row>
    <row r="52" spans="1:8" x14ac:dyDescent="0.25">
      <c r="A52" s="22" t="s">
        <v>130</v>
      </c>
      <c r="B52" s="19" t="s">
        <v>17</v>
      </c>
      <c r="C52" s="1"/>
      <c r="D52" s="1"/>
      <c r="E52" s="1"/>
      <c r="F52" s="1"/>
    </row>
    <row r="53" spans="1:8" x14ac:dyDescent="0.25">
      <c r="A53" s="18" t="s">
        <v>29</v>
      </c>
      <c r="B53" s="19" t="s">
        <v>18</v>
      </c>
      <c r="C53" s="1"/>
      <c r="D53" s="1"/>
      <c r="E53" s="1"/>
      <c r="F53" s="1"/>
    </row>
    <row r="54" spans="1:8" x14ac:dyDescent="0.25">
      <c r="A54" s="22" t="s">
        <v>140</v>
      </c>
      <c r="B54" s="19" t="s">
        <v>19</v>
      </c>
      <c r="C54" s="1"/>
      <c r="D54" s="1"/>
      <c r="E54" s="1"/>
      <c r="F54" s="1"/>
      <c r="G54" s="24"/>
    </row>
    <row r="55" spans="1:8" x14ac:dyDescent="0.25">
      <c r="A55" s="22" t="s">
        <v>154</v>
      </c>
      <c r="B55" s="19"/>
      <c r="C55" s="1"/>
      <c r="D55" s="1"/>
      <c r="E55" s="1"/>
      <c r="F55" s="1"/>
      <c r="G55" s="24"/>
    </row>
    <row r="56" spans="1:8" x14ac:dyDescent="0.25">
      <c r="A56" s="72" t="s">
        <v>200</v>
      </c>
      <c r="B56" s="19" t="s">
        <v>20</v>
      </c>
      <c r="C56" s="1"/>
      <c r="D56" s="1"/>
      <c r="E56" s="1"/>
      <c r="F56" s="1"/>
      <c r="H56" s="24"/>
    </row>
    <row r="57" spans="1:8" x14ac:dyDescent="0.25">
      <c r="A57" s="22" t="s">
        <v>142</v>
      </c>
      <c r="B57" s="19"/>
      <c r="C57" s="1"/>
      <c r="D57" s="1"/>
      <c r="E57" s="1"/>
      <c r="F57" s="1"/>
      <c r="H57" s="24"/>
    </row>
    <row r="58" spans="1:8" x14ac:dyDescent="0.25">
      <c r="A58" s="22"/>
      <c r="B58" s="19"/>
      <c r="C58" s="49"/>
      <c r="D58" s="49"/>
      <c r="E58" s="49"/>
      <c r="F58" s="49"/>
      <c r="H58" s="24"/>
    </row>
    <row r="59" spans="1:8" x14ac:dyDescent="0.25">
      <c r="A59" s="18" t="s">
        <v>155</v>
      </c>
      <c r="B59" s="19" t="s">
        <v>38</v>
      </c>
      <c r="C59" s="1"/>
      <c r="D59" s="1"/>
      <c r="E59" s="1"/>
      <c r="F59" s="1"/>
    </row>
    <row r="60" spans="1:8" x14ac:dyDescent="0.25">
      <c r="A60" s="18" t="s">
        <v>156</v>
      </c>
      <c r="B60" s="19" t="s">
        <v>39</v>
      </c>
      <c r="C60" s="1"/>
      <c r="D60" s="1"/>
      <c r="E60" s="1"/>
      <c r="F60" s="1"/>
    </row>
    <row r="61" spans="1:8" x14ac:dyDescent="0.25">
      <c r="A61" s="18" t="s">
        <v>30</v>
      </c>
      <c r="B61" s="19" t="s">
        <v>21</v>
      </c>
      <c r="C61" s="1"/>
      <c r="D61" s="1"/>
      <c r="E61" s="1"/>
      <c r="F61" s="1"/>
      <c r="G61" s="24"/>
    </row>
    <row r="62" spans="1:8" x14ac:dyDescent="0.25">
      <c r="A62" s="73" t="s">
        <v>201</v>
      </c>
      <c r="B62" s="26" t="s">
        <v>22</v>
      </c>
      <c r="C62" s="1"/>
      <c r="D62" s="1"/>
      <c r="E62" s="1"/>
      <c r="F62" s="1"/>
    </row>
    <row r="63" spans="1:8" x14ac:dyDescent="0.25">
      <c r="A63" s="25"/>
      <c r="B63" s="26"/>
      <c r="C63" s="49"/>
      <c r="D63" s="49"/>
      <c r="E63" s="49"/>
      <c r="F63" s="49"/>
    </row>
    <row r="64" spans="1:8" x14ac:dyDescent="0.25">
      <c r="A64" s="27" t="s">
        <v>131</v>
      </c>
      <c r="B64" s="28" t="s">
        <v>132</v>
      </c>
      <c r="C64" s="66"/>
      <c r="D64" s="67"/>
      <c r="E64" s="67"/>
      <c r="F64" s="67"/>
    </row>
    <row r="65" spans="1:8" x14ac:dyDescent="0.25">
      <c r="A65" s="29" t="s">
        <v>157</v>
      </c>
      <c r="B65" s="30" t="s">
        <v>133</v>
      </c>
      <c r="C65" s="66"/>
      <c r="D65" s="67"/>
      <c r="E65" s="67"/>
      <c r="F65" s="67"/>
    </row>
    <row r="66" spans="1:8" x14ac:dyDescent="0.25">
      <c r="A66" s="74" t="s">
        <v>202</v>
      </c>
      <c r="B66" s="30"/>
      <c r="C66" s="66"/>
      <c r="D66" s="67"/>
      <c r="E66" s="67"/>
      <c r="F66" s="67"/>
    </row>
    <row r="67" spans="1:8" x14ac:dyDescent="0.25">
      <c r="A67" s="46"/>
      <c r="B67" s="30"/>
      <c r="C67" s="50"/>
      <c r="D67" s="51"/>
      <c r="E67" s="51"/>
      <c r="F67" s="51"/>
    </row>
    <row r="68" spans="1:8" x14ac:dyDescent="0.25">
      <c r="A68" s="15" t="s">
        <v>43</v>
      </c>
      <c r="B68" s="16"/>
      <c r="C68" s="5"/>
      <c r="D68" s="5"/>
      <c r="E68" s="5"/>
      <c r="F68" s="5"/>
    </row>
    <row r="69" spans="1:8" x14ac:dyDescent="0.25">
      <c r="A69" s="18" t="s">
        <v>44</v>
      </c>
      <c r="B69" s="19" t="s">
        <v>45</v>
      </c>
      <c r="C69" s="1"/>
      <c r="D69" s="1"/>
      <c r="E69" s="1"/>
      <c r="F69" s="1"/>
    </row>
    <row r="70" spans="1:8" x14ac:dyDescent="0.25">
      <c r="A70" s="18" t="s">
        <v>47</v>
      </c>
      <c r="B70" s="19" t="s">
        <v>46</v>
      </c>
      <c r="C70" s="1"/>
      <c r="D70" s="1"/>
      <c r="E70" s="1"/>
      <c r="F70" s="1"/>
    </row>
    <row r="71" spans="1:8" x14ac:dyDescent="0.25">
      <c r="A71" s="47" t="s">
        <v>139</v>
      </c>
      <c r="B71" s="16"/>
      <c r="C71" s="5"/>
      <c r="D71" s="5"/>
      <c r="E71" s="5"/>
      <c r="F71" s="5"/>
    </row>
    <row r="72" spans="1:8" x14ac:dyDescent="0.25">
      <c r="A72" s="18" t="s">
        <v>48</v>
      </c>
      <c r="B72" s="19" t="s">
        <v>55</v>
      </c>
      <c r="C72" s="1"/>
      <c r="D72" s="1"/>
      <c r="E72" s="1"/>
      <c r="F72" s="1"/>
    </row>
    <row r="73" spans="1:8" x14ac:dyDescent="0.25">
      <c r="A73" s="18" t="s">
        <v>49</v>
      </c>
      <c r="B73" s="19" t="s">
        <v>56</v>
      </c>
      <c r="C73" s="1"/>
      <c r="D73" s="1"/>
      <c r="E73" s="1"/>
      <c r="F73" s="1"/>
    </row>
    <row r="74" spans="1:8" x14ac:dyDescent="0.25">
      <c r="A74" s="18" t="s">
        <v>50</v>
      </c>
      <c r="B74" s="19" t="s">
        <v>57</v>
      </c>
      <c r="C74" s="1"/>
      <c r="D74" s="1"/>
      <c r="E74" s="1"/>
      <c r="F74" s="1"/>
      <c r="G74" s="24"/>
    </row>
    <row r="75" spans="1:8" x14ac:dyDescent="0.25">
      <c r="A75" s="18" t="s">
        <v>51</v>
      </c>
      <c r="B75" s="19" t="s">
        <v>58</v>
      </c>
      <c r="C75" s="1"/>
      <c r="D75" s="1"/>
      <c r="E75" s="1"/>
      <c r="F75" s="1"/>
    </row>
    <row r="76" spans="1:8" x14ac:dyDescent="0.25">
      <c r="A76" s="18" t="s">
        <v>52</v>
      </c>
      <c r="B76" s="19" t="s">
        <v>59</v>
      </c>
      <c r="C76" s="1"/>
      <c r="D76" s="1"/>
      <c r="E76" s="1"/>
      <c r="F76" s="1"/>
      <c r="G76" s="24"/>
    </row>
    <row r="77" spans="1:8" x14ac:dyDescent="0.25">
      <c r="A77" s="18" t="s">
        <v>53</v>
      </c>
      <c r="B77" s="19" t="s">
        <v>60</v>
      </c>
      <c r="C77" s="1"/>
      <c r="D77" s="1"/>
      <c r="E77" s="1"/>
      <c r="F77" s="1"/>
      <c r="G77" s="24"/>
      <c r="H77" s="24"/>
    </row>
    <row r="78" spans="1:8" x14ac:dyDescent="0.25">
      <c r="A78" s="18" t="s">
        <v>54</v>
      </c>
      <c r="B78" s="19" t="s">
        <v>61</v>
      </c>
      <c r="C78" s="1"/>
      <c r="D78" s="1"/>
      <c r="E78" s="1"/>
      <c r="F78" s="3"/>
      <c r="G78" s="24"/>
      <c r="H78" s="24"/>
    </row>
    <row r="79" spans="1:8" ht="13.5" customHeight="1" x14ac:dyDescent="0.25">
      <c r="A79" s="15" t="s">
        <v>62</v>
      </c>
      <c r="B79" s="16"/>
      <c r="C79" s="6"/>
      <c r="D79" s="6"/>
      <c r="E79" s="6"/>
      <c r="F79" s="6"/>
    </row>
    <row r="80" spans="1:8" x14ac:dyDescent="0.25">
      <c r="A80" s="18" t="s">
        <v>63</v>
      </c>
      <c r="B80" s="19" t="s">
        <v>64</v>
      </c>
      <c r="C80" s="68"/>
      <c r="D80" s="68"/>
      <c r="E80" s="68"/>
      <c r="F80" s="68"/>
    </row>
    <row r="81" spans="1:7" x14ac:dyDescent="0.25">
      <c r="A81" s="18" t="s">
        <v>66</v>
      </c>
      <c r="B81" s="19" t="s">
        <v>65</v>
      </c>
      <c r="C81" s="68"/>
      <c r="D81" s="68"/>
      <c r="E81" s="68"/>
      <c r="F81" s="68"/>
    </row>
    <row r="82" spans="1:7" ht="13.5" customHeight="1" x14ac:dyDescent="0.25">
      <c r="A82" s="15" t="s">
        <v>67</v>
      </c>
      <c r="B82" s="16"/>
      <c r="C82" s="6"/>
      <c r="D82" s="6"/>
      <c r="E82" s="6"/>
      <c r="F82" s="6"/>
    </row>
    <row r="83" spans="1:7" x14ac:dyDescent="0.25">
      <c r="A83" s="31" t="s">
        <v>68</v>
      </c>
      <c r="B83" s="19" t="s">
        <v>73</v>
      </c>
      <c r="C83" s="68"/>
      <c r="D83" s="68"/>
      <c r="E83" s="68"/>
      <c r="F83" s="68"/>
    </row>
    <row r="84" spans="1:7" x14ac:dyDescent="0.25">
      <c r="A84" s="31" t="s">
        <v>69</v>
      </c>
      <c r="B84" s="19" t="s">
        <v>75</v>
      </c>
      <c r="C84" s="68"/>
      <c r="D84" s="68"/>
      <c r="E84" s="68"/>
      <c r="F84" s="68"/>
    </row>
    <row r="85" spans="1:7" x14ac:dyDescent="0.25">
      <c r="A85" s="31" t="s">
        <v>70</v>
      </c>
      <c r="B85" s="19" t="s">
        <v>74</v>
      </c>
      <c r="C85" s="68"/>
      <c r="D85" s="68"/>
      <c r="E85" s="68"/>
      <c r="F85" s="68"/>
    </row>
    <row r="86" spans="1:7" x14ac:dyDescent="0.25">
      <c r="A86" s="32" t="s">
        <v>71</v>
      </c>
      <c r="B86" s="16"/>
      <c r="C86" s="6"/>
      <c r="D86" s="6"/>
      <c r="E86" s="6"/>
      <c r="F86" s="6"/>
      <c r="G86" s="33"/>
    </row>
    <row r="87" spans="1:7" x14ac:dyDescent="0.25">
      <c r="A87" s="31" t="s">
        <v>68</v>
      </c>
      <c r="B87" s="19" t="s">
        <v>76</v>
      </c>
      <c r="C87" s="68"/>
      <c r="D87" s="68"/>
      <c r="E87" s="68"/>
      <c r="F87" s="68"/>
      <c r="G87" s="33"/>
    </row>
    <row r="88" spans="1:7" x14ac:dyDescent="0.25">
      <c r="A88" s="31" t="s">
        <v>69</v>
      </c>
      <c r="B88" s="19" t="s">
        <v>77</v>
      </c>
      <c r="C88" s="68"/>
      <c r="D88" s="68"/>
      <c r="E88" s="68"/>
      <c r="F88" s="68"/>
    </row>
    <row r="89" spans="1:7" x14ac:dyDescent="0.25">
      <c r="A89" s="31" t="s">
        <v>70</v>
      </c>
      <c r="B89" s="19" t="s">
        <v>78</v>
      </c>
      <c r="C89" s="68"/>
      <c r="D89" s="68"/>
      <c r="E89" s="68"/>
      <c r="F89" s="68"/>
    </row>
    <row r="90" spans="1:7" x14ac:dyDescent="0.25">
      <c r="A90" s="32" t="s">
        <v>88</v>
      </c>
      <c r="B90" s="16"/>
      <c r="C90" s="6"/>
      <c r="D90" s="6"/>
      <c r="E90" s="6"/>
      <c r="F90" s="6"/>
    </row>
    <row r="91" spans="1:7" x14ac:dyDescent="0.25">
      <c r="A91" s="31" t="s">
        <v>68</v>
      </c>
      <c r="B91" s="19" t="s">
        <v>79</v>
      </c>
      <c r="C91" s="68"/>
      <c r="D91" s="68"/>
      <c r="E91" s="68"/>
      <c r="F91" s="68"/>
    </row>
    <row r="92" spans="1:7" x14ac:dyDescent="0.25">
      <c r="A92" s="31" t="s">
        <v>69</v>
      </c>
      <c r="B92" s="19" t="s">
        <v>80</v>
      </c>
      <c r="C92" s="68"/>
      <c r="D92" s="68"/>
      <c r="E92" s="68"/>
      <c r="F92" s="68"/>
      <c r="G92" s="33"/>
    </row>
    <row r="93" spans="1:7" x14ac:dyDescent="0.25">
      <c r="A93" s="31" t="s">
        <v>70</v>
      </c>
      <c r="B93" s="19" t="s">
        <v>81</v>
      </c>
      <c r="C93" s="68"/>
      <c r="D93" s="68"/>
      <c r="E93" s="68"/>
      <c r="F93" s="68"/>
      <c r="G93" s="33"/>
    </row>
    <row r="94" spans="1:7" x14ac:dyDescent="0.25">
      <c r="A94" s="32" t="s">
        <v>72</v>
      </c>
      <c r="B94" s="16"/>
      <c r="C94" s="6"/>
      <c r="D94" s="6"/>
      <c r="E94" s="6"/>
      <c r="F94" s="6"/>
    </row>
    <row r="95" spans="1:7" x14ac:dyDescent="0.25">
      <c r="A95" s="31" t="s">
        <v>68</v>
      </c>
      <c r="B95" s="19" t="s">
        <v>82</v>
      </c>
      <c r="C95" s="68"/>
      <c r="D95" s="68"/>
      <c r="E95" s="68"/>
      <c r="F95" s="68"/>
    </row>
    <row r="96" spans="1:7" x14ac:dyDescent="0.25">
      <c r="A96" s="31" t="s">
        <v>69</v>
      </c>
      <c r="B96" s="19" t="s">
        <v>83</v>
      </c>
      <c r="C96" s="68"/>
      <c r="D96" s="68"/>
      <c r="E96" s="68"/>
      <c r="F96" s="68"/>
    </row>
    <row r="97" spans="1:7" x14ac:dyDescent="0.25">
      <c r="A97" s="31" t="s">
        <v>70</v>
      </c>
      <c r="B97" s="19" t="s">
        <v>84</v>
      </c>
      <c r="C97" s="68"/>
      <c r="D97" s="68"/>
      <c r="E97" s="68"/>
      <c r="F97" s="68"/>
    </row>
    <row r="98" spans="1:7" x14ac:dyDescent="0.25">
      <c r="A98" s="32" t="s">
        <v>85</v>
      </c>
      <c r="B98" s="16"/>
      <c r="C98" s="6"/>
      <c r="D98" s="6"/>
      <c r="E98" s="6"/>
      <c r="F98" s="6"/>
    </row>
    <row r="99" spans="1:7" x14ac:dyDescent="0.25">
      <c r="A99" s="32" t="s">
        <v>48</v>
      </c>
      <c r="B99" s="16"/>
      <c r="C99" s="6"/>
      <c r="D99" s="6"/>
      <c r="E99" s="6"/>
      <c r="F99" s="6"/>
    </row>
    <row r="100" spans="1:7" x14ac:dyDescent="0.25">
      <c r="A100" s="31" t="s">
        <v>158</v>
      </c>
      <c r="B100" s="19" t="s">
        <v>89</v>
      </c>
      <c r="C100" s="60"/>
      <c r="D100" s="60"/>
      <c r="E100" s="60"/>
      <c r="F100" s="60"/>
    </row>
    <row r="101" spans="1:7" x14ac:dyDescent="0.25">
      <c r="A101" s="31" t="s">
        <v>170</v>
      </c>
      <c r="B101" s="19" t="s">
        <v>90</v>
      </c>
      <c r="C101" s="61"/>
      <c r="D101" s="61"/>
      <c r="E101" s="61"/>
      <c r="F101" s="61"/>
    </row>
    <row r="102" spans="1:7" x14ac:dyDescent="0.25">
      <c r="A102" s="32" t="s">
        <v>86</v>
      </c>
      <c r="B102" s="16"/>
      <c r="C102" s="6"/>
      <c r="D102" s="6"/>
      <c r="E102" s="6"/>
      <c r="F102" s="6"/>
    </row>
    <row r="103" spans="1:7" x14ac:dyDescent="0.25">
      <c r="A103" s="31" t="s">
        <v>159</v>
      </c>
      <c r="B103" s="19" t="s">
        <v>91</v>
      </c>
      <c r="C103" s="60"/>
      <c r="D103" s="60"/>
      <c r="E103" s="60"/>
      <c r="F103" s="60"/>
    </row>
    <row r="104" spans="1:7" x14ac:dyDescent="0.25">
      <c r="A104" s="31" t="s">
        <v>170</v>
      </c>
      <c r="B104" s="19" t="s">
        <v>92</v>
      </c>
      <c r="C104" s="61"/>
      <c r="D104" s="61"/>
      <c r="E104" s="61"/>
      <c r="F104" s="61"/>
    </row>
    <row r="105" spans="1:7" x14ac:dyDescent="0.25">
      <c r="A105" s="32" t="s">
        <v>87</v>
      </c>
      <c r="B105" s="16"/>
      <c r="C105" s="6"/>
      <c r="D105" s="6"/>
      <c r="E105" s="6"/>
      <c r="F105" s="6"/>
    </row>
    <row r="106" spans="1:7" x14ac:dyDescent="0.25">
      <c r="A106" s="31" t="s">
        <v>159</v>
      </c>
      <c r="B106" s="19" t="s">
        <v>93</v>
      </c>
      <c r="C106" s="60"/>
      <c r="D106" s="60"/>
      <c r="E106" s="60"/>
      <c r="F106" s="60"/>
    </row>
    <row r="107" spans="1:7" x14ac:dyDescent="0.25">
      <c r="A107" s="31" t="s">
        <v>170</v>
      </c>
      <c r="B107" s="19" t="s">
        <v>94</v>
      </c>
      <c r="C107" s="61"/>
      <c r="D107" s="61"/>
      <c r="E107" s="61"/>
      <c r="F107" s="61"/>
    </row>
    <row r="108" spans="1:7" x14ac:dyDescent="0.25">
      <c r="A108" s="34" t="s">
        <v>134</v>
      </c>
      <c r="B108" s="23" t="s">
        <v>135</v>
      </c>
      <c r="C108" s="67"/>
      <c r="D108" s="67"/>
      <c r="E108" s="67"/>
      <c r="F108" s="67"/>
    </row>
    <row r="109" spans="1:7" x14ac:dyDescent="0.25">
      <c r="A109" s="32" t="s">
        <v>95</v>
      </c>
      <c r="B109" s="16"/>
      <c r="C109" s="6"/>
      <c r="D109" s="6"/>
      <c r="E109" s="6"/>
      <c r="F109" s="6"/>
    </row>
    <row r="110" spans="1:7" x14ac:dyDescent="0.25">
      <c r="A110" s="31" t="s">
        <v>96</v>
      </c>
      <c r="B110" s="19" t="s">
        <v>101</v>
      </c>
      <c r="C110" s="68"/>
      <c r="D110" s="68"/>
      <c r="E110" s="68"/>
      <c r="F110" s="68"/>
    </row>
    <row r="111" spans="1:7" x14ac:dyDescent="0.25">
      <c r="A111" s="31" t="s">
        <v>97</v>
      </c>
      <c r="B111" s="19" t="s">
        <v>102</v>
      </c>
      <c r="C111" s="68"/>
      <c r="D111" s="68"/>
      <c r="E111" s="68"/>
      <c r="F111" s="68"/>
      <c r="G111" s="33"/>
    </row>
    <row r="112" spans="1:7" x14ac:dyDescent="0.25">
      <c r="A112" s="31" t="s">
        <v>98</v>
      </c>
      <c r="B112" s="19" t="s">
        <v>103</v>
      </c>
      <c r="C112" s="68"/>
      <c r="D112" s="68"/>
      <c r="E112" s="68"/>
      <c r="F112" s="68"/>
      <c r="G112" s="33"/>
    </row>
    <row r="113" spans="1:6" x14ac:dyDescent="0.25">
      <c r="A113" s="31" t="s">
        <v>99</v>
      </c>
      <c r="B113" s="19" t="s">
        <v>104</v>
      </c>
      <c r="C113" s="68"/>
      <c r="D113" s="68"/>
      <c r="E113" s="68"/>
      <c r="F113" s="68"/>
    </row>
    <row r="114" spans="1:6" x14ac:dyDescent="0.25">
      <c r="A114" s="32" t="s">
        <v>100</v>
      </c>
      <c r="B114" s="16"/>
      <c r="C114" s="6"/>
      <c r="D114" s="6"/>
      <c r="E114" s="6"/>
      <c r="F114" s="6"/>
    </row>
    <row r="115" spans="1:6" x14ac:dyDescent="0.25">
      <c r="A115" s="31" t="s">
        <v>160</v>
      </c>
      <c r="B115" s="19" t="s">
        <v>105</v>
      </c>
      <c r="C115" s="4"/>
      <c r="D115" s="4"/>
      <c r="E115" s="4"/>
      <c r="F115" s="4"/>
    </row>
    <row r="116" spans="1:6" x14ac:dyDescent="0.25">
      <c r="A116" s="35"/>
      <c r="B116" s="35"/>
    </row>
    <row r="117" spans="1:6" x14ac:dyDescent="0.25">
      <c r="A117" s="58"/>
      <c r="B117" s="35"/>
    </row>
    <row r="118" spans="1:6" x14ac:dyDescent="0.25">
      <c r="A118" s="59" t="s">
        <v>163</v>
      </c>
      <c r="B118" s="37"/>
      <c r="C118" s="37"/>
      <c r="D118" s="37"/>
      <c r="E118" s="37"/>
      <c r="F118" s="37"/>
    </row>
    <row r="119" spans="1:6" x14ac:dyDescent="0.25">
      <c r="A119" s="36" t="s">
        <v>141</v>
      </c>
      <c r="B119" s="37"/>
      <c r="C119" s="37"/>
      <c r="D119" s="37"/>
      <c r="E119" s="37"/>
      <c r="F119" s="37"/>
    </row>
    <row r="120" spans="1:6" x14ac:dyDescent="0.25">
      <c r="A120" s="36" t="s">
        <v>143</v>
      </c>
      <c r="B120" s="37"/>
      <c r="C120" s="37"/>
      <c r="D120" s="37"/>
      <c r="E120" s="37"/>
      <c r="F120" s="37"/>
    </row>
    <row r="121" spans="1:6" x14ac:dyDescent="0.25">
      <c r="A121" s="36" t="s">
        <v>161</v>
      </c>
      <c r="B121" s="37"/>
      <c r="C121" s="37"/>
      <c r="D121" s="37"/>
      <c r="E121" s="37"/>
      <c r="F121" s="37"/>
    </row>
    <row r="122" spans="1:6" x14ac:dyDescent="0.25">
      <c r="A122" s="36" t="s">
        <v>162</v>
      </c>
      <c r="B122" s="37"/>
      <c r="C122" s="37"/>
      <c r="D122" s="37"/>
      <c r="E122" s="37"/>
      <c r="F122" s="37"/>
    </row>
    <row r="123" spans="1:6" x14ac:dyDescent="0.25">
      <c r="A123" s="36" t="s">
        <v>171</v>
      </c>
      <c r="B123" s="37"/>
      <c r="C123" s="37"/>
      <c r="D123" s="37"/>
      <c r="E123" s="37"/>
      <c r="F123" s="37"/>
    </row>
    <row r="124" spans="1:6" x14ac:dyDescent="0.25">
      <c r="A124" s="70" t="s">
        <v>188</v>
      </c>
      <c r="B124" s="37"/>
      <c r="C124" s="37"/>
      <c r="D124" s="37"/>
      <c r="E124" s="37"/>
      <c r="F124" s="37"/>
    </row>
    <row r="125" spans="1:6" x14ac:dyDescent="0.25">
      <c r="B125" s="37"/>
      <c r="C125" s="37"/>
      <c r="D125" s="37"/>
      <c r="E125" s="37"/>
      <c r="F125" s="37"/>
    </row>
    <row r="126" spans="1:6" x14ac:dyDescent="0.25">
      <c r="A126" s="36"/>
      <c r="B126" s="37"/>
      <c r="C126" s="37"/>
      <c r="D126" s="37"/>
      <c r="E126" s="37"/>
      <c r="F126" s="37"/>
    </row>
    <row r="127" spans="1:6" ht="13" x14ac:dyDescent="0.3">
      <c r="A127" s="57" t="s">
        <v>147</v>
      </c>
      <c r="B127" s="38"/>
      <c r="C127" s="39" t="s">
        <v>106</v>
      </c>
      <c r="D127" s="39" t="s">
        <v>106</v>
      </c>
      <c r="E127" s="39" t="s">
        <v>106</v>
      </c>
      <c r="F127" s="39" t="s">
        <v>106</v>
      </c>
    </row>
    <row r="128" spans="1:6" ht="13" x14ac:dyDescent="0.3">
      <c r="A128" s="54" t="s">
        <v>40</v>
      </c>
      <c r="C128" s="44"/>
      <c r="D128" s="44"/>
      <c r="E128" s="44"/>
      <c r="F128" s="44"/>
    </row>
    <row r="129" spans="1:6" ht="13" x14ac:dyDescent="0.3">
      <c r="A129" s="54" t="s">
        <v>219</v>
      </c>
      <c r="C129" s="45" t="str">
        <f>IF((C15-C16=C17),"Yes","No")</f>
        <v>Yes</v>
      </c>
      <c r="D129" s="45" t="str">
        <f>IF((D15-D16=D17),"Yes","No")</f>
        <v>Yes</v>
      </c>
      <c r="E129" s="45" t="str">
        <f>IF((E15-E16=E17),"Yes","No")</f>
        <v>Yes</v>
      </c>
      <c r="F129" s="45" t="str">
        <f>IF((F15-F16=F17),"Yes","No")</f>
        <v>Yes</v>
      </c>
    </row>
    <row r="130" spans="1:6" ht="13" x14ac:dyDescent="0.3">
      <c r="A130" s="54" t="s">
        <v>207</v>
      </c>
      <c r="C130" s="45" t="str">
        <f>IF((C14+C17+C18=C19),"Yes","No")</f>
        <v>Yes</v>
      </c>
      <c r="D130" s="45" t="str">
        <f>IF((D14+D17+D18=D19),"Yes","No")</f>
        <v>Yes</v>
      </c>
      <c r="E130" s="45" t="str">
        <f>IF((E14+E17+E18=E19),"Yes","No")</f>
        <v>Yes</v>
      </c>
      <c r="F130" s="45" t="str">
        <f>IF((F14+F17+F18=F19),"Yes","No")</f>
        <v>Yes</v>
      </c>
    </row>
    <row r="131" spans="1:6" ht="13" x14ac:dyDescent="0.3">
      <c r="A131" s="54" t="s">
        <v>208</v>
      </c>
      <c r="C131" s="45" t="str">
        <f>IF((C19+C20+C21+C24+C25=C26),"Yes","No")</f>
        <v>Yes</v>
      </c>
      <c r="D131" s="45" t="str">
        <f>IF((D19+D20+D21+D24+D25=D26),"Yes","No")</f>
        <v>Yes</v>
      </c>
      <c r="E131" s="45" t="str">
        <f>IF((E19+E20+E21+E24+E25=E26),"Yes","No")</f>
        <v>Yes</v>
      </c>
      <c r="F131" s="45" t="str">
        <f>IF((F19+F20+F21+F24+F25=F26),"Yes","No")</f>
        <v>Yes</v>
      </c>
    </row>
    <row r="132" spans="1:6" ht="13" x14ac:dyDescent="0.3">
      <c r="A132" s="54" t="s">
        <v>209</v>
      </c>
      <c r="C132" s="45" t="str">
        <f>IF((C28+C29+C30=C31),"Yes","No")</f>
        <v>Yes</v>
      </c>
      <c r="D132" s="45" t="str">
        <f>IF((D28+D29+D30=D31),"Yes","No")</f>
        <v>Yes</v>
      </c>
      <c r="E132" s="45" t="str">
        <f>IF((E28+E29+E30=E31),"Yes","No")</f>
        <v>Yes</v>
      </c>
      <c r="F132" s="45" t="str">
        <f>IF((F28+F29+F30=F31),"Yes","No")</f>
        <v>Yes</v>
      </c>
    </row>
    <row r="133" spans="1:6" ht="13" x14ac:dyDescent="0.3">
      <c r="A133" s="54" t="s">
        <v>210</v>
      </c>
      <c r="C133" s="45" t="str">
        <f>IF((C32+C33=C34),"Yes","No")</f>
        <v>Yes</v>
      </c>
      <c r="D133" s="45" t="str">
        <f>IF((D32+D33=D34),"Yes","No")</f>
        <v>Yes</v>
      </c>
      <c r="E133" s="45" t="str">
        <f>IF((E32+E33=E34),"Yes","No")</f>
        <v>Yes</v>
      </c>
      <c r="F133" s="45" t="str">
        <f>IF((F32+F33=F34),"Yes","No")</f>
        <v>Yes</v>
      </c>
    </row>
    <row r="134" spans="1:6" ht="13" x14ac:dyDescent="0.3">
      <c r="A134" s="54" t="s">
        <v>211</v>
      </c>
      <c r="C134" s="45" t="str">
        <f>IF((C31+C34=C35),"Yes","No")</f>
        <v>Yes</v>
      </c>
      <c r="D134" s="45" t="str">
        <f>IF((D31+D34=D35),"Yes","No")</f>
        <v>Yes</v>
      </c>
      <c r="E134" s="45" t="str">
        <f>IF((E31+E34=E35),"Yes","No")</f>
        <v>Yes</v>
      </c>
      <c r="F134" s="45" t="str">
        <f>IF((F31+F34=F35),"Yes","No")</f>
        <v>Yes</v>
      </c>
    </row>
    <row r="135" spans="1:6" ht="13" x14ac:dyDescent="0.3">
      <c r="A135" s="54" t="s">
        <v>212</v>
      </c>
      <c r="C135" s="45" t="str">
        <f>IF((C36+C37+C38=C39),"Yes","No")</f>
        <v>Yes</v>
      </c>
      <c r="D135" s="45" t="str">
        <f>IF((D36+D37+D38=D39),"Yes","No")</f>
        <v>Yes</v>
      </c>
      <c r="E135" s="45" t="str">
        <f>IF((E36+E37+E38=E39),"Yes","No")</f>
        <v>Yes</v>
      </c>
      <c r="F135" s="45" t="str">
        <f>IF((F36+F37+F38=F39),"Yes","No")</f>
        <v>Yes</v>
      </c>
    </row>
    <row r="136" spans="1:6" ht="13" x14ac:dyDescent="0.3">
      <c r="A136" s="54" t="s">
        <v>213</v>
      </c>
      <c r="C136" s="45" t="str">
        <f>IF((C35+C39=C40),"Yes","No")</f>
        <v>Yes</v>
      </c>
      <c r="D136" s="45" t="str">
        <f>IF((D35+D39=D40),"Yes","No")</f>
        <v>Yes</v>
      </c>
      <c r="E136" s="45" t="str">
        <f>IF((E35+E39=E40),"Yes","No")</f>
        <v>Yes</v>
      </c>
      <c r="F136" s="45" t="str">
        <f>IF((F35+F39=F40),"Yes","No")</f>
        <v>Yes</v>
      </c>
    </row>
    <row r="137" spans="1:6" ht="13" x14ac:dyDescent="0.3">
      <c r="A137" s="55"/>
      <c r="C137" s="45"/>
      <c r="D137" s="45"/>
      <c r="E137" s="45"/>
      <c r="F137" s="45"/>
    </row>
    <row r="138" spans="1:6" ht="13" x14ac:dyDescent="0.3">
      <c r="A138" s="55" t="s">
        <v>41</v>
      </c>
      <c r="C138" s="45"/>
      <c r="D138" s="45"/>
      <c r="E138" s="45"/>
      <c r="F138" s="45"/>
    </row>
    <row r="139" spans="1:6" ht="13" x14ac:dyDescent="0.3">
      <c r="A139" s="54" t="s">
        <v>214</v>
      </c>
      <c r="C139" s="45" t="str">
        <f>IF((C43+C44=C45),"Yes","No")</f>
        <v>Yes</v>
      </c>
      <c r="D139" s="45" t="str">
        <f>IF((D43+D44=D45),"Yes","No")</f>
        <v>Yes</v>
      </c>
      <c r="E139" s="45" t="str">
        <f>IF((E43+E44=E45),"Yes","No")</f>
        <v>Yes</v>
      </c>
      <c r="F139" s="45" t="str">
        <f>IF((F43+F44=F45),"Yes","No")</f>
        <v>Yes</v>
      </c>
    </row>
    <row r="140" spans="1:6" ht="13" x14ac:dyDescent="0.3">
      <c r="A140" s="54" t="s">
        <v>180</v>
      </c>
      <c r="C140" s="45" t="str">
        <f>IF((C45+C46=C47),"Yes","No")</f>
        <v>Yes</v>
      </c>
      <c r="D140" s="45" t="str">
        <f>IF((D45+D46=D47),"Yes","No")</f>
        <v>Yes</v>
      </c>
      <c r="E140" s="45" t="str">
        <f>IF((E45+E46=E47),"Yes","No")</f>
        <v>Yes</v>
      </c>
      <c r="F140" s="45" t="str">
        <f>IF((F45+F46=F47),"Yes","No")</f>
        <v>Yes</v>
      </c>
    </row>
    <row r="141" spans="1:6" ht="13" x14ac:dyDescent="0.3">
      <c r="A141" s="54" t="s">
        <v>215</v>
      </c>
      <c r="C141" s="45" t="str">
        <f>IF((C49+C50+C51+C52+C53+C54+C55=C56),"Yes","No")</f>
        <v>Yes</v>
      </c>
      <c r="D141" s="45" t="str">
        <f>IF((D49+D50+D51+D52+D53+D54+D55=D56),"Yes","No")</f>
        <v>Yes</v>
      </c>
      <c r="E141" s="45" t="str">
        <f>IF((E49+E50+E51+E52+E53+E54+E55=E56),"Yes","No")</f>
        <v>Yes</v>
      </c>
      <c r="F141" s="45" t="str">
        <f>IF((F49+F50+F51+F52+F53+F54+F55=F56),"Yes","No")</f>
        <v>Yes</v>
      </c>
    </row>
    <row r="142" spans="1:6" ht="13" x14ac:dyDescent="0.3">
      <c r="A142" s="54" t="s">
        <v>216</v>
      </c>
      <c r="C142" s="45" t="str">
        <f>IF((C57+C59-C60-C61=C62),"Yes","No")</f>
        <v>Yes</v>
      </c>
      <c r="D142" s="45" t="str">
        <f>IF((D57+D59-D60-D61=D62),"Yes","No")</f>
        <v>Yes</v>
      </c>
      <c r="E142" s="45" t="str">
        <f>IF((E57+E59-E60-E61=E62),"Yes","No")</f>
        <v>Yes</v>
      </c>
      <c r="F142" s="45" t="str">
        <f>IF((F57+F59-F60-F61=F62),"Yes","No")</f>
        <v>Yes</v>
      </c>
    </row>
    <row r="143" spans="1:6" ht="13" x14ac:dyDescent="0.3">
      <c r="A143" s="54" t="s">
        <v>217</v>
      </c>
      <c r="C143" s="45" t="str">
        <f>IF((C62+C64+C65=C66),"Yes","No")</f>
        <v>Yes</v>
      </c>
      <c r="D143" s="45" t="str">
        <f>IF((D62+D64+D65=D66),"Yes","No")</f>
        <v>Yes</v>
      </c>
      <c r="E143" s="45" t="str">
        <f>IF((E62+E64+E65=E66),"Yes","No")</f>
        <v>Yes</v>
      </c>
      <c r="F143" s="45" t="str">
        <f>IF((F62+F64+F65=F66),"Yes","No")</f>
        <v>Yes</v>
      </c>
    </row>
    <row r="144" spans="1:6" ht="13" x14ac:dyDescent="0.3">
      <c r="A144" s="54" t="s">
        <v>218</v>
      </c>
      <c r="C144" s="45" t="str">
        <f>IF((C72+C73+C74+C75+C76+C77+C78=C43),"Yes","No")</f>
        <v>Yes</v>
      </c>
      <c r="D144" s="45" t="str">
        <f>IF((D72+D73+D74+D75+D76+D77+D78=D43),"Yes","No")</f>
        <v>Yes</v>
      </c>
      <c r="E144" s="45" t="str">
        <f>IF((E72+E73+E74+E75+E76+E77+E78=E43),"Yes","No")</f>
        <v>Yes</v>
      </c>
      <c r="F144" s="45" t="str">
        <f>IF((F72+F73+F74+F75+F76+F77+F78=F43),"Yes","No")</f>
        <v>Yes</v>
      </c>
    </row>
    <row r="145" spans="1:13" ht="13" x14ac:dyDescent="0.3">
      <c r="A145" s="55"/>
      <c r="C145" s="45"/>
      <c r="D145" s="45"/>
      <c r="E145" s="45"/>
      <c r="F145" s="45"/>
    </row>
    <row r="146" spans="1:13" ht="13" x14ac:dyDescent="0.3">
      <c r="A146" s="54" t="s">
        <v>146</v>
      </c>
      <c r="C146" s="44"/>
      <c r="D146" s="44"/>
      <c r="E146" s="44"/>
      <c r="F146" s="44"/>
    </row>
    <row r="147" spans="1:13" ht="13" x14ac:dyDescent="0.3">
      <c r="A147" s="56" t="s">
        <v>107</v>
      </c>
      <c r="C147" s="48" t="str">
        <f>IF(C45&lt;=C47,"Yes","No")</f>
        <v>Yes</v>
      </c>
      <c r="D147" s="48" t="str">
        <f>IF(D45&lt;=D47,"Yes","No")</f>
        <v>Yes</v>
      </c>
      <c r="E147" s="48" t="str">
        <f>IF(E45&lt;=E47,"Yes","No")</f>
        <v>Yes</v>
      </c>
      <c r="F147" s="48" t="str">
        <f>IF(F45&lt;=F47,"Yes","No")</f>
        <v>Yes</v>
      </c>
      <c r="G147" s="83" t="s">
        <v>117</v>
      </c>
      <c r="H147" s="83"/>
      <c r="I147" s="83"/>
      <c r="J147" s="83"/>
      <c r="K147" s="83"/>
    </row>
    <row r="148" spans="1:13" ht="13" x14ac:dyDescent="0.3">
      <c r="A148" s="56" t="s">
        <v>108</v>
      </c>
      <c r="C148" s="48" t="str">
        <f>IF(C47-C56+C59-C60+C61=C62,"Yes","No")</f>
        <v>Yes</v>
      </c>
      <c r="D148" s="48" t="str">
        <f>IF(D47-D56+D59-D60+D61=D62,"Yes","No")</f>
        <v>Yes</v>
      </c>
      <c r="E148" s="48" t="str">
        <f>IF(E47-E56+E59-E60+E61=E62,"Yes","No")</f>
        <v>Yes</v>
      </c>
      <c r="F148" s="48" t="str">
        <f>IF(F47-F56+F59-F60+F61=F62,"Yes","No")</f>
        <v>Yes</v>
      </c>
      <c r="G148" s="83" t="s">
        <v>109</v>
      </c>
      <c r="H148" s="83"/>
      <c r="I148" s="83"/>
      <c r="J148" s="83"/>
      <c r="K148" s="83"/>
      <c r="L148" s="83"/>
      <c r="M148" s="83"/>
    </row>
    <row r="149" spans="1:13" ht="13" x14ac:dyDescent="0.3">
      <c r="A149" s="56" t="s">
        <v>110</v>
      </c>
      <c r="C149" s="48" t="str">
        <f>IF(C51+C49+C52+C53+C54&lt;=C56,"Yes","No")</f>
        <v>Yes</v>
      </c>
      <c r="D149" s="48" t="str">
        <f>IF(D51+D49+D52+D53+D54&lt;=D56,"Yes","No")</f>
        <v>Yes</v>
      </c>
      <c r="E149" s="48" t="str">
        <f>IF(E51+E49+E52+E53+E54&lt;=E56,"Yes","No")</f>
        <v>Yes</v>
      </c>
      <c r="F149" s="48" t="str">
        <f>IF(F51+F49+F52+F53+F54&lt;=F56,"Yes","No")</f>
        <v>Yes</v>
      </c>
      <c r="G149" s="84" t="s">
        <v>165</v>
      </c>
      <c r="H149" s="83"/>
      <c r="I149" s="83"/>
      <c r="J149" s="83"/>
      <c r="K149" s="83"/>
      <c r="L149" s="83"/>
      <c r="M149" s="83"/>
    </row>
    <row r="150" spans="1:13" ht="13" x14ac:dyDescent="0.3">
      <c r="A150" s="56" t="s">
        <v>111</v>
      </c>
      <c r="C150" s="48" t="str">
        <f>IF(C14+C17+C18&lt;=C19,"Yes","No")</f>
        <v>Yes</v>
      </c>
      <c r="D150" s="48" t="str">
        <f>IF(D14+D17+D18&lt;=D19,"Yes","No")</f>
        <v>Yes</v>
      </c>
      <c r="E150" s="48" t="str">
        <f>IF(E14+E17+E18&lt;=E19,"Yes","No")</f>
        <v>Yes</v>
      </c>
      <c r="F150" s="48" t="str">
        <f>IF(F14+F17+F18&lt;=F19,"Yes","No")</f>
        <v>Yes</v>
      </c>
      <c r="G150" s="83" t="s">
        <v>112</v>
      </c>
      <c r="H150" s="83"/>
      <c r="I150" s="83"/>
      <c r="J150" s="83"/>
      <c r="K150" s="83"/>
      <c r="L150" s="83"/>
      <c r="M150" s="83"/>
    </row>
    <row r="151" spans="1:13" ht="13" x14ac:dyDescent="0.3">
      <c r="A151" s="56" t="s">
        <v>113</v>
      </c>
      <c r="C151" s="48" t="str">
        <f>IF(C19+C21+C24&lt;=C26,"Yes","No")</f>
        <v>Yes</v>
      </c>
      <c r="D151" s="48" t="str">
        <f>IF(D19+D21+D24&lt;=D26,"Yes","No")</f>
        <v>Yes</v>
      </c>
      <c r="E151" s="48" t="str">
        <f>IF(E19+E21+E24&lt;=E26,"Yes","No")</f>
        <v>Yes</v>
      </c>
      <c r="F151" s="48" t="str">
        <f>IF(F19+F21+F24&lt;=F26,"Yes","No")</f>
        <v>Yes</v>
      </c>
      <c r="G151" s="83" t="s">
        <v>119</v>
      </c>
      <c r="H151" s="83"/>
      <c r="I151" s="83"/>
      <c r="J151" s="83"/>
      <c r="K151" s="83"/>
      <c r="L151" s="83"/>
    </row>
    <row r="152" spans="1:13" ht="13" x14ac:dyDescent="0.3">
      <c r="A152" s="56" t="s">
        <v>114</v>
      </c>
      <c r="C152" s="48" t="str">
        <f>IF(C26=C35+C36+C38,"Yes","No")</f>
        <v>Yes</v>
      </c>
      <c r="D152" s="48" t="str">
        <f>IF(D26=D35+D36+D38,"Yes","No")</f>
        <v>Yes</v>
      </c>
      <c r="E152" s="48" t="str">
        <f>IF(E26=E35+E36+E38,"Yes","No")</f>
        <v>Yes</v>
      </c>
      <c r="F152" s="48" t="str">
        <f>IF(F26=F35+F36+F38,"Yes","No")</f>
        <v>Yes</v>
      </c>
      <c r="G152" s="9" t="s">
        <v>115</v>
      </c>
    </row>
    <row r="153" spans="1:13" ht="13" x14ac:dyDescent="0.3">
      <c r="A153" s="56" t="s">
        <v>120</v>
      </c>
      <c r="C153" s="48" t="str">
        <f>IF(C28+C29&lt;=C35,"Yes","No")</f>
        <v>Yes</v>
      </c>
      <c r="D153" s="48" t="str">
        <f>IF(D28+D29&lt;=D35,"Yes","No")</f>
        <v>Yes</v>
      </c>
      <c r="E153" s="48" t="str">
        <f>IF(E28+E29&lt;=E35,"Yes","No")</f>
        <v>Yes</v>
      </c>
      <c r="F153" s="48" t="str">
        <f>IF(F28+F29&lt;=F35,"Yes","No")</f>
        <v>Yes</v>
      </c>
      <c r="G153" s="83" t="s">
        <v>116</v>
      </c>
      <c r="H153" s="83"/>
      <c r="I153" s="83"/>
      <c r="J153" s="83"/>
      <c r="K153" s="83"/>
    </row>
    <row r="154" spans="1:13" ht="13" x14ac:dyDescent="0.3">
      <c r="A154" s="56" t="s">
        <v>121</v>
      </c>
      <c r="C154" s="48" t="str">
        <f>IF(C31+C32&lt;=C35,"Yes","No")</f>
        <v>Yes</v>
      </c>
      <c r="D154" s="48" t="str">
        <f>IF(D31+D32&lt;=D35,"Yes","No")</f>
        <v>Yes</v>
      </c>
      <c r="E154" s="48" t="str">
        <f>IF(E31+E32&lt;=E35,"Yes","No")</f>
        <v>Yes</v>
      </c>
      <c r="F154" s="48" t="str">
        <f>IF(F31+F32&lt;=F35,"Yes","No")</f>
        <v>Yes</v>
      </c>
      <c r="G154" s="84" t="s">
        <v>166</v>
      </c>
      <c r="H154" s="83"/>
      <c r="I154" s="83"/>
      <c r="J154" s="83"/>
      <c r="K154" s="83"/>
    </row>
    <row r="155" spans="1:13" ht="13" x14ac:dyDescent="0.3">
      <c r="A155" s="56"/>
      <c r="C155" s="48"/>
      <c r="D155" s="48"/>
      <c r="E155" s="48"/>
      <c r="F155" s="48"/>
      <c r="G155" s="52"/>
      <c r="H155" s="52"/>
      <c r="I155" s="52"/>
      <c r="J155" s="52"/>
      <c r="K155" s="52"/>
    </row>
    <row r="156" spans="1:13" x14ac:dyDescent="0.25">
      <c r="A156" s="56" t="s">
        <v>148</v>
      </c>
      <c r="C156" s="81" t="e">
        <f>(C56*(C43/C45))/(C84+C88+C92)</f>
        <v>#DIV/0!</v>
      </c>
      <c r="D156" s="81" t="e">
        <f>(D56*(D43/D45))/(D84+D88+D92)</f>
        <v>#DIV/0!</v>
      </c>
      <c r="E156" s="81" t="e">
        <f>(E56*(E43/E45))/(E84+E88+E92)</f>
        <v>#DIV/0!</v>
      </c>
      <c r="F156" s="81" t="e">
        <f>(F56*(F43/F45))/(F84+F88+F92)</f>
        <v>#DIV/0!</v>
      </c>
      <c r="G156" s="52"/>
      <c r="H156" s="52"/>
      <c r="I156" s="52"/>
      <c r="J156" s="52"/>
      <c r="K156" s="52"/>
    </row>
    <row r="158" spans="1:13" ht="13" x14ac:dyDescent="0.3">
      <c r="A158" s="42"/>
      <c r="B158" s="41"/>
      <c r="C158" s="43"/>
    </row>
    <row r="159" spans="1:13" x14ac:dyDescent="0.25">
      <c r="A159" s="40"/>
      <c r="B159" s="41"/>
    </row>
    <row r="160" spans="1:13" x14ac:dyDescent="0.25">
      <c r="A160" s="40"/>
      <c r="B160" s="41"/>
    </row>
    <row r="161" spans="1:10" x14ac:dyDescent="0.25">
      <c r="A161" s="40"/>
      <c r="B161" s="41"/>
    </row>
    <row r="162" spans="1:10" x14ac:dyDescent="0.25">
      <c r="A162" s="40"/>
      <c r="B162" s="41"/>
    </row>
    <row r="163" spans="1:10" x14ac:dyDescent="0.25">
      <c r="A163" s="40"/>
      <c r="B163" s="41"/>
    </row>
    <row r="164" spans="1:10" x14ac:dyDescent="0.25">
      <c r="A164" s="40"/>
      <c r="B164" s="41"/>
    </row>
    <row r="165" spans="1:10" x14ac:dyDescent="0.25">
      <c r="A165" s="40"/>
      <c r="B165" s="41"/>
    </row>
    <row r="166" spans="1:10" x14ac:dyDescent="0.25">
      <c r="A166" s="40"/>
      <c r="B166" s="41"/>
    </row>
    <row r="168" spans="1:10" ht="13" x14ac:dyDescent="0.3">
      <c r="A168" s="42"/>
      <c r="B168" s="41"/>
      <c r="C168" s="43"/>
    </row>
    <row r="169" spans="1:10" x14ac:dyDescent="0.25">
      <c r="A169" s="40"/>
      <c r="B169" s="41"/>
      <c r="D169" s="83"/>
      <c r="E169" s="83"/>
      <c r="F169" s="83"/>
      <c r="G169" s="83"/>
      <c r="H169" s="83"/>
    </row>
    <row r="170" spans="1:10" x14ac:dyDescent="0.25">
      <c r="A170" s="40"/>
      <c r="B170" s="41"/>
      <c r="D170" s="83"/>
      <c r="E170" s="83"/>
      <c r="F170" s="83"/>
      <c r="G170" s="83"/>
      <c r="H170" s="83"/>
      <c r="I170" s="83"/>
      <c r="J170" s="83"/>
    </row>
    <row r="171" spans="1:10" x14ac:dyDescent="0.25">
      <c r="A171" s="40"/>
      <c r="B171" s="41"/>
      <c r="D171" s="83"/>
      <c r="E171" s="83"/>
      <c r="F171" s="83"/>
      <c r="G171" s="83"/>
      <c r="H171" s="83"/>
      <c r="I171" s="83"/>
      <c r="J171" s="83"/>
    </row>
    <row r="172" spans="1:10" x14ac:dyDescent="0.25">
      <c r="A172" s="40"/>
      <c r="B172" s="41"/>
      <c r="D172" s="83"/>
      <c r="E172" s="83"/>
      <c r="F172" s="83"/>
      <c r="G172" s="83"/>
      <c r="H172" s="83"/>
      <c r="I172" s="83"/>
      <c r="J172" s="83"/>
    </row>
    <row r="173" spans="1:10" x14ac:dyDescent="0.25">
      <c r="A173" s="40"/>
      <c r="B173" s="41"/>
      <c r="D173" s="83"/>
      <c r="E173" s="83"/>
      <c r="F173" s="83"/>
      <c r="G173" s="83"/>
      <c r="H173" s="83"/>
      <c r="I173" s="83"/>
    </row>
    <row r="174" spans="1:10" x14ac:dyDescent="0.25">
      <c r="A174" s="40"/>
      <c r="B174" s="41"/>
    </row>
    <row r="175" spans="1:10" x14ac:dyDescent="0.25">
      <c r="A175" s="40"/>
      <c r="B175" s="41"/>
      <c r="D175" s="83"/>
      <c r="E175" s="83"/>
      <c r="F175" s="83"/>
      <c r="G175" s="83"/>
      <c r="H175" s="83"/>
    </row>
    <row r="176" spans="1:10" x14ac:dyDescent="0.25">
      <c r="A176" s="40"/>
      <c r="B176" s="41"/>
      <c r="D176" s="83"/>
      <c r="E176" s="83"/>
      <c r="F176" s="83"/>
      <c r="G176" s="83"/>
      <c r="H176" s="83"/>
    </row>
    <row r="178" spans="1:10" ht="13" x14ac:dyDescent="0.3">
      <c r="A178" s="42"/>
      <c r="B178" s="41"/>
      <c r="C178" s="43"/>
    </row>
    <row r="179" spans="1:10" x14ac:dyDescent="0.25">
      <c r="A179" s="40"/>
      <c r="B179" s="41"/>
      <c r="D179" s="83"/>
      <c r="E179" s="83"/>
      <c r="F179" s="83"/>
      <c r="G179" s="83"/>
      <c r="H179" s="83"/>
    </row>
    <row r="180" spans="1:10" x14ac:dyDescent="0.25">
      <c r="A180" s="40"/>
      <c r="B180" s="41"/>
      <c r="D180" s="83"/>
      <c r="E180" s="83"/>
      <c r="F180" s="83"/>
      <c r="G180" s="83"/>
      <c r="H180" s="83"/>
      <c r="I180" s="83"/>
      <c r="J180" s="83"/>
    </row>
    <row r="181" spans="1:10" x14ac:dyDescent="0.25">
      <c r="A181" s="40"/>
      <c r="B181" s="41"/>
      <c r="D181" s="83"/>
      <c r="E181" s="83"/>
      <c r="F181" s="83"/>
      <c r="G181" s="83"/>
      <c r="H181" s="83"/>
      <c r="I181" s="83"/>
      <c r="J181" s="83"/>
    </row>
    <row r="182" spans="1:10" x14ac:dyDescent="0.25">
      <c r="A182" s="40"/>
      <c r="B182" s="41"/>
      <c r="D182" s="83"/>
      <c r="E182" s="83"/>
      <c r="F182" s="83"/>
      <c r="G182" s="83"/>
      <c r="H182" s="83"/>
      <c r="I182" s="83"/>
      <c r="J182" s="83"/>
    </row>
    <row r="183" spans="1:10" x14ac:dyDescent="0.25">
      <c r="A183" s="40"/>
      <c r="B183" s="41"/>
      <c r="D183" s="83"/>
      <c r="E183" s="83"/>
      <c r="F183" s="83"/>
      <c r="G183" s="83"/>
      <c r="H183" s="83"/>
      <c r="I183" s="83"/>
    </row>
    <row r="184" spans="1:10" x14ac:dyDescent="0.25">
      <c r="A184" s="40"/>
      <c r="B184" s="41"/>
    </row>
    <row r="185" spans="1:10" x14ac:dyDescent="0.25">
      <c r="A185" s="40"/>
      <c r="B185" s="41"/>
      <c r="D185" s="83"/>
      <c r="E185" s="83"/>
      <c r="F185" s="83"/>
      <c r="G185" s="83"/>
      <c r="H185" s="83"/>
    </row>
    <row r="186" spans="1:10" x14ac:dyDescent="0.25">
      <c r="A186" s="40"/>
      <c r="B186" s="41"/>
      <c r="D186" s="83"/>
      <c r="E186" s="83"/>
      <c r="F186" s="83"/>
      <c r="G186" s="83"/>
      <c r="H186" s="83"/>
    </row>
  </sheetData>
  <sheetProtection password="CC6C" sheet="1" objects="1" scenarios="1"/>
  <mergeCells count="24">
    <mergeCell ref="D186:H186"/>
    <mergeCell ref="D180:J180"/>
    <mergeCell ref="D181:J181"/>
    <mergeCell ref="D182:J182"/>
    <mergeCell ref="D183:I183"/>
    <mergeCell ref="G153:K153"/>
    <mergeCell ref="D173:I173"/>
    <mergeCell ref="D176:H176"/>
    <mergeCell ref="D179:H179"/>
    <mergeCell ref="D185:H185"/>
    <mergeCell ref="D175:H175"/>
    <mergeCell ref="G154:K154"/>
    <mergeCell ref="D169:H169"/>
    <mergeCell ref="D170:J170"/>
    <mergeCell ref="D171:J171"/>
    <mergeCell ref="D172:J172"/>
    <mergeCell ref="A1:F1"/>
    <mergeCell ref="G151:L151"/>
    <mergeCell ref="G150:M150"/>
    <mergeCell ref="G147:K147"/>
    <mergeCell ref="G148:M148"/>
    <mergeCell ref="G149:M149"/>
    <mergeCell ref="A2:C2"/>
    <mergeCell ref="D2:F2"/>
  </mergeCells>
  <phoneticPr fontId="3" type="noConversion"/>
  <printOptions horizontalCentered="1" headings="1"/>
  <pageMargins left="0.1" right="0.1" top="0.5" bottom="0.5" header="0.25" footer="0.25"/>
  <pageSetup paperSize="5" scale="94" fitToHeight="3" orientation="landscape" r:id="rId1"/>
  <headerFooter alignWithMargins="0">
    <oddHeader xml:space="preserve">&amp;ROMB #2502-0602
Exp. 05/31/2015
</oddHeader>
    <oddFooter>&amp;LHUD-92422-OHF (05/11)&amp;RPage &amp;P of &amp;N</oddFooter>
  </headerFooter>
  <rowBreaks count="4" manualBreakCount="4">
    <brk id="41" max="5" man="1"/>
    <brk id="67" max="5" man="1"/>
    <brk id="97" max="5" man="1"/>
    <brk id="125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8"/>
  <sheetViews>
    <sheetView workbookViewId="0">
      <selection sqref="A1:F1"/>
    </sheetView>
  </sheetViews>
  <sheetFormatPr defaultColWidth="9.1796875" defaultRowHeight="12.5" x14ac:dyDescent="0.25"/>
  <cols>
    <col min="1" max="1" width="26.26953125" style="9" bestFit="1" customWidth="1"/>
    <col min="2" max="2" width="22.453125" style="9" customWidth="1"/>
    <col min="3" max="6" width="18.7265625" style="9" customWidth="1"/>
    <col min="7" max="7" width="5.7265625" style="9" customWidth="1"/>
    <col min="8" max="8" width="13.453125" style="9" bestFit="1" customWidth="1"/>
    <col min="9" max="16384" width="9.1796875" style="9"/>
  </cols>
  <sheetData>
    <row r="1" spans="1:11" ht="13" x14ac:dyDescent="0.3">
      <c r="A1" s="82" t="s">
        <v>204</v>
      </c>
      <c r="B1" s="83"/>
      <c r="C1" s="83"/>
      <c r="D1" s="83"/>
      <c r="E1" s="83"/>
      <c r="F1" s="83"/>
      <c r="G1" s="8"/>
    </row>
    <row r="2" spans="1:11" ht="13" x14ac:dyDescent="0.3">
      <c r="A2" s="90" t="s">
        <v>144</v>
      </c>
      <c r="B2" s="91"/>
      <c r="C2" s="91"/>
      <c r="D2" s="91"/>
      <c r="E2" s="91"/>
      <c r="F2" s="91"/>
      <c r="G2" s="8"/>
    </row>
    <row r="3" spans="1:11" ht="13" x14ac:dyDescent="0.3">
      <c r="A3" s="90" t="s">
        <v>145</v>
      </c>
      <c r="B3" s="91"/>
      <c r="C3" s="91"/>
      <c r="D3" s="91"/>
      <c r="E3" s="91"/>
      <c r="F3" s="91"/>
      <c r="G3" s="11"/>
    </row>
    <row r="4" spans="1:11" ht="13" x14ac:dyDescent="0.3">
      <c r="A4" s="53"/>
      <c r="B4" s="75" t="s">
        <v>205</v>
      </c>
      <c r="C4" s="63"/>
      <c r="D4" s="63"/>
      <c r="E4" s="78">
        <v>1</v>
      </c>
      <c r="F4" s="63"/>
      <c r="G4" s="8"/>
      <c r="K4" s="12"/>
    </row>
    <row r="5" spans="1:11" ht="13" x14ac:dyDescent="0.3">
      <c r="A5" s="64" t="s">
        <v>164</v>
      </c>
      <c r="B5" s="63"/>
      <c r="C5" s="63"/>
      <c r="D5" s="63"/>
      <c r="E5" s="63"/>
      <c r="F5" s="63"/>
      <c r="G5" s="8"/>
      <c r="K5" s="12"/>
    </row>
    <row r="6" spans="1:11" ht="13" x14ac:dyDescent="0.3">
      <c r="A6" s="65" t="s">
        <v>167</v>
      </c>
      <c r="B6" s="63"/>
      <c r="C6" s="63"/>
      <c r="D6" s="63"/>
      <c r="E6" s="63"/>
      <c r="F6" s="63"/>
      <c r="G6" s="8"/>
      <c r="K6" s="12"/>
    </row>
    <row r="7" spans="1:11" ht="13" x14ac:dyDescent="0.3">
      <c r="A7" s="65" t="s">
        <v>206</v>
      </c>
      <c r="B7" s="63"/>
      <c r="C7" s="63"/>
      <c r="D7" s="63"/>
      <c r="E7" s="63"/>
      <c r="F7" s="63"/>
      <c r="G7" s="8"/>
      <c r="K7" s="12"/>
    </row>
    <row r="8" spans="1:11" ht="13" x14ac:dyDescent="0.3">
      <c r="A8" s="65" t="s">
        <v>168</v>
      </c>
      <c r="B8" s="63"/>
      <c r="C8" s="63"/>
      <c r="D8" s="63"/>
      <c r="E8" s="63"/>
      <c r="F8" s="63"/>
      <c r="G8" s="8"/>
      <c r="K8" s="12"/>
    </row>
    <row r="9" spans="1:11" ht="13" x14ac:dyDescent="0.3">
      <c r="A9" s="65" t="s">
        <v>169</v>
      </c>
      <c r="B9" s="63"/>
      <c r="C9" s="63"/>
      <c r="D9" s="63"/>
      <c r="E9" s="63"/>
      <c r="F9" s="63"/>
      <c r="G9" s="8"/>
      <c r="K9" s="12"/>
    </row>
    <row r="10" spans="1:11" ht="13" x14ac:dyDescent="0.3">
      <c r="A10" s="71" t="s">
        <v>189</v>
      </c>
      <c r="B10" s="63"/>
      <c r="C10" s="63"/>
      <c r="D10" s="63"/>
      <c r="E10" s="63"/>
      <c r="F10" s="63"/>
      <c r="G10" s="8"/>
      <c r="K10" s="12"/>
    </row>
    <row r="11" spans="1:11" ht="13" x14ac:dyDescent="0.3">
      <c r="A11" s="53"/>
      <c r="B11" s="63"/>
      <c r="C11" s="63"/>
      <c r="D11" s="63"/>
      <c r="E11" s="63"/>
      <c r="F11" s="63"/>
      <c r="G11" s="8"/>
      <c r="K11" s="12"/>
    </row>
    <row r="12" spans="1:11" ht="13" x14ac:dyDescent="0.3">
      <c r="A12" s="10"/>
      <c r="B12" s="10"/>
      <c r="C12" s="76"/>
      <c r="D12" s="10"/>
      <c r="E12" s="10"/>
      <c r="F12" s="10"/>
      <c r="G12" s="11"/>
    </row>
    <row r="13" spans="1:11" ht="26" x14ac:dyDescent="0.3">
      <c r="A13" s="10" t="s">
        <v>1</v>
      </c>
      <c r="B13" s="7" t="s">
        <v>0</v>
      </c>
      <c r="C13" s="7" t="str">
        <f>IF($E$4=1,"1st Month","1st Qtr")</f>
        <v>1st Month</v>
      </c>
      <c r="D13" s="7" t="str">
        <f>IF($E$4=1,"2nd Month","2nd Qtr")</f>
        <v>2nd Month</v>
      </c>
      <c r="E13" s="7" t="str">
        <f>IF($E$4=1,"3rd Month","3rd Qtr")</f>
        <v>3rd Month</v>
      </c>
      <c r="F13" s="77" t="str">
        <f>IF($E$4=1,"Do not Use - Start New Spreadsheet","4th Qtr")</f>
        <v>Do not Use - Start New Spreadsheet</v>
      </c>
      <c r="G13" s="11"/>
    </row>
    <row r="14" spans="1:11" ht="13" x14ac:dyDescent="0.3">
      <c r="A14" s="13"/>
      <c r="B14" s="13"/>
      <c r="C14" s="7" t="s">
        <v>42</v>
      </c>
      <c r="D14" s="7" t="s">
        <v>42</v>
      </c>
      <c r="E14" s="7" t="s">
        <v>42</v>
      </c>
      <c r="F14" s="7" t="s">
        <v>42</v>
      </c>
      <c r="G14" s="14"/>
    </row>
    <row r="15" spans="1:11" x14ac:dyDescent="0.25">
      <c r="A15" s="15" t="s">
        <v>40</v>
      </c>
      <c r="B15" s="16"/>
      <c r="C15" s="17"/>
      <c r="D15" s="17"/>
      <c r="E15" s="17"/>
      <c r="F15" s="17"/>
    </row>
    <row r="16" spans="1:11" x14ac:dyDescent="0.25">
      <c r="A16" s="18" t="s">
        <v>2</v>
      </c>
      <c r="B16" s="19" t="s">
        <v>3</v>
      </c>
      <c r="C16" s="1"/>
      <c r="D16" s="1"/>
      <c r="E16" s="1"/>
      <c r="F16" s="1"/>
      <c r="G16" s="20"/>
    </row>
    <row r="17" spans="1:12" x14ac:dyDescent="0.25">
      <c r="A17" s="18" t="s">
        <v>122</v>
      </c>
      <c r="B17" s="19"/>
      <c r="C17" s="1"/>
      <c r="D17" s="1"/>
      <c r="E17" s="1"/>
      <c r="F17" s="1"/>
      <c r="G17" s="20"/>
    </row>
    <row r="18" spans="1:12" x14ac:dyDescent="0.25">
      <c r="A18" s="18" t="s">
        <v>123</v>
      </c>
      <c r="B18" s="19" t="s">
        <v>124</v>
      </c>
      <c r="C18" s="1"/>
      <c r="D18" s="1"/>
      <c r="E18" s="1"/>
      <c r="F18" s="1"/>
      <c r="G18" s="20"/>
    </row>
    <row r="19" spans="1:12" x14ac:dyDescent="0.25">
      <c r="A19" s="72" t="s">
        <v>190</v>
      </c>
      <c r="B19" s="19" t="s">
        <v>4</v>
      </c>
      <c r="C19" s="1"/>
      <c r="D19" s="1"/>
      <c r="E19" s="1"/>
      <c r="F19" s="1"/>
      <c r="G19" s="21"/>
      <c r="H19" s="21"/>
      <c r="I19" s="21"/>
      <c r="J19" s="21"/>
      <c r="K19" s="21"/>
      <c r="L19" s="21"/>
    </row>
    <row r="20" spans="1:12" x14ac:dyDescent="0.25">
      <c r="A20" s="18" t="s">
        <v>149</v>
      </c>
      <c r="B20" s="19"/>
      <c r="C20" s="1"/>
      <c r="D20" s="1"/>
      <c r="E20" s="1"/>
      <c r="F20" s="1"/>
    </row>
    <row r="21" spans="1:12" x14ac:dyDescent="0.25">
      <c r="A21" s="72" t="s">
        <v>191</v>
      </c>
      <c r="B21" s="19" t="s">
        <v>23</v>
      </c>
      <c r="C21" s="2"/>
      <c r="D21" s="2"/>
      <c r="E21" s="2"/>
      <c r="F21" s="2"/>
    </row>
    <row r="22" spans="1:12" x14ac:dyDescent="0.25">
      <c r="A22" s="18" t="s">
        <v>136</v>
      </c>
      <c r="B22" s="19" t="s">
        <v>137</v>
      </c>
      <c r="C22" s="2"/>
      <c r="D22" s="2"/>
      <c r="E22" s="2"/>
      <c r="F22" s="2"/>
    </row>
    <row r="23" spans="1:12" x14ac:dyDescent="0.25">
      <c r="A23" s="18" t="s">
        <v>24</v>
      </c>
      <c r="B23" s="19" t="s">
        <v>5</v>
      </c>
      <c r="C23" s="1"/>
      <c r="D23" s="1"/>
      <c r="E23" s="1"/>
      <c r="F23" s="1"/>
    </row>
    <row r="24" spans="1:12" x14ac:dyDescent="0.25">
      <c r="A24" s="18" t="s">
        <v>138</v>
      </c>
      <c r="B24" s="19"/>
      <c r="C24" s="1"/>
      <c r="D24" s="1"/>
      <c r="E24" s="1"/>
      <c r="F24" s="1"/>
    </row>
    <row r="25" spans="1:12" x14ac:dyDescent="0.25">
      <c r="A25" s="18" t="s">
        <v>25</v>
      </c>
      <c r="B25" s="19" t="s">
        <v>6</v>
      </c>
      <c r="C25" s="1"/>
      <c r="D25" s="1"/>
      <c r="E25" s="1"/>
      <c r="F25" s="1"/>
      <c r="G25" s="21"/>
      <c r="H25" s="21"/>
      <c r="I25" s="21"/>
      <c r="J25" s="21"/>
      <c r="K25" s="21"/>
      <c r="L25" s="21"/>
    </row>
    <row r="26" spans="1:12" x14ac:dyDescent="0.25">
      <c r="A26" s="72" t="s">
        <v>192</v>
      </c>
      <c r="B26" s="19" t="s">
        <v>7</v>
      </c>
      <c r="C26" s="1"/>
      <c r="D26" s="1"/>
      <c r="E26" s="1"/>
      <c r="F26" s="1"/>
    </row>
    <row r="27" spans="1:12" x14ac:dyDescent="0.25">
      <c r="A27" s="18" t="s">
        <v>150</v>
      </c>
      <c r="B27" s="19"/>
      <c r="C27" s="1"/>
      <c r="D27" s="1"/>
      <c r="E27" s="1"/>
      <c r="F27" s="1"/>
    </row>
    <row r="28" spans="1:12" x14ac:dyDescent="0.25">
      <c r="A28" s="72" t="s">
        <v>193</v>
      </c>
      <c r="B28" s="19" t="s">
        <v>8</v>
      </c>
      <c r="C28" s="1"/>
      <c r="D28" s="1"/>
      <c r="E28" s="1"/>
      <c r="F28" s="1"/>
      <c r="G28" s="21"/>
    </row>
    <row r="29" spans="1:12" x14ac:dyDescent="0.25">
      <c r="A29" s="18"/>
      <c r="B29" s="19"/>
      <c r="C29" s="49"/>
      <c r="D29" s="49"/>
      <c r="E29" s="49"/>
      <c r="F29" s="49"/>
      <c r="G29" s="21"/>
    </row>
    <row r="30" spans="1:12" x14ac:dyDescent="0.25">
      <c r="A30" s="18" t="s">
        <v>31</v>
      </c>
      <c r="B30" s="19" t="s">
        <v>33</v>
      </c>
      <c r="C30" s="1"/>
      <c r="D30" s="1"/>
      <c r="E30" s="1"/>
      <c r="F30" s="1"/>
    </row>
    <row r="31" spans="1:12" x14ac:dyDescent="0.25">
      <c r="A31" s="18" t="s">
        <v>26</v>
      </c>
      <c r="B31" s="19" t="s">
        <v>9</v>
      </c>
      <c r="C31" s="1"/>
      <c r="D31" s="1"/>
      <c r="E31" s="1"/>
      <c r="F31" s="1"/>
    </row>
    <row r="32" spans="1:12" x14ac:dyDescent="0.25">
      <c r="A32" s="18" t="s">
        <v>151</v>
      </c>
      <c r="B32" s="19"/>
      <c r="C32" s="1"/>
      <c r="D32" s="1"/>
      <c r="E32" s="1"/>
      <c r="F32" s="1"/>
    </row>
    <row r="33" spans="1:12" x14ac:dyDescent="0.25">
      <c r="A33" s="72" t="s">
        <v>203</v>
      </c>
      <c r="B33" s="19" t="s">
        <v>10</v>
      </c>
      <c r="C33" s="1"/>
      <c r="D33" s="1"/>
      <c r="E33" s="1"/>
      <c r="F33" s="1"/>
    </row>
    <row r="34" spans="1:12" x14ac:dyDescent="0.25">
      <c r="A34" s="18" t="s">
        <v>27</v>
      </c>
      <c r="B34" s="19" t="s">
        <v>11</v>
      </c>
      <c r="C34" s="1"/>
      <c r="D34" s="1"/>
      <c r="E34" s="1"/>
      <c r="F34" s="1"/>
    </row>
    <row r="35" spans="1:12" x14ac:dyDescent="0.25">
      <c r="A35" s="18" t="s">
        <v>152</v>
      </c>
      <c r="B35" s="19"/>
      <c r="C35" s="1"/>
      <c r="D35" s="1"/>
      <c r="E35" s="1"/>
      <c r="F35" s="1"/>
    </row>
    <row r="36" spans="1:12" x14ac:dyDescent="0.25">
      <c r="A36" s="72" t="s">
        <v>194</v>
      </c>
      <c r="B36" s="19"/>
      <c r="C36" s="1"/>
      <c r="D36" s="1"/>
      <c r="E36" s="1"/>
      <c r="F36" s="1"/>
    </row>
    <row r="37" spans="1:12" x14ac:dyDescent="0.25">
      <c r="A37" s="72" t="s">
        <v>195</v>
      </c>
      <c r="B37" s="19" t="s">
        <v>12</v>
      </c>
      <c r="C37" s="1"/>
      <c r="D37" s="1"/>
      <c r="E37" s="1"/>
      <c r="F37" s="1"/>
    </row>
    <row r="38" spans="1:12" x14ac:dyDescent="0.25">
      <c r="A38" s="18" t="s">
        <v>118</v>
      </c>
      <c r="B38" s="19" t="s">
        <v>13</v>
      </c>
      <c r="C38" s="1"/>
      <c r="D38" s="1"/>
      <c r="E38" s="1"/>
      <c r="F38" s="1"/>
      <c r="G38" s="21"/>
      <c r="H38" s="21"/>
      <c r="I38" s="21"/>
      <c r="J38" s="21"/>
      <c r="K38" s="21"/>
      <c r="L38" s="21"/>
    </row>
    <row r="39" spans="1:12" x14ac:dyDescent="0.25">
      <c r="A39" s="22" t="s">
        <v>125</v>
      </c>
      <c r="B39" s="23" t="s">
        <v>126</v>
      </c>
      <c r="C39" s="1"/>
      <c r="D39" s="1"/>
      <c r="E39" s="1"/>
      <c r="F39" s="1"/>
      <c r="G39" s="21"/>
      <c r="H39" s="21"/>
      <c r="I39" s="21"/>
      <c r="J39" s="21"/>
      <c r="K39" s="21"/>
      <c r="L39" s="21"/>
    </row>
    <row r="40" spans="1:12" x14ac:dyDescent="0.25">
      <c r="A40" s="18" t="s">
        <v>28</v>
      </c>
      <c r="B40" s="19" t="s">
        <v>14</v>
      </c>
      <c r="C40" s="1"/>
      <c r="D40" s="1"/>
      <c r="E40" s="1"/>
      <c r="F40" s="1"/>
      <c r="G40" s="24"/>
    </row>
    <row r="41" spans="1:12" x14ac:dyDescent="0.25">
      <c r="A41" s="72" t="s">
        <v>196</v>
      </c>
      <c r="B41" s="19"/>
      <c r="C41" s="1"/>
      <c r="D41" s="1"/>
      <c r="E41" s="1"/>
      <c r="F41" s="1"/>
      <c r="G41" s="24"/>
    </row>
    <row r="42" spans="1:12" x14ac:dyDescent="0.25">
      <c r="A42" s="72" t="s">
        <v>197</v>
      </c>
      <c r="B42" s="19"/>
      <c r="C42" s="1"/>
      <c r="D42" s="1"/>
      <c r="E42" s="1"/>
      <c r="F42" s="1"/>
      <c r="G42" s="24"/>
    </row>
    <row r="43" spans="1:12" x14ac:dyDescent="0.25">
      <c r="A43" s="18"/>
      <c r="B43" s="19"/>
      <c r="C43" s="49"/>
      <c r="D43" s="49"/>
      <c r="E43" s="49"/>
      <c r="F43" s="49"/>
      <c r="G43" s="24"/>
    </row>
    <row r="44" spans="1:12" x14ac:dyDescent="0.25">
      <c r="A44" s="15" t="s">
        <v>41</v>
      </c>
      <c r="B44" s="16"/>
      <c r="C44" s="5"/>
      <c r="D44" s="5"/>
      <c r="E44" s="5"/>
      <c r="F44" s="5"/>
    </row>
    <row r="45" spans="1:12" x14ac:dyDescent="0.25">
      <c r="A45" s="22" t="s">
        <v>186</v>
      </c>
      <c r="B45" s="19" t="s">
        <v>34</v>
      </c>
      <c r="C45" s="1"/>
      <c r="D45" s="1"/>
      <c r="E45" s="1"/>
      <c r="F45" s="1"/>
    </row>
    <row r="46" spans="1:12" x14ac:dyDescent="0.25">
      <c r="A46" s="22" t="s">
        <v>187</v>
      </c>
      <c r="B46" s="19" t="s">
        <v>35</v>
      </c>
      <c r="C46" s="1"/>
      <c r="D46" s="1"/>
      <c r="E46" s="1"/>
      <c r="F46" s="1"/>
    </row>
    <row r="47" spans="1:12" x14ac:dyDescent="0.25">
      <c r="A47" s="72" t="s">
        <v>198</v>
      </c>
      <c r="B47" s="19" t="s">
        <v>15</v>
      </c>
      <c r="C47" s="1"/>
      <c r="D47" s="1"/>
      <c r="E47" s="1"/>
      <c r="F47" s="1"/>
      <c r="G47" s="24"/>
    </row>
    <row r="48" spans="1:12" x14ac:dyDescent="0.25">
      <c r="A48" s="22" t="s">
        <v>153</v>
      </c>
      <c r="B48" s="19"/>
      <c r="C48" s="1"/>
      <c r="D48" s="1"/>
      <c r="E48" s="1"/>
      <c r="F48" s="1"/>
      <c r="G48" s="24"/>
    </row>
    <row r="49" spans="1:8" x14ac:dyDescent="0.25">
      <c r="A49" s="72" t="s">
        <v>199</v>
      </c>
      <c r="B49" s="19" t="s">
        <v>16</v>
      </c>
      <c r="C49" s="1"/>
      <c r="D49" s="1"/>
      <c r="E49" s="1"/>
      <c r="F49" s="1"/>
      <c r="G49" s="24"/>
    </row>
    <row r="50" spans="1:8" x14ac:dyDescent="0.25">
      <c r="A50" s="18"/>
      <c r="B50" s="19"/>
      <c r="C50" s="49"/>
      <c r="D50" s="49"/>
      <c r="E50" s="49"/>
      <c r="F50" s="49"/>
      <c r="G50" s="24"/>
    </row>
    <row r="51" spans="1:8" x14ac:dyDescent="0.25">
      <c r="A51" s="22" t="s">
        <v>127</v>
      </c>
      <c r="B51" s="19" t="s">
        <v>37</v>
      </c>
      <c r="C51" s="1"/>
      <c r="D51" s="1"/>
      <c r="E51" s="1"/>
      <c r="F51" s="1"/>
    </row>
    <row r="52" spans="1:8" x14ac:dyDescent="0.25">
      <c r="A52" s="22" t="s">
        <v>128</v>
      </c>
      <c r="B52" s="23" t="s">
        <v>129</v>
      </c>
      <c r="C52" s="1"/>
      <c r="D52" s="1"/>
      <c r="E52" s="1"/>
      <c r="F52" s="1"/>
      <c r="G52" s="24"/>
    </row>
    <row r="53" spans="1:8" x14ac:dyDescent="0.25">
      <c r="A53" s="18" t="s">
        <v>32</v>
      </c>
      <c r="B53" s="19" t="s">
        <v>36</v>
      </c>
      <c r="C53" s="1"/>
      <c r="D53" s="1"/>
      <c r="E53" s="1"/>
      <c r="F53" s="1"/>
    </row>
    <row r="54" spans="1:8" x14ac:dyDescent="0.25">
      <c r="A54" s="22" t="s">
        <v>130</v>
      </c>
      <c r="B54" s="19" t="s">
        <v>17</v>
      </c>
      <c r="C54" s="1"/>
      <c r="D54" s="1"/>
      <c r="E54" s="1"/>
      <c r="F54" s="1"/>
    </row>
    <row r="55" spans="1:8" x14ac:dyDescent="0.25">
      <c r="A55" s="18" t="s">
        <v>29</v>
      </c>
      <c r="B55" s="19" t="s">
        <v>18</v>
      </c>
      <c r="C55" s="1"/>
      <c r="D55" s="1"/>
      <c r="E55" s="1"/>
      <c r="F55" s="1"/>
    </row>
    <row r="56" spans="1:8" x14ac:dyDescent="0.25">
      <c r="A56" s="22" t="s">
        <v>140</v>
      </c>
      <c r="B56" s="19" t="s">
        <v>19</v>
      </c>
      <c r="C56" s="1"/>
      <c r="D56" s="1"/>
      <c r="E56" s="1"/>
      <c r="F56" s="1"/>
      <c r="G56" s="24"/>
    </row>
    <row r="57" spans="1:8" x14ac:dyDescent="0.25">
      <c r="A57" s="22" t="s">
        <v>154</v>
      </c>
      <c r="B57" s="19"/>
      <c r="C57" s="1"/>
      <c r="D57" s="1"/>
      <c r="E57" s="1"/>
      <c r="F57" s="1"/>
      <c r="G57" s="24"/>
    </row>
    <row r="58" spans="1:8" x14ac:dyDescent="0.25">
      <c r="A58" s="72" t="s">
        <v>200</v>
      </c>
      <c r="B58" s="19" t="s">
        <v>20</v>
      </c>
      <c r="C58" s="1"/>
      <c r="D58" s="1"/>
      <c r="E58" s="1"/>
      <c r="F58" s="1"/>
      <c r="H58" s="24"/>
    </row>
    <row r="59" spans="1:8" x14ac:dyDescent="0.25">
      <c r="A59" s="22" t="s">
        <v>142</v>
      </c>
      <c r="B59" s="19"/>
      <c r="C59" s="1"/>
      <c r="D59" s="1"/>
      <c r="E59" s="1"/>
      <c r="F59" s="1"/>
      <c r="H59" s="24"/>
    </row>
    <row r="60" spans="1:8" x14ac:dyDescent="0.25">
      <c r="A60" s="22"/>
      <c r="B60" s="19"/>
      <c r="C60" s="49"/>
      <c r="D60" s="49"/>
      <c r="E60" s="49"/>
      <c r="F60" s="49"/>
      <c r="H60" s="24"/>
    </row>
    <row r="61" spans="1:8" x14ac:dyDescent="0.25">
      <c r="A61" s="18" t="s">
        <v>155</v>
      </c>
      <c r="B61" s="19" t="s">
        <v>38</v>
      </c>
      <c r="C61" s="1"/>
      <c r="D61" s="1"/>
      <c r="E61" s="1"/>
      <c r="F61" s="1"/>
    </row>
    <row r="62" spans="1:8" x14ac:dyDescent="0.25">
      <c r="A62" s="18" t="s">
        <v>156</v>
      </c>
      <c r="B62" s="19" t="s">
        <v>39</v>
      </c>
      <c r="C62" s="1"/>
      <c r="D62" s="1"/>
      <c r="E62" s="1"/>
      <c r="F62" s="1"/>
    </row>
    <row r="63" spans="1:8" x14ac:dyDescent="0.25">
      <c r="A63" s="18" t="s">
        <v>30</v>
      </c>
      <c r="B63" s="19" t="s">
        <v>21</v>
      </c>
      <c r="C63" s="1"/>
      <c r="D63" s="1"/>
      <c r="E63" s="1"/>
      <c r="F63" s="1"/>
      <c r="G63" s="24"/>
    </row>
    <row r="64" spans="1:8" x14ac:dyDescent="0.25">
      <c r="A64" s="73" t="s">
        <v>201</v>
      </c>
      <c r="B64" s="26" t="s">
        <v>22</v>
      </c>
      <c r="C64" s="1"/>
      <c r="D64" s="1"/>
      <c r="E64" s="1"/>
      <c r="F64" s="1"/>
    </row>
    <row r="65" spans="1:8" x14ac:dyDescent="0.25">
      <c r="A65" s="25"/>
      <c r="B65" s="26"/>
      <c r="C65" s="49"/>
      <c r="D65" s="49"/>
      <c r="E65" s="49"/>
      <c r="F65" s="49"/>
    </row>
    <row r="66" spans="1:8" x14ac:dyDescent="0.25">
      <c r="A66" s="27" t="s">
        <v>131</v>
      </c>
      <c r="B66" s="28" t="s">
        <v>132</v>
      </c>
      <c r="C66" s="66"/>
      <c r="D66" s="67"/>
      <c r="E66" s="67"/>
      <c r="F66" s="67"/>
    </row>
    <row r="67" spans="1:8" x14ac:dyDescent="0.25">
      <c r="A67" s="29" t="s">
        <v>157</v>
      </c>
      <c r="B67" s="30" t="s">
        <v>133</v>
      </c>
      <c r="C67" s="66"/>
      <c r="D67" s="67"/>
      <c r="E67" s="67"/>
      <c r="F67" s="67"/>
    </row>
    <row r="68" spans="1:8" x14ac:dyDescent="0.25">
      <c r="A68" s="74" t="s">
        <v>202</v>
      </c>
      <c r="B68" s="30"/>
      <c r="C68" s="66"/>
      <c r="D68" s="67"/>
      <c r="E68" s="67"/>
      <c r="F68" s="67"/>
    </row>
    <row r="69" spans="1:8" x14ac:dyDescent="0.25">
      <c r="A69" s="46"/>
      <c r="B69" s="30"/>
      <c r="C69" s="50"/>
      <c r="D69" s="51"/>
      <c r="E69" s="51"/>
      <c r="F69" s="51"/>
    </row>
    <row r="70" spans="1:8" x14ac:dyDescent="0.25">
      <c r="A70" s="15" t="s">
        <v>43</v>
      </c>
      <c r="B70" s="16"/>
      <c r="C70" s="5"/>
      <c r="D70" s="5"/>
      <c r="E70" s="5"/>
      <c r="F70" s="5"/>
    </row>
    <row r="71" spans="1:8" x14ac:dyDescent="0.25">
      <c r="A71" s="18" t="s">
        <v>44</v>
      </c>
      <c r="B71" s="19" t="s">
        <v>45</v>
      </c>
      <c r="C71" s="1"/>
      <c r="D71" s="1"/>
      <c r="E71" s="1"/>
      <c r="F71" s="1"/>
    </row>
    <row r="72" spans="1:8" x14ac:dyDescent="0.25">
      <c r="A72" s="18" t="s">
        <v>47</v>
      </c>
      <c r="B72" s="19" t="s">
        <v>46</v>
      </c>
      <c r="C72" s="1"/>
      <c r="D72" s="1"/>
      <c r="E72" s="1"/>
      <c r="F72" s="1"/>
    </row>
    <row r="73" spans="1:8" x14ac:dyDescent="0.25">
      <c r="A73" s="47" t="s">
        <v>139</v>
      </c>
      <c r="B73" s="16"/>
      <c r="C73" s="5"/>
      <c r="D73" s="5"/>
      <c r="E73" s="5"/>
      <c r="F73" s="5"/>
    </row>
    <row r="74" spans="1:8" x14ac:dyDescent="0.25">
      <c r="A74" s="18" t="s">
        <v>48</v>
      </c>
      <c r="B74" s="19" t="s">
        <v>55</v>
      </c>
      <c r="C74" s="1"/>
      <c r="D74" s="1"/>
      <c r="E74" s="1"/>
      <c r="F74" s="1"/>
    </row>
    <row r="75" spans="1:8" x14ac:dyDescent="0.25">
      <c r="A75" s="18" t="s">
        <v>49</v>
      </c>
      <c r="B75" s="19" t="s">
        <v>56</v>
      </c>
      <c r="C75" s="1"/>
      <c r="D75" s="1"/>
      <c r="E75" s="1"/>
      <c r="F75" s="1"/>
    </row>
    <row r="76" spans="1:8" x14ac:dyDescent="0.25">
      <c r="A76" s="18" t="s">
        <v>50</v>
      </c>
      <c r="B76" s="19" t="s">
        <v>57</v>
      </c>
      <c r="C76" s="1"/>
      <c r="D76" s="1"/>
      <c r="E76" s="1"/>
      <c r="F76" s="1"/>
      <c r="G76" s="24"/>
    </row>
    <row r="77" spans="1:8" x14ac:dyDescent="0.25">
      <c r="A77" s="18" t="s">
        <v>51</v>
      </c>
      <c r="B77" s="19" t="s">
        <v>58</v>
      </c>
      <c r="C77" s="1"/>
      <c r="D77" s="1"/>
      <c r="E77" s="1"/>
      <c r="F77" s="1"/>
    </row>
    <row r="78" spans="1:8" x14ac:dyDescent="0.25">
      <c r="A78" s="18" t="s">
        <v>52</v>
      </c>
      <c r="B78" s="19" t="s">
        <v>59</v>
      </c>
      <c r="C78" s="1"/>
      <c r="D78" s="1"/>
      <c r="E78" s="1"/>
      <c r="F78" s="1"/>
      <c r="G78" s="24"/>
    </row>
    <row r="79" spans="1:8" x14ac:dyDescent="0.25">
      <c r="A79" s="18" t="s">
        <v>53</v>
      </c>
      <c r="B79" s="19" t="s">
        <v>60</v>
      </c>
      <c r="C79" s="1"/>
      <c r="D79" s="1"/>
      <c r="E79" s="1"/>
      <c r="F79" s="1"/>
      <c r="G79" s="24"/>
      <c r="H79" s="24"/>
    </row>
    <row r="80" spans="1:8" x14ac:dyDescent="0.25">
      <c r="A80" s="18" t="s">
        <v>54</v>
      </c>
      <c r="B80" s="19" t="s">
        <v>61</v>
      </c>
      <c r="C80" s="1"/>
      <c r="D80" s="1"/>
      <c r="E80" s="1"/>
      <c r="F80" s="3"/>
      <c r="G80" s="24"/>
      <c r="H80" s="24"/>
    </row>
    <row r="81" spans="1:7" ht="13.5" customHeight="1" x14ac:dyDescent="0.25">
      <c r="A81" s="15" t="s">
        <v>62</v>
      </c>
      <c r="B81" s="16"/>
      <c r="C81" s="6"/>
      <c r="D81" s="6"/>
      <c r="E81" s="6"/>
      <c r="F81" s="6"/>
    </row>
    <row r="82" spans="1:7" x14ac:dyDescent="0.25">
      <c r="A82" s="18" t="s">
        <v>63</v>
      </c>
      <c r="B82" s="19" t="s">
        <v>64</v>
      </c>
      <c r="C82" s="68"/>
      <c r="D82" s="68"/>
      <c r="E82" s="68"/>
      <c r="F82" s="68"/>
    </row>
    <row r="83" spans="1:7" x14ac:dyDescent="0.25">
      <c r="A83" s="18" t="s">
        <v>66</v>
      </c>
      <c r="B83" s="19" t="s">
        <v>65</v>
      </c>
      <c r="C83" s="68"/>
      <c r="D83" s="68"/>
      <c r="E83" s="68"/>
      <c r="F83" s="68"/>
    </row>
    <row r="84" spans="1:7" ht="13.5" customHeight="1" x14ac:dyDescent="0.25">
      <c r="A84" s="15" t="s">
        <v>67</v>
      </c>
      <c r="B84" s="16"/>
      <c r="C84" s="6"/>
      <c r="D84" s="6"/>
      <c r="E84" s="6"/>
      <c r="F84" s="6"/>
    </row>
    <row r="85" spans="1:7" x14ac:dyDescent="0.25">
      <c r="A85" s="31" t="s">
        <v>68</v>
      </c>
      <c r="B85" s="19" t="s">
        <v>73</v>
      </c>
      <c r="C85" s="68"/>
      <c r="D85" s="68"/>
      <c r="E85" s="68"/>
      <c r="F85" s="68"/>
    </row>
    <row r="86" spans="1:7" x14ac:dyDescent="0.25">
      <c r="A86" s="31" t="s">
        <v>69</v>
      </c>
      <c r="B86" s="19" t="s">
        <v>75</v>
      </c>
      <c r="C86" s="68"/>
      <c r="D86" s="68"/>
      <c r="E86" s="68"/>
      <c r="F86" s="68"/>
    </row>
    <row r="87" spans="1:7" x14ac:dyDescent="0.25">
      <c r="A87" s="31" t="s">
        <v>70</v>
      </c>
      <c r="B87" s="19" t="s">
        <v>74</v>
      </c>
      <c r="C87" s="68"/>
      <c r="D87" s="68"/>
      <c r="E87" s="68"/>
      <c r="F87" s="68"/>
    </row>
    <row r="88" spans="1:7" x14ac:dyDescent="0.25">
      <c r="A88" s="32" t="s">
        <v>71</v>
      </c>
      <c r="B88" s="16"/>
      <c r="C88" s="6"/>
      <c r="D88" s="6"/>
      <c r="E88" s="6"/>
      <c r="F88" s="6"/>
      <c r="G88" s="33"/>
    </row>
    <row r="89" spans="1:7" x14ac:dyDescent="0.25">
      <c r="A89" s="31" t="s">
        <v>68</v>
      </c>
      <c r="B89" s="19" t="s">
        <v>76</v>
      </c>
      <c r="C89" s="68"/>
      <c r="D89" s="68"/>
      <c r="E89" s="68"/>
      <c r="F89" s="68"/>
      <c r="G89" s="33"/>
    </row>
    <row r="90" spans="1:7" x14ac:dyDescent="0.25">
      <c r="A90" s="31" t="s">
        <v>69</v>
      </c>
      <c r="B90" s="19" t="s">
        <v>77</v>
      </c>
      <c r="C90" s="68"/>
      <c r="D90" s="68"/>
      <c r="E90" s="68"/>
      <c r="F90" s="68"/>
    </row>
    <row r="91" spans="1:7" x14ac:dyDescent="0.25">
      <c r="A91" s="31" t="s">
        <v>70</v>
      </c>
      <c r="B91" s="19" t="s">
        <v>78</v>
      </c>
      <c r="C91" s="68"/>
      <c r="D91" s="68"/>
      <c r="E91" s="68"/>
      <c r="F91" s="68"/>
    </row>
    <row r="92" spans="1:7" x14ac:dyDescent="0.25">
      <c r="A92" s="32" t="s">
        <v>88</v>
      </c>
      <c r="B92" s="16"/>
      <c r="C92" s="6"/>
      <c r="D92" s="6"/>
      <c r="E92" s="6"/>
      <c r="F92" s="6"/>
    </row>
    <row r="93" spans="1:7" x14ac:dyDescent="0.25">
      <c r="A93" s="31" t="s">
        <v>68</v>
      </c>
      <c r="B93" s="19" t="s">
        <v>79</v>
      </c>
      <c r="C93" s="68"/>
      <c r="D93" s="68"/>
      <c r="E93" s="68"/>
      <c r="F93" s="68"/>
    </row>
    <row r="94" spans="1:7" x14ac:dyDescent="0.25">
      <c r="A94" s="31" t="s">
        <v>69</v>
      </c>
      <c r="B94" s="19" t="s">
        <v>80</v>
      </c>
      <c r="C94" s="68"/>
      <c r="D94" s="68"/>
      <c r="E94" s="68"/>
      <c r="F94" s="68"/>
      <c r="G94" s="33"/>
    </row>
    <row r="95" spans="1:7" x14ac:dyDescent="0.25">
      <c r="A95" s="31" t="s">
        <v>70</v>
      </c>
      <c r="B95" s="19" t="s">
        <v>81</v>
      </c>
      <c r="C95" s="68"/>
      <c r="D95" s="68"/>
      <c r="E95" s="68"/>
      <c r="F95" s="68"/>
      <c r="G95" s="33"/>
    </row>
    <row r="96" spans="1:7" x14ac:dyDescent="0.25">
      <c r="A96" s="32" t="s">
        <v>72</v>
      </c>
      <c r="B96" s="16"/>
      <c r="C96" s="6"/>
      <c r="D96" s="6"/>
      <c r="E96" s="6"/>
      <c r="F96" s="6"/>
    </row>
    <row r="97" spans="1:6" x14ac:dyDescent="0.25">
      <c r="A97" s="31" t="s">
        <v>68</v>
      </c>
      <c r="B97" s="19" t="s">
        <v>82</v>
      </c>
      <c r="C97" s="68"/>
      <c r="D97" s="68"/>
      <c r="E97" s="68"/>
      <c r="F97" s="68"/>
    </row>
    <row r="98" spans="1:6" x14ac:dyDescent="0.25">
      <c r="A98" s="31" t="s">
        <v>69</v>
      </c>
      <c r="B98" s="19" t="s">
        <v>83</v>
      </c>
      <c r="C98" s="68"/>
      <c r="D98" s="68"/>
      <c r="E98" s="68"/>
      <c r="F98" s="68"/>
    </row>
    <row r="99" spans="1:6" x14ac:dyDescent="0.25">
      <c r="A99" s="31" t="s">
        <v>70</v>
      </c>
      <c r="B99" s="19" t="s">
        <v>84</v>
      </c>
      <c r="C99" s="68"/>
      <c r="D99" s="68"/>
      <c r="E99" s="68"/>
      <c r="F99" s="68"/>
    </row>
    <row r="100" spans="1:6" x14ac:dyDescent="0.25">
      <c r="A100" s="32" t="s">
        <v>85</v>
      </c>
      <c r="B100" s="16"/>
      <c r="C100" s="6"/>
      <c r="D100" s="6"/>
      <c r="E100" s="6"/>
      <c r="F100" s="6"/>
    </row>
    <row r="101" spans="1:6" x14ac:dyDescent="0.25">
      <c r="A101" s="32" t="s">
        <v>48</v>
      </c>
      <c r="B101" s="16"/>
      <c r="C101" s="6"/>
      <c r="D101" s="6"/>
      <c r="E101" s="6"/>
      <c r="F101" s="6"/>
    </row>
    <row r="102" spans="1:6" x14ac:dyDescent="0.25">
      <c r="A102" s="31" t="s">
        <v>158</v>
      </c>
      <c r="B102" s="19" t="s">
        <v>89</v>
      </c>
      <c r="C102" s="60"/>
      <c r="D102" s="60"/>
      <c r="E102" s="60"/>
      <c r="F102" s="60"/>
    </row>
    <row r="103" spans="1:6" x14ac:dyDescent="0.25">
      <c r="A103" s="31" t="s">
        <v>170</v>
      </c>
      <c r="B103" s="19" t="s">
        <v>90</v>
      </c>
      <c r="C103" s="61"/>
      <c r="D103" s="61"/>
      <c r="E103" s="61"/>
      <c r="F103" s="61"/>
    </row>
    <row r="104" spans="1:6" x14ac:dyDescent="0.25">
      <c r="A104" s="32" t="s">
        <v>86</v>
      </c>
      <c r="B104" s="16"/>
      <c r="C104" s="6"/>
      <c r="D104" s="6"/>
      <c r="E104" s="6"/>
      <c r="F104" s="6"/>
    </row>
    <row r="105" spans="1:6" x14ac:dyDescent="0.25">
      <c r="A105" s="31" t="s">
        <v>159</v>
      </c>
      <c r="B105" s="19" t="s">
        <v>91</v>
      </c>
      <c r="C105" s="60"/>
      <c r="D105" s="60"/>
      <c r="E105" s="60"/>
      <c r="F105" s="60"/>
    </row>
    <row r="106" spans="1:6" x14ac:dyDescent="0.25">
      <c r="A106" s="31" t="s">
        <v>170</v>
      </c>
      <c r="B106" s="19" t="s">
        <v>92</v>
      </c>
      <c r="C106" s="61"/>
      <c r="D106" s="61"/>
      <c r="E106" s="61"/>
      <c r="F106" s="61"/>
    </row>
    <row r="107" spans="1:6" x14ac:dyDescent="0.25">
      <c r="A107" s="32" t="s">
        <v>87</v>
      </c>
      <c r="B107" s="16"/>
      <c r="C107" s="6"/>
      <c r="D107" s="6"/>
      <c r="E107" s="6"/>
      <c r="F107" s="6"/>
    </row>
    <row r="108" spans="1:6" x14ac:dyDescent="0.25">
      <c r="A108" s="31" t="s">
        <v>159</v>
      </c>
      <c r="B108" s="19" t="s">
        <v>93</v>
      </c>
      <c r="C108" s="60"/>
      <c r="D108" s="60"/>
      <c r="E108" s="60"/>
      <c r="F108" s="60"/>
    </row>
    <row r="109" spans="1:6" x14ac:dyDescent="0.25">
      <c r="A109" s="31" t="s">
        <v>170</v>
      </c>
      <c r="B109" s="19" t="s">
        <v>94</v>
      </c>
      <c r="C109" s="61"/>
      <c r="D109" s="61"/>
      <c r="E109" s="61"/>
      <c r="F109" s="61"/>
    </row>
    <row r="110" spans="1:6" x14ac:dyDescent="0.25">
      <c r="A110" s="34" t="s">
        <v>134</v>
      </c>
      <c r="B110" s="23" t="s">
        <v>135</v>
      </c>
      <c r="C110" s="67"/>
      <c r="D110" s="67"/>
      <c r="E110" s="67"/>
      <c r="F110" s="67"/>
    </row>
    <row r="111" spans="1:6" x14ac:dyDescent="0.25">
      <c r="A111" s="32" t="s">
        <v>95</v>
      </c>
      <c r="B111" s="16"/>
      <c r="C111" s="6"/>
      <c r="D111" s="6"/>
      <c r="E111" s="6"/>
      <c r="F111" s="6"/>
    </row>
    <row r="112" spans="1:6" x14ac:dyDescent="0.25">
      <c r="A112" s="31" t="s">
        <v>96</v>
      </c>
      <c r="B112" s="19" t="s">
        <v>101</v>
      </c>
      <c r="C112" s="68"/>
      <c r="D112" s="68"/>
      <c r="E112" s="68"/>
      <c r="F112" s="68"/>
    </row>
    <row r="113" spans="1:7" x14ac:dyDescent="0.25">
      <c r="A113" s="31" t="s">
        <v>97</v>
      </c>
      <c r="B113" s="19" t="s">
        <v>102</v>
      </c>
      <c r="C113" s="68"/>
      <c r="D113" s="68"/>
      <c r="E113" s="68"/>
      <c r="F113" s="68"/>
      <c r="G113" s="33"/>
    </row>
    <row r="114" spans="1:7" x14ac:dyDescent="0.25">
      <c r="A114" s="31" t="s">
        <v>98</v>
      </c>
      <c r="B114" s="19" t="s">
        <v>103</v>
      </c>
      <c r="C114" s="68"/>
      <c r="D114" s="68"/>
      <c r="E114" s="68"/>
      <c r="F114" s="68"/>
      <c r="G114" s="33"/>
    </row>
    <row r="115" spans="1:7" x14ac:dyDescent="0.25">
      <c r="A115" s="31" t="s">
        <v>99</v>
      </c>
      <c r="B115" s="19" t="s">
        <v>104</v>
      </c>
      <c r="C115" s="68"/>
      <c r="D115" s="68"/>
      <c r="E115" s="68"/>
      <c r="F115" s="68"/>
    </row>
    <row r="116" spans="1:7" x14ac:dyDescent="0.25">
      <c r="A116" s="32" t="s">
        <v>100</v>
      </c>
      <c r="B116" s="16"/>
      <c r="C116" s="6"/>
      <c r="D116" s="6"/>
      <c r="E116" s="6"/>
      <c r="F116" s="6"/>
    </row>
    <row r="117" spans="1:7" x14ac:dyDescent="0.25">
      <c r="A117" s="31" t="s">
        <v>160</v>
      </c>
      <c r="B117" s="19" t="s">
        <v>105</v>
      </c>
      <c r="C117" s="4"/>
      <c r="D117" s="4"/>
      <c r="E117" s="4"/>
      <c r="F117" s="4"/>
    </row>
    <row r="118" spans="1:7" x14ac:dyDescent="0.25">
      <c r="A118" s="35"/>
      <c r="B118" s="35"/>
    </row>
    <row r="119" spans="1:7" x14ac:dyDescent="0.25">
      <c r="A119" s="58"/>
      <c r="B119" s="35"/>
    </row>
    <row r="120" spans="1:7" x14ac:dyDescent="0.25">
      <c r="A120" s="59" t="s">
        <v>163</v>
      </c>
      <c r="B120" s="37"/>
      <c r="C120" s="37"/>
      <c r="D120" s="37"/>
      <c r="E120" s="37"/>
      <c r="F120" s="37"/>
    </row>
    <row r="121" spans="1:7" x14ac:dyDescent="0.25">
      <c r="A121" s="36" t="s">
        <v>141</v>
      </c>
      <c r="B121" s="37"/>
      <c r="C121" s="37"/>
      <c r="D121" s="37"/>
      <c r="E121" s="37"/>
      <c r="F121" s="37"/>
    </row>
    <row r="122" spans="1:7" x14ac:dyDescent="0.25">
      <c r="A122" s="36" t="s">
        <v>143</v>
      </c>
      <c r="B122" s="37"/>
      <c r="C122" s="37"/>
      <c r="D122" s="37"/>
      <c r="E122" s="37"/>
      <c r="F122" s="37"/>
    </row>
    <row r="123" spans="1:7" x14ac:dyDescent="0.25">
      <c r="A123" s="36" t="s">
        <v>161</v>
      </c>
      <c r="B123" s="37"/>
      <c r="C123" s="37"/>
      <c r="D123" s="37"/>
      <c r="E123" s="37"/>
      <c r="F123" s="37"/>
    </row>
    <row r="124" spans="1:7" x14ac:dyDescent="0.25">
      <c r="A124" s="36" t="s">
        <v>162</v>
      </c>
      <c r="B124" s="37"/>
      <c r="C124" s="37"/>
      <c r="D124" s="37"/>
      <c r="E124" s="37"/>
      <c r="F124" s="37"/>
    </row>
    <row r="125" spans="1:7" x14ac:dyDescent="0.25">
      <c r="A125" s="36" t="s">
        <v>171</v>
      </c>
      <c r="B125" s="37"/>
      <c r="C125" s="37"/>
      <c r="D125" s="37"/>
      <c r="E125" s="37"/>
      <c r="F125" s="37"/>
    </row>
    <row r="126" spans="1:7" x14ac:dyDescent="0.25">
      <c r="A126" s="70" t="s">
        <v>188</v>
      </c>
      <c r="B126" s="37"/>
      <c r="C126" s="37"/>
      <c r="D126" s="37"/>
      <c r="E126" s="37"/>
      <c r="F126" s="37"/>
    </row>
    <row r="127" spans="1:7" x14ac:dyDescent="0.25">
      <c r="B127" s="37"/>
      <c r="C127" s="37"/>
      <c r="D127" s="37"/>
      <c r="E127" s="37"/>
      <c r="F127" s="37"/>
    </row>
    <row r="128" spans="1:7" x14ac:dyDescent="0.25">
      <c r="A128" s="36"/>
      <c r="B128" s="37"/>
      <c r="C128" s="37"/>
      <c r="D128" s="37"/>
      <c r="E128" s="37"/>
      <c r="F128" s="37"/>
    </row>
    <row r="129" spans="1:6" ht="13" x14ac:dyDescent="0.3">
      <c r="A129" s="57" t="s">
        <v>147</v>
      </c>
      <c r="B129" s="38"/>
      <c r="C129" s="39" t="s">
        <v>106</v>
      </c>
      <c r="D129" s="39" t="s">
        <v>106</v>
      </c>
      <c r="E129" s="39" t="s">
        <v>106</v>
      </c>
      <c r="F129" s="39" t="s">
        <v>106</v>
      </c>
    </row>
    <row r="130" spans="1:6" ht="13" x14ac:dyDescent="0.3">
      <c r="A130" s="54" t="s">
        <v>40</v>
      </c>
      <c r="C130" s="44"/>
      <c r="D130" s="44"/>
      <c r="E130" s="44"/>
      <c r="F130" s="44"/>
    </row>
    <row r="131" spans="1:6" ht="13" x14ac:dyDescent="0.3">
      <c r="A131" s="54" t="s">
        <v>220</v>
      </c>
      <c r="C131" s="45" t="str">
        <f>IF((C17-C18=C19),"Yes","No")</f>
        <v>Yes</v>
      </c>
      <c r="D131" s="45" t="str">
        <f>IF((D17-D18=D19),"Yes","No")</f>
        <v>Yes</v>
      </c>
      <c r="E131" s="45" t="str">
        <f>IF((E17-E18=E19),"Yes","No")</f>
        <v>Yes</v>
      </c>
      <c r="F131" s="45" t="str">
        <f>IF((F17-F18=F19),"Yes","No")</f>
        <v>Yes</v>
      </c>
    </row>
    <row r="132" spans="1:6" ht="13" x14ac:dyDescent="0.3">
      <c r="A132" s="69" t="s">
        <v>173</v>
      </c>
      <c r="C132" s="45" t="str">
        <f>IF((C16+C19+C20=C21),"Yes","No")</f>
        <v>Yes</v>
      </c>
      <c r="D132" s="45" t="str">
        <f>IF((D16+D19+D20=D21),"Yes","No")</f>
        <v>Yes</v>
      </c>
      <c r="E132" s="45" t="str">
        <f>IF((E16+E19+E20=E21),"Yes","No")</f>
        <v>Yes</v>
      </c>
      <c r="F132" s="45" t="str">
        <f>IF((F16+F19+F20=F21),"Yes","No")</f>
        <v>Yes</v>
      </c>
    </row>
    <row r="133" spans="1:6" ht="13" x14ac:dyDescent="0.3">
      <c r="A133" s="54" t="s">
        <v>174</v>
      </c>
      <c r="C133" s="45" t="str">
        <f>IF((C21+C22+C23+C26+C27=C28),"Yes","No")</f>
        <v>Yes</v>
      </c>
      <c r="D133" s="45" t="str">
        <f>IF((D21+D22+D23+D26+D27=D28),"Yes","No")</f>
        <v>Yes</v>
      </c>
      <c r="E133" s="45" t="str">
        <f>IF((E21+E22+E23+E26+E27=E28),"Yes","No")</f>
        <v>Yes</v>
      </c>
      <c r="F133" s="45" t="str">
        <f>IF((F21+F22+F23+F26+F27=F28),"Yes","No")</f>
        <v>Yes</v>
      </c>
    </row>
    <row r="134" spans="1:6" ht="13" x14ac:dyDescent="0.3">
      <c r="A134" s="54" t="s">
        <v>175</v>
      </c>
      <c r="C134" s="45" t="str">
        <f>IF((C30+C31+C32=C33),"Yes","No")</f>
        <v>Yes</v>
      </c>
      <c r="D134" s="45" t="str">
        <f>IF((D30+D31+D32=D33),"Yes","No")</f>
        <v>Yes</v>
      </c>
      <c r="E134" s="45" t="str">
        <f>IF((E30+E31+E32=E33),"Yes","No")</f>
        <v>Yes</v>
      </c>
      <c r="F134" s="45" t="str">
        <f>IF((F30+F31+F32=F33),"Yes","No")</f>
        <v>Yes</v>
      </c>
    </row>
    <row r="135" spans="1:6" ht="13" x14ac:dyDescent="0.3">
      <c r="A135" s="54" t="s">
        <v>176</v>
      </c>
      <c r="C135" s="45" t="str">
        <f>IF((C34+C35=C36),"Yes","No")</f>
        <v>Yes</v>
      </c>
      <c r="D135" s="45" t="str">
        <f>IF((D34+D35=D36),"Yes","No")</f>
        <v>Yes</v>
      </c>
      <c r="E135" s="45" t="str">
        <f>IF((E34+E35=E36),"Yes","No")</f>
        <v>Yes</v>
      </c>
      <c r="F135" s="45" t="str">
        <f>IF((F34+F35=F36),"Yes","No")</f>
        <v>Yes</v>
      </c>
    </row>
    <row r="136" spans="1:6" ht="13" x14ac:dyDescent="0.3">
      <c r="A136" s="54" t="s">
        <v>177</v>
      </c>
      <c r="C136" s="45" t="str">
        <f>IF((C33+C36=C37),"Yes","No")</f>
        <v>Yes</v>
      </c>
      <c r="D136" s="45" t="str">
        <f>IF((D33+D36=D37),"Yes","No")</f>
        <v>Yes</v>
      </c>
      <c r="E136" s="45" t="str">
        <f>IF((E33+E36=E37),"Yes","No")</f>
        <v>Yes</v>
      </c>
      <c r="F136" s="45" t="str">
        <f>IF((F33+F36=F37),"Yes","No")</f>
        <v>Yes</v>
      </c>
    </row>
    <row r="137" spans="1:6" ht="13" x14ac:dyDescent="0.3">
      <c r="A137" s="54" t="s">
        <v>178</v>
      </c>
      <c r="C137" s="45" t="str">
        <f>IF((C38+C39+C40=C41),"Yes","No")</f>
        <v>Yes</v>
      </c>
      <c r="D137" s="45" t="str">
        <f>IF((D38+D39+D40=D41),"Yes","No")</f>
        <v>Yes</v>
      </c>
      <c r="E137" s="45" t="str">
        <f>IF((E38+E39+E40=E41),"Yes","No")</f>
        <v>Yes</v>
      </c>
      <c r="F137" s="45" t="str">
        <f>IF((F38+F39+F40=F41),"Yes","No")</f>
        <v>Yes</v>
      </c>
    </row>
    <row r="138" spans="1:6" ht="13" x14ac:dyDescent="0.3">
      <c r="A138" s="54" t="s">
        <v>179</v>
      </c>
      <c r="C138" s="45" t="str">
        <f>IF((C37+C41=C42),"Yes","No")</f>
        <v>Yes</v>
      </c>
      <c r="D138" s="45" t="str">
        <f>IF((D37+D41=D42),"Yes","No")</f>
        <v>Yes</v>
      </c>
      <c r="E138" s="45" t="str">
        <f>IF((E37+E41=E42),"Yes","No")</f>
        <v>Yes</v>
      </c>
      <c r="F138" s="45" t="str">
        <f>IF((F37+F41=F42),"Yes","No")</f>
        <v>Yes</v>
      </c>
    </row>
    <row r="139" spans="1:6" ht="13" x14ac:dyDescent="0.3">
      <c r="A139" s="55"/>
      <c r="C139" s="45"/>
      <c r="D139" s="45"/>
      <c r="E139" s="45"/>
      <c r="F139" s="45"/>
    </row>
    <row r="140" spans="1:6" ht="13" x14ac:dyDescent="0.3">
      <c r="A140" s="55" t="s">
        <v>41</v>
      </c>
      <c r="C140" s="45"/>
      <c r="D140" s="45"/>
      <c r="E140" s="45"/>
      <c r="F140" s="45"/>
    </row>
    <row r="141" spans="1:6" ht="13" x14ac:dyDescent="0.3">
      <c r="A141" s="54" t="s">
        <v>180</v>
      </c>
      <c r="C141" s="45" t="str">
        <f>IF((C45+C46=C47),"Yes","No")</f>
        <v>Yes</v>
      </c>
      <c r="D141" s="45" t="str">
        <f>IF((D45+D46=D47),"Yes","No")</f>
        <v>Yes</v>
      </c>
      <c r="E141" s="45" t="str">
        <f>IF((E45+E46=E47),"Yes","No")</f>
        <v>Yes</v>
      </c>
      <c r="F141" s="45" t="str">
        <f>IF((F45+F46=F47),"Yes","No")</f>
        <v>Yes</v>
      </c>
    </row>
    <row r="142" spans="1:6" ht="13" x14ac:dyDescent="0.3">
      <c r="A142" s="54" t="s">
        <v>181</v>
      </c>
      <c r="C142" s="45" t="str">
        <f>IF((C47+C48=C49),"Yes","No")</f>
        <v>Yes</v>
      </c>
      <c r="D142" s="45" t="str">
        <f>IF((D47+D48=D49),"Yes","No")</f>
        <v>Yes</v>
      </c>
      <c r="E142" s="45" t="str">
        <f>IF((E47+E48=E49),"Yes","No")</f>
        <v>Yes</v>
      </c>
      <c r="F142" s="45" t="str">
        <f>IF((F47+F48=F49),"Yes","No")</f>
        <v>Yes</v>
      </c>
    </row>
    <row r="143" spans="1:6" ht="13" x14ac:dyDescent="0.3">
      <c r="A143" s="54" t="s">
        <v>182</v>
      </c>
      <c r="C143" s="45" t="str">
        <f>IF((C51+C52+C53+C54+C55+C56+C57=C58),"Yes","No")</f>
        <v>Yes</v>
      </c>
      <c r="D143" s="45" t="str">
        <f>IF((D51+D52+D53+D54+D55+D56+D57=D58),"Yes","No")</f>
        <v>Yes</v>
      </c>
      <c r="E143" s="45" t="str">
        <f>IF((E51+E52+E53+E54+E55+E56+E57=E58),"Yes","No")</f>
        <v>Yes</v>
      </c>
      <c r="F143" s="45" t="str">
        <f>IF((F51+F52+F53+F54+F55+F56+F57=F58),"Yes","No")</f>
        <v>Yes</v>
      </c>
    </row>
    <row r="144" spans="1:6" ht="13" x14ac:dyDescent="0.3">
      <c r="A144" s="54" t="s">
        <v>183</v>
      </c>
      <c r="C144" s="45" t="str">
        <f>IF((C59+C61-C62-C63=C64),"Yes","No")</f>
        <v>Yes</v>
      </c>
      <c r="D144" s="45" t="str">
        <f>IF((D59+D61-D62-D63=D64),"Yes","No")</f>
        <v>Yes</v>
      </c>
      <c r="E144" s="45" t="str">
        <f>IF((E59+E61-E62-E63=E64),"Yes","No")</f>
        <v>Yes</v>
      </c>
      <c r="F144" s="45" t="str">
        <f>IF((F59+F61-F62-F63=F64),"Yes","No")</f>
        <v>Yes</v>
      </c>
    </row>
    <row r="145" spans="1:13" ht="13" x14ac:dyDescent="0.3">
      <c r="A145" s="54" t="s">
        <v>184</v>
      </c>
      <c r="C145" s="45" t="str">
        <f>IF((C64+C66+C67=C68),"Yes","No")</f>
        <v>Yes</v>
      </c>
      <c r="D145" s="45" t="str">
        <f>IF((D64+D66+D67=D68),"Yes","No")</f>
        <v>Yes</v>
      </c>
      <c r="E145" s="45" t="str">
        <f>IF((E64+E66+E67=E68),"Yes","No")</f>
        <v>Yes</v>
      </c>
      <c r="F145" s="45" t="str">
        <f>IF((F64+F66+F67=F68),"Yes","No")</f>
        <v>Yes</v>
      </c>
    </row>
    <row r="146" spans="1:13" ht="13" x14ac:dyDescent="0.3">
      <c r="A146" s="54" t="s">
        <v>185</v>
      </c>
      <c r="C146" s="45" t="str">
        <f>IF((C74+C75+C76+C77+C78+C79+C80=C45),"Yes","No")</f>
        <v>Yes</v>
      </c>
      <c r="D146" s="45" t="str">
        <f>IF((D74+D75+D76+D77+D78+D79+D80=D45),"Yes","No")</f>
        <v>Yes</v>
      </c>
      <c r="E146" s="45" t="str">
        <f>IF((E74+E75+E76+E77+E78+E79+E80=E45),"Yes","No")</f>
        <v>Yes</v>
      </c>
      <c r="F146" s="45" t="str">
        <f>IF((F74+F75+F76+F77+F78+F79+F80=F45),"Yes","No")</f>
        <v>Yes</v>
      </c>
    </row>
    <row r="147" spans="1:13" ht="13" x14ac:dyDescent="0.3">
      <c r="A147" s="55"/>
      <c r="C147" s="45"/>
      <c r="D147" s="45"/>
      <c r="E147" s="45"/>
      <c r="F147" s="45"/>
    </row>
    <row r="148" spans="1:13" ht="13" x14ac:dyDescent="0.3">
      <c r="A148" s="54" t="s">
        <v>146</v>
      </c>
      <c r="C148" s="44"/>
      <c r="D148" s="44"/>
      <c r="E148" s="44"/>
      <c r="F148" s="44"/>
    </row>
    <row r="149" spans="1:13" ht="13" x14ac:dyDescent="0.3">
      <c r="A149" s="56" t="s">
        <v>107</v>
      </c>
      <c r="C149" s="48" t="str">
        <f>IF(C47&lt;=C49,"Yes","No")</f>
        <v>Yes</v>
      </c>
      <c r="D149" s="48" t="str">
        <f>IF(D47&lt;=D49,"Yes","No")</f>
        <v>Yes</v>
      </c>
      <c r="E149" s="48" t="str">
        <f>IF(E47&lt;=E49,"Yes","No")</f>
        <v>Yes</v>
      </c>
      <c r="F149" s="48" t="str">
        <f>IF(F47&lt;=F49,"Yes","No")</f>
        <v>Yes</v>
      </c>
      <c r="G149" s="83" t="s">
        <v>117</v>
      </c>
      <c r="H149" s="83"/>
      <c r="I149" s="83"/>
      <c r="J149" s="83"/>
      <c r="K149" s="83"/>
    </row>
    <row r="150" spans="1:13" ht="13" x14ac:dyDescent="0.3">
      <c r="A150" s="56" t="s">
        <v>108</v>
      </c>
      <c r="C150" s="48" t="str">
        <f>IF(C49-C58+C61-C62+C63=C64,"Yes","No")</f>
        <v>Yes</v>
      </c>
      <c r="D150" s="48" t="str">
        <f>IF(D49-D58+D61-D62+D63=D64,"Yes","No")</f>
        <v>Yes</v>
      </c>
      <c r="E150" s="48" t="str">
        <f>IF(E49-E58+E61-E62+E63=E64,"Yes","No")</f>
        <v>Yes</v>
      </c>
      <c r="F150" s="48" t="str">
        <f>IF(F49-F58+F61-F62+F63=F64,"Yes","No")</f>
        <v>Yes</v>
      </c>
      <c r="G150" s="83" t="s">
        <v>109</v>
      </c>
      <c r="H150" s="83"/>
      <c r="I150" s="83"/>
      <c r="J150" s="83"/>
      <c r="K150" s="83"/>
      <c r="L150" s="83"/>
      <c r="M150" s="83"/>
    </row>
    <row r="151" spans="1:13" ht="13" x14ac:dyDescent="0.3">
      <c r="A151" s="56" t="s">
        <v>110</v>
      </c>
      <c r="C151" s="48" t="str">
        <f>IF(C53+C51+C54+C55+C56&lt;=C58,"Yes","No")</f>
        <v>Yes</v>
      </c>
      <c r="D151" s="48" t="str">
        <f>IF(D53+D51+D54+D55+D56&lt;=D58,"Yes","No")</f>
        <v>Yes</v>
      </c>
      <c r="E151" s="48" t="str">
        <f>IF(E53+E51+E54+E55+E56&lt;=E58,"Yes","No")</f>
        <v>Yes</v>
      </c>
      <c r="F151" s="48" t="str">
        <f>IF(F53+F51+F54+F55+F56&lt;=F58,"Yes","No")</f>
        <v>Yes</v>
      </c>
      <c r="G151" s="84" t="s">
        <v>165</v>
      </c>
      <c r="H151" s="83"/>
      <c r="I151" s="83"/>
      <c r="J151" s="83"/>
      <c r="K151" s="83"/>
      <c r="L151" s="83"/>
      <c r="M151" s="83"/>
    </row>
    <row r="152" spans="1:13" ht="13" x14ac:dyDescent="0.3">
      <c r="A152" s="56" t="s">
        <v>111</v>
      </c>
      <c r="C152" s="48" t="str">
        <f>IF(C16+C19+C20&lt;=C21,"Yes","No")</f>
        <v>Yes</v>
      </c>
      <c r="D152" s="48" t="str">
        <f>IF(D16+D19+D20&lt;=D21,"Yes","No")</f>
        <v>Yes</v>
      </c>
      <c r="E152" s="48" t="str">
        <f>IF(E16+E19+E20&lt;=E21,"Yes","No")</f>
        <v>Yes</v>
      </c>
      <c r="F152" s="48" t="str">
        <f>IF(F16+F19+F20&lt;=F21,"Yes","No")</f>
        <v>Yes</v>
      </c>
      <c r="G152" s="83" t="s">
        <v>112</v>
      </c>
      <c r="H152" s="83"/>
      <c r="I152" s="83"/>
      <c r="J152" s="83"/>
      <c r="K152" s="83"/>
      <c r="L152" s="83"/>
      <c r="M152" s="83"/>
    </row>
    <row r="153" spans="1:13" ht="13" x14ac:dyDescent="0.3">
      <c r="A153" s="56" t="s">
        <v>113</v>
      </c>
      <c r="C153" s="48" t="str">
        <f>IF(C21+C23+C26&lt;=C28,"Yes","No")</f>
        <v>Yes</v>
      </c>
      <c r="D153" s="48" t="str">
        <f>IF(D21+D23+D26&lt;=D28,"Yes","No")</f>
        <v>Yes</v>
      </c>
      <c r="E153" s="48" t="str">
        <f>IF(E21+E23+E26&lt;=E28,"Yes","No")</f>
        <v>Yes</v>
      </c>
      <c r="F153" s="48" t="str">
        <f>IF(F21+F23+F26&lt;=F28,"Yes","No")</f>
        <v>Yes</v>
      </c>
      <c r="G153" s="83" t="s">
        <v>119</v>
      </c>
      <c r="H153" s="83"/>
      <c r="I153" s="83"/>
      <c r="J153" s="83"/>
      <c r="K153" s="83"/>
      <c r="L153" s="83"/>
    </row>
    <row r="154" spans="1:13" ht="13" x14ac:dyDescent="0.3">
      <c r="A154" s="56" t="s">
        <v>114</v>
      </c>
      <c r="C154" s="48" t="str">
        <f>IF(C28=C37+C38+C40,"Yes","No")</f>
        <v>Yes</v>
      </c>
      <c r="D154" s="48" t="str">
        <f>IF(D28=D37+D38+D40,"Yes","No")</f>
        <v>Yes</v>
      </c>
      <c r="E154" s="48" t="str">
        <f>IF(E28=E37+E38+E40,"Yes","No")</f>
        <v>Yes</v>
      </c>
      <c r="F154" s="48" t="str">
        <f>IF(F28=F37+F38+F40,"Yes","No")</f>
        <v>Yes</v>
      </c>
      <c r="G154" s="9" t="s">
        <v>115</v>
      </c>
    </row>
    <row r="155" spans="1:13" ht="13" x14ac:dyDescent="0.3">
      <c r="A155" s="56" t="s">
        <v>120</v>
      </c>
      <c r="C155" s="48" t="str">
        <f>IF(C30+C31&lt;=C37,"Yes","No")</f>
        <v>Yes</v>
      </c>
      <c r="D155" s="48" t="str">
        <f>IF(D30+D31&lt;=D37,"Yes","No")</f>
        <v>Yes</v>
      </c>
      <c r="E155" s="48" t="str">
        <f>IF(E30+E31&lt;=E37,"Yes","No")</f>
        <v>Yes</v>
      </c>
      <c r="F155" s="48" t="str">
        <f>IF(F30+F31&lt;=F37,"Yes","No")</f>
        <v>Yes</v>
      </c>
      <c r="G155" s="83" t="s">
        <v>116</v>
      </c>
      <c r="H155" s="83"/>
      <c r="I155" s="83"/>
      <c r="J155" s="83"/>
      <c r="K155" s="83"/>
    </row>
    <row r="156" spans="1:13" ht="13" x14ac:dyDescent="0.3">
      <c r="A156" s="56" t="s">
        <v>121</v>
      </c>
      <c r="C156" s="48" t="str">
        <f>IF(C33+C34&lt;=C37,"Yes","No")</f>
        <v>Yes</v>
      </c>
      <c r="D156" s="48" t="str">
        <f>IF(D33+D34&lt;=D37,"Yes","No")</f>
        <v>Yes</v>
      </c>
      <c r="E156" s="48" t="str">
        <f>IF(E33+E34&lt;=E37,"Yes","No")</f>
        <v>Yes</v>
      </c>
      <c r="F156" s="48" t="str">
        <f>IF(F33+F34&lt;=F37,"Yes","No")</f>
        <v>Yes</v>
      </c>
      <c r="G156" s="84" t="s">
        <v>166</v>
      </c>
      <c r="H156" s="83"/>
      <c r="I156" s="83"/>
      <c r="J156" s="83"/>
      <c r="K156" s="83"/>
    </row>
    <row r="157" spans="1:13" ht="13" x14ac:dyDescent="0.3">
      <c r="A157" s="56"/>
      <c r="C157" s="48"/>
      <c r="D157" s="48"/>
      <c r="E157" s="48"/>
      <c r="F157" s="48"/>
      <c r="G157" s="52"/>
      <c r="H157" s="52"/>
      <c r="I157" s="52"/>
      <c r="J157" s="52"/>
      <c r="K157" s="52"/>
    </row>
    <row r="158" spans="1:13" x14ac:dyDescent="0.25">
      <c r="A158" s="56" t="s">
        <v>148</v>
      </c>
      <c r="C158" s="62" t="e">
        <f>(C58*(C45/(C45+C46))/C86)</f>
        <v>#DIV/0!</v>
      </c>
      <c r="D158" s="62" t="e">
        <f>(D58*(D45/(D45+D46))/D86)</f>
        <v>#DIV/0!</v>
      </c>
      <c r="E158" s="62" t="e">
        <f>(E58*(E45/(E45+E46))/E86)</f>
        <v>#DIV/0!</v>
      </c>
      <c r="F158" s="62" t="e">
        <f>(F58*(F45/(F45+F46))/F86)</f>
        <v>#DIV/0!</v>
      </c>
      <c r="G158" s="52"/>
      <c r="H158" s="52"/>
      <c r="I158" s="52"/>
      <c r="J158" s="52"/>
      <c r="K158" s="52"/>
    </row>
    <row r="160" spans="1:13" ht="13" x14ac:dyDescent="0.3">
      <c r="A160" s="42"/>
      <c r="B160" s="41"/>
      <c r="C160" s="43"/>
    </row>
    <row r="161" spans="1:10" x14ac:dyDescent="0.25">
      <c r="A161" s="40"/>
      <c r="B161" s="41"/>
    </row>
    <row r="162" spans="1:10" x14ac:dyDescent="0.25">
      <c r="A162" s="40"/>
      <c r="B162" s="41"/>
    </row>
    <row r="163" spans="1:10" x14ac:dyDescent="0.25">
      <c r="A163" s="40"/>
      <c r="B163" s="41"/>
    </row>
    <row r="164" spans="1:10" x14ac:dyDescent="0.25">
      <c r="A164" s="40"/>
      <c r="B164" s="41"/>
    </row>
    <row r="165" spans="1:10" x14ac:dyDescent="0.25">
      <c r="A165" s="40"/>
      <c r="B165" s="41"/>
    </row>
    <row r="166" spans="1:10" x14ac:dyDescent="0.25">
      <c r="A166" s="40"/>
      <c r="B166" s="41"/>
    </row>
    <row r="167" spans="1:10" x14ac:dyDescent="0.25">
      <c r="A167" s="40"/>
      <c r="B167" s="41"/>
    </row>
    <row r="168" spans="1:10" x14ac:dyDescent="0.25">
      <c r="A168" s="40"/>
      <c r="B168" s="41"/>
    </row>
    <row r="170" spans="1:10" ht="13" x14ac:dyDescent="0.3">
      <c r="A170" s="42"/>
      <c r="B170" s="41"/>
      <c r="C170" s="43"/>
    </row>
    <row r="171" spans="1:10" x14ac:dyDescent="0.25">
      <c r="A171" s="40"/>
      <c r="B171" s="41"/>
      <c r="D171" s="83"/>
      <c r="E171" s="83"/>
      <c r="F171" s="83"/>
      <c r="G171" s="83"/>
      <c r="H171" s="83"/>
    </row>
    <row r="172" spans="1:10" x14ac:dyDescent="0.25">
      <c r="A172" s="40"/>
      <c r="B172" s="41"/>
      <c r="D172" s="83"/>
      <c r="E172" s="83"/>
      <c r="F172" s="83"/>
      <c r="G172" s="83"/>
      <c r="H172" s="83"/>
      <c r="I172" s="83"/>
      <c r="J172" s="83"/>
    </row>
    <row r="173" spans="1:10" x14ac:dyDescent="0.25">
      <c r="A173" s="40"/>
      <c r="B173" s="41"/>
      <c r="D173" s="83"/>
      <c r="E173" s="83"/>
      <c r="F173" s="83"/>
      <c r="G173" s="83"/>
      <c r="H173" s="83"/>
      <c r="I173" s="83"/>
      <c r="J173" s="83"/>
    </row>
    <row r="174" spans="1:10" x14ac:dyDescent="0.25">
      <c r="A174" s="40"/>
      <c r="B174" s="41"/>
      <c r="D174" s="83"/>
      <c r="E174" s="83"/>
      <c r="F174" s="83"/>
      <c r="G174" s="83"/>
      <c r="H174" s="83"/>
      <c r="I174" s="83"/>
      <c r="J174" s="83"/>
    </row>
    <row r="175" spans="1:10" x14ac:dyDescent="0.25">
      <c r="A175" s="40"/>
      <c r="B175" s="41"/>
      <c r="D175" s="83"/>
      <c r="E175" s="83"/>
      <c r="F175" s="83"/>
      <c r="G175" s="83"/>
      <c r="H175" s="83"/>
      <c r="I175" s="83"/>
    </row>
    <row r="176" spans="1:10" x14ac:dyDescent="0.25">
      <c r="A176" s="40"/>
      <c r="B176" s="41"/>
    </row>
    <row r="177" spans="1:10" x14ac:dyDescent="0.25">
      <c r="A177" s="40"/>
      <c r="B177" s="41"/>
      <c r="D177" s="83"/>
      <c r="E177" s="83"/>
      <c r="F177" s="83"/>
      <c r="G177" s="83"/>
      <c r="H177" s="83"/>
    </row>
    <row r="178" spans="1:10" x14ac:dyDescent="0.25">
      <c r="A178" s="40"/>
      <c r="B178" s="41"/>
      <c r="D178" s="83"/>
      <c r="E178" s="83"/>
      <c r="F178" s="83"/>
      <c r="G178" s="83"/>
      <c r="H178" s="83"/>
    </row>
    <row r="180" spans="1:10" ht="13" x14ac:dyDescent="0.3">
      <c r="A180" s="42"/>
      <c r="B180" s="41"/>
      <c r="C180" s="43"/>
    </row>
    <row r="181" spans="1:10" x14ac:dyDescent="0.25">
      <c r="A181" s="40"/>
      <c r="B181" s="41"/>
      <c r="D181" s="83"/>
      <c r="E181" s="83"/>
      <c r="F181" s="83"/>
      <c r="G181" s="83"/>
      <c r="H181" s="83"/>
    </row>
    <row r="182" spans="1:10" x14ac:dyDescent="0.25">
      <c r="A182" s="40"/>
      <c r="B182" s="41"/>
      <c r="D182" s="83"/>
      <c r="E182" s="83"/>
      <c r="F182" s="83"/>
      <c r="G182" s="83"/>
      <c r="H182" s="83"/>
      <c r="I182" s="83"/>
      <c r="J182" s="83"/>
    </row>
    <row r="183" spans="1:10" x14ac:dyDescent="0.25">
      <c r="A183" s="40"/>
      <c r="B183" s="41"/>
      <c r="D183" s="83"/>
      <c r="E183" s="83"/>
      <c r="F183" s="83"/>
      <c r="G183" s="83"/>
      <c r="H183" s="83"/>
      <c r="I183" s="83"/>
      <c r="J183" s="83"/>
    </row>
    <row r="184" spans="1:10" x14ac:dyDescent="0.25">
      <c r="A184" s="40"/>
      <c r="B184" s="41"/>
      <c r="D184" s="83"/>
      <c r="E184" s="83"/>
      <c r="F184" s="83"/>
      <c r="G184" s="83"/>
      <c r="H184" s="83"/>
      <c r="I184" s="83"/>
      <c r="J184" s="83"/>
    </row>
    <row r="185" spans="1:10" x14ac:dyDescent="0.25">
      <c r="A185" s="40"/>
      <c r="B185" s="41"/>
      <c r="D185" s="83"/>
      <c r="E185" s="83"/>
      <c r="F185" s="83"/>
      <c r="G185" s="83"/>
      <c r="H185" s="83"/>
      <c r="I185" s="83"/>
    </row>
    <row r="186" spans="1:10" x14ac:dyDescent="0.25">
      <c r="A186" s="40"/>
      <c r="B186" s="41"/>
    </row>
    <row r="187" spans="1:10" x14ac:dyDescent="0.25">
      <c r="A187" s="40"/>
      <c r="B187" s="41"/>
      <c r="D187" s="83"/>
      <c r="E187" s="83"/>
      <c r="F187" s="83"/>
      <c r="G187" s="83"/>
      <c r="H187" s="83"/>
    </row>
    <row r="188" spans="1:10" x14ac:dyDescent="0.25">
      <c r="A188" s="40"/>
      <c r="B188" s="41"/>
      <c r="D188" s="83"/>
      <c r="E188" s="83"/>
      <c r="F188" s="83"/>
      <c r="G188" s="83"/>
      <c r="H188" s="83"/>
    </row>
  </sheetData>
  <sheetProtection password="CC6C" sheet="1" objects="1" scenarios="1"/>
  <mergeCells count="24">
    <mergeCell ref="A1:F1"/>
    <mergeCell ref="A2:F2"/>
    <mergeCell ref="A3:F3"/>
    <mergeCell ref="G149:K149"/>
    <mergeCell ref="G150:M150"/>
    <mergeCell ref="G151:M151"/>
    <mergeCell ref="G152:M152"/>
    <mergeCell ref="G153:L153"/>
    <mergeCell ref="G155:K155"/>
    <mergeCell ref="G156:K156"/>
    <mergeCell ref="D171:H171"/>
    <mergeCell ref="D172:J172"/>
    <mergeCell ref="D173:J173"/>
    <mergeCell ref="D174:J174"/>
    <mergeCell ref="D175:I175"/>
    <mergeCell ref="D184:J184"/>
    <mergeCell ref="D185:I185"/>
    <mergeCell ref="D187:H187"/>
    <mergeCell ref="D188:H188"/>
    <mergeCell ref="D177:H177"/>
    <mergeCell ref="D178:H178"/>
    <mergeCell ref="D181:H181"/>
    <mergeCell ref="D182:J182"/>
    <mergeCell ref="D183:J183"/>
  </mergeCells>
  <pageMargins left="0.7" right="0.7" top="0.75" bottom="0.75" header="0.3" footer="0.3"/>
  <pageSetup paperSize="5" orientation="landscape" r:id="rId1"/>
  <headerFooter>
    <oddHeader>&amp;ROMB #2502-0602
Exp. 05/31/2015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8"/>
  <sheetViews>
    <sheetView workbookViewId="0">
      <selection sqref="A1:F1"/>
    </sheetView>
  </sheetViews>
  <sheetFormatPr defaultColWidth="9.1796875" defaultRowHeight="12.5" x14ac:dyDescent="0.25"/>
  <cols>
    <col min="1" max="1" width="26.26953125" style="9" bestFit="1" customWidth="1"/>
    <col min="2" max="2" width="22.453125" style="9" customWidth="1"/>
    <col min="3" max="6" width="18.7265625" style="9" customWidth="1"/>
    <col min="7" max="7" width="5.7265625" style="9" customWidth="1"/>
    <col min="8" max="8" width="13.453125" style="9" bestFit="1" customWidth="1"/>
    <col min="9" max="16384" width="9.1796875" style="9"/>
  </cols>
  <sheetData>
    <row r="1" spans="1:11" ht="13" x14ac:dyDescent="0.3">
      <c r="A1" s="82" t="s">
        <v>204</v>
      </c>
      <c r="B1" s="83"/>
      <c r="C1" s="83"/>
      <c r="D1" s="83"/>
      <c r="E1" s="83"/>
      <c r="F1" s="83"/>
      <c r="G1" s="8"/>
    </row>
    <row r="2" spans="1:11" ht="13" x14ac:dyDescent="0.3">
      <c r="A2" s="92" t="str">
        <f>'Monthly Reporting - 1st Qtr'!A2:F2</f>
        <v>ENTER FYE HERE</v>
      </c>
      <c r="B2" s="83"/>
      <c r="C2" s="83"/>
      <c r="D2" s="83"/>
      <c r="E2" s="83"/>
      <c r="F2" s="83"/>
      <c r="G2" s="8"/>
    </row>
    <row r="3" spans="1:11" ht="13" x14ac:dyDescent="0.3">
      <c r="A3" s="92" t="str">
        <f>'Monthly Reporting - 1st Qtr'!A3:F3</f>
        <v xml:space="preserve">ENTER HOSPITAL NAME HERE </v>
      </c>
      <c r="B3" s="83"/>
      <c r="C3" s="83"/>
      <c r="D3" s="83"/>
      <c r="E3" s="83"/>
      <c r="F3" s="83"/>
      <c r="G3" s="11"/>
    </row>
    <row r="4" spans="1:11" ht="13" x14ac:dyDescent="0.3">
      <c r="A4" s="53"/>
      <c r="B4" s="75" t="s">
        <v>205</v>
      </c>
      <c r="C4" s="63"/>
      <c r="D4" s="63"/>
      <c r="E4" s="79">
        <f>'Monthly Reporting - 1st Qtr'!E4</f>
        <v>1</v>
      </c>
      <c r="F4" s="63"/>
      <c r="G4" s="8"/>
      <c r="K4" s="12"/>
    </row>
    <row r="5" spans="1:11" ht="13" x14ac:dyDescent="0.3">
      <c r="A5" s="64" t="s">
        <v>164</v>
      </c>
      <c r="B5" s="63"/>
      <c r="C5" s="63"/>
      <c r="D5" s="63"/>
      <c r="E5" s="63"/>
      <c r="F5" s="63"/>
      <c r="G5" s="8"/>
      <c r="K5" s="12"/>
    </row>
    <row r="6" spans="1:11" ht="13" x14ac:dyDescent="0.3">
      <c r="A6" s="65" t="s">
        <v>167</v>
      </c>
      <c r="B6" s="63"/>
      <c r="C6" s="63"/>
      <c r="D6" s="63"/>
      <c r="E6" s="63"/>
      <c r="F6" s="63"/>
      <c r="G6" s="8"/>
      <c r="K6" s="12"/>
    </row>
    <row r="7" spans="1:11" ht="13" x14ac:dyDescent="0.3">
      <c r="A7" s="65" t="s">
        <v>206</v>
      </c>
      <c r="B7" s="63"/>
      <c r="C7" s="63"/>
      <c r="D7" s="63"/>
      <c r="E7" s="63"/>
      <c r="F7" s="63"/>
      <c r="G7" s="8"/>
      <c r="K7" s="12"/>
    </row>
    <row r="8" spans="1:11" ht="13" x14ac:dyDescent="0.3">
      <c r="A8" s="65" t="s">
        <v>168</v>
      </c>
      <c r="B8" s="63"/>
      <c r="C8" s="63"/>
      <c r="D8" s="63"/>
      <c r="E8" s="63"/>
      <c r="F8" s="63"/>
      <c r="G8" s="8"/>
      <c r="K8" s="12"/>
    </row>
    <row r="9" spans="1:11" ht="13" x14ac:dyDescent="0.3">
      <c r="A9" s="65" t="s">
        <v>169</v>
      </c>
      <c r="B9" s="63"/>
      <c r="C9" s="63"/>
      <c r="D9" s="63"/>
      <c r="E9" s="63"/>
      <c r="F9" s="63"/>
      <c r="G9" s="8"/>
      <c r="K9" s="12"/>
    </row>
    <row r="10" spans="1:11" ht="13" x14ac:dyDescent="0.3">
      <c r="A10" s="71" t="s">
        <v>189</v>
      </c>
      <c r="B10" s="63"/>
      <c r="C10" s="63"/>
      <c r="D10" s="63"/>
      <c r="E10" s="63"/>
      <c r="F10" s="63"/>
      <c r="G10" s="8"/>
      <c r="K10" s="12"/>
    </row>
    <row r="11" spans="1:11" ht="13" x14ac:dyDescent="0.3">
      <c r="A11" s="53"/>
      <c r="B11" s="63"/>
      <c r="C11" s="63"/>
      <c r="D11" s="63"/>
      <c r="E11" s="63"/>
      <c r="F11" s="63"/>
      <c r="G11" s="8"/>
      <c r="K11" s="12"/>
    </row>
    <row r="12" spans="1:11" ht="13" x14ac:dyDescent="0.3">
      <c r="A12" s="10"/>
      <c r="B12" s="10"/>
      <c r="C12" s="76"/>
      <c r="D12" s="10"/>
      <c r="E12" s="10"/>
      <c r="F12" s="10"/>
      <c r="G12" s="11"/>
    </row>
    <row r="13" spans="1:11" ht="26" x14ac:dyDescent="0.3">
      <c r="A13" s="10" t="s">
        <v>1</v>
      </c>
      <c r="B13" s="7" t="s">
        <v>0</v>
      </c>
      <c r="C13" s="7" t="str">
        <f>IF($E$4=1,"4th Month","1st Qtr")</f>
        <v>4th Month</v>
      </c>
      <c r="D13" s="7" t="str">
        <f>IF($E$4=1,"5th Month","2nd Qtr")</f>
        <v>5th Month</v>
      </c>
      <c r="E13" s="7" t="str">
        <f>IF($E$4=1,"6th Month","3rd Qtr")</f>
        <v>6th Month</v>
      </c>
      <c r="F13" s="77" t="str">
        <f>IF($E$4=1,"Do not Use - Start New Spreadsheet","4th Qtr")</f>
        <v>Do not Use - Start New Spreadsheet</v>
      </c>
      <c r="G13" s="11"/>
    </row>
    <row r="14" spans="1:11" ht="13" x14ac:dyDescent="0.3">
      <c r="A14" s="13"/>
      <c r="B14" s="13"/>
      <c r="C14" s="7" t="s">
        <v>42</v>
      </c>
      <c r="D14" s="7" t="s">
        <v>42</v>
      </c>
      <c r="E14" s="7" t="s">
        <v>42</v>
      </c>
      <c r="F14" s="7" t="s">
        <v>42</v>
      </c>
      <c r="G14" s="14"/>
    </row>
    <row r="15" spans="1:11" x14ac:dyDescent="0.25">
      <c r="A15" s="15" t="s">
        <v>40</v>
      </c>
      <c r="B15" s="16"/>
      <c r="C15" s="17"/>
      <c r="D15" s="17"/>
      <c r="E15" s="17"/>
      <c r="F15" s="17"/>
    </row>
    <row r="16" spans="1:11" x14ac:dyDescent="0.25">
      <c r="A16" s="18" t="s">
        <v>2</v>
      </c>
      <c r="B16" s="19" t="s">
        <v>3</v>
      </c>
      <c r="C16" s="1"/>
      <c r="D16" s="1"/>
      <c r="E16" s="1"/>
      <c r="F16" s="1"/>
      <c r="G16" s="20"/>
    </row>
    <row r="17" spans="1:12" x14ac:dyDescent="0.25">
      <c r="A17" s="18" t="s">
        <v>122</v>
      </c>
      <c r="B17" s="19"/>
      <c r="C17" s="1"/>
      <c r="D17" s="1"/>
      <c r="E17" s="1"/>
      <c r="F17" s="1"/>
      <c r="G17" s="20"/>
    </row>
    <row r="18" spans="1:12" x14ac:dyDescent="0.25">
      <c r="A18" s="18" t="s">
        <v>123</v>
      </c>
      <c r="B18" s="19" t="s">
        <v>124</v>
      </c>
      <c r="C18" s="1"/>
      <c r="D18" s="1"/>
      <c r="E18" s="1"/>
      <c r="F18" s="1"/>
      <c r="G18" s="20"/>
    </row>
    <row r="19" spans="1:12" x14ac:dyDescent="0.25">
      <c r="A19" s="72" t="s">
        <v>190</v>
      </c>
      <c r="B19" s="19" t="s">
        <v>4</v>
      </c>
      <c r="C19" s="1"/>
      <c r="D19" s="1"/>
      <c r="E19" s="1"/>
      <c r="F19" s="1"/>
      <c r="G19" s="21"/>
      <c r="H19" s="21"/>
      <c r="I19" s="21"/>
      <c r="J19" s="21"/>
      <c r="K19" s="21"/>
      <c r="L19" s="21"/>
    </row>
    <row r="20" spans="1:12" x14ac:dyDescent="0.25">
      <c r="A20" s="18" t="s">
        <v>149</v>
      </c>
      <c r="B20" s="19"/>
      <c r="C20" s="1"/>
      <c r="D20" s="1"/>
      <c r="E20" s="1"/>
      <c r="F20" s="1"/>
    </row>
    <row r="21" spans="1:12" x14ac:dyDescent="0.25">
      <c r="A21" s="72" t="s">
        <v>191</v>
      </c>
      <c r="B21" s="19" t="s">
        <v>23</v>
      </c>
      <c r="C21" s="2"/>
      <c r="D21" s="2"/>
      <c r="E21" s="2"/>
      <c r="F21" s="2"/>
    </row>
    <row r="22" spans="1:12" x14ac:dyDescent="0.25">
      <c r="A22" s="18" t="s">
        <v>136</v>
      </c>
      <c r="B22" s="19" t="s">
        <v>137</v>
      </c>
      <c r="C22" s="2"/>
      <c r="D22" s="2"/>
      <c r="E22" s="2"/>
      <c r="F22" s="2"/>
    </row>
    <row r="23" spans="1:12" x14ac:dyDescent="0.25">
      <c r="A23" s="18" t="s">
        <v>24</v>
      </c>
      <c r="B23" s="19" t="s">
        <v>5</v>
      </c>
      <c r="C23" s="1"/>
      <c r="D23" s="1"/>
      <c r="E23" s="1"/>
      <c r="F23" s="1"/>
    </row>
    <row r="24" spans="1:12" x14ac:dyDescent="0.25">
      <c r="A24" s="18" t="s">
        <v>138</v>
      </c>
      <c r="B24" s="19"/>
      <c r="C24" s="1"/>
      <c r="D24" s="1"/>
      <c r="E24" s="1"/>
      <c r="F24" s="1"/>
    </row>
    <row r="25" spans="1:12" x14ac:dyDescent="0.25">
      <c r="A25" s="18" t="s">
        <v>25</v>
      </c>
      <c r="B25" s="19" t="s">
        <v>6</v>
      </c>
      <c r="C25" s="1"/>
      <c r="D25" s="1"/>
      <c r="E25" s="1"/>
      <c r="F25" s="1"/>
      <c r="G25" s="21"/>
      <c r="H25" s="21"/>
      <c r="I25" s="21"/>
      <c r="J25" s="21"/>
      <c r="K25" s="21"/>
      <c r="L25" s="21"/>
    </row>
    <row r="26" spans="1:12" x14ac:dyDescent="0.25">
      <c r="A26" s="72" t="s">
        <v>192</v>
      </c>
      <c r="B26" s="19" t="s">
        <v>7</v>
      </c>
      <c r="C26" s="1"/>
      <c r="D26" s="1"/>
      <c r="E26" s="1"/>
      <c r="F26" s="1"/>
    </row>
    <row r="27" spans="1:12" x14ac:dyDescent="0.25">
      <c r="A27" s="18" t="s">
        <v>150</v>
      </c>
      <c r="B27" s="19"/>
      <c r="C27" s="1"/>
      <c r="D27" s="1"/>
      <c r="E27" s="1"/>
      <c r="F27" s="1"/>
    </row>
    <row r="28" spans="1:12" x14ac:dyDescent="0.25">
      <c r="A28" s="72" t="s">
        <v>193</v>
      </c>
      <c r="B28" s="19" t="s">
        <v>8</v>
      </c>
      <c r="C28" s="1"/>
      <c r="D28" s="1"/>
      <c r="E28" s="1"/>
      <c r="F28" s="1"/>
      <c r="G28" s="21"/>
    </row>
    <row r="29" spans="1:12" x14ac:dyDescent="0.25">
      <c r="A29" s="18"/>
      <c r="B29" s="19"/>
      <c r="C29" s="49"/>
      <c r="D29" s="49"/>
      <c r="E29" s="49"/>
      <c r="F29" s="49"/>
      <c r="G29" s="21"/>
    </row>
    <row r="30" spans="1:12" x14ac:dyDescent="0.25">
      <c r="A30" s="18" t="s">
        <v>31</v>
      </c>
      <c r="B30" s="19" t="s">
        <v>33</v>
      </c>
      <c r="C30" s="1"/>
      <c r="D30" s="1"/>
      <c r="E30" s="1"/>
      <c r="F30" s="1"/>
    </row>
    <row r="31" spans="1:12" x14ac:dyDescent="0.25">
      <c r="A31" s="18" t="s">
        <v>26</v>
      </c>
      <c r="B31" s="19" t="s">
        <v>9</v>
      </c>
      <c r="C31" s="1"/>
      <c r="D31" s="1"/>
      <c r="E31" s="1"/>
      <c r="F31" s="1"/>
    </row>
    <row r="32" spans="1:12" x14ac:dyDescent="0.25">
      <c r="A32" s="18" t="s">
        <v>151</v>
      </c>
      <c r="B32" s="19"/>
      <c r="C32" s="1"/>
      <c r="D32" s="1"/>
      <c r="E32" s="1"/>
      <c r="F32" s="1"/>
    </row>
    <row r="33" spans="1:12" x14ac:dyDescent="0.25">
      <c r="A33" s="72" t="s">
        <v>203</v>
      </c>
      <c r="B33" s="19" t="s">
        <v>10</v>
      </c>
      <c r="C33" s="1"/>
      <c r="D33" s="1"/>
      <c r="E33" s="1"/>
      <c r="F33" s="1"/>
    </row>
    <row r="34" spans="1:12" x14ac:dyDescent="0.25">
      <c r="A34" s="18" t="s">
        <v>27</v>
      </c>
      <c r="B34" s="19" t="s">
        <v>11</v>
      </c>
      <c r="C34" s="1"/>
      <c r="D34" s="1"/>
      <c r="E34" s="1"/>
      <c r="F34" s="1"/>
    </row>
    <row r="35" spans="1:12" x14ac:dyDescent="0.25">
      <c r="A35" s="18" t="s">
        <v>152</v>
      </c>
      <c r="B35" s="19"/>
      <c r="C35" s="1"/>
      <c r="D35" s="1"/>
      <c r="E35" s="1"/>
      <c r="F35" s="1"/>
    </row>
    <row r="36" spans="1:12" x14ac:dyDescent="0.25">
      <c r="A36" s="72" t="s">
        <v>194</v>
      </c>
      <c r="B36" s="19"/>
      <c r="C36" s="1"/>
      <c r="D36" s="1"/>
      <c r="E36" s="1"/>
      <c r="F36" s="1"/>
    </row>
    <row r="37" spans="1:12" x14ac:dyDescent="0.25">
      <c r="A37" s="72" t="s">
        <v>195</v>
      </c>
      <c r="B37" s="19" t="s">
        <v>12</v>
      </c>
      <c r="C37" s="1"/>
      <c r="D37" s="1"/>
      <c r="E37" s="1"/>
      <c r="F37" s="1"/>
    </row>
    <row r="38" spans="1:12" x14ac:dyDescent="0.25">
      <c r="A38" s="18" t="s">
        <v>118</v>
      </c>
      <c r="B38" s="19" t="s">
        <v>13</v>
      </c>
      <c r="C38" s="1"/>
      <c r="D38" s="1"/>
      <c r="E38" s="1"/>
      <c r="F38" s="1"/>
      <c r="G38" s="21"/>
      <c r="H38" s="21"/>
      <c r="I38" s="21"/>
      <c r="J38" s="21"/>
      <c r="K38" s="21"/>
      <c r="L38" s="21"/>
    </row>
    <row r="39" spans="1:12" x14ac:dyDescent="0.25">
      <c r="A39" s="22" t="s">
        <v>125</v>
      </c>
      <c r="B39" s="23" t="s">
        <v>126</v>
      </c>
      <c r="C39" s="1"/>
      <c r="D39" s="1"/>
      <c r="E39" s="1"/>
      <c r="F39" s="1"/>
      <c r="G39" s="21"/>
      <c r="H39" s="21"/>
      <c r="I39" s="21"/>
      <c r="J39" s="21"/>
      <c r="K39" s="21"/>
      <c r="L39" s="21"/>
    </row>
    <row r="40" spans="1:12" x14ac:dyDescent="0.25">
      <c r="A40" s="18" t="s">
        <v>28</v>
      </c>
      <c r="B40" s="19" t="s">
        <v>14</v>
      </c>
      <c r="C40" s="1"/>
      <c r="D40" s="1"/>
      <c r="E40" s="1"/>
      <c r="F40" s="1"/>
      <c r="G40" s="24"/>
    </row>
    <row r="41" spans="1:12" x14ac:dyDescent="0.25">
      <c r="A41" s="72" t="s">
        <v>196</v>
      </c>
      <c r="B41" s="19"/>
      <c r="C41" s="1"/>
      <c r="D41" s="1"/>
      <c r="E41" s="1"/>
      <c r="F41" s="1"/>
      <c r="G41" s="24"/>
    </row>
    <row r="42" spans="1:12" x14ac:dyDescent="0.25">
      <c r="A42" s="72" t="s">
        <v>197</v>
      </c>
      <c r="B42" s="19"/>
      <c r="C42" s="1"/>
      <c r="D42" s="1"/>
      <c r="E42" s="1"/>
      <c r="F42" s="1"/>
      <c r="G42" s="24"/>
    </row>
    <row r="43" spans="1:12" x14ac:dyDescent="0.25">
      <c r="A43" s="18"/>
      <c r="B43" s="19"/>
      <c r="C43" s="49"/>
      <c r="D43" s="49"/>
      <c r="E43" s="49"/>
      <c r="F43" s="49"/>
      <c r="G43" s="24"/>
    </row>
    <row r="44" spans="1:12" x14ac:dyDescent="0.25">
      <c r="A44" s="15" t="s">
        <v>41</v>
      </c>
      <c r="B44" s="16"/>
      <c r="C44" s="5"/>
      <c r="D44" s="5"/>
      <c r="E44" s="5"/>
      <c r="F44" s="5"/>
    </row>
    <row r="45" spans="1:12" x14ac:dyDescent="0.25">
      <c r="A45" s="22" t="s">
        <v>186</v>
      </c>
      <c r="B45" s="19" t="s">
        <v>34</v>
      </c>
      <c r="C45" s="1"/>
      <c r="D45" s="1"/>
      <c r="E45" s="1"/>
      <c r="F45" s="1"/>
    </row>
    <row r="46" spans="1:12" x14ac:dyDescent="0.25">
      <c r="A46" s="22" t="s">
        <v>187</v>
      </c>
      <c r="B46" s="19" t="s">
        <v>35</v>
      </c>
      <c r="C46" s="1"/>
      <c r="D46" s="1"/>
      <c r="E46" s="1"/>
      <c r="F46" s="1"/>
    </row>
    <row r="47" spans="1:12" x14ac:dyDescent="0.25">
      <c r="A47" s="72" t="s">
        <v>198</v>
      </c>
      <c r="B47" s="19" t="s">
        <v>15</v>
      </c>
      <c r="C47" s="1"/>
      <c r="D47" s="1"/>
      <c r="E47" s="1"/>
      <c r="F47" s="1"/>
      <c r="G47" s="24"/>
    </row>
    <row r="48" spans="1:12" x14ac:dyDescent="0.25">
      <c r="A48" s="22" t="s">
        <v>153</v>
      </c>
      <c r="B48" s="19"/>
      <c r="C48" s="1"/>
      <c r="D48" s="1"/>
      <c r="E48" s="1"/>
      <c r="F48" s="1"/>
      <c r="G48" s="24"/>
    </row>
    <row r="49" spans="1:8" x14ac:dyDescent="0.25">
      <c r="A49" s="72" t="s">
        <v>199</v>
      </c>
      <c r="B49" s="19" t="s">
        <v>16</v>
      </c>
      <c r="C49" s="1"/>
      <c r="D49" s="1"/>
      <c r="E49" s="1"/>
      <c r="F49" s="1"/>
      <c r="G49" s="24"/>
    </row>
    <row r="50" spans="1:8" x14ac:dyDescent="0.25">
      <c r="A50" s="18"/>
      <c r="B50" s="19"/>
      <c r="C50" s="49"/>
      <c r="D50" s="49"/>
      <c r="E50" s="49"/>
      <c r="F50" s="49"/>
      <c r="G50" s="24"/>
    </row>
    <row r="51" spans="1:8" x14ac:dyDescent="0.25">
      <c r="A51" s="22" t="s">
        <v>127</v>
      </c>
      <c r="B51" s="19" t="s">
        <v>37</v>
      </c>
      <c r="C51" s="1"/>
      <c r="D51" s="1"/>
      <c r="E51" s="1"/>
      <c r="F51" s="1"/>
    </row>
    <row r="52" spans="1:8" x14ac:dyDescent="0.25">
      <c r="A52" s="22" t="s">
        <v>128</v>
      </c>
      <c r="B52" s="23" t="s">
        <v>129</v>
      </c>
      <c r="C52" s="1"/>
      <c r="D52" s="1"/>
      <c r="E52" s="1"/>
      <c r="F52" s="1"/>
      <c r="G52" s="24"/>
    </row>
    <row r="53" spans="1:8" x14ac:dyDescent="0.25">
      <c r="A53" s="18" t="s">
        <v>32</v>
      </c>
      <c r="B53" s="19" t="s">
        <v>36</v>
      </c>
      <c r="C53" s="1"/>
      <c r="D53" s="1"/>
      <c r="E53" s="1"/>
      <c r="F53" s="1"/>
    </row>
    <row r="54" spans="1:8" x14ac:dyDescent="0.25">
      <c r="A54" s="22" t="s">
        <v>130</v>
      </c>
      <c r="B54" s="19" t="s">
        <v>17</v>
      </c>
      <c r="C54" s="1"/>
      <c r="D54" s="1"/>
      <c r="E54" s="1"/>
      <c r="F54" s="1"/>
    </row>
    <row r="55" spans="1:8" x14ac:dyDescent="0.25">
      <c r="A55" s="18" t="s">
        <v>29</v>
      </c>
      <c r="B55" s="19" t="s">
        <v>18</v>
      </c>
      <c r="C55" s="1"/>
      <c r="D55" s="1"/>
      <c r="E55" s="1"/>
      <c r="F55" s="1"/>
    </row>
    <row r="56" spans="1:8" x14ac:dyDescent="0.25">
      <c r="A56" s="22" t="s">
        <v>140</v>
      </c>
      <c r="B56" s="19" t="s">
        <v>19</v>
      </c>
      <c r="C56" s="1"/>
      <c r="D56" s="1"/>
      <c r="E56" s="1"/>
      <c r="F56" s="1"/>
      <c r="G56" s="24"/>
    </row>
    <row r="57" spans="1:8" x14ac:dyDescent="0.25">
      <c r="A57" s="22" t="s">
        <v>154</v>
      </c>
      <c r="B57" s="19"/>
      <c r="C57" s="1"/>
      <c r="D57" s="1"/>
      <c r="E57" s="1"/>
      <c r="F57" s="1"/>
      <c r="G57" s="24"/>
    </row>
    <row r="58" spans="1:8" x14ac:dyDescent="0.25">
      <c r="A58" s="72" t="s">
        <v>200</v>
      </c>
      <c r="B58" s="19" t="s">
        <v>20</v>
      </c>
      <c r="C58" s="1"/>
      <c r="D58" s="1"/>
      <c r="E58" s="1"/>
      <c r="F58" s="1"/>
      <c r="H58" s="24"/>
    </row>
    <row r="59" spans="1:8" x14ac:dyDescent="0.25">
      <c r="A59" s="22" t="s">
        <v>142</v>
      </c>
      <c r="B59" s="19"/>
      <c r="C59" s="1"/>
      <c r="D59" s="1"/>
      <c r="E59" s="1"/>
      <c r="F59" s="1"/>
      <c r="H59" s="24"/>
    </row>
    <row r="60" spans="1:8" x14ac:dyDescent="0.25">
      <c r="A60" s="22"/>
      <c r="B60" s="19"/>
      <c r="C60" s="49"/>
      <c r="D60" s="49"/>
      <c r="E60" s="49"/>
      <c r="F60" s="49"/>
      <c r="H60" s="24"/>
    </row>
    <row r="61" spans="1:8" x14ac:dyDescent="0.25">
      <c r="A61" s="18" t="s">
        <v>155</v>
      </c>
      <c r="B61" s="19" t="s">
        <v>38</v>
      </c>
      <c r="C61" s="1"/>
      <c r="D61" s="1"/>
      <c r="E61" s="1"/>
      <c r="F61" s="1"/>
    </row>
    <row r="62" spans="1:8" x14ac:dyDescent="0.25">
      <c r="A62" s="18" t="s">
        <v>156</v>
      </c>
      <c r="B62" s="19" t="s">
        <v>39</v>
      </c>
      <c r="C62" s="1"/>
      <c r="D62" s="1"/>
      <c r="E62" s="1"/>
      <c r="F62" s="1"/>
    </row>
    <row r="63" spans="1:8" x14ac:dyDescent="0.25">
      <c r="A63" s="18" t="s">
        <v>30</v>
      </c>
      <c r="B63" s="19" t="s">
        <v>21</v>
      </c>
      <c r="C63" s="1"/>
      <c r="D63" s="1"/>
      <c r="E63" s="1"/>
      <c r="F63" s="1"/>
      <c r="G63" s="24"/>
    </row>
    <row r="64" spans="1:8" x14ac:dyDescent="0.25">
      <c r="A64" s="73" t="s">
        <v>201</v>
      </c>
      <c r="B64" s="26" t="s">
        <v>22</v>
      </c>
      <c r="C64" s="1"/>
      <c r="D64" s="1"/>
      <c r="E64" s="1"/>
      <c r="F64" s="1"/>
    </row>
    <row r="65" spans="1:8" x14ac:dyDescent="0.25">
      <c r="A65" s="25"/>
      <c r="B65" s="26"/>
      <c r="C65" s="49"/>
      <c r="D65" s="49"/>
      <c r="E65" s="49"/>
      <c r="F65" s="49"/>
    </row>
    <row r="66" spans="1:8" x14ac:dyDescent="0.25">
      <c r="A66" s="27" t="s">
        <v>131</v>
      </c>
      <c r="B66" s="28" t="s">
        <v>132</v>
      </c>
      <c r="C66" s="66"/>
      <c r="D66" s="67"/>
      <c r="E66" s="67"/>
      <c r="F66" s="67"/>
    </row>
    <row r="67" spans="1:8" x14ac:dyDescent="0.25">
      <c r="A67" s="29" t="s">
        <v>157</v>
      </c>
      <c r="B67" s="30" t="s">
        <v>133</v>
      </c>
      <c r="C67" s="66"/>
      <c r="D67" s="67"/>
      <c r="E67" s="67"/>
      <c r="F67" s="67"/>
    </row>
    <row r="68" spans="1:8" x14ac:dyDescent="0.25">
      <c r="A68" s="74" t="s">
        <v>202</v>
      </c>
      <c r="B68" s="30"/>
      <c r="C68" s="66"/>
      <c r="D68" s="67"/>
      <c r="E68" s="67"/>
      <c r="F68" s="67"/>
    </row>
    <row r="69" spans="1:8" x14ac:dyDescent="0.25">
      <c r="A69" s="46"/>
      <c r="B69" s="30"/>
      <c r="C69" s="50"/>
      <c r="D69" s="51"/>
      <c r="E69" s="51"/>
      <c r="F69" s="51"/>
    </row>
    <row r="70" spans="1:8" x14ac:dyDescent="0.25">
      <c r="A70" s="15" t="s">
        <v>43</v>
      </c>
      <c r="B70" s="16"/>
      <c r="C70" s="5"/>
      <c r="D70" s="5"/>
      <c r="E70" s="5"/>
      <c r="F70" s="5"/>
    </row>
    <row r="71" spans="1:8" x14ac:dyDescent="0.25">
      <c r="A71" s="18" t="s">
        <v>44</v>
      </c>
      <c r="B71" s="19" t="s">
        <v>45</v>
      </c>
      <c r="C71" s="1"/>
      <c r="D71" s="1"/>
      <c r="E71" s="1"/>
      <c r="F71" s="1"/>
    </row>
    <row r="72" spans="1:8" x14ac:dyDescent="0.25">
      <c r="A72" s="18" t="s">
        <v>47</v>
      </c>
      <c r="B72" s="19" t="s">
        <v>46</v>
      </c>
      <c r="C72" s="1"/>
      <c r="D72" s="1"/>
      <c r="E72" s="1"/>
      <c r="F72" s="1"/>
    </row>
    <row r="73" spans="1:8" x14ac:dyDescent="0.25">
      <c r="A73" s="47" t="s">
        <v>139</v>
      </c>
      <c r="B73" s="16"/>
      <c r="C73" s="5"/>
      <c r="D73" s="5"/>
      <c r="E73" s="5"/>
      <c r="F73" s="5"/>
    </row>
    <row r="74" spans="1:8" x14ac:dyDescent="0.25">
      <c r="A74" s="18" t="s">
        <v>48</v>
      </c>
      <c r="B74" s="19" t="s">
        <v>55</v>
      </c>
      <c r="C74" s="1"/>
      <c r="D74" s="1"/>
      <c r="E74" s="1"/>
      <c r="F74" s="1"/>
    </row>
    <row r="75" spans="1:8" x14ac:dyDescent="0.25">
      <c r="A75" s="18" t="s">
        <v>49</v>
      </c>
      <c r="B75" s="19" t="s">
        <v>56</v>
      </c>
      <c r="C75" s="1"/>
      <c r="D75" s="1"/>
      <c r="E75" s="1"/>
      <c r="F75" s="1"/>
    </row>
    <row r="76" spans="1:8" x14ac:dyDescent="0.25">
      <c r="A76" s="18" t="s">
        <v>50</v>
      </c>
      <c r="B76" s="19" t="s">
        <v>57</v>
      </c>
      <c r="C76" s="1"/>
      <c r="D76" s="1"/>
      <c r="E76" s="1"/>
      <c r="F76" s="1"/>
      <c r="G76" s="24"/>
    </row>
    <row r="77" spans="1:8" x14ac:dyDescent="0.25">
      <c r="A77" s="18" t="s">
        <v>51</v>
      </c>
      <c r="B77" s="19" t="s">
        <v>58</v>
      </c>
      <c r="C77" s="1"/>
      <c r="D77" s="1"/>
      <c r="E77" s="1"/>
      <c r="F77" s="1"/>
    </row>
    <row r="78" spans="1:8" x14ac:dyDescent="0.25">
      <c r="A78" s="18" t="s">
        <v>52</v>
      </c>
      <c r="B78" s="19" t="s">
        <v>59</v>
      </c>
      <c r="C78" s="1"/>
      <c r="D78" s="1"/>
      <c r="E78" s="1"/>
      <c r="F78" s="1"/>
      <c r="G78" s="24"/>
    </row>
    <row r="79" spans="1:8" x14ac:dyDescent="0.25">
      <c r="A79" s="18" t="s">
        <v>53</v>
      </c>
      <c r="B79" s="19" t="s">
        <v>60</v>
      </c>
      <c r="C79" s="1"/>
      <c r="D79" s="1"/>
      <c r="E79" s="1"/>
      <c r="F79" s="1"/>
      <c r="G79" s="24"/>
      <c r="H79" s="24"/>
    </row>
    <row r="80" spans="1:8" x14ac:dyDescent="0.25">
      <c r="A80" s="18" t="s">
        <v>54</v>
      </c>
      <c r="B80" s="19" t="s">
        <v>61</v>
      </c>
      <c r="C80" s="1"/>
      <c r="D80" s="1"/>
      <c r="E80" s="1"/>
      <c r="F80" s="3"/>
      <c r="G80" s="24"/>
      <c r="H80" s="24"/>
    </row>
    <row r="81" spans="1:7" ht="13.5" customHeight="1" x14ac:dyDescent="0.25">
      <c r="A81" s="15" t="s">
        <v>62</v>
      </c>
      <c r="B81" s="16"/>
      <c r="C81" s="6"/>
      <c r="D81" s="6"/>
      <c r="E81" s="6"/>
      <c r="F81" s="6"/>
    </row>
    <row r="82" spans="1:7" x14ac:dyDescent="0.25">
      <c r="A82" s="18" t="s">
        <v>63</v>
      </c>
      <c r="B82" s="19" t="s">
        <v>64</v>
      </c>
      <c r="C82" s="68"/>
      <c r="D82" s="68"/>
      <c r="E82" s="68"/>
      <c r="F82" s="68"/>
    </row>
    <row r="83" spans="1:7" x14ac:dyDescent="0.25">
      <c r="A83" s="18" t="s">
        <v>66</v>
      </c>
      <c r="B83" s="19" t="s">
        <v>65</v>
      </c>
      <c r="C83" s="68"/>
      <c r="D83" s="68"/>
      <c r="E83" s="68"/>
      <c r="F83" s="68"/>
    </row>
    <row r="84" spans="1:7" ht="13.5" customHeight="1" x14ac:dyDescent="0.25">
      <c r="A84" s="15" t="s">
        <v>67</v>
      </c>
      <c r="B84" s="16"/>
      <c r="C84" s="6"/>
      <c r="D84" s="6"/>
      <c r="E84" s="6"/>
      <c r="F84" s="6"/>
    </row>
    <row r="85" spans="1:7" x14ac:dyDescent="0.25">
      <c r="A85" s="31" t="s">
        <v>68</v>
      </c>
      <c r="B85" s="19" t="s">
        <v>73</v>
      </c>
      <c r="C85" s="68"/>
      <c r="D85" s="68"/>
      <c r="E85" s="68"/>
      <c r="F85" s="68"/>
    </row>
    <row r="86" spans="1:7" x14ac:dyDescent="0.25">
      <c r="A86" s="31" t="s">
        <v>69</v>
      </c>
      <c r="B86" s="19" t="s">
        <v>75</v>
      </c>
      <c r="C86" s="68"/>
      <c r="D86" s="68"/>
      <c r="E86" s="68"/>
      <c r="F86" s="68"/>
    </row>
    <row r="87" spans="1:7" x14ac:dyDescent="0.25">
      <c r="A87" s="31" t="s">
        <v>70</v>
      </c>
      <c r="B87" s="19" t="s">
        <v>74</v>
      </c>
      <c r="C87" s="68"/>
      <c r="D87" s="68"/>
      <c r="E87" s="68"/>
      <c r="F87" s="68"/>
    </row>
    <row r="88" spans="1:7" x14ac:dyDescent="0.25">
      <c r="A88" s="32" t="s">
        <v>71</v>
      </c>
      <c r="B88" s="16"/>
      <c r="C88" s="6"/>
      <c r="D88" s="6"/>
      <c r="E88" s="6"/>
      <c r="F88" s="6"/>
      <c r="G88" s="33"/>
    </row>
    <row r="89" spans="1:7" x14ac:dyDescent="0.25">
      <c r="A89" s="31" t="s">
        <v>68</v>
      </c>
      <c r="B89" s="19" t="s">
        <v>76</v>
      </c>
      <c r="C89" s="68"/>
      <c r="D89" s="68"/>
      <c r="E89" s="68"/>
      <c r="F89" s="68"/>
      <c r="G89" s="33"/>
    </row>
    <row r="90" spans="1:7" x14ac:dyDescent="0.25">
      <c r="A90" s="31" t="s">
        <v>69</v>
      </c>
      <c r="B90" s="19" t="s">
        <v>77</v>
      </c>
      <c r="C90" s="68"/>
      <c r="D90" s="68"/>
      <c r="E90" s="68"/>
      <c r="F90" s="68"/>
    </row>
    <row r="91" spans="1:7" x14ac:dyDescent="0.25">
      <c r="A91" s="31" t="s">
        <v>70</v>
      </c>
      <c r="B91" s="19" t="s">
        <v>78</v>
      </c>
      <c r="C91" s="68"/>
      <c r="D91" s="68"/>
      <c r="E91" s="68"/>
      <c r="F91" s="68"/>
    </row>
    <row r="92" spans="1:7" x14ac:dyDescent="0.25">
      <c r="A92" s="32" t="s">
        <v>88</v>
      </c>
      <c r="B92" s="16"/>
      <c r="C92" s="6"/>
      <c r="D92" s="6"/>
      <c r="E92" s="6"/>
      <c r="F92" s="6"/>
    </row>
    <row r="93" spans="1:7" x14ac:dyDescent="0.25">
      <c r="A93" s="31" t="s">
        <v>68</v>
      </c>
      <c r="B93" s="19" t="s">
        <v>79</v>
      </c>
      <c r="C93" s="68"/>
      <c r="D93" s="68"/>
      <c r="E93" s="68"/>
      <c r="F93" s="68"/>
    </row>
    <row r="94" spans="1:7" x14ac:dyDescent="0.25">
      <c r="A94" s="31" t="s">
        <v>69</v>
      </c>
      <c r="B94" s="19" t="s">
        <v>80</v>
      </c>
      <c r="C94" s="68"/>
      <c r="D94" s="68"/>
      <c r="E94" s="68"/>
      <c r="F94" s="68"/>
      <c r="G94" s="33"/>
    </row>
    <row r="95" spans="1:7" x14ac:dyDescent="0.25">
      <c r="A95" s="31" t="s">
        <v>70</v>
      </c>
      <c r="B95" s="19" t="s">
        <v>81</v>
      </c>
      <c r="C95" s="68"/>
      <c r="D95" s="68"/>
      <c r="E95" s="68"/>
      <c r="F95" s="68"/>
      <c r="G95" s="33"/>
    </row>
    <row r="96" spans="1:7" x14ac:dyDescent="0.25">
      <c r="A96" s="32" t="s">
        <v>72</v>
      </c>
      <c r="B96" s="16"/>
      <c r="C96" s="6"/>
      <c r="D96" s="6"/>
      <c r="E96" s="6"/>
      <c r="F96" s="6"/>
    </row>
    <row r="97" spans="1:6" x14ac:dyDescent="0.25">
      <c r="A97" s="31" t="s">
        <v>68</v>
      </c>
      <c r="B97" s="19" t="s">
        <v>82</v>
      </c>
      <c r="C97" s="68"/>
      <c r="D97" s="68"/>
      <c r="E97" s="68"/>
      <c r="F97" s="68"/>
    </row>
    <row r="98" spans="1:6" x14ac:dyDescent="0.25">
      <c r="A98" s="31" t="s">
        <v>69</v>
      </c>
      <c r="B98" s="19" t="s">
        <v>83</v>
      </c>
      <c r="C98" s="68"/>
      <c r="D98" s="68"/>
      <c r="E98" s="68"/>
      <c r="F98" s="68"/>
    </row>
    <row r="99" spans="1:6" x14ac:dyDescent="0.25">
      <c r="A99" s="31" t="s">
        <v>70</v>
      </c>
      <c r="B99" s="19" t="s">
        <v>84</v>
      </c>
      <c r="C99" s="68"/>
      <c r="D99" s="68"/>
      <c r="E99" s="68"/>
      <c r="F99" s="68"/>
    </row>
    <row r="100" spans="1:6" x14ac:dyDescent="0.25">
      <c r="A100" s="32" t="s">
        <v>85</v>
      </c>
      <c r="B100" s="16"/>
      <c r="C100" s="6"/>
      <c r="D100" s="6"/>
      <c r="E100" s="6"/>
      <c r="F100" s="6"/>
    </row>
    <row r="101" spans="1:6" x14ac:dyDescent="0.25">
      <c r="A101" s="32" t="s">
        <v>48</v>
      </c>
      <c r="B101" s="16"/>
      <c r="C101" s="6"/>
      <c r="D101" s="6"/>
      <c r="E101" s="6"/>
      <c r="F101" s="6"/>
    </row>
    <row r="102" spans="1:6" x14ac:dyDescent="0.25">
      <c r="A102" s="31" t="s">
        <v>158</v>
      </c>
      <c r="B102" s="19" t="s">
        <v>89</v>
      </c>
      <c r="C102" s="60"/>
      <c r="D102" s="60"/>
      <c r="E102" s="60"/>
      <c r="F102" s="60"/>
    </row>
    <row r="103" spans="1:6" x14ac:dyDescent="0.25">
      <c r="A103" s="31" t="s">
        <v>170</v>
      </c>
      <c r="B103" s="19" t="s">
        <v>90</v>
      </c>
      <c r="C103" s="61"/>
      <c r="D103" s="61"/>
      <c r="E103" s="61"/>
      <c r="F103" s="61"/>
    </row>
    <row r="104" spans="1:6" x14ac:dyDescent="0.25">
      <c r="A104" s="32" t="s">
        <v>86</v>
      </c>
      <c r="B104" s="16"/>
      <c r="C104" s="6"/>
      <c r="D104" s="6"/>
      <c r="E104" s="6"/>
      <c r="F104" s="6"/>
    </row>
    <row r="105" spans="1:6" x14ac:dyDescent="0.25">
      <c r="A105" s="31" t="s">
        <v>159</v>
      </c>
      <c r="B105" s="19" t="s">
        <v>91</v>
      </c>
      <c r="C105" s="60"/>
      <c r="D105" s="60"/>
      <c r="E105" s="60"/>
      <c r="F105" s="60"/>
    </row>
    <row r="106" spans="1:6" x14ac:dyDescent="0.25">
      <c r="A106" s="31" t="s">
        <v>170</v>
      </c>
      <c r="B106" s="19" t="s">
        <v>92</v>
      </c>
      <c r="C106" s="61"/>
      <c r="D106" s="61"/>
      <c r="E106" s="61"/>
      <c r="F106" s="61"/>
    </row>
    <row r="107" spans="1:6" x14ac:dyDescent="0.25">
      <c r="A107" s="32" t="s">
        <v>87</v>
      </c>
      <c r="B107" s="16"/>
      <c r="C107" s="6"/>
      <c r="D107" s="6"/>
      <c r="E107" s="6"/>
      <c r="F107" s="6"/>
    </row>
    <row r="108" spans="1:6" x14ac:dyDescent="0.25">
      <c r="A108" s="31" t="s">
        <v>159</v>
      </c>
      <c r="B108" s="19" t="s">
        <v>93</v>
      </c>
      <c r="C108" s="60"/>
      <c r="D108" s="60"/>
      <c r="E108" s="60"/>
      <c r="F108" s="60"/>
    </row>
    <row r="109" spans="1:6" x14ac:dyDescent="0.25">
      <c r="A109" s="31" t="s">
        <v>170</v>
      </c>
      <c r="B109" s="19" t="s">
        <v>94</v>
      </c>
      <c r="C109" s="61"/>
      <c r="D109" s="61"/>
      <c r="E109" s="61"/>
      <c r="F109" s="61"/>
    </row>
    <row r="110" spans="1:6" x14ac:dyDescent="0.25">
      <c r="A110" s="34" t="s">
        <v>134</v>
      </c>
      <c r="B110" s="23" t="s">
        <v>135</v>
      </c>
      <c r="C110" s="67"/>
      <c r="D110" s="67"/>
      <c r="E110" s="67"/>
      <c r="F110" s="67"/>
    </row>
    <row r="111" spans="1:6" x14ac:dyDescent="0.25">
      <c r="A111" s="32" t="s">
        <v>95</v>
      </c>
      <c r="B111" s="16"/>
      <c r="C111" s="6"/>
      <c r="D111" s="6"/>
      <c r="E111" s="6"/>
      <c r="F111" s="6"/>
    </row>
    <row r="112" spans="1:6" x14ac:dyDescent="0.25">
      <c r="A112" s="31" t="s">
        <v>96</v>
      </c>
      <c r="B112" s="19" t="s">
        <v>101</v>
      </c>
      <c r="C112" s="68"/>
      <c r="D112" s="68"/>
      <c r="E112" s="68"/>
      <c r="F112" s="68"/>
    </row>
    <row r="113" spans="1:7" x14ac:dyDescent="0.25">
      <c r="A113" s="31" t="s">
        <v>97</v>
      </c>
      <c r="B113" s="19" t="s">
        <v>102</v>
      </c>
      <c r="C113" s="68"/>
      <c r="D113" s="68"/>
      <c r="E113" s="68"/>
      <c r="F113" s="68"/>
      <c r="G113" s="33"/>
    </row>
    <row r="114" spans="1:7" x14ac:dyDescent="0.25">
      <c r="A114" s="31" t="s">
        <v>98</v>
      </c>
      <c r="B114" s="19" t="s">
        <v>103</v>
      </c>
      <c r="C114" s="68"/>
      <c r="D114" s="68"/>
      <c r="E114" s="68"/>
      <c r="F114" s="68"/>
      <c r="G114" s="33"/>
    </row>
    <row r="115" spans="1:7" x14ac:dyDescent="0.25">
      <c r="A115" s="31" t="s">
        <v>99</v>
      </c>
      <c r="B115" s="19" t="s">
        <v>104</v>
      </c>
      <c r="C115" s="68"/>
      <c r="D115" s="68"/>
      <c r="E115" s="68"/>
      <c r="F115" s="68"/>
    </row>
    <row r="116" spans="1:7" x14ac:dyDescent="0.25">
      <c r="A116" s="32" t="s">
        <v>100</v>
      </c>
      <c r="B116" s="16"/>
      <c r="C116" s="6"/>
      <c r="D116" s="6"/>
      <c r="E116" s="6"/>
      <c r="F116" s="6"/>
    </row>
    <row r="117" spans="1:7" x14ac:dyDescent="0.25">
      <c r="A117" s="31" t="s">
        <v>160</v>
      </c>
      <c r="B117" s="19" t="s">
        <v>105</v>
      </c>
      <c r="C117" s="4"/>
      <c r="D117" s="4"/>
      <c r="E117" s="4"/>
      <c r="F117" s="4"/>
    </row>
    <row r="118" spans="1:7" x14ac:dyDescent="0.25">
      <c r="A118" s="35"/>
      <c r="B118" s="35"/>
    </row>
    <row r="119" spans="1:7" x14ac:dyDescent="0.25">
      <c r="A119" s="58"/>
      <c r="B119" s="35"/>
    </row>
    <row r="120" spans="1:7" x14ac:dyDescent="0.25">
      <c r="A120" s="59" t="s">
        <v>163</v>
      </c>
      <c r="B120" s="37"/>
      <c r="C120" s="37"/>
      <c r="D120" s="37"/>
      <c r="E120" s="37"/>
      <c r="F120" s="37"/>
    </row>
    <row r="121" spans="1:7" x14ac:dyDescent="0.25">
      <c r="A121" s="36" t="s">
        <v>141</v>
      </c>
      <c r="B121" s="37"/>
      <c r="C121" s="37"/>
      <c r="D121" s="37"/>
      <c r="E121" s="37"/>
      <c r="F121" s="37"/>
    </row>
    <row r="122" spans="1:7" x14ac:dyDescent="0.25">
      <c r="A122" s="36" t="s">
        <v>143</v>
      </c>
      <c r="B122" s="37"/>
      <c r="C122" s="37"/>
      <c r="D122" s="37"/>
      <c r="E122" s="37"/>
      <c r="F122" s="37"/>
    </row>
    <row r="123" spans="1:7" x14ac:dyDescent="0.25">
      <c r="A123" s="36" t="s">
        <v>161</v>
      </c>
      <c r="B123" s="37"/>
      <c r="C123" s="37"/>
      <c r="D123" s="37"/>
      <c r="E123" s="37"/>
      <c r="F123" s="37"/>
    </row>
    <row r="124" spans="1:7" x14ac:dyDescent="0.25">
      <c r="A124" s="36" t="s">
        <v>162</v>
      </c>
      <c r="B124" s="37"/>
      <c r="C124" s="37"/>
      <c r="D124" s="37"/>
      <c r="E124" s="37"/>
      <c r="F124" s="37"/>
    </row>
    <row r="125" spans="1:7" x14ac:dyDescent="0.25">
      <c r="A125" s="36" t="s">
        <v>171</v>
      </c>
      <c r="B125" s="37"/>
      <c r="C125" s="37"/>
      <c r="D125" s="37"/>
      <c r="E125" s="37"/>
      <c r="F125" s="37"/>
    </row>
    <row r="126" spans="1:7" x14ac:dyDescent="0.25">
      <c r="A126" s="70" t="s">
        <v>188</v>
      </c>
      <c r="B126" s="37"/>
      <c r="C126" s="37"/>
      <c r="D126" s="37"/>
      <c r="E126" s="37"/>
      <c r="F126" s="37"/>
    </row>
    <row r="127" spans="1:7" x14ac:dyDescent="0.25">
      <c r="B127" s="37"/>
      <c r="C127" s="37"/>
      <c r="D127" s="37"/>
      <c r="E127" s="37"/>
      <c r="F127" s="37"/>
    </row>
    <row r="128" spans="1:7" x14ac:dyDescent="0.25">
      <c r="A128" s="36"/>
      <c r="B128" s="37"/>
      <c r="C128" s="37"/>
      <c r="D128" s="37"/>
      <c r="E128" s="37"/>
      <c r="F128" s="37"/>
    </row>
    <row r="129" spans="1:6" ht="13" x14ac:dyDescent="0.3">
      <c r="A129" s="57" t="s">
        <v>147</v>
      </c>
      <c r="B129" s="38"/>
      <c r="C129" s="39" t="s">
        <v>106</v>
      </c>
      <c r="D129" s="39" t="s">
        <v>106</v>
      </c>
      <c r="E129" s="39" t="s">
        <v>106</v>
      </c>
      <c r="F129" s="39" t="s">
        <v>106</v>
      </c>
    </row>
    <row r="130" spans="1:6" ht="13" x14ac:dyDescent="0.3">
      <c r="A130" s="54" t="s">
        <v>40</v>
      </c>
      <c r="C130" s="44"/>
      <c r="D130" s="44"/>
      <c r="E130" s="44"/>
      <c r="F130" s="44"/>
    </row>
    <row r="131" spans="1:6" ht="13" x14ac:dyDescent="0.3">
      <c r="A131" s="54" t="s">
        <v>220</v>
      </c>
      <c r="C131" s="45" t="str">
        <f>IF((C17-C18=C19),"Yes","No")</f>
        <v>Yes</v>
      </c>
      <c r="D131" s="45" t="str">
        <f>IF((D17-D18=D19),"Yes","No")</f>
        <v>Yes</v>
      </c>
      <c r="E131" s="45" t="str">
        <f>IF((E17-E18=E19),"Yes","No")</f>
        <v>Yes</v>
      </c>
      <c r="F131" s="45" t="str">
        <f>IF((F17-F18=F19),"Yes","No")</f>
        <v>Yes</v>
      </c>
    </row>
    <row r="132" spans="1:6" ht="13" x14ac:dyDescent="0.3">
      <c r="A132" s="69" t="s">
        <v>173</v>
      </c>
      <c r="C132" s="45" t="str">
        <f>IF((C16+C19+C20=C21),"Yes","No")</f>
        <v>Yes</v>
      </c>
      <c r="D132" s="45" t="str">
        <f>IF((D16+D19+D20=D21),"Yes","No")</f>
        <v>Yes</v>
      </c>
      <c r="E132" s="45" t="str">
        <f>IF((E16+E19+E20=E21),"Yes","No")</f>
        <v>Yes</v>
      </c>
      <c r="F132" s="45" t="str">
        <f>IF((F16+F19+F20=F21),"Yes","No")</f>
        <v>Yes</v>
      </c>
    </row>
    <row r="133" spans="1:6" ht="13" x14ac:dyDescent="0.3">
      <c r="A133" s="54" t="s">
        <v>174</v>
      </c>
      <c r="C133" s="45" t="str">
        <f>IF((C21+C22+C23+C26+C27=C28),"Yes","No")</f>
        <v>Yes</v>
      </c>
      <c r="D133" s="45" t="str">
        <f>IF((D21+D22+D23+D26+D27=D28),"Yes","No")</f>
        <v>Yes</v>
      </c>
      <c r="E133" s="45" t="str">
        <f>IF((E21+E22+E23+E26+E27=E28),"Yes","No")</f>
        <v>Yes</v>
      </c>
      <c r="F133" s="45" t="str">
        <f>IF((F21+F22+F23+F26+F27=F28),"Yes","No")</f>
        <v>Yes</v>
      </c>
    </row>
    <row r="134" spans="1:6" ht="13" x14ac:dyDescent="0.3">
      <c r="A134" s="54" t="s">
        <v>175</v>
      </c>
      <c r="C134" s="45" t="str">
        <f>IF((C30+C31+C32=C33),"Yes","No")</f>
        <v>Yes</v>
      </c>
      <c r="D134" s="45" t="str">
        <f>IF((D30+D31+D32=D33),"Yes","No")</f>
        <v>Yes</v>
      </c>
      <c r="E134" s="45" t="str">
        <f>IF((E30+E31+E32=E33),"Yes","No")</f>
        <v>Yes</v>
      </c>
      <c r="F134" s="45" t="str">
        <f>IF((F30+F31+F32=F33),"Yes","No")</f>
        <v>Yes</v>
      </c>
    </row>
    <row r="135" spans="1:6" ht="13" x14ac:dyDescent="0.3">
      <c r="A135" s="54" t="s">
        <v>176</v>
      </c>
      <c r="C135" s="45" t="str">
        <f>IF((C34+C35=C36),"Yes","No")</f>
        <v>Yes</v>
      </c>
      <c r="D135" s="45" t="str">
        <f>IF((D34+D35=D36),"Yes","No")</f>
        <v>Yes</v>
      </c>
      <c r="E135" s="45" t="str">
        <f>IF((E34+E35=E36),"Yes","No")</f>
        <v>Yes</v>
      </c>
      <c r="F135" s="45" t="str">
        <f>IF((F34+F35=F36),"Yes","No")</f>
        <v>Yes</v>
      </c>
    </row>
    <row r="136" spans="1:6" ht="13" x14ac:dyDescent="0.3">
      <c r="A136" s="54" t="s">
        <v>177</v>
      </c>
      <c r="C136" s="45" t="str">
        <f>IF((C33+C36=C37),"Yes","No")</f>
        <v>Yes</v>
      </c>
      <c r="D136" s="45" t="str">
        <f>IF((D33+D36=D37),"Yes","No")</f>
        <v>Yes</v>
      </c>
      <c r="E136" s="45" t="str">
        <f>IF((E33+E36=E37),"Yes","No")</f>
        <v>Yes</v>
      </c>
      <c r="F136" s="45" t="str">
        <f>IF((F33+F36=F37),"Yes","No")</f>
        <v>Yes</v>
      </c>
    </row>
    <row r="137" spans="1:6" ht="13" x14ac:dyDescent="0.3">
      <c r="A137" s="54" t="s">
        <v>178</v>
      </c>
      <c r="C137" s="45" t="str">
        <f>IF((C38+C39+C40=C41),"Yes","No")</f>
        <v>Yes</v>
      </c>
      <c r="D137" s="45" t="str">
        <f>IF((D38+D39+D40=D41),"Yes","No")</f>
        <v>Yes</v>
      </c>
      <c r="E137" s="45" t="str">
        <f>IF((E38+E39+E40=E41),"Yes","No")</f>
        <v>Yes</v>
      </c>
      <c r="F137" s="45" t="str">
        <f>IF((F38+F39+F40=F41),"Yes","No")</f>
        <v>Yes</v>
      </c>
    </row>
    <row r="138" spans="1:6" ht="13" x14ac:dyDescent="0.3">
      <c r="A138" s="54" t="s">
        <v>179</v>
      </c>
      <c r="C138" s="45" t="str">
        <f>IF((C37+C41=C42),"Yes","No")</f>
        <v>Yes</v>
      </c>
      <c r="D138" s="45" t="str">
        <f>IF((D37+D41=D42),"Yes","No")</f>
        <v>Yes</v>
      </c>
      <c r="E138" s="45" t="str">
        <f>IF((E37+E41=E42),"Yes","No")</f>
        <v>Yes</v>
      </c>
      <c r="F138" s="45" t="str">
        <f>IF((F37+F41=F42),"Yes","No")</f>
        <v>Yes</v>
      </c>
    </row>
    <row r="139" spans="1:6" ht="13" x14ac:dyDescent="0.3">
      <c r="A139" s="55"/>
      <c r="C139" s="45"/>
      <c r="D139" s="45"/>
      <c r="E139" s="45"/>
      <c r="F139" s="45"/>
    </row>
    <row r="140" spans="1:6" ht="13" x14ac:dyDescent="0.3">
      <c r="A140" s="55" t="s">
        <v>41</v>
      </c>
      <c r="C140" s="45"/>
      <c r="D140" s="45"/>
      <c r="E140" s="45"/>
      <c r="F140" s="45"/>
    </row>
    <row r="141" spans="1:6" ht="13" x14ac:dyDescent="0.3">
      <c r="A141" s="54" t="s">
        <v>180</v>
      </c>
      <c r="C141" s="45" t="str">
        <f>IF((C45+C46=C47),"Yes","No")</f>
        <v>Yes</v>
      </c>
      <c r="D141" s="45" t="str">
        <f>IF((D45+D46=D47),"Yes","No")</f>
        <v>Yes</v>
      </c>
      <c r="E141" s="45" t="str">
        <f>IF((E45+E46=E47),"Yes","No")</f>
        <v>Yes</v>
      </c>
      <c r="F141" s="45" t="str">
        <f>IF((F45+F46=F47),"Yes","No")</f>
        <v>Yes</v>
      </c>
    </row>
    <row r="142" spans="1:6" ht="13" x14ac:dyDescent="0.3">
      <c r="A142" s="54" t="s">
        <v>181</v>
      </c>
      <c r="C142" s="45" t="str">
        <f>IF((C47+C48=C49),"Yes","No")</f>
        <v>Yes</v>
      </c>
      <c r="D142" s="45" t="str">
        <f>IF((D47+D48=D49),"Yes","No")</f>
        <v>Yes</v>
      </c>
      <c r="E142" s="45" t="str">
        <f>IF((E47+E48=E49),"Yes","No")</f>
        <v>Yes</v>
      </c>
      <c r="F142" s="45" t="str">
        <f>IF((F47+F48=F49),"Yes","No")</f>
        <v>Yes</v>
      </c>
    </row>
    <row r="143" spans="1:6" ht="13" x14ac:dyDescent="0.3">
      <c r="A143" s="54" t="s">
        <v>182</v>
      </c>
      <c r="C143" s="45" t="str">
        <f>IF((C51+C52+C53+C54+C55+C56+C57=C58),"Yes","No")</f>
        <v>Yes</v>
      </c>
      <c r="D143" s="45" t="str">
        <f>IF((D51+D52+D53+D54+D55+D56+D57=D58),"Yes","No")</f>
        <v>Yes</v>
      </c>
      <c r="E143" s="45" t="str">
        <f>IF((E51+E52+E53+E54+E55+E56+E57=E58),"Yes","No")</f>
        <v>Yes</v>
      </c>
      <c r="F143" s="45" t="str">
        <f>IF((F51+F52+F53+F54+F55+F56+F57=F58),"Yes","No")</f>
        <v>Yes</v>
      </c>
    </row>
    <row r="144" spans="1:6" ht="13" x14ac:dyDescent="0.3">
      <c r="A144" s="54" t="s">
        <v>183</v>
      </c>
      <c r="C144" s="45" t="str">
        <f>IF((C59+C61-C62-C63=C64),"Yes","No")</f>
        <v>Yes</v>
      </c>
      <c r="D144" s="45" t="str">
        <f>IF((D59+D61-D62-D63=D64),"Yes","No")</f>
        <v>Yes</v>
      </c>
      <c r="E144" s="45" t="str">
        <f>IF((E59+E61-E62-E63=E64),"Yes","No")</f>
        <v>Yes</v>
      </c>
      <c r="F144" s="45" t="str">
        <f>IF((F59+F61-F62-F63=F64),"Yes","No")</f>
        <v>Yes</v>
      </c>
    </row>
    <row r="145" spans="1:13" ht="13" x14ac:dyDescent="0.3">
      <c r="A145" s="54" t="s">
        <v>184</v>
      </c>
      <c r="C145" s="45" t="str">
        <f>IF((C64+C66+C67=C68),"Yes","No")</f>
        <v>Yes</v>
      </c>
      <c r="D145" s="45" t="str">
        <f>IF((D64+D66+D67=D68),"Yes","No")</f>
        <v>Yes</v>
      </c>
      <c r="E145" s="45" t="str">
        <f>IF((E64+E66+E67=E68),"Yes","No")</f>
        <v>Yes</v>
      </c>
      <c r="F145" s="45" t="str">
        <f>IF((F64+F66+F67=F68),"Yes","No")</f>
        <v>Yes</v>
      </c>
    </row>
    <row r="146" spans="1:13" ht="13" x14ac:dyDescent="0.3">
      <c r="A146" s="54" t="s">
        <v>185</v>
      </c>
      <c r="C146" s="45" t="str">
        <f>IF((C74+C75+C76+C77+C78+C79+C80=C45),"Yes","No")</f>
        <v>Yes</v>
      </c>
      <c r="D146" s="45" t="str">
        <f>IF((D74+D75+D76+D77+D78+D79+D80=D45),"Yes","No")</f>
        <v>Yes</v>
      </c>
      <c r="E146" s="45" t="str">
        <f>IF((E74+E75+E76+E77+E78+E79+E80=E45),"Yes","No")</f>
        <v>Yes</v>
      </c>
      <c r="F146" s="45" t="str">
        <f>IF((F74+F75+F76+F77+F78+F79+F80=F45),"Yes","No")</f>
        <v>Yes</v>
      </c>
    </row>
    <row r="147" spans="1:13" ht="13" x14ac:dyDescent="0.3">
      <c r="A147" s="55"/>
      <c r="C147" s="45"/>
      <c r="D147" s="45"/>
      <c r="E147" s="45"/>
      <c r="F147" s="45"/>
    </row>
    <row r="148" spans="1:13" ht="13" x14ac:dyDescent="0.3">
      <c r="A148" s="54" t="s">
        <v>146</v>
      </c>
      <c r="C148" s="44"/>
      <c r="D148" s="44"/>
      <c r="E148" s="44"/>
      <c r="F148" s="44"/>
    </row>
    <row r="149" spans="1:13" ht="13" x14ac:dyDescent="0.3">
      <c r="A149" s="56" t="s">
        <v>107</v>
      </c>
      <c r="C149" s="48" t="str">
        <f>IF(C47&lt;=C49,"Yes","No")</f>
        <v>Yes</v>
      </c>
      <c r="D149" s="48" t="str">
        <f>IF(D47&lt;=D49,"Yes","No")</f>
        <v>Yes</v>
      </c>
      <c r="E149" s="48" t="str">
        <f>IF(E47&lt;=E49,"Yes","No")</f>
        <v>Yes</v>
      </c>
      <c r="F149" s="48" t="str">
        <f>IF(F47&lt;=F49,"Yes","No")</f>
        <v>Yes</v>
      </c>
      <c r="G149" s="83" t="s">
        <v>117</v>
      </c>
      <c r="H149" s="83"/>
      <c r="I149" s="83"/>
      <c r="J149" s="83"/>
      <c r="K149" s="83"/>
    </row>
    <row r="150" spans="1:13" ht="13" x14ac:dyDescent="0.3">
      <c r="A150" s="56" t="s">
        <v>108</v>
      </c>
      <c r="C150" s="48" t="str">
        <f>IF(C49-C58+C61-C62+C63=C64,"Yes","No")</f>
        <v>Yes</v>
      </c>
      <c r="D150" s="48" t="str">
        <f>IF(D49-D58+D61-D62+D63=D64,"Yes","No")</f>
        <v>Yes</v>
      </c>
      <c r="E150" s="48" t="str">
        <f>IF(E49-E58+E61-E62+E63=E64,"Yes","No")</f>
        <v>Yes</v>
      </c>
      <c r="F150" s="48" t="str">
        <f>IF(F49-F58+F61-F62+F63=F64,"Yes","No")</f>
        <v>Yes</v>
      </c>
      <c r="G150" s="83" t="s">
        <v>109</v>
      </c>
      <c r="H150" s="83"/>
      <c r="I150" s="83"/>
      <c r="J150" s="83"/>
      <c r="K150" s="83"/>
      <c r="L150" s="83"/>
      <c r="M150" s="83"/>
    </row>
    <row r="151" spans="1:13" ht="13" x14ac:dyDescent="0.3">
      <c r="A151" s="56" t="s">
        <v>110</v>
      </c>
      <c r="C151" s="48" t="str">
        <f>IF(C53+C51+C54+C55+C56&lt;=C58,"Yes","No")</f>
        <v>Yes</v>
      </c>
      <c r="D151" s="48" t="str">
        <f>IF(D53+D51+D54+D55+D56&lt;=D58,"Yes","No")</f>
        <v>Yes</v>
      </c>
      <c r="E151" s="48" t="str">
        <f>IF(E53+E51+E54+E55+E56&lt;=E58,"Yes","No")</f>
        <v>Yes</v>
      </c>
      <c r="F151" s="48" t="str">
        <f>IF(F53+F51+F54+F55+F56&lt;=F58,"Yes","No")</f>
        <v>Yes</v>
      </c>
      <c r="G151" s="84" t="s">
        <v>165</v>
      </c>
      <c r="H151" s="83"/>
      <c r="I151" s="83"/>
      <c r="J151" s="83"/>
      <c r="K151" s="83"/>
      <c r="L151" s="83"/>
      <c r="M151" s="83"/>
    </row>
    <row r="152" spans="1:13" ht="13" x14ac:dyDescent="0.3">
      <c r="A152" s="56" t="s">
        <v>111</v>
      </c>
      <c r="C152" s="48" t="str">
        <f>IF(C16+C19+C20&lt;=C21,"Yes","No")</f>
        <v>Yes</v>
      </c>
      <c r="D152" s="48" t="str">
        <f>IF(D16+D19+D20&lt;=D21,"Yes","No")</f>
        <v>Yes</v>
      </c>
      <c r="E152" s="48" t="str">
        <f>IF(E16+E19+E20&lt;=E21,"Yes","No")</f>
        <v>Yes</v>
      </c>
      <c r="F152" s="48" t="str">
        <f>IF(F16+F19+F20&lt;=F21,"Yes","No")</f>
        <v>Yes</v>
      </c>
      <c r="G152" s="83" t="s">
        <v>112</v>
      </c>
      <c r="H152" s="83"/>
      <c r="I152" s="83"/>
      <c r="J152" s="83"/>
      <c r="K152" s="83"/>
      <c r="L152" s="83"/>
      <c r="M152" s="83"/>
    </row>
    <row r="153" spans="1:13" ht="13" x14ac:dyDescent="0.3">
      <c r="A153" s="56" t="s">
        <v>113</v>
      </c>
      <c r="C153" s="48" t="str">
        <f>IF(C21+C23+C26&lt;=C28,"Yes","No")</f>
        <v>Yes</v>
      </c>
      <c r="D153" s="48" t="str">
        <f>IF(D21+D23+D26&lt;=D28,"Yes","No")</f>
        <v>Yes</v>
      </c>
      <c r="E153" s="48" t="str">
        <f>IF(E21+E23+E26&lt;=E28,"Yes","No")</f>
        <v>Yes</v>
      </c>
      <c r="F153" s="48" t="str">
        <f>IF(F21+F23+F26&lt;=F28,"Yes","No")</f>
        <v>Yes</v>
      </c>
      <c r="G153" s="83" t="s">
        <v>119</v>
      </c>
      <c r="H153" s="83"/>
      <c r="I153" s="83"/>
      <c r="J153" s="83"/>
      <c r="K153" s="83"/>
      <c r="L153" s="83"/>
    </row>
    <row r="154" spans="1:13" ht="13" x14ac:dyDescent="0.3">
      <c r="A154" s="56" t="s">
        <v>114</v>
      </c>
      <c r="C154" s="48" t="str">
        <f>IF(C28=C37+C38+C40,"Yes","No")</f>
        <v>Yes</v>
      </c>
      <c r="D154" s="48" t="str">
        <f>IF(D28=D37+D38+D40,"Yes","No")</f>
        <v>Yes</v>
      </c>
      <c r="E154" s="48" t="str">
        <f>IF(E28=E37+E38+E40,"Yes","No")</f>
        <v>Yes</v>
      </c>
      <c r="F154" s="48" t="str">
        <f>IF(F28=F37+F38+F40,"Yes","No")</f>
        <v>Yes</v>
      </c>
      <c r="G154" s="9" t="s">
        <v>115</v>
      </c>
    </row>
    <row r="155" spans="1:13" ht="13" x14ac:dyDescent="0.3">
      <c r="A155" s="56" t="s">
        <v>120</v>
      </c>
      <c r="C155" s="48" t="str">
        <f>IF(C30+C31&lt;=C37,"Yes","No")</f>
        <v>Yes</v>
      </c>
      <c r="D155" s="48" t="str">
        <f>IF(D30+D31&lt;=D37,"Yes","No")</f>
        <v>Yes</v>
      </c>
      <c r="E155" s="48" t="str">
        <f>IF(E30+E31&lt;=E37,"Yes","No")</f>
        <v>Yes</v>
      </c>
      <c r="F155" s="48" t="str">
        <f>IF(F30+F31&lt;=F37,"Yes","No")</f>
        <v>Yes</v>
      </c>
      <c r="G155" s="83" t="s">
        <v>116</v>
      </c>
      <c r="H155" s="83"/>
      <c r="I155" s="83"/>
      <c r="J155" s="83"/>
      <c r="K155" s="83"/>
    </row>
    <row r="156" spans="1:13" ht="13" x14ac:dyDescent="0.3">
      <c r="A156" s="56" t="s">
        <v>121</v>
      </c>
      <c r="C156" s="48" t="str">
        <f>IF(C33+C34&lt;=C37,"Yes","No")</f>
        <v>Yes</v>
      </c>
      <c r="D156" s="48" t="str">
        <f>IF(D33+D34&lt;=D37,"Yes","No")</f>
        <v>Yes</v>
      </c>
      <c r="E156" s="48" t="str">
        <f>IF(E33+E34&lt;=E37,"Yes","No")</f>
        <v>Yes</v>
      </c>
      <c r="F156" s="48" t="str">
        <f>IF(F33+F34&lt;=F37,"Yes","No")</f>
        <v>Yes</v>
      </c>
      <c r="G156" s="84" t="s">
        <v>166</v>
      </c>
      <c r="H156" s="83"/>
      <c r="I156" s="83"/>
      <c r="J156" s="83"/>
      <c r="K156" s="83"/>
    </row>
    <row r="157" spans="1:13" ht="13" x14ac:dyDescent="0.3">
      <c r="A157" s="56"/>
      <c r="C157" s="48"/>
      <c r="D157" s="48"/>
      <c r="E157" s="48"/>
      <c r="F157" s="48"/>
      <c r="G157" s="52"/>
      <c r="H157" s="52"/>
      <c r="I157" s="52"/>
      <c r="J157" s="52"/>
      <c r="K157" s="52"/>
    </row>
    <row r="158" spans="1:13" x14ac:dyDescent="0.25">
      <c r="A158" s="56" t="s">
        <v>148</v>
      </c>
      <c r="C158" s="62" t="e">
        <f>(C58*(C45/(C45+C46))/C86)</f>
        <v>#DIV/0!</v>
      </c>
      <c r="D158" s="62" t="e">
        <f>(D58*(D45/(D45+D46))/D86)</f>
        <v>#DIV/0!</v>
      </c>
      <c r="E158" s="62" t="e">
        <f>(E58*(E45/(E45+E46))/E86)</f>
        <v>#DIV/0!</v>
      </c>
      <c r="F158" s="62" t="e">
        <f>(F58*(F45/(F45+F46))/F86)</f>
        <v>#DIV/0!</v>
      </c>
      <c r="G158" s="52"/>
      <c r="H158" s="52"/>
      <c r="I158" s="52"/>
      <c r="J158" s="52"/>
      <c r="K158" s="52"/>
    </row>
    <row r="160" spans="1:13" ht="13" x14ac:dyDescent="0.3">
      <c r="A160" s="42"/>
      <c r="B160" s="41"/>
      <c r="C160" s="43"/>
    </row>
    <row r="161" spans="1:10" x14ac:dyDescent="0.25">
      <c r="A161" s="40"/>
      <c r="B161" s="41"/>
    </row>
    <row r="162" spans="1:10" x14ac:dyDescent="0.25">
      <c r="A162" s="40"/>
      <c r="B162" s="41"/>
    </row>
    <row r="163" spans="1:10" x14ac:dyDescent="0.25">
      <c r="A163" s="40"/>
      <c r="B163" s="41"/>
    </row>
    <row r="164" spans="1:10" x14ac:dyDescent="0.25">
      <c r="A164" s="40"/>
      <c r="B164" s="41"/>
    </row>
    <row r="165" spans="1:10" x14ac:dyDescent="0.25">
      <c r="A165" s="40"/>
      <c r="B165" s="41"/>
    </row>
    <row r="166" spans="1:10" x14ac:dyDescent="0.25">
      <c r="A166" s="40"/>
      <c r="B166" s="41"/>
    </row>
    <row r="167" spans="1:10" x14ac:dyDescent="0.25">
      <c r="A167" s="40"/>
      <c r="B167" s="41"/>
    </row>
    <row r="168" spans="1:10" x14ac:dyDescent="0.25">
      <c r="A168" s="40"/>
      <c r="B168" s="41"/>
    </row>
    <row r="170" spans="1:10" ht="13" x14ac:dyDescent="0.3">
      <c r="A170" s="42"/>
      <c r="B170" s="41"/>
      <c r="C170" s="43"/>
    </row>
    <row r="171" spans="1:10" x14ac:dyDescent="0.25">
      <c r="A171" s="40"/>
      <c r="B171" s="41"/>
      <c r="D171" s="83"/>
      <c r="E171" s="83"/>
      <c r="F171" s="83"/>
      <c r="G171" s="83"/>
      <c r="H171" s="83"/>
    </row>
    <row r="172" spans="1:10" x14ac:dyDescent="0.25">
      <c r="A172" s="40"/>
      <c r="B172" s="41"/>
      <c r="D172" s="83"/>
      <c r="E172" s="83"/>
      <c r="F172" s="83"/>
      <c r="G172" s="83"/>
      <c r="H172" s="83"/>
      <c r="I172" s="83"/>
      <c r="J172" s="83"/>
    </row>
    <row r="173" spans="1:10" x14ac:dyDescent="0.25">
      <c r="A173" s="40"/>
      <c r="B173" s="41"/>
      <c r="D173" s="83"/>
      <c r="E173" s="83"/>
      <c r="F173" s="83"/>
      <c r="G173" s="83"/>
      <c r="H173" s="83"/>
      <c r="I173" s="83"/>
      <c r="J173" s="83"/>
    </row>
    <row r="174" spans="1:10" x14ac:dyDescent="0.25">
      <c r="A174" s="40"/>
      <c r="B174" s="41"/>
      <c r="D174" s="83"/>
      <c r="E174" s="83"/>
      <c r="F174" s="83"/>
      <c r="G174" s="83"/>
      <c r="H174" s="83"/>
      <c r="I174" s="83"/>
      <c r="J174" s="83"/>
    </row>
    <row r="175" spans="1:10" x14ac:dyDescent="0.25">
      <c r="A175" s="40"/>
      <c r="B175" s="41"/>
      <c r="D175" s="83"/>
      <c r="E175" s="83"/>
      <c r="F175" s="83"/>
      <c r="G175" s="83"/>
      <c r="H175" s="83"/>
      <c r="I175" s="83"/>
    </row>
    <row r="176" spans="1:10" x14ac:dyDescent="0.25">
      <c r="A176" s="40"/>
      <c r="B176" s="41"/>
    </row>
    <row r="177" spans="1:10" x14ac:dyDescent="0.25">
      <c r="A177" s="40"/>
      <c r="B177" s="41"/>
      <c r="D177" s="83"/>
      <c r="E177" s="83"/>
      <c r="F177" s="83"/>
      <c r="G177" s="83"/>
      <c r="H177" s="83"/>
    </row>
    <row r="178" spans="1:10" x14ac:dyDescent="0.25">
      <c r="A178" s="40"/>
      <c r="B178" s="41"/>
      <c r="D178" s="83"/>
      <c r="E178" s="83"/>
      <c r="F178" s="83"/>
      <c r="G178" s="83"/>
      <c r="H178" s="83"/>
    </row>
    <row r="180" spans="1:10" ht="13" x14ac:dyDescent="0.3">
      <c r="A180" s="42"/>
      <c r="B180" s="41"/>
      <c r="C180" s="43"/>
    </row>
    <row r="181" spans="1:10" x14ac:dyDescent="0.25">
      <c r="A181" s="40"/>
      <c r="B181" s="41"/>
      <c r="D181" s="83"/>
      <c r="E181" s="83"/>
      <c r="F181" s="83"/>
      <c r="G181" s="83"/>
      <c r="H181" s="83"/>
    </row>
    <row r="182" spans="1:10" x14ac:dyDescent="0.25">
      <c r="A182" s="40"/>
      <c r="B182" s="41"/>
      <c r="D182" s="83"/>
      <c r="E182" s="83"/>
      <c r="F182" s="83"/>
      <c r="G182" s="83"/>
      <c r="H182" s="83"/>
      <c r="I182" s="83"/>
      <c r="J182" s="83"/>
    </row>
    <row r="183" spans="1:10" x14ac:dyDescent="0.25">
      <c r="A183" s="40"/>
      <c r="B183" s="41"/>
      <c r="D183" s="83"/>
      <c r="E183" s="83"/>
      <c r="F183" s="83"/>
      <c r="G183" s="83"/>
      <c r="H183" s="83"/>
      <c r="I183" s="83"/>
      <c r="J183" s="83"/>
    </row>
    <row r="184" spans="1:10" x14ac:dyDescent="0.25">
      <c r="A184" s="40"/>
      <c r="B184" s="41"/>
      <c r="D184" s="83"/>
      <c r="E184" s="83"/>
      <c r="F184" s="83"/>
      <c r="G184" s="83"/>
      <c r="H184" s="83"/>
      <c r="I184" s="83"/>
      <c r="J184" s="83"/>
    </row>
    <row r="185" spans="1:10" x14ac:dyDescent="0.25">
      <c r="A185" s="40"/>
      <c r="B185" s="41"/>
      <c r="D185" s="83"/>
      <c r="E185" s="83"/>
      <c r="F185" s="83"/>
      <c r="G185" s="83"/>
      <c r="H185" s="83"/>
      <c r="I185" s="83"/>
    </row>
    <row r="186" spans="1:10" x14ac:dyDescent="0.25">
      <c r="A186" s="40"/>
      <c r="B186" s="41"/>
    </row>
    <row r="187" spans="1:10" x14ac:dyDescent="0.25">
      <c r="A187" s="40"/>
      <c r="B187" s="41"/>
      <c r="D187" s="83"/>
      <c r="E187" s="83"/>
      <c r="F187" s="83"/>
      <c r="G187" s="83"/>
      <c r="H187" s="83"/>
    </row>
    <row r="188" spans="1:10" x14ac:dyDescent="0.25">
      <c r="A188" s="40"/>
      <c r="B188" s="41"/>
      <c r="D188" s="83"/>
      <c r="E188" s="83"/>
      <c r="F188" s="83"/>
      <c r="G188" s="83"/>
      <c r="H188" s="83"/>
    </row>
  </sheetData>
  <sheetProtection password="CC6C" sheet="1" objects="1" scenarios="1"/>
  <mergeCells count="24">
    <mergeCell ref="A1:F1"/>
    <mergeCell ref="A2:F2"/>
    <mergeCell ref="A3:F3"/>
    <mergeCell ref="G149:K149"/>
    <mergeCell ref="G150:M150"/>
    <mergeCell ref="G151:M151"/>
    <mergeCell ref="G152:M152"/>
    <mergeCell ref="G153:L153"/>
    <mergeCell ref="G155:K155"/>
    <mergeCell ref="G156:K156"/>
    <mergeCell ref="D171:H171"/>
    <mergeCell ref="D172:J172"/>
    <mergeCell ref="D173:J173"/>
    <mergeCell ref="D174:J174"/>
    <mergeCell ref="D175:I175"/>
    <mergeCell ref="D184:J184"/>
    <mergeCell ref="D185:I185"/>
    <mergeCell ref="D187:H187"/>
    <mergeCell ref="D188:H188"/>
    <mergeCell ref="D177:H177"/>
    <mergeCell ref="D178:H178"/>
    <mergeCell ref="D181:H181"/>
    <mergeCell ref="D182:J182"/>
    <mergeCell ref="D183:J183"/>
  </mergeCells>
  <pageMargins left="0.7" right="0.7" top="0.75" bottom="0.75" header="0.3" footer="0.3"/>
  <pageSetup paperSize="5" orientation="landscape" r:id="rId1"/>
  <headerFooter>
    <oddHeader>&amp;ROMB #2502-0602
Exp. 05/31/2015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8"/>
  <sheetViews>
    <sheetView topLeftCell="A116" workbookViewId="0">
      <selection sqref="A1:F1"/>
    </sheetView>
  </sheetViews>
  <sheetFormatPr defaultColWidth="9.1796875" defaultRowHeight="12.5" x14ac:dyDescent="0.25"/>
  <cols>
    <col min="1" max="1" width="26.26953125" style="9" bestFit="1" customWidth="1"/>
    <col min="2" max="2" width="22.453125" style="9" customWidth="1"/>
    <col min="3" max="6" width="18.7265625" style="9" customWidth="1"/>
    <col min="7" max="7" width="5.7265625" style="9" customWidth="1"/>
    <col min="8" max="8" width="13.453125" style="9" bestFit="1" customWidth="1"/>
    <col min="9" max="16384" width="9.1796875" style="9"/>
  </cols>
  <sheetData>
    <row r="1" spans="1:11" ht="13" x14ac:dyDescent="0.3">
      <c r="A1" s="82" t="s">
        <v>204</v>
      </c>
      <c r="B1" s="83"/>
      <c r="C1" s="83"/>
      <c r="D1" s="83"/>
      <c r="E1" s="83"/>
      <c r="F1" s="83"/>
      <c r="G1" s="8"/>
    </row>
    <row r="2" spans="1:11" ht="13" x14ac:dyDescent="0.3">
      <c r="A2" s="92" t="str">
        <f>'Monthly Reporting - 1st Qtr'!A2:F2</f>
        <v>ENTER FYE HERE</v>
      </c>
      <c r="B2" s="83"/>
      <c r="C2" s="83"/>
      <c r="D2" s="83"/>
      <c r="E2" s="83"/>
      <c r="F2" s="83"/>
      <c r="G2" s="8"/>
    </row>
    <row r="3" spans="1:11" ht="13" x14ac:dyDescent="0.3">
      <c r="A3" s="92" t="str">
        <f>'Monthly Reporting - 1st Qtr'!A3:F3</f>
        <v xml:space="preserve">ENTER HOSPITAL NAME HERE </v>
      </c>
      <c r="B3" s="83"/>
      <c r="C3" s="83"/>
      <c r="D3" s="83"/>
      <c r="E3" s="83"/>
      <c r="F3" s="83"/>
      <c r="G3" s="11"/>
    </row>
    <row r="4" spans="1:11" ht="13" x14ac:dyDescent="0.3">
      <c r="A4" s="53"/>
      <c r="B4" s="75" t="s">
        <v>205</v>
      </c>
      <c r="C4" s="63"/>
      <c r="D4" s="63"/>
      <c r="E4" s="79">
        <f>'Monthly Reporting - 1st Qtr'!E4</f>
        <v>1</v>
      </c>
      <c r="F4" s="63"/>
      <c r="G4" s="8"/>
      <c r="K4" s="12"/>
    </row>
    <row r="5" spans="1:11" ht="13" x14ac:dyDescent="0.3">
      <c r="A5" s="64" t="s">
        <v>164</v>
      </c>
      <c r="B5" s="63"/>
      <c r="C5" s="63"/>
      <c r="D5" s="63"/>
      <c r="E5" s="63"/>
      <c r="F5" s="63"/>
      <c r="G5" s="8"/>
      <c r="K5" s="12"/>
    </row>
    <row r="6" spans="1:11" ht="13" x14ac:dyDescent="0.3">
      <c r="A6" s="65" t="s">
        <v>167</v>
      </c>
      <c r="B6" s="63"/>
      <c r="C6" s="63"/>
      <c r="D6" s="63"/>
      <c r="E6" s="63"/>
      <c r="F6" s="63"/>
      <c r="G6" s="8"/>
      <c r="K6" s="12"/>
    </row>
    <row r="7" spans="1:11" ht="13" x14ac:dyDescent="0.3">
      <c r="A7" s="65" t="s">
        <v>206</v>
      </c>
      <c r="B7" s="63"/>
      <c r="C7" s="63"/>
      <c r="D7" s="63"/>
      <c r="E7" s="63"/>
      <c r="F7" s="63"/>
      <c r="G7" s="8"/>
      <c r="K7" s="12"/>
    </row>
    <row r="8" spans="1:11" ht="13" x14ac:dyDescent="0.3">
      <c r="A8" s="65" t="s">
        <v>168</v>
      </c>
      <c r="B8" s="63"/>
      <c r="C8" s="63"/>
      <c r="D8" s="63"/>
      <c r="E8" s="63"/>
      <c r="F8" s="63"/>
      <c r="G8" s="8"/>
      <c r="K8" s="12"/>
    </row>
    <row r="9" spans="1:11" ht="13" x14ac:dyDescent="0.3">
      <c r="A9" s="65" t="s">
        <v>169</v>
      </c>
      <c r="B9" s="63"/>
      <c r="C9" s="63"/>
      <c r="D9" s="63"/>
      <c r="E9" s="63"/>
      <c r="F9" s="63"/>
      <c r="G9" s="8"/>
      <c r="K9" s="12"/>
    </row>
    <row r="10" spans="1:11" ht="13" x14ac:dyDescent="0.3">
      <c r="A10" s="71" t="s">
        <v>189</v>
      </c>
      <c r="B10" s="63"/>
      <c r="C10" s="63"/>
      <c r="D10" s="63"/>
      <c r="E10" s="63"/>
      <c r="F10" s="63"/>
      <c r="G10" s="8"/>
      <c r="K10" s="12"/>
    </row>
    <row r="11" spans="1:11" ht="13" x14ac:dyDescent="0.3">
      <c r="A11" s="53"/>
      <c r="B11" s="63"/>
      <c r="C11" s="63"/>
      <c r="D11" s="63"/>
      <c r="E11" s="63"/>
      <c r="F11" s="63"/>
      <c r="G11" s="8"/>
      <c r="K11" s="12"/>
    </row>
    <row r="12" spans="1:11" ht="13" x14ac:dyDescent="0.3">
      <c r="A12" s="10"/>
      <c r="B12" s="10"/>
      <c r="C12" s="76"/>
      <c r="D12" s="10"/>
      <c r="E12" s="10"/>
      <c r="F12" s="10"/>
      <c r="G12" s="11"/>
    </row>
    <row r="13" spans="1:11" ht="26" x14ac:dyDescent="0.3">
      <c r="A13" s="10" t="s">
        <v>1</v>
      </c>
      <c r="B13" s="7" t="s">
        <v>0</v>
      </c>
      <c r="C13" s="7" t="str">
        <f>IF($E$4=1,"7th Month","1st Qtr")</f>
        <v>7th Month</v>
      </c>
      <c r="D13" s="7" t="str">
        <f>IF($E$4=1,"8th Month","2nd Qtr")</f>
        <v>8th Month</v>
      </c>
      <c r="E13" s="7" t="str">
        <f>IF($E$4=1,"9th Month","3rd Qtr")</f>
        <v>9th Month</v>
      </c>
      <c r="F13" s="77" t="str">
        <f>IF($E$4=1,"Do not Use - Start New Spreadsheet","4th Qtr")</f>
        <v>Do not Use - Start New Spreadsheet</v>
      </c>
      <c r="G13" s="11"/>
    </row>
    <row r="14" spans="1:11" ht="13" x14ac:dyDescent="0.3">
      <c r="A14" s="13"/>
      <c r="B14" s="13"/>
      <c r="C14" s="7" t="s">
        <v>42</v>
      </c>
      <c r="D14" s="7" t="s">
        <v>42</v>
      </c>
      <c r="E14" s="7" t="s">
        <v>42</v>
      </c>
      <c r="F14" s="7" t="s">
        <v>42</v>
      </c>
      <c r="G14" s="14"/>
    </row>
    <row r="15" spans="1:11" x14ac:dyDescent="0.25">
      <c r="A15" s="15" t="s">
        <v>40</v>
      </c>
      <c r="B15" s="16"/>
      <c r="C15" s="17"/>
      <c r="D15" s="17"/>
      <c r="E15" s="17"/>
      <c r="F15" s="17"/>
    </row>
    <row r="16" spans="1:11" x14ac:dyDescent="0.25">
      <c r="A16" s="18" t="s">
        <v>2</v>
      </c>
      <c r="B16" s="19" t="s">
        <v>3</v>
      </c>
      <c r="C16" s="1"/>
      <c r="D16" s="1"/>
      <c r="E16" s="1"/>
      <c r="F16" s="1"/>
      <c r="G16" s="20"/>
    </row>
    <row r="17" spans="1:12" x14ac:dyDescent="0.25">
      <c r="A17" s="18" t="s">
        <v>122</v>
      </c>
      <c r="B17" s="19"/>
      <c r="C17" s="1"/>
      <c r="D17" s="1"/>
      <c r="E17" s="1"/>
      <c r="F17" s="1"/>
      <c r="G17" s="20"/>
    </row>
    <row r="18" spans="1:12" x14ac:dyDescent="0.25">
      <c r="A18" s="18" t="s">
        <v>123</v>
      </c>
      <c r="B18" s="19" t="s">
        <v>124</v>
      </c>
      <c r="C18" s="1"/>
      <c r="D18" s="1"/>
      <c r="E18" s="1"/>
      <c r="F18" s="1"/>
      <c r="G18" s="20"/>
    </row>
    <row r="19" spans="1:12" x14ac:dyDescent="0.25">
      <c r="A19" s="72" t="s">
        <v>190</v>
      </c>
      <c r="B19" s="19" t="s">
        <v>4</v>
      </c>
      <c r="C19" s="1"/>
      <c r="D19" s="1"/>
      <c r="E19" s="1"/>
      <c r="F19" s="1"/>
      <c r="G19" s="21"/>
      <c r="H19" s="21"/>
      <c r="I19" s="21"/>
      <c r="J19" s="21"/>
      <c r="K19" s="21"/>
      <c r="L19" s="21"/>
    </row>
    <row r="20" spans="1:12" x14ac:dyDescent="0.25">
      <c r="A20" s="18" t="s">
        <v>149</v>
      </c>
      <c r="B20" s="19"/>
      <c r="C20" s="1"/>
      <c r="D20" s="1"/>
      <c r="E20" s="1"/>
      <c r="F20" s="1"/>
    </row>
    <row r="21" spans="1:12" x14ac:dyDescent="0.25">
      <c r="A21" s="72" t="s">
        <v>191</v>
      </c>
      <c r="B21" s="19" t="s">
        <v>23</v>
      </c>
      <c r="C21" s="2"/>
      <c r="D21" s="2"/>
      <c r="E21" s="2"/>
      <c r="F21" s="2"/>
    </row>
    <row r="22" spans="1:12" x14ac:dyDescent="0.25">
      <c r="A22" s="18" t="s">
        <v>136</v>
      </c>
      <c r="B22" s="19" t="s">
        <v>137</v>
      </c>
      <c r="C22" s="2"/>
      <c r="D22" s="2"/>
      <c r="E22" s="2"/>
      <c r="F22" s="2"/>
    </row>
    <row r="23" spans="1:12" x14ac:dyDescent="0.25">
      <c r="A23" s="18" t="s">
        <v>24</v>
      </c>
      <c r="B23" s="19" t="s">
        <v>5</v>
      </c>
      <c r="C23" s="1"/>
      <c r="D23" s="1"/>
      <c r="E23" s="1"/>
      <c r="F23" s="1"/>
    </row>
    <row r="24" spans="1:12" x14ac:dyDescent="0.25">
      <c r="A24" s="18" t="s">
        <v>138</v>
      </c>
      <c r="B24" s="19"/>
      <c r="C24" s="1"/>
      <c r="D24" s="1"/>
      <c r="E24" s="1"/>
      <c r="F24" s="1"/>
    </row>
    <row r="25" spans="1:12" x14ac:dyDescent="0.25">
      <c r="A25" s="18" t="s">
        <v>25</v>
      </c>
      <c r="B25" s="19" t="s">
        <v>6</v>
      </c>
      <c r="C25" s="1"/>
      <c r="D25" s="1"/>
      <c r="E25" s="1"/>
      <c r="F25" s="1"/>
      <c r="G25" s="21"/>
      <c r="H25" s="21"/>
      <c r="I25" s="21"/>
      <c r="J25" s="21"/>
      <c r="K25" s="21"/>
      <c r="L25" s="21"/>
    </row>
    <row r="26" spans="1:12" x14ac:dyDescent="0.25">
      <c r="A26" s="72" t="s">
        <v>192</v>
      </c>
      <c r="B26" s="19" t="s">
        <v>7</v>
      </c>
      <c r="C26" s="1"/>
      <c r="D26" s="1"/>
      <c r="E26" s="1"/>
      <c r="F26" s="1"/>
    </row>
    <row r="27" spans="1:12" x14ac:dyDescent="0.25">
      <c r="A27" s="18" t="s">
        <v>150</v>
      </c>
      <c r="B27" s="19"/>
      <c r="C27" s="1"/>
      <c r="D27" s="1"/>
      <c r="E27" s="1"/>
      <c r="F27" s="1"/>
    </row>
    <row r="28" spans="1:12" x14ac:dyDescent="0.25">
      <c r="A28" s="72" t="s">
        <v>193</v>
      </c>
      <c r="B28" s="19" t="s">
        <v>8</v>
      </c>
      <c r="C28" s="1"/>
      <c r="D28" s="1"/>
      <c r="E28" s="1"/>
      <c r="F28" s="1"/>
      <c r="G28" s="21"/>
    </row>
    <row r="29" spans="1:12" x14ac:dyDescent="0.25">
      <c r="A29" s="18"/>
      <c r="B29" s="19"/>
      <c r="C29" s="49"/>
      <c r="D29" s="49"/>
      <c r="E29" s="49"/>
      <c r="F29" s="49"/>
      <c r="G29" s="21"/>
    </row>
    <row r="30" spans="1:12" x14ac:dyDescent="0.25">
      <c r="A30" s="18" t="s">
        <v>31</v>
      </c>
      <c r="B30" s="19" t="s">
        <v>33</v>
      </c>
      <c r="C30" s="1"/>
      <c r="D30" s="1"/>
      <c r="E30" s="1"/>
      <c r="F30" s="1"/>
    </row>
    <row r="31" spans="1:12" x14ac:dyDescent="0.25">
      <c r="A31" s="18" t="s">
        <v>26</v>
      </c>
      <c r="B31" s="19" t="s">
        <v>9</v>
      </c>
      <c r="C31" s="1"/>
      <c r="D31" s="1"/>
      <c r="E31" s="1"/>
      <c r="F31" s="1"/>
    </row>
    <row r="32" spans="1:12" x14ac:dyDescent="0.25">
      <c r="A32" s="18" t="s">
        <v>151</v>
      </c>
      <c r="B32" s="19"/>
      <c r="C32" s="1"/>
      <c r="D32" s="1"/>
      <c r="E32" s="1"/>
      <c r="F32" s="1"/>
    </row>
    <row r="33" spans="1:12" x14ac:dyDescent="0.25">
      <c r="A33" s="72" t="s">
        <v>203</v>
      </c>
      <c r="B33" s="19" t="s">
        <v>10</v>
      </c>
      <c r="C33" s="1"/>
      <c r="D33" s="1"/>
      <c r="E33" s="1"/>
      <c r="F33" s="1"/>
    </row>
    <row r="34" spans="1:12" x14ac:dyDescent="0.25">
      <c r="A34" s="18" t="s">
        <v>27</v>
      </c>
      <c r="B34" s="19" t="s">
        <v>11</v>
      </c>
      <c r="C34" s="1"/>
      <c r="D34" s="1"/>
      <c r="E34" s="1"/>
      <c r="F34" s="1"/>
    </row>
    <row r="35" spans="1:12" x14ac:dyDescent="0.25">
      <c r="A35" s="18" t="s">
        <v>152</v>
      </c>
      <c r="B35" s="19"/>
      <c r="C35" s="1"/>
      <c r="D35" s="1"/>
      <c r="E35" s="1"/>
      <c r="F35" s="1"/>
    </row>
    <row r="36" spans="1:12" x14ac:dyDescent="0.25">
      <c r="A36" s="72" t="s">
        <v>194</v>
      </c>
      <c r="B36" s="19"/>
      <c r="C36" s="1"/>
      <c r="D36" s="1"/>
      <c r="E36" s="1"/>
      <c r="F36" s="1"/>
    </row>
    <row r="37" spans="1:12" x14ac:dyDescent="0.25">
      <c r="A37" s="72" t="s">
        <v>195</v>
      </c>
      <c r="B37" s="19" t="s">
        <v>12</v>
      </c>
      <c r="C37" s="1"/>
      <c r="D37" s="1"/>
      <c r="E37" s="1"/>
      <c r="F37" s="1"/>
    </row>
    <row r="38" spans="1:12" x14ac:dyDescent="0.25">
      <c r="A38" s="18" t="s">
        <v>118</v>
      </c>
      <c r="B38" s="19" t="s">
        <v>13</v>
      </c>
      <c r="C38" s="1"/>
      <c r="D38" s="1"/>
      <c r="E38" s="1"/>
      <c r="F38" s="1"/>
      <c r="G38" s="21"/>
      <c r="H38" s="21"/>
      <c r="I38" s="21"/>
      <c r="J38" s="21"/>
      <c r="K38" s="21"/>
      <c r="L38" s="21"/>
    </row>
    <row r="39" spans="1:12" x14ac:dyDescent="0.25">
      <c r="A39" s="22" t="s">
        <v>125</v>
      </c>
      <c r="B39" s="23" t="s">
        <v>126</v>
      </c>
      <c r="C39" s="1"/>
      <c r="D39" s="1"/>
      <c r="E39" s="1"/>
      <c r="F39" s="1"/>
      <c r="G39" s="21"/>
      <c r="H39" s="21"/>
      <c r="I39" s="21"/>
      <c r="J39" s="21"/>
      <c r="K39" s="21"/>
      <c r="L39" s="21"/>
    </row>
    <row r="40" spans="1:12" x14ac:dyDescent="0.25">
      <c r="A40" s="18" t="s">
        <v>28</v>
      </c>
      <c r="B40" s="19" t="s">
        <v>14</v>
      </c>
      <c r="C40" s="1"/>
      <c r="D40" s="1"/>
      <c r="E40" s="1"/>
      <c r="F40" s="1"/>
      <c r="G40" s="24"/>
    </row>
    <row r="41" spans="1:12" x14ac:dyDescent="0.25">
      <c r="A41" s="72" t="s">
        <v>196</v>
      </c>
      <c r="B41" s="19"/>
      <c r="C41" s="1"/>
      <c r="D41" s="1"/>
      <c r="E41" s="1"/>
      <c r="F41" s="1"/>
      <c r="G41" s="24"/>
    </row>
    <row r="42" spans="1:12" x14ac:dyDescent="0.25">
      <c r="A42" s="72" t="s">
        <v>197</v>
      </c>
      <c r="B42" s="19"/>
      <c r="C42" s="1"/>
      <c r="D42" s="1"/>
      <c r="E42" s="1"/>
      <c r="F42" s="1"/>
      <c r="G42" s="24"/>
    </row>
    <row r="43" spans="1:12" x14ac:dyDescent="0.25">
      <c r="A43" s="18"/>
      <c r="B43" s="19"/>
      <c r="C43" s="49"/>
      <c r="D43" s="49"/>
      <c r="E43" s="49"/>
      <c r="F43" s="49"/>
      <c r="G43" s="24"/>
    </row>
    <row r="44" spans="1:12" x14ac:dyDescent="0.25">
      <c r="A44" s="15" t="s">
        <v>41</v>
      </c>
      <c r="B44" s="16"/>
      <c r="C44" s="5"/>
      <c r="D44" s="5"/>
      <c r="E44" s="5"/>
      <c r="F44" s="5"/>
    </row>
    <row r="45" spans="1:12" x14ac:dyDescent="0.25">
      <c r="A45" s="22" t="s">
        <v>186</v>
      </c>
      <c r="B45" s="19" t="s">
        <v>34</v>
      </c>
      <c r="C45" s="1"/>
      <c r="D45" s="1"/>
      <c r="E45" s="1"/>
      <c r="F45" s="1"/>
    </row>
    <row r="46" spans="1:12" x14ac:dyDescent="0.25">
      <c r="A46" s="22" t="s">
        <v>187</v>
      </c>
      <c r="B46" s="19" t="s">
        <v>35</v>
      </c>
      <c r="C46" s="1"/>
      <c r="D46" s="1"/>
      <c r="E46" s="1"/>
      <c r="F46" s="1"/>
    </row>
    <row r="47" spans="1:12" x14ac:dyDescent="0.25">
      <c r="A47" s="72" t="s">
        <v>198</v>
      </c>
      <c r="B47" s="19" t="s">
        <v>15</v>
      </c>
      <c r="C47" s="1"/>
      <c r="D47" s="1"/>
      <c r="E47" s="1"/>
      <c r="F47" s="1"/>
      <c r="G47" s="24"/>
    </row>
    <row r="48" spans="1:12" x14ac:dyDescent="0.25">
      <c r="A48" s="22" t="s">
        <v>153</v>
      </c>
      <c r="B48" s="19"/>
      <c r="C48" s="1"/>
      <c r="D48" s="1"/>
      <c r="E48" s="1"/>
      <c r="F48" s="1"/>
      <c r="G48" s="24"/>
    </row>
    <row r="49" spans="1:8" x14ac:dyDescent="0.25">
      <c r="A49" s="72" t="s">
        <v>199</v>
      </c>
      <c r="B49" s="19" t="s">
        <v>16</v>
      </c>
      <c r="C49" s="1"/>
      <c r="D49" s="1"/>
      <c r="E49" s="1"/>
      <c r="F49" s="1"/>
      <c r="G49" s="24"/>
    </row>
    <row r="50" spans="1:8" x14ac:dyDescent="0.25">
      <c r="A50" s="18"/>
      <c r="B50" s="19"/>
      <c r="C50" s="49"/>
      <c r="D50" s="49"/>
      <c r="E50" s="49"/>
      <c r="F50" s="49"/>
      <c r="G50" s="24"/>
    </row>
    <row r="51" spans="1:8" x14ac:dyDescent="0.25">
      <c r="A51" s="22" t="s">
        <v>127</v>
      </c>
      <c r="B51" s="19" t="s">
        <v>37</v>
      </c>
      <c r="C51" s="1"/>
      <c r="D51" s="1"/>
      <c r="E51" s="1"/>
      <c r="F51" s="1"/>
    </row>
    <row r="52" spans="1:8" x14ac:dyDescent="0.25">
      <c r="A52" s="22" t="s">
        <v>128</v>
      </c>
      <c r="B52" s="23" t="s">
        <v>129</v>
      </c>
      <c r="C52" s="1"/>
      <c r="D52" s="1"/>
      <c r="E52" s="1"/>
      <c r="F52" s="1"/>
      <c r="G52" s="24"/>
    </row>
    <row r="53" spans="1:8" x14ac:dyDescent="0.25">
      <c r="A53" s="18" t="s">
        <v>32</v>
      </c>
      <c r="B53" s="19" t="s">
        <v>36</v>
      </c>
      <c r="C53" s="1"/>
      <c r="D53" s="1"/>
      <c r="E53" s="1"/>
      <c r="F53" s="1"/>
    </row>
    <row r="54" spans="1:8" x14ac:dyDescent="0.25">
      <c r="A54" s="22" t="s">
        <v>130</v>
      </c>
      <c r="B54" s="19" t="s">
        <v>17</v>
      </c>
      <c r="C54" s="1"/>
      <c r="D54" s="1"/>
      <c r="E54" s="1"/>
      <c r="F54" s="1"/>
    </row>
    <row r="55" spans="1:8" x14ac:dyDescent="0.25">
      <c r="A55" s="18" t="s">
        <v>29</v>
      </c>
      <c r="B55" s="19" t="s">
        <v>18</v>
      </c>
      <c r="C55" s="1"/>
      <c r="D55" s="1"/>
      <c r="E55" s="1"/>
      <c r="F55" s="1"/>
    </row>
    <row r="56" spans="1:8" x14ac:dyDescent="0.25">
      <c r="A56" s="22" t="s">
        <v>140</v>
      </c>
      <c r="B56" s="19" t="s">
        <v>19</v>
      </c>
      <c r="C56" s="1"/>
      <c r="D56" s="1"/>
      <c r="E56" s="1"/>
      <c r="F56" s="1"/>
      <c r="G56" s="24"/>
    </row>
    <row r="57" spans="1:8" x14ac:dyDescent="0.25">
      <c r="A57" s="22" t="s">
        <v>154</v>
      </c>
      <c r="B57" s="19"/>
      <c r="C57" s="1"/>
      <c r="D57" s="1"/>
      <c r="E57" s="1"/>
      <c r="F57" s="1"/>
      <c r="G57" s="24"/>
    </row>
    <row r="58" spans="1:8" x14ac:dyDescent="0.25">
      <c r="A58" s="72" t="s">
        <v>200</v>
      </c>
      <c r="B58" s="19" t="s">
        <v>20</v>
      </c>
      <c r="C58" s="1"/>
      <c r="D58" s="1"/>
      <c r="E58" s="1"/>
      <c r="F58" s="1"/>
      <c r="H58" s="24"/>
    </row>
    <row r="59" spans="1:8" x14ac:dyDescent="0.25">
      <c r="A59" s="22" t="s">
        <v>142</v>
      </c>
      <c r="B59" s="19"/>
      <c r="C59" s="1"/>
      <c r="D59" s="1"/>
      <c r="E59" s="1"/>
      <c r="F59" s="1"/>
      <c r="H59" s="24"/>
    </row>
    <row r="60" spans="1:8" x14ac:dyDescent="0.25">
      <c r="A60" s="22"/>
      <c r="B60" s="19"/>
      <c r="C60" s="49"/>
      <c r="D60" s="49"/>
      <c r="E60" s="49"/>
      <c r="F60" s="49"/>
      <c r="H60" s="24"/>
    </row>
    <row r="61" spans="1:8" x14ac:dyDescent="0.25">
      <c r="A61" s="18" t="s">
        <v>155</v>
      </c>
      <c r="B61" s="19" t="s">
        <v>38</v>
      </c>
      <c r="C61" s="1"/>
      <c r="D61" s="1"/>
      <c r="E61" s="1"/>
      <c r="F61" s="1"/>
    </row>
    <row r="62" spans="1:8" x14ac:dyDescent="0.25">
      <c r="A62" s="18" t="s">
        <v>156</v>
      </c>
      <c r="B62" s="19" t="s">
        <v>39</v>
      </c>
      <c r="C62" s="1"/>
      <c r="D62" s="1"/>
      <c r="E62" s="1"/>
      <c r="F62" s="1"/>
    </row>
    <row r="63" spans="1:8" x14ac:dyDescent="0.25">
      <c r="A63" s="18" t="s">
        <v>30</v>
      </c>
      <c r="B63" s="19" t="s">
        <v>21</v>
      </c>
      <c r="C63" s="1"/>
      <c r="D63" s="1"/>
      <c r="E63" s="1"/>
      <c r="F63" s="1"/>
      <c r="G63" s="24"/>
    </row>
    <row r="64" spans="1:8" x14ac:dyDescent="0.25">
      <c r="A64" s="73" t="s">
        <v>201</v>
      </c>
      <c r="B64" s="26" t="s">
        <v>22</v>
      </c>
      <c r="C64" s="1"/>
      <c r="D64" s="1"/>
      <c r="E64" s="1"/>
      <c r="F64" s="1"/>
    </row>
    <row r="65" spans="1:8" x14ac:dyDescent="0.25">
      <c r="A65" s="25"/>
      <c r="B65" s="26"/>
      <c r="C65" s="49"/>
      <c r="D65" s="49"/>
      <c r="E65" s="49"/>
      <c r="F65" s="49"/>
    </row>
    <row r="66" spans="1:8" x14ac:dyDescent="0.25">
      <c r="A66" s="27" t="s">
        <v>131</v>
      </c>
      <c r="B66" s="28" t="s">
        <v>132</v>
      </c>
      <c r="C66" s="66"/>
      <c r="D66" s="67"/>
      <c r="E66" s="67"/>
      <c r="F66" s="67"/>
    </row>
    <row r="67" spans="1:8" x14ac:dyDescent="0.25">
      <c r="A67" s="29" t="s">
        <v>157</v>
      </c>
      <c r="B67" s="30" t="s">
        <v>133</v>
      </c>
      <c r="C67" s="66"/>
      <c r="D67" s="67"/>
      <c r="E67" s="67"/>
      <c r="F67" s="67"/>
    </row>
    <row r="68" spans="1:8" x14ac:dyDescent="0.25">
      <c r="A68" s="74" t="s">
        <v>202</v>
      </c>
      <c r="B68" s="30"/>
      <c r="C68" s="66"/>
      <c r="D68" s="67"/>
      <c r="E68" s="67"/>
      <c r="F68" s="67"/>
    </row>
    <row r="69" spans="1:8" x14ac:dyDescent="0.25">
      <c r="A69" s="46"/>
      <c r="B69" s="30"/>
      <c r="C69" s="50"/>
      <c r="D69" s="51"/>
      <c r="E69" s="51"/>
      <c r="F69" s="51"/>
    </row>
    <row r="70" spans="1:8" x14ac:dyDescent="0.25">
      <c r="A70" s="15" t="s">
        <v>43</v>
      </c>
      <c r="B70" s="16"/>
      <c r="C70" s="5"/>
      <c r="D70" s="5"/>
      <c r="E70" s="5"/>
      <c r="F70" s="5"/>
    </row>
    <row r="71" spans="1:8" x14ac:dyDescent="0.25">
      <c r="A71" s="18" t="s">
        <v>44</v>
      </c>
      <c r="B71" s="19" t="s">
        <v>45</v>
      </c>
      <c r="C71" s="1"/>
      <c r="D71" s="1"/>
      <c r="E71" s="1"/>
      <c r="F71" s="1"/>
    </row>
    <row r="72" spans="1:8" x14ac:dyDescent="0.25">
      <c r="A72" s="18" t="s">
        <v>47</v>
      </c>
      <c r="B72" s="19" t="s">
        <v>46</v>
      </c>
      <c r="C72" s="1"/>
      <c r="D72" s="1"/>
      <c r="E72" s="1"/>
      <c r="F72" s="1"/>
    </row>
    <row r="73" spans="1:8" x14ac:dyDescent="0.25">
      <c r="A73" s="47" t="s">
        <v>139</v>
      </c>
      <c r="B73" s="16"/>
      <c r="C73" s="5"/>
      <c r="D73" s="5"/>
      <c r="E73" s="5"/>
      <c r="F73" s="5"/>
    </row>
    <row r="74" spans="1:8" x14ac:dyDescent="0.25">
      <c r="A74" s="18" t="s">
        <v>48</v>
      </c>
      <c r="B74" s="19" t="s">
        <v>55</v>
      </c>
      <c r="C74" s="1"/>
      <c r="D74" s="1"/>
      <c r="E74" s="1"/>
      <c r="F74" s="1"/>
    </row>
    <row r="75" spans="1:8" x14ac:dyDescent="0.25">
      <c r="A75" s="18" t="s">
        <v>49</v>
      </c>
      <c r="B75" s="19" t="s">
        <v>56</v>
      </c>
      <c r="C75" s="1"/>
      <c r="D75" s="1"/>
      <c r="E75" s="1"/>
      <c r="F75" s="1"/>
    </row>
    <row r="76" spans="1:8" x14ac:dyDescent="0.25">
      <c r="A76" s="18" t="s">
        <v>50</v>
      </c>
      <c r="B76" s="19" t="s">
        <v>57</v>
      </c>
      <c r="C76" s="1"/>
      <c r="D76" s="1"/>
      <c r="E76" s="1"/>
      <c r="F76" s="1"/>
      <c r="G76" s="24"/>
    </row>
    <row r="77" spans="1:8" x14ac:dyDescent="0.25">
      <c r="A77" s="18" t="s">
        <v>51</v>
      </c>
      <c r="B77" s="19" t="s">
        <v>58</v>
      </c>
      <c r="C77" s="1"/>
      <c r="D77" s="1"/>
      <c r="E77" s="1"/>
      <c r="F77" s="1"/>
    </row>
    <row r="78" spans="1:8" x14ac:dyDescent="0.25">
      <c r="A78" s="18" t="s">
        <v>52</v>
      </c>
      <c r="B78" s="19" t="s">
        <v>59</v>
      </c>
      <c r="C78" s="1"/>
      <c r="D78" s="1"/>
      <c r="E78" s="1"/>
      <c r="F78" s="1"/>
      <c r="G78" s="24"/>
    </row>
    <row r="79" spans="1:8" x14ac:dyDescent="0.25">
      <c r="A79" s="18" t="s">
        <v>53</v>
      </c>
      <c r="B79" s="19" t="s">
        <v>60</v>
      </c>
      <c r="C79" s="1"/>
      <c r="D79" s="1"/>
      <c r="E79" s="1"/>
      <c r="F79" s="1"/>
      <c r="G79" s="24"/>
      <c r="H79" s="24"/>
    </row>
    <row r="80" spans="1:8" x14ac:dyDescent="0.25">
      <c r="A80" s="18" t="s">
        <v>54</v>
      </c>
      <c r="B80" s="19" t="s">
        <v>61</v>
      </c>
      <c r="C80" s="1"/>
      <c r="D80" s="1"/>
      <c r="E80" s="1"/>
      <c r="F80" s="3"/>
      <c r="G80" s="24"/>
      <c r="H80" s="24"/>
    </row>
    <row r="81" spans="1:7" ht="13.5" customHeight="1" x14ac:dyDescent="0.25">
      <c r="A81" s="15" t="s">
        <v>62</v>
      </c>
      <c r="B81" s="16"/>
      <c r="C81" s="6"/>
      <c r="D81" s="6"/>
      <c r="E81" s="6"/>
      <c r="F81" s="6"/>
    </row>
    <row r="82" spans="1:7" x14ac:dyDescent="0.25">
      <c r="A82" s="18" t="s">
        <v>63</v>
      </c>
      <c r="B82" s="19" t="s">
        <v>64</v>
      </c>
      <c r="C82" s="68"/>
      <c r="D82" s="68"/>
      <c r="E82" s="68"/>
      <c r="F82" s="68"/>
    </row>
    <row r="83" spans="1:7" x14ac:dyDescent="0.25">
      <c r="A83" s="18" t="s">
        <v>66</v>
      </c>
      <c r="B83" s="19" t="s">
        <v>65</v>
      </c>
      <c r="C83" s="68"/>
      <c r="D83" s="68"/>
      <c r="E83" s="68"/>
      <c r="F83" s="68"/>
    </row>
    <row r="84" spans="1:7" ht="13.5" customHeight="1" x14ac:dyDescent="0.25">
      <c r="A84" s="15" t="s">
        <v>67</v>
      </c>
      <c r="B84" s="16"/>
      <c r="C84" s="6"/>
      <c r="D84" s="6"/>
      <c r="E84" s="6"/>
      <c r="F84" s="6"/>
    </row>
    <row r="85" spans="1:7" x14ac:dyDescent="0.25">
      <c r="A85" s="31" t="s">
        <v>68</v>
      </c>
      <c r="B85" s="19" t="s">
        <v>73</v>
      </c>
      <c r="C85" s="68"/>
      <c r="D85" s="68"/>
      <c r="E85" s="68"/>
      <c r="F85" s="68"/>
    </row>
    <row r="86" spans="1:7" x14ac:dyDescent="0.25">
      <c r="A86" s="31" t="s">
        <v>69</v>
      </c>
      <c r="B86" s="19" t="s">
        <v>75</v>
      </c>
      <c r="C86" s="68"/>
      <c r="D86" s="68"/>
      <c r="E86" s="68"/>
      <c r="F86" s="68"/>
    </row>
    <row r="87" spans="1:7" x14ac:dyDescent="0.25">
      <c r="A87" s="31" t="s">
        <v>70</v>
      </c>
      <c r="B87" s="19" t="s">
        <v>74</v>
      </c>
      <c r="C87" s="68"/>
      <c r="D87" s="68"/>
      <c r="E87" s="68"/>
      <c r="F87" s="68"/>
    </row>
    <row r="88" spans="1:7" x14ac:dyDescent="0.25">
      <c r="A88" s="32" t="s">
        <v>71</v>
      </c>
      <c r="B88" s="16"/>
      <c r="C88" s="6"/>
      <c r="D88" s="6"/>
      <c r="E88" s="6"/>
      <c r="F88" s="6"/>
      <c r="G88" s="33"/>
    </row>
    <row r="89" spans="1:7" x14ac:dyDescent="0.25">
      <c r="A89" s="31" t="s">
        <v>68</v>
      </c>
      <c r="B89" s="19" t="s">
        <v>76</v>
      </c>
      <c r="C89" s="68"/>
      <c r="D89" s="68"/>
      <c r="E89" s="68"/>
      <c r="F89" s="68"/>
      <c r="G89" s="33"/>
    </row>
    <row r="90" spans="1:7" x14ac:dyDescent="0.25">
      <c r="A90" s="31" t="s">
        <v>69</v>
      </c>
      <c r="B90" s="19" t="s">
        <v>77</v>
      </c>
      <c r="C90" s="68"/>
      <c r="D90" s="68"/>
      <c r="E90" s="68"/>
      <c r="F90" s="68"/>
    </row>
    <row r="91" spans="1:7" x14ac:dyDescent="0.25">
      <c r="A91" s="31" t="s">
        <v>70</v>
      </c>
      <c r="B91" s="19" t="s">
        <v>78</v>
      </c>
      <c r="C91" s="68"/>
      <c r="D91" s="68"/>
      <c r="E91" s="68"/>
      <c r="F91" s="68"/>
    </row>
    <row r="92" spans="1:7" x14ac:dyDescent="0.25">
      <c r="A92" s="32" t="s">
        <v>88</v>
      </c>
      <c r="B92" s="16"/>
      <c r="C92" s="6"/>
      <c r="D92" s="6"/>
      <c r="E92" s="6"/>
      <c r="F92" s="6"/>
    </row>
    <row r="93" spans="1:7" x14ac:dyDescent="0.25">
      <c r="A93" s="31" t="s">
        <v>68</v>
      </c>
      <c r="B93" s="19" t="s">
        <v>79</v>
      </c>
      <c r="C93" s="68"/>
      <c r="D93" s="68"/>
      <c r="E93" s="68"/>
      <c r="F93" s="68"/>
    </row>
    <row r="94" spans="1:7" x14ac:dyDescent="0.25">
      <c r="A94" s="31" t="s">
        <v>69</v>
      </c>
      <c r="B94" s="19" t="s">
        <v>80</v>
      </c>
      <c r="C94" s="68"/>
      <c r="D94" s="68"/>
      <c r="E94" s="68"/>
      <c r="F94" s="68"/>
      <c r="G94" s="33"/>
    </row>
    <row r="95" spans="1:7" x14ac:dyDescent="0.25">
      <c r="A95" s="31" t="s">
        <v>70</v>
      </c>
      <c r="B95" s="19" t="s">
        <v>81</v>
      </c>
      <c r="C95" s="68"/>
      <c r="D95" s="68"/>
      <c r="E95" s="68"/>
      <c r="F95" s="68"/>
      <c r="G95" s="33"/>
    </row>
    <row r="96" spans="1:7" x14ac:dyDescent="0.25">
      <c r="A96" s="32" t="s">
        <v>72</v>
      </c>
      <c r="B96" s="16"/>
      <c r="C96" s="6"/>
      <c r="D96" s="6"/>
      <c r="E96" s="6"/>
      <c r="F96" s="6"/>
    </row>
    <row r="97" spans="1:6" x14ac:dyDescent="0.25">
      <c r="A97" s="31" t="s">
        <v>68</v>
      </c>
      <c r="B97" s="19" t="s">
        <v>82</v>
      </c>
      <c r="C97" s="68"/>
      <c r="D97" s="68"/>
      <c r="E97" s="68"/>
      <c r="F97" s="68"/>
    </row>
    <row r="98" spans="1:6" x14ac:dyDescent="0.25">
      <c r="A98" s="31" t="s">
        <v>69</v>
      </c>
      <c r="B98" s="19" t="s">
        <v>83</v>
      </c>
      <c r="C98" s="68"/>
      <c r="D98" s="68"/>
      <c r="E98" s="68"/>
      <c r="F98" s="68"/>
    </row>
    <row r="99" spans="1:6" x14ac:dyDescent="0.25">
      <c r="A99" s="31" t="s">
        <v>70</v>
      </c>
      <c r="B99" s="19" t="s">
        <v>84</v>
      </c>
      <c r="C99" s="68"/>
      <c r="D99" s="68"/>
      <c r="E99" s="68"/>
      <c r="F99" s="68"/>
    </row>
    <row r="100" spans="1:6" x14ac:dyDescent="0.25">
      <c r="A100" s="32" t="s">
        <v>85</v>
      </c>
      <c r="B100" s="16"/>
      <c r="C100" s="6"/>
      <c r="D100" s="6"/>
      <c r="E100" s="6"/>
      <c r="F100" s="6"/>
    </row>
    <row r="101" spans="1:6" x14ac:dyDescent="0.25">
      <c r="A101" s="32" t="s">
        <v>48</v>
      </c>
      <c r="B101" s="16"/>
      <c r="C101" s="6"/>
      <c r="D101" s="6"/>
      <c r="E101" s="6"/>
      <c r="F101" s="6"/>
    </row>
    <row r="102" spans="1:6" x14ac:dyDescent="0.25">
      <c r="A102" s="31" t="s">
        <v>158</v>
      </c>
      <c r="B102" s="19" t="s">
        <v>89</v>
      </c>
      <c r="C102" s="60"/>
      <c r="D102" s="60"/>
      <c r="E102" s="60"/>
      <c r="F102" s="60"/>
    </row>
    <row r="103" spans="1:6" x14ac:dyDescent="0.25">
      <c r="A103" s="31" t="s">
        <v>170</v>
      </c>
      <c r="B103" s="19" t="s">
        <v>90</v>
      </c>
      <c r="C103" s="61"/>
      <c r="D103" s="61"/>
      <c r="E103" s="61"/>
      <c r="F103" s="61"/>
    </row>
    <row r="104" spans="1:6" x14ac:dyDescent="0.25">
      <c r="A104" s="32" t="s">
        <v>86</v>
      </c>
      <c r="B104" s="16"/>
      <c r="C104" s="6"/>
      <c r="D104" s="6"/>
      <c r="E104" s="6"/>
      <c r="F104" s="6"/>
    </row>
    <row r="105" spans="1:6" x14ac:dyDescent="0.25">
      <c r="A105" s="31" t="s">
        <v>159</v>
      </c>
      <c r="B105" s="19" t="s">
        <v>91</v>
      </c>
      <c r="C105" s="60"/>
      <c r="D105" s="60"/>
      <c r="E105" s="60"/>
      <c r="F105" s="60"/>
    </row>
    <row r="106" spans="1:6" x14ac:dyDescent="0.25">
      <c r="A106" s="31" t="s">
        <v>170</v>
      </c>
      <c r="B106" s="19" t="s">
        <v>92</v>
      </c>
      <c r="C106" s="61"/>
      <c r="D106" s="61"/>
      <c r="E106" s="61"/>
      <c r="F106" s="61"/>
    </row>
    <row r="107" spans="1:6" x14ac:dyDescent="0.25">
      <c r="A107" s="32" t="s">
        <v>87</v>
      </c>
      <c r="B107" s="16"/>
      <c r="C107" s="6"/>
      <c r="D107" s="6"/>
      <c r="E107" s="6"/>
      <c r="F107" s="6"/>
    </row>
    <row r="108" spans="1:6" x14ac:dyDescent="0.25">
      <c r="A108" s="31" t="s">
        <v>159</v>
      </c>
      <c r="B108" s="19" t="s">
        <v>93</v>
      </c>
      <c r="C108" s="60"/>
      <c r="D108" s="60"/>
      <c r="E108" s="60"/>
      <c r="F108" s="60"/>
    </row>
    <row r="109" spans="1:6" x14ac:dyDescent="0.25">
      <c r="A109" s="31" t="s">
        <v>170</v>
      </c>
      <c r="B109" s="19" t="s">
        <v>94</v>
      </c>
      <c r="C109" s="61"/>
      <c r="D109" s="61"/>
      <c r="E109" s="61"/>
      <c r="F109" s="61"/>
    </row>
    <row r="110" spans="1:6" x14ac:dyDescent="0.25">
      <c r="A110" s="34" t="s">
        <v>134</v>
      </c>
      <c r="B110" s="23" t="s">
        <v>135</v>
      </c>
      <c r="C110" s="67"/>
      <c r="D110" s="67"/>
      <c r="E110" s="67"/>
      <c r="F110" s="67"/>
    </row>
    <row r="111" spans="1:6" x14ac:dyDescent="0.25">
      <c r="A111" s="32" t="s">
        <v>95</v>
      </c>
      <c r="B111" s="16"/>
      <c r="C111" s="6"/>
      <c r="D111" s="6"/>
      <c r="E111" s="6"/>
      <c r="F111" s="6"/>
    </row>
    <row r="112" spans="1:6" x14ac:dyDescent="0.25">
      <c r="A112" s="31" t="s">
        <v>96</v>
      </c>
      <c r="B112" s="19" t="s">
        <v>101</v>
      </c>
      <c r="C112" s="68"/>
      <c r="D112" s="68"/>
      <c r="E112" s="68"/>
      <c r="F112" s="68"/>
    </row>
    <row r="113" spans="1:7" x14ac:dyDescent="0.25">
      <c r="A113" s="31" t="s">
        <v>97</v>
      </c>
      <c r="B113" s="19" t="s">
        <v>102</v>
      </c>
      <c r="C113" s="68"/>
      <c r="D113" s="68"/>
      <c r="E113" s="68"/>
      <c r="F113" s="68"/>
      <c r="G113" s="33"/>
    </row>
    <row r="114" spans="1:7" x14ac:dyDescent="0.25">
      <c r="A114" s="31" t="s">
        <v>98</v>
      </c>
      <c r="B114" s="19" t="s">
        <v>103</v>
      </c>
      <c r="C114" s="68"/>
      <c r="D114" s="68"/>
      <c r="E114" s="68"/>
      <c r="F114" s="68"/>
      <c r="G114" s="33"/>
    </row>
    <row r="115" spans="1:7" x14ac:dyDescent="0.25">
      <c r="A115" s="31" t="s">
        <v>99</v>
      </c>
      <c r="B115" s="19" t="s">
        <v>104</v>
      </c>
      <c r="C115" s="68"/>
      <c r="D115" s="68"/>
      <c r="E115" s="68"/>
      <c r="F115" s="68"/>
    </row>
    <row r="116" spans="1:7" x14ac:dyDescent="0.25">
      <c r="A116" s="32" t="s">
        <v>100</v>
      </c>
      <c r="B116" s="16"/>
      <c r="C116" s="6"/>
      <c r="D116" s="6"/>
      <c r="E116" s="6"/>
      <c r="F116" s="6"/>
    </row>
    <row r="117" spans="1:7" x14ac:dyDescent="0.25">
      <c r="A117" s="31" t="s">
        <v>160</v>
      </c>
      <c r="B117" s="19" t="s">
        <v>105</v>
      </c>
      <c r="C117" s="4"/>
      <c r="D117" s="4"/>
      <c r="E117" s="4"/>
      <c r="F117" s="4"/>
    </row>
    <row r="118" spans="1:7" x14ac:dyDescent="0.25">
      <c r="A118" s="35"/>
      <c r="B118" s="35"/>
    </row>
    <row r="119" spans="1:7" x14ac:dyDescent="0.25">
      <c r="A119" s="58"/>
      <c r="B119" s="35"/>
    </row>
    <row r="120" spans="1:7" x14ac:dyDescent="0.25">
      <c r="A120" s="59" t="s">
        <v>163</v>
      </c>
      <c r="B120" s="37"/>
      <c r="C120" s="37"/>
      <c r="D120" s="37"/>
      <c r="E120" s="37"/>
      <c r="F120" s="37"/>
    </row>
    <row r="121" spans="1:7" x14ac:dyDescent="0.25">
      <c r="A121" s="36" t="s">
        <v>141</v>
      </c>
      <c r="B121" s="37"/>
      <c r="C121" s="37"/>
      <c r="D121" s="37"/>
      <c r="E121" s="37"/>
      <c r="F121" s="37"/>
    </row>
    <row r="122" spans="1:7" x14ac:dyDescent="0.25">
      <c r="A122" s="36" t="s">
        <v>143</v>
      </c>
      <c r="B122" s="37"/>
      <c r="C122" s="37"/>
      <c r="D122" s="37"/>
      <c r="E122" s="37"/>
      <c r="F122" s="37"/>
    </row>
    <row r="123" spans="1:7" x14ac:dyDescent="0.25">
      <c r="A123" s="36" t="s">
        <v>161</v>
      </c>
      <c r="B123" s="37"/>
      <c r="C123" s="37"/>
      <c r="D123" s="37"/>
      <c r="E123" s="37"/>
      <c r="F123" s="37"/>
    </row>
    <row r="124" spans="1:7" x14ac:dyDescent="0.25">
      <c r="A124" s="36" t="s">
        <v>162</v>
      </c>
      <c r="B124" s="37"/>
      <c r="C124" s="37"/>
      <c r="D124" s="37"/>
      <c r="E124" s="37"/>
      <c r="F124" s="37"/>
    </row>
    <row r="125" spans="1:7" x14ac:dyDescent="0.25">
      <c r="A125" s="36" t="s">
        <v>171</v>
      </c>
      <c r="B125" s="37"/>
      <c r="C125" s="37"/>
      <c r="D125" s="37"/>
      <c r="E125" s="37"/>
      <c r="F125" s="37"/>
    </row>
    <row r="126" spans="1:7" x14ac:dyDescent="0.25">
      <c r="A126" s="70" t="s">
        <v>188</v>
      </c>
      <c r="B126" s="37"/>
      <c r="C126" s="37"/>
      <c r="D126" s="37"/>
      <c r="E126" s="37"/>
      <c r="F126" s="37"/>
    </row>
    <row r="127" spans="1:7" x14ac:dyDescent="0.25">
      <c r="B127" s="37"/>
      <c r="C127" s="37"/>
      <c r="D127" s="37"/>
      <c r="E127" s="37"/>
      <c r="F127" s="37"/>
    </row>
    <row r="128" spans="1:7" x14ac:dyDescent="0.25">
      <c r="A128" s="36"/>
      <c r="B128" s="37"/>
      <c r="C128" s="37"/>
      <c r="D128" s="37"/>
      <c r="E128" s="37"/>
      <c r="F128" s="37"/>
    </row>
    <row r="129" spans="1:6" ht="13" x14ac:dyDescent="0.3">
      <c r="A129" s="57" t="s">
        <v>147</v>
      </c>
      <c r="B129" s="38"/>
      <c r="C129" s="39" t="s">
        <v>106</v>
      </c>
      <c r="D129" s="39" t="s">
        <v>106</v>
      </c>
      <c r="E129" s="39" t="s">
        <v>106</v>
      </c>
      <c r="F129" s="39" t="s">
        <v>106</v>
      </c>
    </row>
    <row r="130" spans="1:6" ht="13" x14ac:dyDescent="0.3">
      <c r="A130" s="54" t="s">
        <v>40</v>
      </c>
      <c r="C130" s="44"/>
      <c r="D130" s="44"/>
      <c r="E130" s="44"/>
      <c r="F130" s="44"/>
    </row>
    <row r="131" spans="1:6" ht="13" x14ac:dyDescent="0.3">
      <c r="A131" s="54" t="s">
        <v>220</v>
      </c>
      <c r="C131" s="45" t="str">
        <f>IF((C17-C18=C19),"Yes","No")</f>
        <v>Yes</v>
      </c>
      <c r="D131" s="45" t="str">
        <f>IF((D17-D18=D19),"Yes","No")</f>
        <v>Yes</v>
      </c>
      <c r="E131" s="45" t="str">
        <f>IF((E17-E18=E19),"Yes","No")</f>
        <v>Yes</v>
      </c>
      <c r="F131" s="45" t="str">
        <f>IF((F17-F18=F19),"Yes","No")</f>
        <v>Yes</v>
      </c>
    </row>
    <row r="132" spans="1:6" ht="13" x14ac:dyDescent="0.3">
      <c r="A132" s="69" t="s">
        <v>173</v>
      </c>
      <c r="C132" s="45" t="str">
        <f>IF((C16+C19+C20=C21),"Yes","No")</f>
        <v>Yes</v>
      </c>
      <c r="D132" s="45" t="str">
        <f>IF((D16+D19+D20=D21),"Yes","No")</f>
        <v>Yes</v>
      </c>
      <c r="E132" s="45" t="str">
        <f>IF((E16+E19+E20=E21),"Yes","No")</f>
        <v>Yes</v>
      </c>
      <c r="F132" s="45" t="str">
        <f>IF((F16+F19+F20=F21),"Yes","No")</f>
        <v>Yes</v>
      </c>
    </row>
    <row r="133" spans="1:6" ht="13" x14ac:dyDescent="0.3">
      <c r="A133" s="54" t="s">
        <v>174</v>
      </c>
      <c r="C133" s="45" t="str">
        <f>IF((C21+C22+C23+C26+C27=C28),"Yes","No")</f>
        <v>Yes</v>
      </c>
      <c r="D133" s="45" t="str">
        <f>IF((D21+D22+D23+D26+D27=D28),"Yes","No")</f>
        <v>Yes</v>
      </c>
      <c r="E133" s="45" t="str">
        <f>IF((E21+E22+E23+E26+E27=E28),"Yes","No")</f>
        <v>Yes</v>
      </c>
      <c r="F133" s="45" t="str">
        <f>IF((F21+F22+F23+F26+F27=F28),"Yes","No")</f>
        <v>Yes</v>
      </c>
    </row>
    <row r="134" spans="1:6" ht="13" x14ac:dyDescent="0.3">
      <c r="A134" s="54" t="s">
        <v>175</v>
      </c>
      <c r="C134" s="45" t="str">
        <f>IF((C30+C31+C32=C33),"Yes","No")</f>
        <v>Yes</v>
      </c>
      <c r="D134" s="45" t="str">
        <f>IF((D30+D31+D32=D33),"Yes","No")</f>
        <v>Yes</v>
      </c>
      <c r="E134" s="45" t="str">
        <f>IF((E30+E31+E32=E33),"Yes","No")</f>
        <v>Yes</v>
      </c>
      <c r="F134" s="45" t="str">
        <f>IF((F30+F31+F32=F33),"Yes","No")</f>
        <v>Yes</v>
      </c>
    </row>
    <row r="135" spans="1:6" ht="13" x14ac:dyDescent="0.3">
      <c r="A135" s="54" t="s">
        <v>176</v>
      </c>
      <c r="C135" s="45" t="str">
        <f>IF((C34+C35=C36),"Yes","No")</f>
        <v>Yes</v>
      </c>
      <c r="D135" s="45" t="str">
        <f>IF((D34+D35=D36),"Yes","No")</f>
        <v>Yes</v>
      </c>
      <c r="E135" s="45" t="str">
        <f>IF((E34+E35=E36),"Yes","No")</f>
        <v>Yes</v>
      </c>
      <c r="F135" s="45" t="str">
        <f>IF((F34+F35=F36),"Yes","No")</f>
        <v>Yes</v>
      </c>
    </row>
    <row r="136" spans="1:6" ht="13" x14ac:dyDescent="0.3">
      <c r="A136" s="54" t="s">
        <v>177</v>
      </c>
      <c r="C136" s="45" t="str">
        <f>IF((C33+C36=C37),"Yes","No")</f>
        <v>Yes</v>
      </c>
      <c r="D136" s="45" t="str">
        <f>IF((D33+D36=D37),"Yes","No")</f>
        <v>Yes</v>
      </c>
      <c r="E136" s="45" t="str">
        <f>IF((E33+E36=E37),"Yes","No")</f>
        <v>Yes</v>
      </c>
      <c r="F136" s="45" t="str">
        <f>IF((F33+F36=F37),"Yes","No")</f>
        <v>Yes</v>
      </c>
    </row>
    <row r="137" spans="1:6" ht="13" x14ac:dyDescent="0.3">
      <c r="A137" s="54" t="s">
        <v>178</v>
      </c>
      <c r="C137" s="45" t="str">
        <f>IF((C38+C39+C40=C41),"Yes","No")</f>
        <v>Yes</v>
      </c>
      <c r="D137" s="45" t="str">
        <f>IF((D38+D39+D40=D41),"Yes","No")</f>
        <v>Yes</v>
      </c>
      <c r="E137" s="45" t="str">
        <f>IF((E38+E39+E40=E41),"Yes","No")</f>
        <v>Yes</v>
      </c>
      <c r="F137" s="45" t="str">
        <f>IF((F38+F39+F40=F41),"Yes","No")</f>
        <v>Yes</v>
      </c>
    </row>
    <row r="138" spans="1:6" ht="13" x14ac:dyDescent="0.3">
      <c r="A138" s="54" t="s">
        <v>179</v>
      </c>
      <c r="C138" s="45" t="str">
        <f>IF((C37+C41=C42),"Yes","No")</f>
        <v>Yes</v>
      </c>
      <c r="D138" s="45" t="str">
        <f>IF((D37+D41=D42),"Yes","No")</f>
        <v>Yes</v>
      </c>
      <c r="E138" s="45" t="str">
        <f>IF((E37+E41=E42),"Yes","No")</f>
        <v>Yes</v>
      </c>
      <c r="F138" s="45" t="str">
        <f>IF((F37+F41=F42),"Yes","No")</f>
        <v>Yes</v>
      </c>
    </row>
    <row r="139" spans="1:6" ht="13" x14ac:dyDescent="0.3">
      <c r="A139" s="55"/>
      <c r="C139" s="45"/>
      <c r="D139" s="45"/>
      <c r="E139" s="45"/>
      <c r="F139" s="45"/>
    </row>
    <row r="140" spans="1:6" ht="13" x14ac:dyDescent="0.3">
      <c r="A140" s="55" t="s">
        <v>41</v>
      </c>
      <c r="C140" s="45"/>
      <c r="D140" s="45"/>
      <c r="E140" s="45"/>
      <c r="F140" s="45"/>
    </row>
    <row r="141" spans="1:6" ht="13" x14ac:dyDescent="0.3">
      <c r="A141" s="54" t="s">
        <v>180</v>
      </c>
      <c r="C141" s="45" t="str">
        <f>IF((C45+C46=C47),"Yes","No")</f>
        <v>Yes</v>
      </c>
      <c r="D141" s="45" t="str">
        <f>IF((D45+D46=D47),"Yes","No")</f>
        <v>Yes</v>
      </c>
      <c r="E141" s="45" t="str">
        <f>IF((E45+E46=E47),"Yes","No")</f>
        <v>Yes</v>
      </c>
      <c r="F141" s="45" t="str">
        <f>IF((F45+F46=F47),"Yes","No")</f>
        <v>Yes</v>
      </c>
    </row>
    <row r="142" spans="1:6" ht="13" x14ac:dyDescent="0.3">
      <c r="A142" s="54" t="s">
        <v>181</v>
      </c>
      <c r="C142" s="45" t="str">
        <f>IF((C47+C48=C49),"Yes","No")</f>
        <v>Yes</v>
      </c>
      <c r="D142" s="45" t="str">
        <f>IF((D47+D48=D49),"Yes","No")</f>
        <v>Yes</v>
      </c>
      <c r="E142" s="45" t="str">
        <f>IF((E47+E48=E49),"Yes","No")</f>
        <v>Yes</v>
      </c>
      <c r="F142" s="45" t="str">
        <f>IF((F47+F48=F49),"Yes","No")</f>
        <v>Yes</v>
      </c>
    </row>
    <row r="143" spans="1:6" ht="13" x14ac:dyDescent="0.3">
      <c r="A143" s="54" t="s">
        <v>182</v>
      </c>
      <c r="C143" s="45" t="str">
        <f>IF((C51+C52+C53+C54+C55+C56+C57=C58),"Yes","No")</f>
        <v>Yes</v>
      </c>
      <c r="D143" s="45" t="str">
        <f>IF((D51+D52+D53+D54+D55+D56+D57=D58),"Yes","No")</f>
        <v>Yes</v>
      </c>
      <c r="E143" s="45" t="str">
        <f>IF((E51+E52+E53+E54+E55+E56+E57=E58),"Yes","No")</f>
        <v>Yes</v>
      </c>
      <c r="F143" s="45" t="str">
        <f>IF((F51+F52+F53+F54+F55+F56+F57=F58),"Yes","No")</f>
        <v>Yes</v>
      </c>
    </row>
    <row r="144" spans="1:6" ht="13" x14ac:dyDescent="0.3">
      <c r="A144" s="54" t="s">
        <v>183</v>
      </c>
      <c r="C144" s="45" t="str">
        <f>IF((C59+C61-C62-C63=C64),"Yes","No")</f>
        <v>Yes</v>
      </c>
      <c r="D144" s="45" t="str">
        <f>IF((D59+D61-D62-D63=D64),"Yes","No")</f>
        <v>Yes</v>
      </c>
      <c r="E144" s="45" t="str">
        <f>IF((E59+E61-E62-E63=E64),"Yes","No")</f>
        <v>Yes</v>
      </c>
      <c r="F144" s="45" t="str">
        <f>IF((F59+F61-F62-F63=F64),"Yes","No")</f>
        <v>Yes</v>
      </c>
    </row>
    <row r="145" spans="1:13" ht="13" x14ac:dyDescent="0.3">
      <c r="A145" s="54" t="s">
        <v>184</v>
      </c>
      <c r="C145" s="45" t="str">
        <f>IF((C64+C66+C67=C68),"Yes","No")</f>
        <v>Yes</v>
      </c>
      <c r="D145" s="45" t="str">
        <f>IF((D64+D66+D67=D68),"Yes","No")</f>
        <v>Yes</v>
      </c>
      <c r="E145" s="45" t="str">
        <f>IF((E64+E66+E67=E68),"Yes","No")</f>
        <v>Yes</v>
      </c>
      <c r="F145" s="45" t="str">
        <f>IF((F64+F66+F67=F68),"Yes","No")</f>
        <v>Yes</v>
      </c>
    </row>
    <row r="146" spans="1:13" ht="13" x14ac:dyDescent="0.3">
      <c r="A146" s="54" t="s">
        <v>185</v>
      </c>
      <c r="C146" s="45" t="str">
        <f>IF((C74+C75+C76+C77+C78+C79+C80=C45),"Yes","No")</f>
        <v>Yes</v>
      </c>
      <c r="D146" s="45" t="str">
        <f>IF((D74+D75+D76+D77+D78+D79+D80=D45),"Yes","No")</f>
        <v>Yes</v>
      </c>
      <c r="E146" s="45" t="str">
        <f>IF((E74+E75+E76+E77+E78+E79+E80=E45),"Yes","No")</f>
        <v>Yes</v>
      </c>
      <c r="F146" s="45" t="str">
        <f>IF((F74+F75+F76+F77+F78+F79+F80=F45),"Yes","No")</f>
        <v>Yes</v>
      </c>
    </row>
    <row r="147" spans="1:13" ht="13" x14ac:dyDescent="0.3">
      <c r="A147" s="55"/>
      <c r="C147" s="45"/>
      <c r="D147" s="45"/>
      <c r="E147" s="45"/>
      <c r="F147" s="45"/>
    </row>
    <row r="148" spans="1:13" ht="13" x14ac:dyDescent="0.3">
      <c r="A148" s="54" t="s">
        <v>146</v>
      </c>
      <c r="C148" s="44"/>
      <c r="D148" s="44"/>
      <c r="E148" s="44"/>
      <c r="F148" s="44"/>
    </row>
    <row r="149" spans="1:13" ht="13" x14ac:dyDescent="0.3">
      <c r="A149" s="56" t="s">
        <v>107</v>
      </c>
      <c r="C149" s="48" t="str">
        <f>IF(C47&lt;=C49,"Yes","No")</f>
        <v>Yes</v>
      </c>
      <c r="D149" s="48" t="str">
        <f>IF(D47&lt;=D49,"Yes","No")</f>
        <v>Yes</v>
      </c>
      <c r="E149" s="48" t="str">
        <f>IF(E47&lt;=E49,"Yes","No")</f>
        <v>Yes</v>
      </c>
      <c r="F149" s="48" t="str">
        <f>IF(F47&lt;=F49,"Yes","No")</f>
        <v>Yes</v>
      </c>
      <c r="G149" s="83" t="s">
        <v>117</v>
      </c>
      <c r="H149" s="83"/>
      <c r="I149" s="83"/>
      <c r="J149" s="83"/>
      <c r="K149" s="83"/>
    </row>
    <row r="150" spans="1:13" ht="13" x14ac:dyDescent="0.3">
      <c r="A150" s="56" t="s">
        <v>108</v>
      </c>
      <c r="C150" s="48" t="str">
        <f>IF(C49-C58+C61-C62+C63=C64,"Yes","No")</f>
        <v>Yes</v>
      </c>
      <c r="D150" s="48" t="str">
        <f>IF(D49-D58+D61-D62+D63=D64,"Yes","No")</f>
        <v>Yes</v>
      </c>
      <c r="E150" s="48" t="str">
        <f>IF(E49-E58+E61-E62+E63=E64,"Yes","No")</f>
        <v>Yes</v>
      </c>
      <c r="F150" s="48" t="str">
        <f>IF(F49-F58+F61-F62+F63=F64,"Yes","No")</f>
        <v>Yes</v>
      </c>
      <c r="G150" s="83" t="s">
        <v>109</v>
      </c>
      <c r="H150" s="83"/>
      <c r="I150" s="83"/>
      <c r="J150" s="83"/>
      <c r="K150" s="83"/>
      <c r="L150" s="83"/>
      <c r="M150" s="83"/>
    </row>
    <row r="151" spans="1:13" ht="13" x14ac:dyDescent="0.3">
      <c r="A151" s="56" t="s">
        <v>110</v>
      </c>
      <c r="C151" s="48" t="str">
        <f>IF(C53+C51+C54+C55+C56&lt;=C58,"Yes","No")</f>
        <v>Yes</v>
      </c>
      <c r="D151" s="48" t="str">
        <f>IF(D53+D51+D54+D55+D56&lt;=D58,"Yes","No")</f>
        <v>Yes</v>
      </c>
      <c r="E151" s="48" t="str">
        <f>IF(E53+E51+E54+E55+E56&lt;=E58,"Yes","No")</f>
        <v>Yes</v>
      </c>
      <c r="F151" s="48" t="str">
        <f>IF(F53+F51+F54+F55+F56&lt;=F58,"Yes","No")</f>
        <v>Yes</v>
      </c>
      <c r="G151" s="84" t="s">
        <v>165</v>
      </c>
      <c r="H151" s="83"/>
      <c r="I151" s="83"/>
      <c r="J151" s="83"/>
      <c r="K151" s="83"/>
      <c r="L151" s="83"/>
      <c r="M151" s="83"/>
    </row>
    <row r="152" spans="1:13" ht="13" x14ac:dyDescent="0.3">
      <c r="A152" s="56" t="s">
        <v>111</v>
      </c>
      <c r="C152" s="48" t="str">
        <f>IF(C16+C19+C20&lt;=C21,"Yes","No")</f>
        <v>Yes</v>
      </c>
      <c r="D152" s="48" t="str">
        <f>IF(D16+D19+D20&lt;=D21,"Yes","No")</f>
        <v>Yes</v>
      </c>
      <c r="E152" s="48" t="str">
        <f>IF(E16+E19+E20&lt;=E21,"Yes","No")</f>
        <v>Yes</v>
      </c>
      <c r="F152" s="48" t="str">
        <f>IF(F16+F19+F20&lt;=F21,"Yes","No")</f>
        <v>Yes</v>
      </c>
      <c r="G152" s="83" t="s">
        <v>112</v>
      </c>
      <c r="H152" s="83"/>
      <c r="I152" s="83"/>
      <c r="J152" s="83"/>
      <c r="K152" s="83"/>
      <c r="L152" s="83"/>
      <c r="M152" s="83"/>
    </row>
    <row r="153" spans="1:13" ht="13" x14ac:dyDescent="0.3">
      <c r="A153" s="56" t="s">
        <v>113</v>
      </c>
      <c r="C153" s="48" t="str">
        <f>IF(C21+C23+C26&lt;=C28,"Yes","No")</f>
        <v>Yes</v>
      </c>
      <c r="D153" s="48" t="str">
        <f>IF(D21+D23+D26&lt;=D28,"Yes","No")</f>
        <v>Yes</v>
      </c>
      <c r="E153" s="48" t="str">
        <f>IF(E21+E23+E26&lt;=E28,"Yes","No")</f>
        <v>Yes</v>
      </c>
      <c r="F153" s="48" t="str">
        <f>IF(F21+F23+F26&lt;=F28,"Yes","No")</f>
        <v>Yes</v>
      </c>
      <c r="G153" s="83" t="s">
        <v>119</v>
      </c>
      <c r="H153" s="83"/>
      <c r="I153" s="83"/>
      <c r="J153" s="83"/>
      <c r="K153" s="83"/>
      <c r="L153" s="83"/>
    </row>
    <row r="154" spans="1:13" ht="13" x14ac:dyDescent="0.3">
      <c r="A154" s="56" t="s">
        <v>114</v>
      </c>
      <c r="C154" s="48" t="str">
        <f>IF(C28=C37+C38+C40,"Yes","No")</f>
        <v>Yes</v>
      </c>
      <c r="D154" s="48" t="str">
        <f>IF(D28=D37+D38+D40,"Yes","No")</f>
        <v>Yes</v>
      </c>
      <c r="E154" s="48" t="str">
        <f>IF(E28=E37+E38+E40,"Yes","No")</f>
        <v>Yes</v>
      </c>
      <c r="F154" s="48" t="str">
        <f>IF(F28=F37+F38+F40,"Yes","No")</f>
        <v>Yes</v>
      </c>
      <c r="G154" s="9" t="s">
        <v>115</v>
      </c>
    </row>
    <row r="155" spans="1:13" ht="13" x14ac:dyDescent="0.3">
      <c r="A155" s="56" t="s">
        <v>120</v>
      </c>
      <c r="C155" s="48" t="str">
        <f>IF(C30+C31&lt;=C37,"Yes","No")</f>
        <v>Yes</v>
      </c>
      <c r="D155" s="48" t="str">
        <f>IF(D30+D31&lt;=D37,"Yes","No")</f>
        <v>Yes</v>
      </c>
      <c r="E155" s="48" t="str">
        <f>IF(E30+E31&lt;=E37,"Yes","No")</f>
        <v>Yes</v>
      </c>
      <c r="F155" s="48" t="str">
        <f>IF(F30+F31&lt;=F37,"Yes","No")</f>
        <v>Yes</v>
      </c>
      <c r="G155" s="83" t="s">
        <v>116</v>
      </c>
      <c r="H155" s="83"/>
      <c r="I155" s="83"/>
      <c r="J155" s="83"/>
      <c r="K155" s="83"/>
    </row>
    <row r="156" spans="1:13" ht="13" x14ac:dyDescent="0.3">
      <c r="A156" s="56" t="s">
        <v>121</v>
      </c>
      <c r="C156" s="48" t="str">
        <f>IF(C33+C34&lt;=C37,"Yes","No")</f>
        <v>Yes</v>
      </c>
      <c r="D156" s="48" t="str">
        <f>IF(D33+D34&lt;=D37,"Yes","No")</f>
        <v>Yes</v>
      </c>
      <c r="E156" s="48" t="str">
        <f>IF(E33+E34&lt;=E37,"Yes","No")</f>
        <v>Yes</v>
      </c>
      <c r="F156" s="48" t="str">
        <f>IF(F33+F34&lt;=F37,"Yes","No")</f>
        <v>Yes</v>
      </c>
      <c r="G156" s="84" t="s">
        <v>166</v>
      </c>
      <c r="H156" s="83"/>
      <c r="I156" s="83"/>
      <c r="J156" s="83"/>
      <c r="K156" s="83"/>
    </row>
    <row r="157" spans="1:13" ht="13" x14ac:dyDescent="0.3">
      <c r="A157" s="56"/>
      <c r="C157" s="48"/>
      <c r="D157" s="48"/>
      <c r="E157" s="48"/>
      <c r="F157" s="48"/>
      <c r="G157" s="52"/>
      <c r="H157" s="52"/>
      <c r="I157" s="52"/>
      <c r="J157" s="52"/>
      <c r="K157" s="52"/>
    </row>
    <row r="158" spans="1:13" x14ac:dyDescent="0.25">
      <c r="A158" s="56" t="s">
        <v>148</v>
      </c>
      <c r="C158" s="62" t="e">
        <f>(C58*(C45/(C45+C46))/C86)</f>
        <v>#DIV/0!</v>
      </c>
      <c r="D158" s="62" t="e">
        <f>(D58*(D45/(D45+D46))/D86)</f>
        <v>#DIV/0!</v>
      </c>
      <c r="E158" s="62" t="e">
        <f>(E58*(E45/(E45+E46))/E86)</f>
        <v>#DIV/0!</v>
      </c>
      <c r="F158" s="62" t="e">
        <f>(F58*(F45/(F45+F46))/F86)</f>
        <v>#DIV/0!</v>
      </c>
      <c r="G158" s="52"/>
      <c r="H158" s="52"/>
      <c r="I158" s="52"/>
      <c r="J158" s="52"/>
      <c r="K158" s="52"/>
    </row>
    <row r="160" spans="1:13" ht="13" x14ac:dyDescent="0.3">
      <c r="A160" s="42"/>
      <c r="B160" s="41"/>
      <c r="C160" s="43"/>
    </row>
    <row r="161" spans="1:10" x14ac:dyDescent="0.25">
      <c r="A161" s="40"/>
      <c r="B161" s="41"/>
    </row>
    <row r="162" spans="1:10" x14ac:dyDescent="0.25">
      <c r="A162" s="40"/>
      <c r="B162" s="41"/>
    </row>
    <row r="163" spans="1:10" x14ac:dyDescent="0.25">
      <c r="A163" s="40"/>
      <c r="B163" s="41"/>
    </row>
    <row r="164" spans="1:10" x14ac:dyDescent="0.25">
      <c r="A164" s="40"/>
      <c r="B164" s="41"/>
    </row>
    <row r="165" spans="1:10" x14ac:dyDescent="0.25">
      <c r="A165" s="40"/>
      <c r="B165" s="41"/>
    </row>
    <row r="166" spans="1:10" x14ac:dyDescent="0.25">
      <c r="A166" s="40"/>
      <c r="B166" s="41"/>
    </row>
    <row r="167" spans="1:10" x14ac:dyDescent="0.25">
      <c r="A167" s="40"/>
      <c r="B167" s="41"/>
    </row>
    <row r="168" spans="1:10" x14ac:dyDescent="0.25">
      <c r="A168" s="40"/>
      <c r="B168" s="41"/>
    </row>
    <row r="170" spans="1:10" ht="13" x14ac:dyDescent="0.3">
      <c r="A170" s="42"/>
      <c r="B170" s="41"/>
      <c r="C170" s="43"/>
    </row>
    <row r="171" spans="1:10" x14ac:dyDescent="0.25">
      <c r="A171" s="40"/>
      <c r="B171" s="41"/>
      <c r="D171" s="83"/>
      <c r="E171" s="83"/>
      <c r="F171" s="83"/>
      <c r="G171" s="83"/>
      <c r="H171" s="83"/>
    </row>
    <row r="172" spans="1:10" x14ac:dyDescent="0.25">
      <c r="A172" s="40"/>
      <c r="B172" s="41"/>
      <c r="D172" s="83"/>
      <c r="E172" s="83"/>
      <c r="F172" s="83"/>
      <c r="G172" s="83"/>
      <c r="H172" s="83"/>
      <c r="I172" s="83"/>
      <c r="J172" s="83"/>
    </row>
    <row r="173" spans="1:10" x14ac:dyDescent="0.25">
      <c r="A173" s="40"/>
      <c r="B173" s="41"/>
      <c r="D173" s="83"/>
      <c r="E173" s="83"/>
      <c r="F173" s="83"/>
      <c r="G173" s="83"/>
      <c r="H173" s="83"/>
      <c r="I173" s="83"/>
      <c r="J173" s="83"/>
    </row>
    <row r="174" spans="1:10" x14ac:dyDescent="0.25">
      <c r="A174" s="40"/>
      <c r="B174" s="41"/>
      <c r="D174" s="83"/>
      <c r="E174" s="83"/>
      <c r="F174" s="83"/>
      <c r="G174" s="83"/>
      <c r="H174" s="83"/>
      <c r="I174" s="83"/>
      <c r="J174" s="83"/>
    </row>
    <row r="175" spans="1:10" x14ac:dyDescent="0.25">
      <c r="A175" s="40"/>
      <c r="B175" s="41"/>
      <c r="D175" s="83"/>
      <c r="E175" s="83"/>
      <c r="F175" s="83"/>
      <c r="G175" s="83"/>
      <c r="H175" s="83"/>
      <c r="I175" s="83"/>
    </row>
    <row r="176" spans="1:10" x14ac:dyDescent="0.25">
      <c r="A176" s="40"/>
      <c r="B176" s="41"/>
    </row>
    <row r="177" spans="1:10" x14ac:dyDescent="0.25">
      <c r="A177" s="40"/>
      <c r="B177" s="41"/>
      <c r="D177" s="83"/>
      <c r="E177" s="83"/>
      <c r="F177" s="83"/>
      <c r="G177" s="83"/>
      <c r="H177" s="83"/>
    </row>
    <row r="178" spans="1:10" x14ac:dyDescent="0.25">
      <c r="A178" s="40"/>
      <c r="B178" s="41"/>
      <c r="D178" s="83"/>
      <c r="E178" s="83"/>
      <c r="F178" s="83"/>
      <c r="G178" s="83"/>
      <c r="H178" s="83"/>
    </row>
    <row r="180" spans="1:10" ht="13" x14ac:dyDescent="0.3">
      <c r="A180" s="42"/>
      <c r="B180" s="41"/>
      <c r="C180" s="43"/>
    </row>
    <row r="181" spans="1:10" x14ac:dyDescent="0.25">
      <c r="A181" s="40"/>
      <c r="B181" s="41"/>
      <c r="D181" s="83"/>
      <c r="E181" s="83"/>
      <c r="F181" s="83"/>
      <c r="G181" s="83"/>
      <c r="H181" s="83"/>
    </row>
    <row r="182" spans="1:10" x14ac:dyDescent="0.25">
      <c r="A182" s="40"/>
      <c r="B182" s="41"/>
      <c r="D182" s="83"/>
      <c r="E182" s="83"/>
      <c r="F182" s="83"/>
      <c r="G182" s="83"/>
      <c r="H182" s="83"/>
      <c r="I182" s="83"/>
      <c r="J182" s="83"/>
    </row>
    <row r="183" spans="1:10" x14ac:dyDescent="0.25">
      <c r="A183" s="40"/>
      <c r="B183" s="41"/>
      <c r="D183" s="83"/>
      <c r="E183" s="83"/>
      <c r="F183" s="83"/>
      <c r="G183" s="83"/>
      <c r="H183" s="83"/>
      <c r="I183" s="83"/>
      <c r="J183" s="83"/>
    </row>
    <row r="184" spans="1:10" x14ac:dyDescent="0.25">
      <c r="A184" s="40"/>
      <c r="B184" s="41"/>
      <c r="D184" s="83"/>
      <c r="E184" s="83"/>
      <c r="F184" s="83"/>
      <c r="G184" s="83"/>
      <c r="H184" s="83"/>
      <c r="I184" s="83"/>
      <c r="J184" s="83"/>
    </row>
    <row r="185" spans="1:10" x14ac:dyDescent="0.25">
      <c r="A185" s="40"/>
      <c r="B185" s="41"/>
      <c r="D185" s="83"/>
      <c r="E185" s="83"/>
      <c r="F185" s="83"/>
      <c r="G185" s="83"/>
      <c r="H185" s="83"/>
      <c r="I185" s="83"/>
    </row>
    <row r="186" spans="1:10" x14ac:dyDescent="0.25">
      <c r="A186" s="40"/>
      <c r="B186" s="41"/>
    </row>
    <row r="187" spans="1:10" x14ac:dyDescent="0.25">
      <c r="A187" s="40"/>
      <c r="B187" s="41"/>
      <c r="D187" s="83"/>
      <c r="E187" s="83"/>
      <c r="F187" s="83"/>
      <c r="G187" s="83"/>
      <c r="H187" s="83"/>
    </row>
    <row r="188" spans="1:10" x14ac:dyDescent="0.25">
      <c r="A188" s="40"/>
      <c r="B188" s="41"/>
      <c r="D188" s="83"/>
      <c r="E188" s="83"/>
      <c r="F188" s="83"/>
      <c r="G188" s="83"/>
      <c r="H188" s="83"/>
    </row>
  </sheetData>
  <sheetProtection password="CC6C" sheet="1" objects="1" scenarios="1"/>
  <mergeCells count="24">
    <mergeCell ref="A1:F1"/>
    <mergeCell ref="A2:F2"/>
    <mergeCell ref="A3:F3"/>
    <mergeCell ref="G149:K149"/>
    <mergeCell ref="G150:M150"/>
    <mergeCell ref="G151:M151"/>
    <mergeCell ref="G152:M152"/>
    <mergeCell ref="G153:L153"/>
    <mergeCell ref="G155:K155"/>
    <mergeCell ref="G156:K156"/>
    <mergeCell ref="D171:H171"/>
    <mergeCell ref="D172:J172"/>
    <mergeCell ref="D173:J173"/>
    <mergeCell ref="D174:J174"/>
    <mergeCell ref="D175:I175"/>
    <mergeCell ref="D184:J184"/>
    <mergeCell ref="D185:I185"/>
    <mergeCell ref="D187:H187"/>
    <mergeCell ref="D188:H188"/>
    <mergeCell ref="D177:H177"/>
    <mergeCell ref="D178:H178"/>
    <mergeCell ref="D181:H181"/>
    <mergeCell ref="D182:J182"/>
    <mergeCell ref="D183:J183"/>
  </mergeCells>
  <pageMargins left="0.7" right="0.7" top="0.75" bottom="0.75" header="0.3" footer="0.3"/>
  <pageSetup paperSize="5" orientation="landscape" r:id="rId1"/>
  <headerFooter>
    <oddHeader>&amp;ROMB #2502-0602
Exp. 05/31/2015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8"/>
  <sheetViews>
    <sheetView workbookViewId="0">
      <selection sqref="A1:F1"/>
    </sheetView>
  </sheetViews>
  <sheetFormatPr defaultColWidth="9.1796875" defaultRowHeight="12.5" x14ac:dyDescent="0.25"/>
  <cols>
    <col min="1" max="1" width="26.26953125" style="9" bestFit="1" customWidth="1"/>
    <col min="2" max="2" width="22.453125" style="9" customWidth="1"/>
    <col min="3" max="6" width="18.7265625" style="9" customWidth="1"/>
    <col min="7" max="7" width="5.7265625" style="9" customWidth="1"/>
    <col min="8" max="8" width="13.453125" style="9" bestFit="1" customWidth="1"/>
    <col min="9" max="16384" width="9.1796875" style="9"/>
  </cols>
  <sheetData>
    <row r="1" spans="1:11" ht="13" x14ac:dyDescent="0.3">
      <c r="A1" s="93" t="s">
        <v>204</v>
      </c>
      <c r="B1" s="91"/>
      <c r="C1" s="91"/>
      <c r="D1" s="91"/>
      <c r="E1" s="91"/>
      <c r="F1" s="91"/>
      <c r="G1" s="8"/>
    </row>
    <row r="2" spans="1:11" ht="13" x14ac:dyDescent="0.3">
      <c r="A2" s="92" t="str">
        <f>'Monthly Reporting - 1st Qtr'!A2:F2</f>
        <v>ENTER FYE HERE</v>
      </c>
      <c r="B2" s="83"/>
      <c r="C2" s="83"/>
      <c r="D2" s="83"/>
      <c r="E2" s="83"/>
      <c r="F2" s="83"/>
      <c r="G2" s="8"/>
    </row>
    <row r="3" spans="1:11" ht="13" x14ac:dyDescent="0.3">
      <c r="A3" s="92" t="str">
        <f>'Monthly Reporting - 1st Qtr'!A3:F3</f>
        <v xml:space="preserve">ENTER HOSPITAL NAME HERE </v>
      </c>
      <c r="B3" s="83"/>
      <c r="C3" s="83"/>
      <c r="D3" s="83"/>
      <c r="E3" s="83"/>
      <c r="F3" s="83"/>
      <c r="G3" s="11"/>
    </row>
    <row r="4" spans="1:11" ht="13" x14ac:dyDescent="0.3">
      <c r="A4" s="53"/>
      <c r="B4" s="75" t="s">
        <v>205</v>
      </c>
      <c r="C4" s="63"/>
      <c r="D4" s="63"/>
      <c r="E4" s="79">
        <f>'Monthly Reporting - 1st Qtr'!E4</f>
        <v>1</v>
      </c>
      <c r="F4" s="63"/>
      <c r="G4" s="8"/>
      <c r="K4" s="12"/>
    </row>
    <row r="5" spans="1:11" ht="13" x14ac:dyDescent="0.3">
      <c r="A5" s="64" t="s">
        <v>164</v>
      </c>
      <c r="B5" s="63"/>
      <c r="C5" s="63"/>
      <c r="D5" s="63"/>
      <c r="E5" s="63"/>
      <c r="F5" s="63"/>
      <c r="G5" s="8"/>
      <c r="K5" s="12"/>
    </row>
    <row r="6" spans="1:11" ht="13" x14ac:dyDescent="0.3">
      <c r="A6" s="65" t="s">
        <v>167</v>
      </c>
      <c r="B6" s="63"/>
      <c r="C6" s="63"/>
      <c r="D6" s="63"/>
      <c r="E6" s="63"/>
      <c r="F6" s="63"/>
      <c r="G6" s="8"/>
      <c r="K6" s="12"/>
    </row>
    <row r="7" spans="1:11" ht="13" x14ac:dyDescent="0.3">
      <c r="A7" s="65" t="s">
        <v>206</v>
      </c>
      <c r="B7" s="63"/>
      <c r="C7" s="63"/>
      <c r="D7" s="63"/>
      <c r="E7" s="63"/>
      <c r="F7" s="63"/>
      <c r="G7" s="8"/>
      <c r="K7" s="12"/>
    </row>
    <row r="8" spans="1:11" ht="13" x14ac:dyDescent="0.3">
      <c r="A8" s="65" t="s">
        <v>168</v>
      </c>
      <c r="B8" s="63"/>
      <c r="C8" s="63"/>
      <c r="D8" s="63"/>
      <c r="E8" s="63"/>
      <c r="F8" s="63"/>
      <c r="G8" s="8"/>
      <c r="K8" s="12"/>
    </row>
    <row r="9" spans="1:11" ht="13" x14ac:dyDescent="0.3">
      <c r="A9" s="65" t="s">
        <v>169</v>
      </c>
      <c r="B9" s="63"/>
      <c r="C9" s="63"/>
      <c r="D9" s="63"/>
      <c r="E9" s="63"/>
      <c r="F9" s="63"/>
      <c r="G9" s="8"/>
      <c r="K9" s="12"/>
    </row>
    <row r="10" spans="1:11" ht="13" x14ac:dyDescent="0.3">
      <c r="A10" s="71" t="s">
        <v>189</v>
      </c>
      <c r="B10" s="63"/>
      <c r="C10" s="63"/>
      <c r="D10" s="63"/>
      <c r="E10" s="63"/>
      <c r="F10" s="63"/>
      <c r="G10" s="8"/>
      <c r="K10" s="12"/>
    </row>
    <row r="11" spans="1:11" ht="13" x14ac:dyDescent="0.3">
      <c r="A11" s="53"/>
      <c r="B11" s="63"/>
      <c r="C11" s="63"/>
      <c r="D11" s="63"/>
      <c r="E11" s="63"/>
      <c r="F11" s="63"/>
      <c r="G11" s="8"/>
      <c r="K11" s="12"/>
    </row>
    <row r="12" spans="1:11" ht="13" x14ac:dyDescent="0.3">
      <c r="A12" s="10"/>
      <c r="B12" s="10"/>
      <c r="C12" s="76"/>
      <c r="D12" s="10"/>
      <c r="E12" s="10"/>
      <c r="F12" s="10"/>
      <c r="G12" s="11"/>
    </row>
    <row r="13" spans="1:11" ht="26" x14ac:dyDescent="0.3">
      <c r="A13" s="10" t="s">
        <v>1</v>
      </c>
      <c r="B13" s="7" t="s">
        <v>0</v>
      </c>
      <c r="C13" s="7" t="str">
        <f>IF($E$4=1,"10th Month","1st Qtr")</f>
        <v>10th Month</v>
      </c>
      <c r="D13" s="7" t="str">
        <f>IF($E$4=1,"11th Month","2nd Qtr")</f>
        <v>11th Month</v>
      </c>
      <c r="E13" s="7" t="str">
        <f>IF($E$4=1,"12th Month","3rd Qtr")</f>
        <v>12th Month</v>
      </c>
      <c r="F13" s="77" t="str">
        <f>IF($E$4=1,"Do not Use - Start New Spreadsheet","4th Qtr")</f>
        <v>Do not Use - Start New Spreadsheet</v>
      </c>
      <c r="G13" s="11"/>
    </row>
    <row r="14" spans="1:11" ht="13" x14ac:dyDescent="0.3">
      <c r="A14" s="13"/>
      <c r="B14" s="13"/>
      <c r="C14" s="7" t="s">
        <v>42</v>
      </c>
      <c r="D14" s="7" t="s">
        <v>42</v>
      </c>
      <c r="E14" s="7" t="s">
        <v>42</v>
      </c>
      <c r="F14" s="7" t="s">
        <v>42</v>
      </c>
      <c r="G14" s="14"/>
    </row>
    <row r="15" spans="1:11" x14ac:dyDescent="0.25">
      <c r="A15" s="15" t="s">
        <v>40</v>
      </c>
      <c r="B15" s="16"/>
      <c r="C15" s="17"/>
      <c r="D15" s="17"/>
      <c r="E15" s="17"/>
      <c r="F15" s="17"/>
    </row>
    <row r="16" spans="1:11" x14ac:dyDescent="0.25">
      <c r="A16" s="18" t="s">
        <v>2</v>
      </c>
      <c r="B16" s="19" t="s">
        <v>3</v>
      </c>
      <c r="C16" s="1"/>
      <c r="D16" s="1"/>
      <c r="E16" s="1"/>
      <c r="F16" s="1"/>
      <c r="G16" s="20"/>
    </row>
    <row r="17" spans="1:12" x14ac:dyDescent="0.25">
      <c r="A17" s="18" t="s">
        <v>122</v>
      </c>
      <c r="B17" s="19"/>
      <c r="C17" s="1"/>
      <c r="D17" s="1"/>
      <c r="E17" s="1"/>
      <c r="F17" s="1"/>
      <c r="G17" s="20"/>
    </row>
    <row r="18" spans="1:12" x14ac:dyDescent="0.25">
      <c r="A18" s="18" t="s">
        <v>123</v>
      </c>
      <c r="B18" s="19" t="s">
        <v>124</v>
      </c>
      <c r="C18" s="1"/>
      <c r="D18" s="1"/>
      <c r="E18" s="1"/>
      <c r="F18" s="1"/>
      <c r="G18" s="20"/>
    </row>
    <row r="19" spans="1:12" x14ac:dyDescent="0.25">
      <c r="A19" s="72" t="s">
        <v>190</v>
      </c>
      <c r="B19" s="19" t="s">
        <v>4</v>
      </c>
      <c r="C19" s="1"/>
      <c r="D19" s="1"/>
      <c r="E19" s="1"/>
      <c r="F19" s="1"/>
      <c r="G19" s="21"/>
      <c r="H19" s="21"/>
      <c r="I19" s="21"/>
      <c r="J19" s="21"/>
      <c r="K19" s="21"/>
      <c r="L19" s="21"/>
    </row>
    <row r="20" spans="1:12" x14ac:dyDescent="0.25">
      <c r="A20" s="18" t="s">
        <v>149</v>
      </c>
      <c r="B20" s="19"/>
      <c r="C20" s="1"/>
      <c r="D20" s="1"/>
      <c r="E20" s="1"/>
      <c r="F20" s="1"/>
    </row>
    <row r="21" spans="1:12" x14ac:dyDescent="0.25">
      <c r="A21" s="72" t="s">
        <v>191</v>
      </c>
      <c r="B21" s="19" t="s">
        <v>23</v>
      </c>
      <c r="C21" s="2"/>
      <c r="D21" s="2"/>
      <c r="E21" s="2"/>
      <c r="F21" s="2"/>
    </row>
    <row r="22" spans="1:12" x14ac:dyDescent="0.25">
      <c r="A22" s="18" t="s">
        <v>136</v>
      </c>
      <c r="B22" s="19" t="s">
        <v>137</v>
      </c>
      <c r="C22" s="2"/>
      <c r="D22" s="2"/>
      <c r="E22" s="2"/>
      <c r="F22" s="2"/>
    </row>
    <row r="23" spans="1:12" x14ac:dyDescent="0.25">
      <c r="A23" s="18" t="s">
        <v>24</v>
      </c>
      <c r="B23" s="19" t="s">
        <v>5</v>
      </c>
      <c r="C23" s="1"/>
      <c r="D23" s="1"/>
      <c r="E23" s="1"/>
      <c r="F23" s="1"/>
    </row>
    <row r="24" spans="1:12" x14ac:dyDescent="0.25">
      <c r="A24" s="18" t="s">
        <v>138</v>
      </c>
      <c r="B24" s="19"/>
      <c r="C24" s="1"/>
      <c r="D24" s="1"/>
      <c r="E24" s="1"/>
      <c r="F24" s="1"/>
    </row>
    <row r="25" spans="1:12" x14ac:dyDescent="0.25">
      <c r="A25" s="18" t="s">
        <v>25</v>
      </c>
      <c r="B25" s="19" t="s">
        <v>6</v>
      </c>
      <c r="C25" s="1"/>
      <c r="D25" s="1"/>
      <c r="E25" s="1"/>
      <c r="F25" s="1"/>
      <c r="G25" s="21"/>
      <c r="H25" s="21"/>
      <c r="I25" s="21"/>
      <c r="J25" s="21"/>
      <c r="K25" s="21"/>
      <c r="L25" s="21"/>
    </row>
    <row r="26" spans="1:12" x14ac:dyDescent="0.25">
      <c r="A26" s="72" t="s">
        <v>192</v>
      </c>
      <c r="B26" s="19" t="s">
        <v>7</v>
      </c>
      <c r="C26" s="1"/>
      <c r="D26" s="1"/>
      <c r="E26" s="1"/>
      <c r="F26" s="1"/>
    </row>
    <row r="27" spans="1:12" x14ac:dyDescent="0.25">
      <c r="A27" s="18" t="s">
        <v>150</v>
      </c>
      <c r="B27" s="19"/>
      <c r="C27" s="1"/>
      <c r="D27" s="1"/>
      <c r="E27" s="1"/>
      <c r="F27" s="1"/>
    </row>
    <row r="28" spans="1:12" x14ac:dyDescent="0.25">
      <c r="A28" s="72" t="s">
        <v>193</v>
      </c>
      <c r="B28" s="19" t="s">
        <v>8</v>
      </c>
      <c r="C28" s="1"/>
      <c r="D28" s="1"/>
      <c r="E28" s="1"/>
      <c r="F28" s="1"/>
      <c r="G28" s="21"/>
    </row>
    <row r="29" spans="1:12" x14ac:dyDescent="0.25">
      <c r="A29" s="18"/>
      <c r="B29" s="19"/>
      <c r="C29" s="49"/>
      <c r="D29" s="49"/>
      <c r="E29" s="49"/>
      <c r="F29" s="49"/>
      <c r="G29" s="21"/>
    </row>
    <row r="30" spans="1:12" x14ac:dyDescent="0.25">
      <c r="A30" s="18" t="s">
        <v>31</v>
      </c>
      <c r="B30" s="19" t="s">
        <v>33</v>
      </c>
      <c r="C30" s="1"/>
      <c r="D30" s="1"/>
      <c r="E30" s="1"/>
      <c r="F30" s="1"/>
    </row>
    <row r="31" spans="1:12" x14ac:dyDescent="0.25">
      <c r="A31" s="18" t="s">
        <v>26</v>
      </c>
      <c r="B31" s="19" t="s">
        <v>9</v>
      </c>
      <c r="C31" s="1"/>
      <c r="D31" s="1"/>
      <c r="E31" s="1"/>
      <c r="F31" s="1"/>
    </row>
    <row r="32" spans="1:12" x14ac:dyDescent="0.25">
      <c r="A32" s="18" t="s">
        <v>151</v>
      </c>
      <c r="B32" s="19"/>
      <c r="C32" s="1"/>
      <c r="D32" s="1"/>
      <c r="E32" s="1"/>
      <c r="F32" s="1"/>
    </row>
    <row r="33" spans="1:12" x14ac:dyDescent="0.25">
      <c r="A33" s="72" t="s">
        <v>203</v>
      </c>
      <c r="B33" s="19" t="s">
        <v>10</v>
      </c>
      <c r="C33" s="1"/>
      <c r="D33" s="1"/>
      <c r="E33" s="1"/>
      <c r="F33" s="1"/>
    </row>
    <row r="34" spans="1:12" x14ac:dyDescent="0.25">
      <c r="A34" s="18" t="s">
        <v>27</v>
      </c>
      <c r="B34" s="19" t="s">
        <v>11</v>
      </c>
      <c r="C34" s="1"/>
      <c r="D34" s="1"/>
      <c r="E34" s="1"/>
      <c r="F34" s="1"/>
    </row>
    <row r="35" spans="1:12" x14ac:dyDescent="0.25">
      <c r="A35" s="18" t="s">
        <v>152</v>
      </c>
      <c r="B35" s="19"/>
      <c r="C35" s="1"/>
      <c r="D35" s="1"/>
      <c r="E35" s="1"/>
      <c r="F35" s="1"/>
    </row>
    <row r="36" spans="1:12" x14ac:dyDescent="0.25">
      <c r="A36" s="72" t="s">
        <v>194</v>
      </c>
      <c r="B36" s="19"/>
      <c r="C36" s="1"/>
      <c r="D36" s="1"/>
      <c r="E36" s="1"/>
      <c r="F36" s="1"/>
    </row>
    <row r="37" spans="1:12" x14ac:dyDescent="0.25">
      <c r="A37" s="72" t="s">
        <v>195</v>
      </c>
      <c r="B37" s="19" t="s">
        <v>12</v>
      </c>
      <c r="C37" s="1"/>
      <c r="D37" s="1"/>
      <c r="E37" s="1"/>
      <c r="F37" s="1"/>
    </row>
    <row r="38" spans="1:12" x14ac:dyDescent="0.25">
      <c r="A38" s="18" t="s">
        <v>118</v>
      </c>
      <c r="B38" s="19" t="s">
        <v>13</v>
      </c>
      <c r="C38" s="1"/>
      <c r="D38" s="1"/>
      <c r="E38" s="1"/>
      <c r="F38" s="1"/>
      <c r="G38" s="21"/>
      <c r="H38" s="21"/>
      <c r="I38" s="21"/>
      <c r="J38" s="21"/>
      <c r="K38" s="21"/>
      <c r="L38" s="21"/>
    </row>
    <row r="39" spans="1:12" x14ac:dyDescent="0.25">
      <c r="A39" s="22" t="s">
        <v>125</v>
      </c>
      <c r="B39" s="23" t="s">
        <v>126</v>
      </c>
      <c r="C39" s="1"/>
      <c r="D39" s="1"/>
      <c r="E39" s="1"/>
      <c r="F39" s="1"/>
      <c r="G39" s="21"/>
      <c r="H39" s="21"/>
      <c r="I39" s="21"/>
      <c r="J39" s="21"/>
      <c r="K39" s="21"/>
      <c r="L39" s="21"/>
    </row>
    <row r="40" spans="1:12" x14ac:dyDescent="0.25">
      <c r="A40" s="18" t="s">
        <v>28</v>
      </c>
      <c r="B40" s="19" t="s">
        <v>14</v>
      </c>
      <c r="C40" s="1"/>
      <c r="D40" s="1"/>
      <c r="E40" s="1"/>
      <c r="F40" s="1"/>
      <c r="G40" s="24"/>
    </row>
    <row r="41" spans="1:12" x14ac:dyDescent="0.25">
      <c r="A41" s="72" t="s">
        <v>196</v>
      </c>
      <c r="B41" s="19"/>
      <c r="C41" s="1"/>
      <c r="D41" s="1"/>
      <c r="E41" s="1"/>
      <c r="F41" s="1"/>
      <c r="G41" s="24"/>
    </row>
    <row r="42" spans="1:12" x14ac:dyDescent="0.25">
      <c r="A42" s="72" t="s">
        <v>197</v>
      </c>
      <c r="B42" s="19"/>
      <c r="C42" s="1"/>
      <c r="D42" s="1"/>
      <c r="E42" s="1"/>
      <c r="F42" s="1"/>
      <c r="G42" s="24"/>
    </row>
    <row r="43" spans="1:12" x14ac:dyDescent="0.25">
      <c r="A43" s="18"/>
      <c r="B43" s="19"/>
      <c r="C43" s="49"/>
      <c r="D43" s="49"/>
      <c r="E43" s="49"/>
      <c r="F43" s="49"/>
      <c r="G43" s="24"/>
    </row>
    <row r="44" spans="1:12" x14ac:dyDescent="0.25">
      <c r="A44" s="15" t="s">
        <v>41</v>
      </c>
      <c r="B44" s="16"/>
      <c r="C44" s="5"/>
      <c r="D44" s="5"/>
      <c r="E44" s="5"/>
      <c r="F44" s="5"/>
    </row>
    <row r="45" spans="1:12" x14ac:dyDescent="0.25">
      <c r="A45" s="22" t="s">
        <v>186</v>
      </c>
      <c r="B45" s="19" t="s">
        <v>34</v>
      </c>
      <c r="C45" s="1"/>
      <c r="D45" s="1"/>
      <c r="E45" s="1"/>
      <c r="F45" s="1"/>
    </row>
    <row r="46" spans="1:12" x14ac:dyDescent="0.25">
      <c r="A46" s="22" t="s">
        <v>187</v>
      </c>
      <c r="B46" s="19" t="s">
        <v>35</v>
      </c>
      <c r="C46" s="1"/>
      <c r="D46" s="1"/>
      <c r="E46" s="1"/>
      <c r="F46" s="1"/>
    </row>
    <row r="47" spans="1:12" x14ac:dyDescent="0.25">
      <c r="A47" s="72" t="s">
        <v>198</v>
      </c>
      <c r="B47" s="19" t="s">
        <v>15</v>
      </c>
      <c r="C47" s="1"/>
      <c r="D47" s="1"/>
      <c r="E47" s="1"/>
      <c r="F47" s="1"/>
      <c r="G47" s="24"/>
    </row>
    <row r="48" spans="1:12" x14ac:dyDescent="0.25">
      <c r="A48" s="22" t="s">
        <v>153</v>
      </c>
      <c r="B48" s="19"/>
      <c r="C48" s="1"/>
      <c r="D48" s="1"/>
      <c r="E48" s="1"/>
      <c r="F48" s="1"/>
      <c r="G48" s="24"/>
    </row>
    <row r="49" spans="1:8" x14ac:dyDescent="0.25">
      <c r="A49" s="72" t="s">
        <v>199</v>
      </c>
      <c r="B49" s="19" t="s">
        <v>16</v>
      </c>
      <c r="C49" s="1"/>
      <c r="D49" s="1"/>
      <c r="E49" s="1"/>
      <c r="F49" s="1"/>
      <c r="G49" s="24"/>
    </row>
    <row r="50" spans="1:8" x14ac:dyDescent="0.25">
      <c r="A50" s="18"/>
      <c r="B50" s="19"/>
      <c r="C50" s="49"/>
      <c r="D50" s="49"/>
      <c r="E50" s="49"/>
      <c r="F50" s="49"/>
      <c r="G50" s="24"/>
    </row>
    <row r="51" spans="1:8" x14ac:dyDescent="0.25">
      <c r="A51" s="22" t="s">
        <v>127</v>
      </c>
      <c r="B51" s="19" t="s">
        <v>37</v>
      </c>
      <c r="C51" s="1"/>
      <c r="D51" s="1"/>
      <c r="E51" s="1"/>
      <c r="F51" s="1"/>
    </row>
    <row r="52" spans="1:8" x14ac:dyDescent="0.25">
      <c r="A52" s="22" t="s">
        <v>128</v>
      </c>
      <c r="B52" s="23" t="s">
        <v>129</v>
      </c>
      <c r="C52" s="1"/>
      <c r="D52" s="1"/>
      <c r="E52" s="1"/>
      <c r="F52" s="1"/>
      <c r="G52" s="24"/>
    </row>
    <row r="53" spans="1:8" x14ac:dyDescent="0.25">
      <c r="A53" s="18" t="s">
        <v>32</v>
      </c>
      <c r="B53" s="19" t="s">
        <v>36</v>
      </c>
      <c r="C53" s="1"/>
      <c r="D53" s="1"/>
      <c r="E53" s="1"/>
      <c r="F53" s="1"/>
    </row>
    <row r="54" spans="1:8" x14ac:dyDescent="0.25">
      <c r="A54" s="22" t="s">
        <v>130</v>
      </c>
      <c r="B54" s="19" t="s">
        <v>17</v>
      </c>
      <c r="C54" s="1"/>
      <c r="D54" s="1"/>
      <c r="E54" s="1"/>
      <c r="F54" s="1"/>
    </row>
    <row r="55" spans="1:8" x14ac:dyDescent="0.25">
      <c r="A55" s="18" t="s">
        <v>29</v>
      </c>
      <c r="B55" s="19" t="s">
        <v>18</v>
      </c>
      <c r="C55" s="1"/>
      <c r="D55" s="1"/>
      <c r="E55" s="1"/>
      <c r="F55" s="1"/>
    </row>
    <row r="56" spans="1:8" x14ac:dyDescent="0.25">
      <c r="A56" s="22" t="s">
        <v>140</v>
      </c>
      <c r="B56" s="19" t="s">
        <v>19</v>
      </c>
      <c r="C56" s="1"/>
      <c r="D56" s="1"/>
      <c r="E56" s="1"/>
      <c r="F56" s="1"/>
      <c r="G56" s="24"/>
    </row>
    <row r="57" spans="1:8" x14ac:dyDescent="0.25">
      <c r="A57" s="22" t="s">
        <v>154</v>
      </c>
      <c r="B57" s="19"/>
      <c r="C57" s="1"/>
      <c r="D57" s="1"/>
      <c r="E57" s="1"/>
      <c r="F57" s="1"/>
      <c r="G57" s="24"/>
    </row>
    <row r="58" spans="1:8" x14ac:dyDescent="0.25">
      <c r="A58" s="72" t="s">
        <v>200</v>
      </c>
      <c r="B58" s="19" t="s">
        <v>20</v>
      </c>
      <c r="C58" s="1"/>
      <c r="D58" s="1"/>
      <c r="E58" s="1"/>
      <c r="F58" s="1"/>
      <c r="H58" s="24"/>
    </row>
    <row r="59" spans="1:8" x14ac:dyDescent="0.25">
      <c r="A59" s="22" t="s">
        <v>142</v>
      </c>
      <c r="B59" s="19"/>
      <c r="C59" s="1"/>
      <c r="D59" s="1"/>
      <c r="E59" s="1"/>
      <c r="F59" s="1"/>
      <c r="H59" s="24"/>
    </row>
    <row r="60" spans="1:8" x14ac:dyDescent="0.25">
      <c r="A60" s="22"/>
      <c r="B60" s="19"/>
      <c r="C60" s="49"/>
      <c r="D60" s="49"/>
      <c r="E60" s="49"/>
      <c r="F60" s="49"/>
      <c r="H60" s="24"/>
    </row>
    <row r="61" spans="1:8" x14ac:dyDescent="0.25">
      <c r="A61" s="18" t="s">
        <v>155</v>
      </c>
      <c r="B61" s="19" t="s">
        <v>38</v>
      </c>
      <c r="C61" s="1"/>
      <c r="D61" s="1"/>
      <c r="E61" s="1"/>
      <c r="F61" s="1"/>
    </row>
    <row r="62" spans="1:8" x14ac:dyDescent="0.25">
      <c r="A62" s="18" t="s">
        <v>156</v>
      </c>
      <c r="B62" s="19" t="s">
        <v>39</v>
      </c>
      <c r="C62" s="1"/>
      <c r="D62" s="1"/>
      <c r="E62" s="1"/>
      <c r="F62" s="1"/>
    </row>
    <row r="63" spans="1:8" x14ac:dyDescent="0.25">
      <c r="A63" s="18" t="s">
        <v>30</v>
      </c>
      <c r="B63" s="19" t="s">
        <v>21</v>
      </c>
      <c r="C63" s="1"/>
      <c r="D63" s="1"/>
      <c r="E63" s="1"/>
      <c r="F63" s="1"/>
      <c r="G63" s="24"/>
    </row>
    <row r="64" spans="1:8" x14ac:dyDescent="0.25">
      <c r="A64" s="73" t="s">
        <v>201</v>
      </c>
      <c r="B64" s="26" t="s">
        <v>22</v>
      </c>
      <c r="C64" s="1"/>
      <c r="D64" s="1"/>
      <c r="E64" s="1"/>
      <c r="F64" s="1"/>
    </row>
    <row r="65" spans="1:8" x14ac:dyDescent="0.25">
      <c r="A65" s="25"/>
      <c r="B65" s="26"/>
      <c r="C65" s="49"/>
      <c r="D65" s="49"/>
      <c r="E65" s="49"/>
      <c r="F65" s="49"/>
    </row>
    <row r="66" spans="1:8" x14ac:dyDescent="0.25">
      <c r="A66" s="27" t="s">
        <v>131</v>
      </c>
      <c r="B66" s="28" t="s">
        <v>132</v>
      </c>
      <c r="C66" s="66"/>
      <c r="D66" s="67"/>
      <c r="E66" s="67"/>
      <c r="F66" s="67"/>
    </row>
    <row r="67" spans="1:8" x14ac:dyDescent="0.25">
      <c r="A67" s="29" t="s">
        <v>157</v>
      </c>
      <c r="B67" s="30" t="s">
        <v>133</v>
      </c>
      <c r="C67" s="66"/>
      <c r="D67" s="67"/>
      <c r="E67" s="67"/>
      <c r="F67" s="67"/>
    </row>
    <row r="68" spans="1:8" x14ac:dyDescent="0.25">
      <c r="A68" s="74" t="s">
        <v>202</v>
      </c>
      <c r="B68" s="30"/>
      <c r="C68" s="66"/>
      <c r="D68" s="67"/>
      <c r="E68" s="67"/>
      <c r="F68" s="67"/>
    </row>
    <row r="69" spans="1:8" x14ac:dyDescent="0.25">
      <c r="A69" s="46"/>
      <c r="B69" s="30"/>
      <c r="C69" s="50"/>
      <c r="D69" s="51"/>
      <c r="E69" s="51"/>
      <c r="F69" s="51"/>
    </row>
    <row r="70" spans="1:8" x14ac:dyDescent="0.25">
      <c r="A70" s="15" t="s">
        <v>43</v>
      </c>
      <c r="B70" s="16"/>
      <c r="C70" s="5"/>
      <c r="D70" s="5"/>
      <c r="E70" s="5"/>
      <c r="F70" s="5"/>
    </row>
    <row r="71" spans="1:8" x14ac:dyDescent="0.25">
      <c r="A71" s="18" t="s">
        <v>44</v>
      </c>
      <c r="B71" s="19" t="s">
        <v>45</v>
      </c>
      <c r="C71" s="1"/>
      <c r="D71" s="1"/>
      <c r="E71" s="1"/>
      <c r="F71" s="1"/>
    </row>
    <row r="72" spans="1:8" x14ac:dyDescent="0.25">
      <c r="A72" s="18" t="s">
        <v>47</v>
      </c>
      <c r="B72" s="19" t="s">
        <v>46</v>
      </c>
      <c r="C72" s="1"/>
      <c r="D72" s="1"/>
      <c r="E72" s="1"/>
      <c r="F72" s="1"/>
    </row>
    <row r="73" spans="1:8" x14ac:dyDescent="0.25">
      <c r="A73" s="47" t="s">
        <v>139</v>
      </c>
      <c r="B73" s="16"/>
      <c r="C73" s="5"/>
      <c r="D73" s="5"/>
      <c r="E73" s="5"/>
      <c r="F73" s="5"/>
    </row>
    <row r="74" spans="1:8" x14ac:dyDescent="0.25">
      <c r="A74" s="18" t="s">
        <v>48</v>
      </c>
      <c r="B74" s="19" t="s">
        <v>55</v>
      </c>
      <c r="C74" s="1"/>
      <c r="D74" s="1"/>
      <c r="E74" s="1"/>
      <c r="F74" s="1"/>
    </row>
    <row r="75" spans="1:8" x14ac:dyDescent="0.25">
      <c r="A75" s="18" t="s">
        <v>49</v>
      </c>
      <c r="B75" s="19" t="s">
        <v>56</v>
      </c>
      <c r="C75" s="1"/>
      <c r="D75" s="1"/>
      <c r="E75" s="1"/>
      <c r="F75" s="1"/>
    </row>
    <row r="76" spans="1:8" x14ac:dyDescent="0.25">
      <c r="A76" s="18" t="s">
        <v>50</v>
      </c>
      <c r="B76" s="19" t="s">
        <v>57</v>
      </c>
      <c r="C76" s="1"/>
      <c r="D76" s="1"/>
      <c r="E76" s="1"/>
      <c r="F76" s="1"/>
      <c r="G76" s="24"/>
    </row>
    <row r="77" spans="1:8" x14ac:dyDescent="0.25">
      <c r="A77" s="18" t="s">
        <v>51</v>
      </c>
      <c r="B77" s="19" t="s">
        <v>58</v>
      </c>
      <c r="C77" s="1"/>
      <c r="D77" s="1"/>
      <c r="E77" s="1"/>
      <c r="F77" s="1"/>
    </row>
    <row r="78" spans="1:8" x14ac:dyDescent="0.25">
      <c r="A78" s="18" t="s">
        <v>52</v>
      </c>
      <c r="B78" s="19" t="s">
        <v>59</v>
      </c>
      <c r="C78" s="1"/>
      <c r="D78" s="1"/>
      <c r="E78" s="1"/>
      <c r="F78" s="1"/>
      <c r="G78" s="24"/>
    </row>
    <row r="79" spans="1:8" x14ac:dyDescent="0.25">
      <c r="A79" s="18" t="s">
        <v>53</v>
      </c>
      <c r="B79" s="19" t="s">
        <v>60</v>
      </c>
      <c r="C79" s="1"/>
      <c r="D79" s="1"/>
      <c r="E79" s="1"/>
      <c r="F79" s="1"/>
      <c r="G79" s="24"/>
      <c r="H79" s="24"/>
    </row>
    <row r="80" spans="1:8" x14ac:dyDescent="0.25">
      <c r="A80" s="18" t="s">
        <v>54</v>
      </c>
      <c r="B80" s="19" t="s">
        <v>61</v>
      </c>
      <c r="C80" s="1"/>
      <c r="D80" s="1"/>
      <c r="E80" s="1"/>
      <c r="F80" s="3"/>
      <c r="G80" s="24"/>
      <c r="H80" s="24"/>
    </row>
    <row r="81" spans="1:7" ht="13.5" customHeight="1" x14ac:dyDescent="0.25">
      <c r="A81" s="15" t="s">
        <v>62</v>
      </c>
      <c r="B81" s="16"/>
      <c r="C81" s="6"/>
      <c r="D81" s="6"/>
      <c r="E81" s="6"/>
      <c r="F81" s="6"/>
    </row>
    <row r="82" spans="1:7" x14ac:dyDescent="0.25">
      <c r="A82" s="18" t="s">
        <v>63</v>
      </c>
      <c r="B82" s="19" t="s">
        <v>64</v>
      </c>
      <c r="C82" s="68"/>
      <c r="D82" s="68"/>
      <c r="E82" s="68"/>
      <c r="F82" s="68"/>
    </row>
    <row r="83" spans="1:7" x14ac:dyDescent="0.25">
      <c r="A83" s="18" t="s">
        <v>66</v>
      </c>
      <c r="B83" s="19" t="s">
        <v>65</v>
      </c>
      <c r="C83" s="68"/>
      <c r="D83" s="68"/>
      <c r="E83" s="68"/>
      <c r="F83" s="68"/>
    </row>
    <row r="84" spans="1:7" ht="13.5" customHeight="1" x14ac:dyDescent="0.25">
      <c r="A84" s="15" t="s">
        <v>67</v>
      </c>
      <c r="B84" s="16"/>
      <c r="C84" s="6"/>
      <c r="D84" s="6"/>
      <c r="E84" s="6"/>
      <c r="F84" s="6"/>
    </row>
    <row r="85" spans="1:7" x14ac:dyDescent="0.25">
      <c r="A85" s="31" t="s">
        <v>68</v>
      </c>
      <c r="B85" s="19" t="s">
        <v>73</v>
      </c>
      <c r="C85" s="68"/>
      <c r="D85" s="68"/>
      <c r="E85" s="68"/>
      <c r="F85" s="68"/>
    </row>
    <row r="86" spans="1:7" x14ac:dyDescent="0.25">
      <c r="A86" s="31" t="s">
        <v>69</v>
      </c>
      <c r="B86" s="19" t="s">
        <v>75</v>
      </c>
      <c r="C86" s="68"/>
      <c r="D86" s="68"/>
      <c r="E86" s="68"/>
      <c r="F86" s="68"/>
    </row>
    <row r="87" spans="1:7" x14ac:dyDescent="0.25">
      <c r="A87" s="31" t="s">
        <v>70</v>
      </c>
      <c r="B87" s="19" t="s">
        <v>74</v>
      </c>
      <c r="C87" s="68"/>
      <c r="D87" s="68"/>
      <c r="E87" s="68"/>
      <c r="F87" s="68"/>
    </row>
    <row r="88" spans="1:7" x14ac:dyDescent="0.25">
      <c r="A88" s="32" t="s">
        <v>71</v>
      </c>
      <c r="B88" s="16"/>
      <c r="C88" s="6"/>
      <c r="D88" s="6"/>
      <c r="E88" s="6"/>
      <c r="F88" s="6"/>
      <c r="G88" s="33"/>
    </row>
    <row r="89" spans="1:7" x14ac:dyDescent="0.25">
      <c r="A89" s="31" t="s">
        <v>68</v>
      </c>
      <c r="B89" s="19" t="s">
        <v>76</v>
      </c>
      <c r="C89" s="68"/>
      <c r="D89" s="68"/>
      <c r="E89" s="68"/>
      <c r="F89" s="68"/>
      <c r="G89" s="33"/>
    </row>
    <row r="90" spans="1:7" x14ac:dyDescent="0.25">
      <c r="A90" s="31" t="s">
        <v>69</v>
      </c>
      <c r="B90" s="19" t="s">
        <v>77</v>
      </c>
      <c r="C90" s="68"/>
      <c r="D90" s="68"/>
      <c r="E90" s="68"/>
      <c r="F90" s="68"/>
    </row>
    <row r="91" spans="1:7" x14ac:dyDescent="0.25">
      <c r="A91" s="31" t="s">
        <v>70</v>
      </c>
      <c r="B91" s="19" t="s">
        <v>78</v>
      </c>
      <c r="C91" s="68"/>
      <c r="D91" s="68"/>
      <c r="E91" s="68"/>
      <c r="F91" s="68"/>
    </row>
    <row r="92" spans="1:7" x14ac:dyDescent="0.25">
      <c r="A92" s="32" t="s">
        <v>88</v>
      </c>
      <c r="B92" s="16"/>
      <c r="C92" s="6"/>
      <c r="D92" s="6"/>
      <c r="E92" s="6"/>
      <c r="F92" s="6"/>
    </row>
    <row r="93" spans="1:7" x14ac:dyDescent="0.25">
      <c r="A93" s="31" t="s">
        <v>68</v>
      </c>
      <c r="B93" s="19" t="s">
        <v>79</v>
      </c>
      <c r="C93" s="68"/>
      <c r="D93" s="68"/>
      <c r="E93" s="68"/>
      <c r="F93" s="68"/>
    </row>
    <row r="94" spans="1:7" x14ac:dyDescent="0.25">
      <c r="A94" s="31" t="s">
        <v>69</v>
      </c>
      <c r="B94" s="19" t="s">
        <v>80</v>
      </c>
      <c r="C94" s="68"/>
      <c r="D94" s="68"/>
      <c r="E94" s="68"/>
      <c r="F94" s="68"/>
      <c r="G94" s="33"/>
    </row>
    <row r="95" spans="1:7" x14ac:dyDescent="0.25">
      <c r="A95" s="31" t="s">
        <v>70</v>
      </c>
      <c r="B95" s="19" t="s">
        <v>81</v>
      </c>
      <c r="C95" s="68"/>
      <c r="D95" s="68"/>
      <c r="E95" s="68"/>
      <c r="F95" s="68"/>
      <c r="G95" s="33"/>
    </row>
    <row r="96" spans="1:7" x14ac:dyDescent="0.25">
      <c r="A96" s="32" t="s">
        <v>72</v>
      </c>
      <c r="B96" s="16"/>
      <c r="C96" s="6"/>
      <c r="D96" s="6"/>
      <c r="E96" s="6"/>
      <c r="F96" s="6"/>
    </row>
    <row r="97" spans="1:6" x14ac:dyDescent="0.25">
      <c r="A97" s="31" t="s">
        <v>68</v>
      </c>
      <c r="B97" s="19" t="s">
        <v>82</v>
      </c>
      <c r="C97" s="68"/>
      <c r="D97" s="68"/>
      <c r="E97" s="68"/>
      <c r="F97" s="68"/>
    </row>
    <row r="98" spans="1:6" x14ac:dyDescent="0.25">
      <c r="A98" s="31" t="s">
        <v>69</v>
      </c>
      <c r="B98" s="19" t="s">
        <v>83</v>
      </c>
      <c r="C98" s="68"/>
      <c r="D98" s="68"/>
      <c r="E98" s="68"/>
      <c r="F98" s="68"/>
    </row>
    <row r="99" spans="1:6" x14ac:dyDescent="0.25">
      <c r="A99" s="31" t="s">
        <v>70</v>
      </c>
      <c r="B99" s="19" t="s">
        <v>84</v>
      </c>
      <c r="C99" s="68"/>
      <c r="D99" s="68"/>
      <c r="E99" s="68"/>
      <c r="F99" s="68"/>
    </row>
    <row r="100" spans="1:6" x14ac:dyDescent="0.25">
      <c r="A100" s="32" t="s">
        <v>85</v>
      </c>
      <c r="B100" s="16"/>
      <c r="C100" s="6"/>
      <c r="D100" s="6"/>
      <c r="E100" s="6"/>
      <c r="F100" s="6"/>
    </row>
    <row r="101" spans="1:6" x14ac:dyDescent="0.25">
      <c r="A101" s="32" t="s">
        <v>48</v>
      </c>
      <c r="B101" s="16"/>
      <c r="C101" s="6"/>
      <c r="D101" s="6"/>
      <c r="E101" s="6"/>
      <c r="F101" s="6"/>
    </row>
    <row r="102" spans="1:6" x14ac:dyDescent="0.25">
      <c r="A102" s="31" t="s">
        <v>158</v>
      </c>
      <c r="B102" s="19" t="s">
        <v>89</v>
      </c>
      <c r="C102" s="60"/>
      <c r="D102" s="60"/>
      <c r="E102" s="60"/>
      <c r="F102" s="60"/>
    </row>
    <row r="103" spans="1:6" x14ac:dyDescent="0.25">
      <c r="A103" s="31" t="s">
        <v>170</v>
      </c>
      <c r="B103" s="19" t="s">
        <v>90</v>
      </c>
      <c r="C103" s="61"/>
      <c r="D103" s="61"/>
      <c r="E103" s="61"/>
      <c r="F103" s="61"/>
    </row>
    <row r="104" spans="1:6" x14ac:dyDescent="0.25">
      <c r="A104" s="32" t="s">
        <v>86</v>
      </c>
      <c r="B104" s="16"/>
      <c r="C104" s="6"/>
      <c r="D104" s="6"/>
      <c r="E104" s="6"/>
      <c r="F104" s="6"/>
    </row>
    <row r="105" spans="1:6" x14ac:dyDescent="0.25">
      <c r="A105" s="31" t="s">
        <v>159</v>
      </c>
      <c r="B105" s="19" t="s">
        <v>91</v>
      </c>
      <c r="C105" s="60"/>
      <c r="D105" s="60"/>
      <c r="E105" s="60"/>
      <c r="F105" s="60"/>
    </row>
    <row r="106" spans="1:6" x14ac:dyDescent="0.25">
      <c r="A106" s="31" t="s">
        <v>170</v>
      </c>
      <c r="B106" s="19" t="s">
        <v>92</v>
      </c>
      <c r="C106" s="61"/>
      <c r="D106" s="61"/>
      <c r="E106" s="61"/>
      <c r="F106" s="61"/>
    </row>
    <row r="107" spans="1:6" x14ac:dyDescent="0.25">
      <c r="A107" s="32" t="s">
        <v>87</v>
      </c>
      <c r="B107" s="16"/>
      <c r="C107" s="6"/>
      <c r="D107" s="6"/>
      <c r="E107" s="6"/>
      <c r="F107" s="6"/>
    </row>
    <row r="108" spans="1:6" x14ac:dyDescent="0.25">
      <c r="A108" s="31" t="s">
        <v>159</v>
      </c>
      <c r="B108" s="19" t="s">
        <v>93</v>
      </c>
      <c r="C108" s="60"/>
      <c r="D108" s="60"/>
      <c r="E108" s="60"/>
      <c r="F108" s="60"/>
    </row>
    <row r="109" spans="1:6" x14ac:dyDescent="0.25">
      <c r="A109" s="31" t="s">
        <v>170</v>
      </c>
      <c r="B109" s="19" t="s">
        <v>94</v>
      </c>
      <c r="C109" s="61"/>
      <c r="D109" s="61"/>
      <c r="E109" s="61"/>
      <c r="F109" s="61"/>
    </row>
    <row r="110" spans="1:6" x14ac:dyDescent="0.25">
      <c r="A110" s="34" t="s">
        <v>134</v>
      </c>
      <c r="B110" s="23" t="s">
        <v>135</v>
      </c>
      <c r="C110" s="67"/>
      <c r="D110" s="67"/>
      <c r="E110" s="67"/>
      <c r="F110" s="67"/>
    </row>
    <row r="111" spans="1:6" x14ac:dyDescent="0.25">
      <c r="A111" s="32" t="s">
        <v>95</v>
      </c>
      <c r="B111" s="16"/>
      <c r="C111" s="6"/>
      <c r="D111" s="6"/>
      <c r="E111" s="6"/>
      <c r="F111" s="6"/>
    </row>
    <row r="112" spans="1:6" x14ac:dyDescent="0.25">
      <c r="A112" s="31" t="s">
        <v>96</v>
      </c>
      <c r="B112" s="19" t="s">
        <v>101</v>
      </c>
      <c r="C112" s="68"/>
      <c r="D112" s="68"/>
      <c r="E112" s="68"/>
      <c r="F112" s="68"/>
    </row>
    <row r="113" spans="1:7" x14ac:dyDescent="0.25">
      <c r="A113" s="31" t="s">
        <v>97</v>
      </c>
      <c r="B113" s="19" t="s">
        <v>102</v>
      </c>
      <c r="C113" s="68"/>
      <c r="D113" s="68"/>
      <c r="E113" s="68"/>
      <c r="F113" s="68"/>
      <c r="G113" s="33"/>
    </row>
    <row r="114" spans="1:7" x14ac:dyDescent="0.25">
      <c r="A114" s="31" t="s">
        <v>98</v>
      </c>
      <c r="B114" s="19" t="s">
        <v>103</v>
      </c>
      <c r="C114" s="68"/>
      <c r="D114" s="68"/>
      <c r="E114" s="68"/>
      <c r="F114" s="68"/>
      <c r="G114" s="33"/>
    </row>
    <row r="115" spans="1:7" x14ac:dyDescent="0.25">
      <c r="A115" s="31" t="s">
        <v>99</v>
      </c>
      <c r="B115" s="19" t="s">
        <v>104</v>
      </c>
      <c r="C115" s="68"/>
      <c r="D115" s="68"/>
      <c r="E115" s="68"/>
      <c r="F115" s="68"/>
    </row>
    <row r="116" spans="1:7" x14ac:dyDescent="0.25">
      <c r="A116" s="32" t="s">
        <v>100</v>
      </c>
      <c r="B116" s="16"/>
      <c r="C116" s="6"/>
      <c r="D116" s="6"/>
      <c r="E116" s="6"/>
      <c r="F116" s="6"/>
    </row>
    <row r="117" spans="1:7" x14ac:dyDescent="0.25">
      <c r="A117" s="31" t="s">
        <v>160</v>
      </c>
      <c r="B117" s="19" t="s">
        <v>105</v>
      </c>
      <c r="C117" s="4"/>
      <c r="D117" s="4"/>
      <c r="E117" s="4"/>
      <c r="F117" s="4"/>
    </row>
    <row r="118" spans="1:7" x14ac:dyDescent="0.25">
      <c r="A118" s="35"/>
      <c r="B118" s="35"/>
    </row>
    <row r="119" spans="1:7" x14ac:dyDescent="0.25">
      <c r="A119" s="58"/>
      <c r="B119" s="35"/>
    </row>
    <row r="120" spans="1:7" x14ac:dyDescent="0.25">
      <c r="A120" s="59" t="s">
        <v>163</v>
      </c>
      <c r="B120" s="37"/>
      <c r="C120" s="37"/>
      <c r="D120" s="37"/>
      <c r="E120" s="37"/>
      <c r="F120" s="37"/>
    </row>
    <row r="121" spans="1:7" x14ac:dyDescent="0.25">
      <c r="A121" s="36" t="s">
        <v>141</v>
      </c>
      <c r="B121" s="37"/>
      <c r="C121" s="37"/>
      <c r="D121" s="37"/>
      <c r="E121" s="37"/>
      <c r="F121" s="37"/>
    </row>
    <row r="122" spans="1:7" x14ac:dyDescent="0.25">
      <c r="A122" s="36" t="s">
        <v>143</v>
      </c>
      <c r="B122" s="37"/>
      <c r="C122" s="37"/>
      <c r="D122" s="37"/>
      <c r="E122" s="37"/>
      <c r="F122" s="37"/>
    </row>
    <row r="123" spans="1:7" x14ac:dyDescent="0.25">
      <c r="A123" s="36" t="s">
        <v>161</v>
      </c>
      <c r="B123" s="37"/>
      <c r="C123" s="37"/>
      <c r="D123" s="37"/>
      <c r="E123" s="37"/>
      <c r="F123" s="37"/>
    </row>
    <row r="124" spans="1:7" x14ac:dyDescent="0.25">
      <c r="A124" s="36" t="s">
        <v>162</v>
      </c>
      <c r="B124" s="37"/>
      <c r="C124" s="37"/>
      <c r="D124" s="37"/>
      <c r="E124" s="37"/>
      <c r="F124" s="37"/>
    </row>
    <row r="125" spans="1:7" x14ac:dyDescent="0.25">
      <c r="A125" s="36" t="s">
        <v>171</v>
      </c>
      <c r="B125" s="37"/>
      <c r="C125" s="37"/>
      <c r="D125" s="37"/>
      <c r="E125" s="37"/>
      <c r="F125" s="37"/>
    </row>
    <row r="126" spans="1:7" x14ac:dyDescent="0.25">
      <c r="A126" s="70" t="s">
        <v>188</v>
      </c>
      <c r="B126" s="37"/>
      <c r="C126" s="37"/>
      <c r="D126" s="37"/>
      <c r="E126" s="37"/>
      <c r="F126" s="37"/>
    </row>
    <row r="127" spans="1:7" x14ac:dyDescent="0.25">
      <c r="B127" s="37"/>
      <c r="C127" s="37"/>
      <c r="D127" s="37"/>
      <c r="E127" s="37"/>
      <c r="F127" s="37"/>
    </row>
    <row r="128" spans="1:7" x14ac:dyDescent="0.25">
      <c r="A128" s="36"/>
      <c r="B128" s="37"/>
      <c r="C128" s="37"/>
      <c r="D128" s="37"/>
      <c r="E128" s="37"/>
      <c r="F128" s="37"/>
    </row>
    <row r="129" spans="1:6" ht="13" x14ac:dyDescent="0.3">
      <c r="A129" s="57" t="s">
        <v>147</v>
      </c>
      <c r="B129" s="38"/>
      <c r="C129" s="39" t="s">
        <v>106</v>
      </c>
      <c r="D129" s="39" t="s">
        <v>106</v>
      </c>
      <c r="E129" s="39" t="s">
        <v>106</v>
      </c>
      <c r="F129" s="39" t="s">
        <v>106</v>
      </c>
    </row>
    <row r="130" spans="1:6" ht="13" x14ac:dyDescent="0.3">
      <c r="A130" s="54" t="s">
        <v>40</v>
      </c>
      <c r="C130" s="44"/>
      <c r="D130" s="44"/>
      <c r="E130" s="44"/>
      <c r="F130" s="44"/>
    </row>
    <row r="131" spans="1:6" ht="13" x14ac:dyDescent="0.3">
      <c r="A131" s="54" t="s">
        <v>220</v>
      </c>
      <c r="C131" s="45" t="str">
        <f>IF((C17-C18=C19),"Yes","No")</f>
        <v>Yes</v>
      </c>
      <c r="D131" s="45" t="str">
        <f>IF((D17-D18=D19),"Yes","No")</f>
        <v>Yes</v>
      </c>
      <c r="E131" s="45" t="str">
        <f>IF((E17-E18=E19),"Yes","No")</f>
        <v>Yes</v>
      </c>
      <c r="F131" s="45" t="str">
        <f>IF((F17-F18=F19),"Yes","No")</f>
        <v>Yes</v>
      </c>
    </row>
    <row r="132" spans="1:6" ht="13" x14ac:dyDescent="0.3">
      <c r="A132" s="69" t="s">
        <v>173</v>
      </c>
      <c r="C132" s="45" t="str">
        <f>IF((C16+C19+C20=C21),"Yes","No")</f>
        <v>Yes</v>
      </c>
      <c r="D132" s="45" t="str">
        <f>IF((D16+D19+D20=D21),"Yes","No")</f>
        <v>Yes</v>
      </c>
      <c r="E132" s="45" t="str">
        <f>IF((E16+E19+E20=E21),"Yes","No")</f>
        <v>Yes</v>
      </c>
      <c r="F132" s="45" t="str">
        <f>IF((F16+F19+F20=F21),"Yes","No")</f>
        <v>Yes</v>
      </c>
    </row>
    <row r="133" spans="1:6" ht="13" x14ac:dyDescent="0.3">
      <c r="A133" s="54" t="s">
        <v>174</v>
      </c>
      <c r="C133" s="45" t="str">
        <f>IF((C21+C22+C23+C26+C27=C28),"Yes","No")</f>
        <v>Yes</v>
      </c>
      <c r="D133" s="45" t="str">
        <f>IF((D21+D22+D23+D26+D27=D28),"Yes","No")</f>
        <v>Yes</v>
      </c>
      <c r="E133" s="45" t="str">
        <f>IF((E21+E22+E23+E26+E27=E28),"Yes","No")</f>
        <v>Yes</v>
      </c>
      <c r="F133" s="45" t="str">
        <f>IF((F21+F22+F23+F26+F27=F28),"Yes","No")</f>
        <v>Yes</v>
      </c>
    </row>
    <row r="134" spans="1:6" ht="13" x14ac:dyDescent="0.3">
      <c r="A134" s="54" t="s">
        <v>175</v>
      </c>
      <c r="C134" s="45" t="str">
        <f>IF((C30+C31+C32=C33),"Yes","No")</f>
        <v>Yes</v>
      </c>
      <c r="D134" s="45" t="str">
        <f>IF((D30+D31+D32=D33),"Yes","No")</f>
        <v>Yes</v>
      </c>
      <c r="E134" s="45" t="str">
        <f>IF((E30+E31+E32=E33),"Yes","No")</f>
        <v>Yes</v>
      </c>
      <c r="F134" s="45" t="str">
        <f>IF((F30+F31+F32=F33),"Yes","No")</f>
        <v>Yes</v>
      </c>
    </row>
    <row r="135" spans="1:6" ht="13" x14ac:dyDescent="0.3">
      <c r="A135" s="54" t="s">
        <v>176</v>
      </c>
      <c r="C135" s="45" t="str">
        <f>IF((C34+C35=C36),"Yes","No")</f>
        <v>Yes</v>
      </c>
      <c r="D135" s="45" t="str">
        <f>IF((D34+D35=D36),"Yes","No")</f>
        <v>Yes</v>
      </c>
      <c r="E135" s="45" t="str">
        <f>IF((E34+E35=E36),"Yes","No")</f>
        <v>Yes</v>
      </c>
      <c r="F135" s="45" t="str">
        <f>IF((F34+F35=F36),"Yes","No")</f>
        <v>Yes</v>
      </c>
    </row>
    <row r="136" spans="1:6" ht="13" x14ac:dyDescent="0.3">
      <c r="A136" s="54" t="s">
        <v>177</v>
      </c>
      <c r="C136" s="45" t="str">
        <f>IF((C33+C36=C37),"Yes","No")</f>
        <v>Yes</v>
      </c>
      <c r="D136" s="45" t="str">
        <f>IF((D33+D36=D37),"Yes","No")</f>
        <v>Yes</v>
      </c>
      <c r="E136" s="45" t="str">
        <f>IF((E33+E36=E37),"Yes","No")</f>
        <v>Yes</v>
      </c>
      <c r="F136" s="45" t="str">
        <f>IF((F33+F36=F37),"Yes","No")</f>
        <v>Yes</v>
      </c>
    </row>
    <row r="137" spans="1:6" ht="13" x14ac:dyDescent="0.3">
      <c r="A137" s="54" t="s">
        <v>178</v>
      </c>
      <c r="C137" s="45" t="str">
        <f>IF((C38+C39+C40=C41),"Yes","No")</f>
        <v>Yes</v>
      </c>
      <c r="D137" s="45" t="str">
        <f>IF((D38+D39+D40=D41),"Yes","No")</f>
        <v>Yes</v>
      </c>
      <c r="E137" s="45" t="str">
        <f>IF((E38+E39+E40=E41),"Yes","No")</f>
        <v>Yes</v>
      </c>
      <c r="F137" s="45" t="str">
        <f>IF((F38+F39+F40=F41),"Yes","No")</f>
        <v>Yes</v>
      </c>
    </row>
    <row r="138" spans="1:6" ht="13" x14ac:dyDescent="0.3">
      <c r="A138" s="54" t="s">
        <v>179</v>
      </c>
      <c r="C138" s="45" t="str">
        <f>IF((C37+C41=C42),"Yes","No")</f>
        <v>Yes</v>
      </c>
      <c r="D138" s="45" t="str">
        <f>IF((D37+D41=D42),"Yes","No")</f>
        <v>Yes</v>
      </c>
      <c r="E138" s="45" t="str">
        <f>IF((E37+E41=E42),"Yes","No")</f>
        <v>Yes</v>
      </c>
      <c r="F138" s="45" t="str">
        <f>IF((F37+F41=F42),"Yes","No")</f>
        <v>Yes</v>
      </c>
    </row>
    <row r="139" spans="1:6" ht="13" x14ac:dyDescent="0.3">
      <c r="A139" s="55"/>
      <c r="C139" s="45"/>
      <c r="D139" s="45"/>
      <c r="E139" s="45"/>
      <c r="F139" s="45"/>
    </row>
    <row r="140" spans="1:6" ht="13" x14ac:dyDescent="0.3">
      <c r="A140" s="55" t="s">
        <v>41</v>
      </c>
      <c r="C140" s="45"/>
      <c r="D140" s="45"/>
      <c r="E140" s="45"/>
      <c r="F140" s="45"/>
    </row>
    <row r="141" spans="1:6" ht="13" x14ac:dyDescent="0.3">
      <c r="A141" s="54" t="s">
        <v>180</v>
      </c>
      <c r="C141" s="45" t="str">
        <f>IF((C45+C46=C47),"Yes","No")</f>
        <v>Yes</v>
      </c>
      <c r="D141" s="45" t="str">
        <f>IF((D45+D46=D47),"Yes","No")</f>
        <v>Yes</v>
      </c>
      <c r="E141" s="45" t="str">
        <f>IF((E45+E46=E47),"Yes","No")</f>
        <v>Yes</v>
      </c>
      <c r="F141" s="45" t="str">
        <f>IF((F45+F46=F47),"Yes","No")</f>
        <v>Yes</v>
      </c>
    </row>
    <row r="142" spans="1:6" ht="13" x14ac:dyDescent="0.3">
      <c r="A142" s="54" t="s">
        <v>181</v>
      </c>
      <c r="C142" s="45" t="str">
        <f>IF((C47+C48=C49),"Yes","No")</f>
        <v>Yes</v>
      </c>
      <c r="D142" s="45" t="str">
        <f>IF((D47+D48=D49),"Yes","No")</f>
        <v>Yes</v>
      </c>
      <c r="E142" s="45" t="str">
        <f>IF((E47+E48=E49),"Yes","No")</f>
        <v>Yes</v>
      </c>
      <c r="F142" s="45" t="str">
        <f>IF((F47+F48=F49),"Yes","No")</f>
        <v>Yes</v>
      </c>
    </row>
    <row r="143" spans="1:6" ht="13" x14ac:dyDescent="0.3">
      <c r="A143" s="54" t="s">
        <v>182</v>
      </c>
      <c r="C143" s="45" t="str">
        <f>IF((C51+C52+C53+C54+C55+C56+C57=C58),"Yes","No")</f>
        <v>Yes</v>
      </c>
      <c r="D143" s="45" t="str">
        <f>IF((D51+D52+D53+D54+D55+D56+D57=D58),"Yes","No")</f>
        <v>Yes</v>
      </c>
      <c r="E143" s="45" t="str">
        <f>IF((E51+E52+E53+E54+E55+E56+E57=E58),"Yes","No")</f>
        <v>Yes</v>
      </c>
      <c r="F143" s="45" t="str">
        <f>IF((F51+F52+F53+F54+F55+F56+F57=F58),"Yes","No")</f>
        <v>Yes</v>
      </c>
    </row>
    <row r="144" spans="1:6" ht="13" x14ac:dyDescent="0.3">
      <c r="A144" s="54" t="s">
        <v>183</v>
      </c>
      <c r="C144" s="45" t="str">
        <f>IF((C59+C61-C62-C63=C64),"Yes","No")</f>
        <v>Yes</v>
      </c>
      <c r="D144" s="45" t="str">
        <f>IF((D59+D61-D62-D63=D64),"Yes","No")</f>
        <v>Yes</v>
      </c>
      <c r="E144" s="45" t="str">
        <f>IF((E59+E61-E62-E63=E64),"Yes","No")</f>
        <v>Yes</v>
      </c>
      <c r="F144" s="45" t="str">
        <f>IF((F59+F61-F62-F63=F64),"Yes","No")</f>
        <v>Yes</v>
      </c>
    </row>
    <row r="145" spans="1:13" ht="13" x14ac:dyDescent="0.3">
      <c r="A145" s="54" t="s">
        <v>184</v>
      </c>
      <c r="C145" s="45" t="str">
        <f>IF((C64+C66+C67=C68),"Yes","No")</f>
        <v>Yes</v>
      </c>
      <c r="D145" s="45" t="str">
        <f>IF((D64+D66+D67=D68),"Yes","No")</f>
        <v>Yes</v>
      </c>
      <c r="E145" s="45" t="str">
        <f>IF((E64+E66+E67=E68),"Yes","No")</f>
        <v>Yes</v>
      </c>
      <c r="F145" s="45" t="str">
        <f>IF((F64+F66+F67=F68),"Yes","No")</f>
        <v>Yes</v>
      </c>
    </row>
    <row r="146" spans="1:13" ht="13" x14ac:dyDescent="0.3">
      <c r="A146" s="54" t="s">
        <v>185</v>
      </c>
      <c r="C146" s="45" t="str">
        <f>IF((C74+C75+C76+C77+C78+C79+C80=C45),"Yes","No")</f>
        <v>Yes</v>
      </c>
      <c r="D146" s="45" t="str">
        <f>IF((D74+D75+D76+D77+D78+D79+D80=D45),"Yes","No")</f>
        <v>Yes</v>
      </c>
      <c r="E146" s="45" t="str">
        <f>IF((E74+E75+E76+E77+E78+E79+E80=E45),"Yes","No")</f>
        <v>Yes</v>
      </c>
      <c r="F146" s="45" t="str">
        <f>IF((F74+F75+F76+F77+F78+F79+F80=F45),"Yes","No")</f>
        <v>Yes</v>
      </c>
    </row>
    <row r="147" spans="1:13" ht="13" x14ac:dyDescent="0.3">
      <c r="A147" s="55"/>
      <c r="C147" s="45"/>
      <c r="D147" s="45"/>
      <c r="E147" s="45"/>
      <c r="F147" s="45"/>
    </row>
    <row r="148" spans="1:13" ht="13" x14ac:dyDescent="0.3">
      <c r="A148" s="54" t="s">
        <v>146</v>
      </c>
      <c r="C148" s="44"/>
      <c r="D148" s="44"/>
      <c r="E148" s="44"/>
      <c r="F148" s="44"/>
    </row>
    <row r="149" spans="1:13" ht="13" x14ac:dyDescent="0.3">
      <c r="A149" s="56" t="s">
        <v>107</v>
      </c>
      <c r="C149" s="48" t="str">
        <f>IF(C47&lt;=C49,"Yes","No")</f>
        <v>Yes</v>
      </c>
      <c r="D149" s="48" t="str">
        <f>IF(D47&lt;=D49,"Yes","No")</f>
        <v>Yes</v>
      </c>
      <c r="E149" s="48" t="str">
        <f>IF(E47&lt;=E49,"Yes","No")</f>
        <v>Yes</v>
      </c>
      <c r="F149" s="48" t="str">
        <f>IF(F47&lt;=F49,"Yes","No")</f>
        <v>Yes</v>
      </c>
      <c r="G149" s="83" t="s">
        <v>117</v>
      </c>
      <c r="H149" s="83"/>
      <c r="I149" s="83"/>
      <c r="J149" s="83"/>
      <c r="K149" s="83"/>
    </row>
    <row r="150" spans="1:13" ht="13" x14ac:dyDescent="0.3">
      <c r="A150" s="56" t="s">
        <v>108</v>
      </c>
      <c r="C150" s="48" t="str">
        <f>IF(C49-C58+C61-C62+C63=C64,"Yes","No")</f>
        <v>Yes</v>
      </c>
      <c r="D150" s="48" t="str">
        <f>IF(D49-D58+D61-D62+D63=D64,"Yes","No")</f>
        <v>Yes</v>
      </c>
      <c r="E150" s="48" t="str">
        <f>IF(E49-E58+E61-E62+E63=E64,"Yes","No")</f>
        <v>Yes</v>
      </c>
      <c r="F150" s="48" t="str">
        <f>IF(F49-F58+F61-F62+F63=F64,"Yes","No")</f>
        <v>Yes</v>
      </c>
      <c r="G150" s="83" t="s">
        <v>109</v>
      </c>
      <c r="H150" s="83"/>
      <c r="I150" s="83"/>
      <c r="J150" s="83"/>
      <c r="K150" s="83"/>
      <c r="L150" s="83"/>
      <c r="M150" s="83"/>
    </row>
    <row r="151" spans="1:13" ht="13" x14ac:dyDescent="0.3">
      <c r="A151" s="56" t="s">
        <v>110</v>
      </c>
      <c r="C151" s="48" t="str">
        <f>IF(C53+C51+C54+C55+C56&lt;=C58,"Yes","No")</f>
        <v>Yes</v>
      </c>
      <c r="D151" s="48" t="str">
        <f>IF(D53+D51+D54+D55+D56&lt;=D58,"Yes","No")</f>
        <v>Yes</v>
      </c>
      <c r="E151" s="48" t="str">
        <f>IF(E53+E51+E54+E55+E56&lt;=E58,"Yes","No")</f>
        <v>Yes</v>
      </c>
      <c r="F151" s="48" t="str">
        <f>IF(F53+F51+F54+F55+F56&lt;=F58,"Yes","No")</f>
        <v>Yes</v>
      </c>
      <c r="G151" s="84" t="s">
        <v>165</v>
      </c>
      <c r="H151" s="83"/>
      <c r="I151" s="83"/>
      <c r="J151" s="83"/>
      <c r="K151" s="83"/>
      <c r="L151" s="83"/>
      <c r="M151" s="83"/>
    </row>
    <row r="152" spans="1:13" ht="13" x14ac:dyDescent="0.3">
      <c r="A152" s="56" t="s">
        <v>111</v>
      </c>
      <c r="C152" s="48" t="str">
        <f>IF(C16+C19+C20&lt;=C21,"Yes","No")</f>
        <v>Yes</v>
      </c>
      <c r="D152" s="48" t="str">
        <f>IF(D16+D19+D20&lt;=D21,"Yes","No")</f>
        <v>Yes</v>
      </c>
      <c r="E152" s="48" t="str">
        <f>IF(E16+E19+E20&lt;=E21,"Yes","No")</f>
        <v>Yes</v>
      </c>
      <c r="F152" s="48" t="str">
        <f>IF(F16+F19+F20&lt;=F21,"Yes","No")</f>
        <v>Yes</v>
      </c>
      <c r="G152" s="83" t="s">
        <v>112</v>
      </c>
      <c r="H152" s="83"/>
      <c r="I152" s="83"/>
      <c r="J152" s="83"/>
      <c r="K152" s="83"/>
      <c r="L152" s="83"/>
      <c r="M152" s="83"/>
    </row>
    <row r="153" spans="1:13" ht="13" x14ac:dyDescent="0.3">
      <c r="A153" s="56" t="s">
        <v>113</v>
      </c>
      <c r="C153" s="48" t="str">
        <f>IF(C21+C23+C26&lt;=C28,"Yes","No")</f>
        <v>Yes</v>
      </c>
      <c r="D153" s="48" t="str">
        <f>IF(D21+D23+D26&lt;=D28,"Yes","No")</f>
        <v>Yes</v>
      </c>
      <c r="E153" s="48" t="str">
        <f>IF(E21+E23+E26&lt;=E28,"Yes","No")</f>
        <v>Yes</v>
      </c>
      <c r="F153" s="48" t="str">
        <f>IF(F21+F23+F26&lt;=F28,"Yes","No")</f>
        <v>Yes</v>
      </c>
      <c r="G153" s="83" t="s">
        <v>119</v>
      </c>
      <c r="H153" s="83"/>
      <c r="I153" s="83"/>
      <c r="J153" s="83"/>
      <c r="K153" s="83"/>
      <c r="L153" s="83"/>
    </row>
    <row r="154" spans="1:13" ht="13" x14ac:dyDescent="0.3">
      <c r="A154" s="56" t="s">
        <v>114</v>
      </c>
      <c r="C154" s="48" t="str">
        <f>IF(C28=C37+C38+C40,"Yes","No")</f>
        <v>Yes</v>
      </c>
      <c r="D154" s="48" t="str">
        <f>IF(D28=D37+D38+D40,"Yes","No")</f>
        <v>Yes</v>
      </c>
      <c r="E154" s="48" t="str">
        <f>IF(E28=E37+E38+E40,"Yes","No")</f>
        <v>Yes</v>
      </c>
      <c r="F154" s="48" t="str">
        <f>IF(F28=F37+F38+F40,"Yes","No")</f>
        <v>Yes</v>
      </c>
      <c r="G154" s="9" t="s">
        <v>115</v>
      </c>
    </row>
    <row r="155" spans="1:13" ht="13" x14ac:dyDescent="0.3">
      <c r="A155" s="56" t="s">
        <v>120</v>
      </c>
      <c r="C155" s="48" t="str">
        <f>IF(C30+C31&lt;=C37,"Yes","No")</f>
        <v>Yes</v>
      </c>
      <c r="D155" s="48" t="str">
        <f>IF(D30+D31&lt;=D37,"Yes","No")</f>
        <v>Yes</v>
      </c>
      <c r="E155" s="48" t="str">
        <f>IF(E30+E31&lt;=E37,"Yes","No")</f>
        <v>Yes</v>
      </c>
      <c r="F155" s="48" t="str">
        <f>IF(F30+F31&lt;=F37,"Yes","No")</f>
        <v>Yes</v>
      </c>
      <c r="G155" s="83" t="s">
        <v>116</v>
      </c>
      <c r="H155" s="83"/>
      <c r="I155" s="83"/>
      <c r="J155" s="83"/>
      <c r="K155" s="83"/>
    </row>
    <row r="156" spans="1:13" ht="13" x14ac:dyDescent="0.3">
      <c r="A156" s="56" t="s">
        <v>121</v>
      </c>
      <c r="C156" s="48" t="str">
        <f>IF(C33+C34&lt;=C37,"Yes","No")</f>
        <v>Yes</v>
      </c>
      <c r="D156" s="48" t="str">
        <f>IF(D33+D34&lt;=D37,"Yes","No")</f>
        <v>Yes</v>
      </c>
      <c r="E156" s="48" t="str">
        <f>IF(E33+E34&lt;=E37,"Yes","No")</f>
        <v>Yes</v>
      </c>
      <c r="F156" s="48" t="str">
        <f>IF(F33+F34&lt;=F37,"Yes","No")</f>
        <v>Yes</v>
      </c>
      <c r="G156" s="84" t="s">
        <v>166</v>
      </c>
      <c r="H156" s="83"/>
      <c r="I156" s="83"/>
      <c r="J156" s="83"/>
      <c r="K156" s="83"/>
    </row>
    <row r="157" spans="1:13" ht="13" x14ac:dyDescent="0.3">
      <c r="A157" s="56"/>
      <c r="C157" s="48"/>
      <c r="D157" s="48"/>
      <c r="E157" s="48"/>
      <c r="F157" s="48"/>
      <c r="G157" s="52"/>
      <c r="H157" s="52"/>
      <c r="I157" s="52"/>
      <c r="J157" s="52"/>
      <c r="K157" s="52"/>
    </row>
    <row r="158" spans="1:13" x14ac:dyDescent="0.25">
      <c r="A158" s="56" t="s">
        <v>148</v>
      </c>
      <c r="C158" s="62" t="e">
        <f>(C58*(C45/(C45+C46))/C86)</f>
        <v>#DIV/0!</v>
      </c>
      <c r="D158" s="62" t="e">
        <f>(D58*(D45/(D45+D46))/D86)</f>
        <v>#DIV/0!</v>
      </c>
      <c r="E158" s="62" t="e">
        <f>(E58*(E45/(E45+E46))/E86)</f>
        <v>#DIV/0!</v>
      </c>
      <c r="F158" s="62" t="e">
        <f>(F58*(F45/(F45+F46))/F86)</f>
        <v>#DIV/0!</v>
      </c>
      <c r="G158" s="52"/>
      <c r="H158" s="52"/>
      <c r="I158" s="52"/>
      <c r="J158" s="52"/>
      <c r="K158" s="52"/>
    </row>
    <row r="160" spans="1:13" ht="13" x14ac:dyDescent="0.3">
      <c r="A160" s="42"/>
      <c r="B160" s="41"/>
      <c r="C160" s="43"/>
    </row>
    <row r="161" spans="1:10" x14ac:dyDescent="0.25">
      <c r="A161" s="40"/>
      <c r="B161" s="41"/>
    </row>
    <row r="162" spans="1:10" x14ac:dyDescent="0.25">
      <c r="A162" s="40"/>
      <c r="B162" s="41"/>
    </row>
    <row r="163" spans="1:10" x14ac:dyDescent="0.25">
      <c r="A163" s="40"/>
      <c r="B163" s="41"/>
    </row>
    <row r="164" spans="1:10" x14ac:dyDescent="0.25">
      <c r="A164" s="40"/>
      <c r="B164" s="41"/>
    </row>
    <row r="165" spans="1:10" x14ac:dyDescent="0.25">
      <c r="A165" s="40"/>
      <c r="B165" s="41"/>
    </row>
    <row r="166" spans="1:10" x14ac:dyDescent="0.25">
      <c r="A166" s="40"/>
      <c r="B166" s="41"/>
    </row>
    <row r="167" spans="1:10" x14ac:dyDescent="0.25">
      <c r="A167" s="40"/>
      <c r="B167" s="41"/>
    </row>
    <row r="168" spans="1:10" x14ac:dyDescent="0.25">
      <c r="A168" s="40"/>
      <c r="B168" s="41"/>
    </row>
    <row r="170" spans="1:10" ht="13" x14ac:dyDescent="0.3">
      <c r="A170" s="42"/>
      <c r="B170" s="41"/>
      <c r="C170" s="43"/>
    </row>
    <row r="171" spans="1:10" x14ac:dyDescent="0.25">
      <c r="A171" s="40"/>
      <c r="B171" s="41"/>
      <c r="D171" s="83"/>
      <c r="E171" s="83"/>
      <c r="F171" s="83"/>
      <c r="G171" s="83"/>
      <c r="H171" s="83"/>
    </row>
    <row r="172" spans="1:10" x14ac:dyDescent="0.25">
      <c r="A172" s="40"/>
      <c r="B172" s="41"/>
      <c r="D172" s="83"/>
      <c r="E172" s="83"/>
      <c r="F172" s="83"/>
      <c r="G172" s="83"/>
      <c r="H172" s="83"/>
      <c r="I172" s="83"/>
      <c r="J172" s="83"/>
    </row>
    <row r="173" spans="1:10" x14ac:dyDescent="0.25">
      <c r="A173" s="40"/>
      <c r="B173" s="41"/>
      <c r="D173" s="83"/>
      <c r="E173" s="83"/>
      <c r="F173" s="83"/>
      <c r="G173" s="83"/>
      <c r="H173" s="83"/>
      <c r="I173" s="83"/>
      <c r="J173" s="83"/>
    </row>
    <row r="174" spans="1:10" x14ac:dyDescent="0.25">
      <c r="A174" s="40"/>
      <c r="B174" s="41"/>
      <c r="D174" s="83"/>
      <c r="E174" s="83"/>
      <c r="F174" s="83"/>
      <c r="G174" s="83"/>
      <c r="H174" s="83"/>
      <c r="I174" s="83"/>
      <c r="J174" s="83"/>
    </row>
    <row r="175" spans="1:10" x14ac:dyDescent="0.25">
      <c r="A175" s="40"/>
      <c r="B175" s="41"/>
      <c r="D175" s="83"/>
      <c r="E175" s="83"/>
      <c r="F175" s="83"/>
      <c r="G175" s="83"/>
      <c r="H175" s="83"/>
      <c r="I175" s="83"/>
    </row>
    <row r="176" spans="1:10" x14ac:dyDescent="0.25">
      <c r="A176" s="40"/>
      <c r="B176" s="41"/>
    </row>
    <row r="177" spans="1:10" x14ac:dyDescent="0.25">
      <c r="A177" s="40"/>
      <c r="B177" s="41"/>
      <c r="D177" s="83"/>
      <c r="E177" s="83"/>
      <c r="F177" s="83"/>
      <c r="G177" s="83"/>
      <c r="H177" s="83"/>
    </row>
    <row r="178" spans="1:10" x14ac:dyDescent="0.25">
      <c r="A178" s="40"/>
      <c r="B178" s="41"/>
      <c r="D178" s="83"/>
      <c r="E178" s="83"/>
      <c r="F178" s="83"/>
      <c r="G178" s="83"/>
      <c r="H178" s="83"/>
    </row>
    <row r="180" spans="1:10" ht="13" x14ac:dyDescent="0.3">
      <c r="A180" s="42"/>
      <c r="B180" s="41"/>
      <c r="C180" s="43"/>
    </row>
    <row r="181" spans="1:10" x14ac:dyDescent="0.25">
      <c r="A181" s="40"/>
      <c r="B181" s="41"/>
      <c r="D181" s="83"/>
      <c r="E181" s="83"/>
      <c r="F181" s="83"/>
      <c r="G181" s="83"/>
      <c r="H181" s="83"/>
    </row>
    <row r="182" spans="1:10" x14ac:dyDescent="0.25">
      <c r="A182" s="40"/>
      <c r="B182" s="41"/>
      <c r="D182" s="83"/>
      <c r="E182" s="83"/>
      <c r="F182" s="83"/>
      <c r="G182" s="83"/>
      <c r="H182" s="83"/>
      <c r="I182" s="83"/>
      <c r="J182" s="83"/>
    </row>
    <row r="183" spans="1:10" x14ac:dyDescent="0.25">
      <c r="A183" s="40"/>
      <c r="B183" s="41"/>
      <c r="D183" s="83"/>
      <c r="E183" s="83"/>
      <c r="F183" s="83"/>
      <c r="G183" s="83"/>
      <c r="H183" s="83"/>
      <c r="I183" s="83"/>
      <c r="J183" s="83"/>
    </row>
    <row r="184" spans="1:10" x14ac:dyDescent="0.25">
      <c r="A184" s="40"/>
      <c r="B184" s="41"/>
      <c r="D184" s="83"/>
      <c r="E184" s="83"/>
      <c r="F184" s="83"/>
      <c r="G184" s="83"/>
      <c r="H184" s="83"/>
      <c r="I184" s="83"/>
      <c r="J184" s="83"/>
    </row>
    <row r="185" spans="1:10" x14ac:dyDescent="0.25">
      <c r="A185" s="40"/>
      <c r="B185" s="41"/>
      <c r="D185" s="83"/>
      <c r="E185" s="83"/>
      <c r="F185" s="83"/>
      <c r="G185" s="83"/>
      <c r="H185" s="83"/>
      <c r="I185" s="83"/>
    </row>
    <row r="186" spans="1:10" x14ac:dyDescent="0.25">
      <c r="A186" s="40"/>
      <c r="B186" s="41"/>
    </row>
    <row r="187" spans="1:10" x14ac:dyDescent="0.25">
      <c r="A187" s="40"/>
      <c r="B187" s="41"/>
      <c r="D187" s="83"/>
      <c r="E187" s="83"/>
      <c r="F187" s="83"/>
      <c r="G187" s="83"/>
      <c r="H187" s="83"/>
    </row>
    <row r="188" spans="1:10" x14ac:dyDescent="0.25">
      <c r="A188" s="40"/>
      <c r="B188" s="41"/>
      <c r="D188" s="83"/>
      <c r="E188" s="83"/>
      <c r="F188" s="83"/>
      <c r="G188" s="83"/>
      <c r="H188" s="83"/>
    </row>
  </sheetData>
  <sheetProtection password="CC6C" sheet="1" objects="1" scenarios="1"/>
  <mergeCells count="24">
    <mergeCell ref="A1:F1"/>
    <mergeCell ref="A2:F2"/>
    <mergeCell ref="A3:F3"/>
    <mergeCell ref="G149:K149"/>
    <mergeCell ref="G150:M150"/>
    <mergeCell ref="G151:M151"/>
    <mergeCell ref="G152:M152"/>
    <mergeCell ref="G153:L153"/>
    <mergeCell ref="G155:K155"/>
    <mergeCell ref="G156:K156"/>
    <mergeCell ref="D171:H171"/>
    <mergeCell ref="D172:J172"/>
    <mergeCell ref="D173:J173"/>
    <mergeCell ref="D174:J174"/>
    <mergeCell ref="D175:I175"/>
    <mergeCell ref="D184:J184"/>
    <mergeCell ref="D185:I185"/>
    <mergeCell ref="D187:H187"/>
    <mergeCell ref="D188:H188"/>
    <mergeCell ref="D177:H177"/>
    <mergeCell ref="D178:H178"/>
    <mergeCell ref="D181:H181"/>
    <mergeCell ref="D182:J182"/>
    <mergeCell ref="D183:J183"/>
  </mergeCells>
  <pageMargins left="0.7" right="0.7" top="0.75" bottom="0.75" header="0.3" footer="0.3"/>
  <pageSetup paperSize="5" orientation="landscape" r:id="rId1"/>
  <headerFooter>
    <oddHeader>&amp;ROMB #2502-0602
Exp. 05/31/2015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68BAB410DC4B499B8F730A2F96D0AF" ma:contentTypeVersion="0" ma:contentTypeDescription="Create a new document." ma:contentTypeScope="" ma:versionID="ac996b8c69e67a570760bdbec76d0de5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9D5C4711-6E2C-49A1-92C6-1F8E99423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B18DD93-6F0C-45BF-959C-A10C2EA222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733839-67FD-4D82-9D6B-331499DE6CD8}">
  <ds:schemaRefs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Public Reporting</vt:lpstr>
      <vt:lpstr>For Quarterly Reporting Only</vt:lpstr>
      <vt:lpstr>Monthly Reporting - 1st Qtr</vt:lpstr>
      <vt:lpstr>Monthly Reporting - 2nd Qtr</vt:lpstr>
      <vt:lpstr>Monthly Reporting - 3rd Qtr</vt:lpstr>
      <vt:lpstr>Monthly Reporting - 4th Qtr</vt:lpstr>
      <vt:lpstr>'For Quarterly Reporting Only'!Print_Area</vt:lpstr>
      <vt:lpstr>'For Quarterly Reporting Only'!Print_Titles</vt:lpstr>
    </vt:vector>
  </TitlesOfParts>
  <Company>hrsa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</dc:creator>
  <cp:lastModifiedBy>h18889</cp:lastModifiedBy>
  <cp:lastPrinted>2013-04-24T19:30:08Z</cp:lastPrinted>
  <dcterms:created xsi:type="dcterms:W3CDTF">2005-04-12T15:04:42Z</dcterms:created>
  <dcterms:modified xsi:type="dcterms:W3CDTF">2013-04-24T19:38:29Z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-186986454</vt:i4>
  </property>
  <property fmtid="{D5CDD505-2E9C-101B-9397-08002B2CF9AE}" pid="3" name="_NewReviewCycle">
    <vt:lpwstr/>
  </property>
  <property fmtid="{D5CDD505-2E9C-101B-9397-08002B2CF9AE}" pid="4" name="_EmailSubject">
    <vt:lpwstr>Office meeting - Level 1 reviews, qtry input to HMIMI</vt:lpwstr>
  </property>
  <property fmtid="{D5CDD505-2E9C-101B-9397-08002B2CF9AE}" pid="5" name="_AuthorEmail">
    <vt:lpwstr>OIHCF@hud.gov</vt:lpwstr>
  </property>
  <property fmtid="{D5CDD505-2E9C-101B-9397-08002B2CF9AE}" pid="6" name="_AuthorEmailDisplayName">
    <vt:lpwstr>OIHCF</vt:lpwstr>
  </property>
  <property fmtid="{D5CDD505-2E9C-101B-9397-08002B2CF9AE}" pid="7" name="_PreviousAdHocReviewCycleID">
    <vt:i4>190196044</vt:i4>
  </property>
  <property fmtid="{D5CDD505-2E9C-101B-9397-08002B2CF9AE}" pid="8" name="_ReviewingToolsShownOnce">
    <vt:lpwstr/>
  </property>
</Properties>
</file>