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05" windowWidth="11415" windowHeight="6450" tabRatio="415"/>
  </bookViews>
  <sheets>
    <sheet name="Expenditures Report" sheetId="1" r:id="rId1"/>
    <sheet name="Legislative Requirements" sheetId="4" r:id="rId2"/>
  </sheets>
  <definedNames>
    <definedName name="_xlnm.Print_Area" localSheetId="0">'Expenditures Report'!$A$1:$O$59</definedName>
  </definedNames>
  <calcPr calcId="125725"/>
</workbook>
</file>

<file path=xl/calcChain.xml><?xml version="1.0" encoding="utf-8"?>
<calcChain xmlns="http://schemas.openxmlformats.org/spreadsheetml/2006/main">
  <c r="E10" i="4"/>
  <c r="L52" i="1"/>
  <c r="F52"/>
  <c r="N52"/>
  <c r="E52"/>
  <c r="N51"/>
  <c r="L51"/>
  <c r="F51"/>
  <c r="E51"/>
  <c r="L50"/>
  <c r="B18"/>
  <c r="L30"/>
  <c r="L19"/>
  <c r="L20"/>
  <c r="L21"/>
  <c r="L22"/>
  <c r="L23"/>
  <c r="L24"/>
  <c r="L25"/>
  <c r="L26"/>
  <c r="L27"/>
  <c r="L28"/>
  <c r="N28"/>
  <c r="L29"/>
  <c r="L31"/>
  <c r="L33"/>
  <c r="L34"/>
  <c r="L32"/>
  <c r="L35"/>
  <c r="L36"/>
  <c r="L37"/>
  <c r="L38"/>
  <c r="L39"/>
  <c r="L40"/>
  <c r="L41"/>
  <c r="L42"/>
  <c r="L43"/>
  <c r="L44"/>
  <c r="L45"/>
  <c r="L46"/>
  <c r="L47"/>
  <c r="L48"/>
  <c r="F19"/>
  <c r="N19"/>
  <c r="F20"/>
  <c r="F21"/>
  <c r="F22"/>
  <c r="F23"/>
  <c r="N23"/>
  <c r="F24"/>
  <c r="F25"/>
  <c r="N25"/>
  <c r="F26"/>
  <c r="F49"/>
  <c r="F27"/>
  <c r="F28"/>
  <c r="F29"/>
  <c r="F30"/>
  <c r="F31"/>
  <c r="F33"/>
  <c r="F34"/>
  <c r="F35"/>
  <c r="F36"/>
  <c r="F37"/>
  <c r="F38"/>
  <c r="N38"/>
  <c r="F39"/>
  <c r="F40"/>
  <c r="F41"/>
  <c r="F42"/>
  <c r="N42"/>
  <c r="F43"/>
  <c r="F44"/>
  <c r="F45"/>
  <c r="F46"/>
  <c r="F47"/>
  <c r="F48"/>
  <c r="N20"/>
  <c r="N21"/>
  <c r="N22"/>
  <c r="N27"/>
  <c r="N30"/>
  <c r="N31"/>
  <c r="N33"/>
  <c r="N35"/>
  <c r="N36"/>
  <c r="N37"/>
  <c r="N39"/>
  <c r="N40"/>
  <c r="N41"/>
  <c r="N43"/>
  <c r="N44"/>
  <c r="N45"/>
  <c r="N47"/>
  <c r="N48"/>
  <c r="D10"/>
  <c r="B56"/>
  <c r="D11"/>
  <c r="B57"/>
  <c r="B58"/>
  <c r="C12"/>
  <c r="J49"/>
  <c r="K49"/>
  <c r="J50"/>
  <c r="K38"/>
  <c r="J32"/>
  <c r="J18"/>
  <c r="D49"/>
  <c r="E48"/>
  <c r="D50"/>
  <c r="D53"/>
  <c r="D32"/>
  <c r="D18"/>
  <c r="B12"/>
  <c r="H49"/>
  <c r="I20"/>
  <c r="H50"/>
  <c r="H53"/>
  <c r="I52"/>
  <c r="B49"/>
  <c r="C20"/>
  <c r="B50"/>
  <c r="I27"/>
  <c r="I36"/>
  <c r="I40"/>
  <c r="I44"/>
  <c r="I48"/>
  <c r="H32"/>
  <c r="B32"/>
  <c r="H18"/>
  <c r="I49"/>
  <c r="E23"/>
  <c r="C33"/>
  <c r="C31"/>
  <c r="I31"/>
  <c r="I23"/>
  <c r="E37"/>
  <c r="K19"/>
  <c r="K46"/>
  <c r="C25"/>
  <c r="E25"/>
  <c r="E43"/>
  <c r="K23"/>
  <c r="K31"/>
  <c r="K34"/>
  <c r="K32"/>
  <c r="K42"/>
  <c r="I29"/>
  <c r="I25"/>
  <c r="I21"/>
  <c r="E24"/>
  <c r="E34"/>
  <c r="E42"/>
  <c r="K21"/>
  <c r="K25"/>
  <c r="K29"/>
  <c r="K36"/>
  <c r="K40"/>
  <c r="K44"/>
  <c r="K48"/>
  <c r="C46"/>
  <c r="I47"/>
  <c r="I45"/>
  <c r="I43"/>
  <c r="I41"/>
  <c r="I39"/>
  <c r="I37"/>
  <c r="I35"/>
  <c r="I33"/>
  <c r="C22"/>
  <c r="I30"/>
  <c r="I28"/>
  <c r="I26"/>
  <c r="I24"/>
  <c r="I22"/>
  <c r="K20"/>
  <c r="K22"/>
  <c r="K24"/>
  <c r="K26"/>
  <c r="K28"/>
  <c r="K30"/>
  <c r="K33"/>
  <c r="K35"/>
  <c r="K37"/>
  <c r="K39"/>
  <c r="K41"/>
  <c r="K43"/>
  <c r="K45"/>
  <c r="K47"/>
  <c r="I46"/>
  <c r="I42"/>
  <c r="I38"/>
  <c r="I34"/>
  <c r="I19"/>
  <c r="I18"/>
  <c r="I32"/>
  <c r="E49"/>
  <c r="K18"/>
  <c r="M46"/>
  <c r="M20"/>
  <c r="L18"/>
  <c r="E40"/>
  <c r="E30"/>
  <c r="E22"/>
  <c r="E39"/>
  <c r="E21"/>
  <c r="E27"/>
  <c r="F32"/>
  <c r="E33"/>
  <c r="N46"/>
  <c r="N34"/>
  <c r="N29"/>
  <c r="N24"/>
  <c r="L49"/>
  <c r="M38"/>
  <c r="E31"/>
  <c r="E46"/>
  <c r="E38"/>
  <c r="E28"/>
  <c r="E20"/>
  <c r="E35"/>
  <c r="E19"/>
  <c r="K27"/>
  <c r="E44"/>
  <c r="E36"/>
  <c r="E26"/>
  <c r="E47"/>
  <c r="E29"/>
  <c r="E45"/>
  <c r="E41"/>
  <c r="M28"/>
  <c r="E32"/>
  <c r="M24"/>
  <c r="E18"/>
  <c r="N32"/>
  <c r="M29"/>
  <c r="M25"/>
  <c r="M21"/>
  <c r="M49"/>
  <c r="M45"/>
  <c r="M41"/>
  <c r="M37"/>
  <c r="M33"/>
  <c r="M48"/>
  <c r="M44"/>
  <c r="M40"/>
  <c r="M36"/>
  <c r="M31"/>
  <c r="M27"/>
  <c r="M23"/>
  <c r="M19"/>
  <c r="M47"/>
  <c r="M43"/>
  <c r="M39"/>
  <c r="M35"/>
  <c r="M30"/>
  <c r="M26"/>
  <c r="M22"/>
  <c r="M34"/>
  <c r="M42"/>
  <c r="M18"/>
  <c r="M32"/>
  <c r="F18"/>
  <c r="N26"/>
  <c r="N18"/>
  <c r="C30"/>
  <c r="C43"/>
  <c r="C38"/>
  <c r="G24"/>
  <c r="G31"/>
  <c r="G35"/>
  <c r="G49"/>
  <c r="G23"/>
  <c r="G21"/>
  <c r="G29"/>
  <c r="G46"/>
  <c r="G48"/>
  <c r="G25"/>
  <c r="G39"/>
  <c r="G27"/>
  <c r="G20"/>
  <c r="G36"/>
  <c r="G43"/>
  <c r="G33"/>
  <c r="G34"/>
  <c r="G42"/>
  <c r="G41"/>
  <c r="G37"/>
  <c r="G28"/>
  <c r="G45"/>
  <c r="G44"/>
  <c r="G47"/>
  <c r="G40"/>
  <c r="G22"/>
  <c r="G30"/>
  <c r="G38"/>
  <c r="G19"/>
  <c r="N49"/>
  <c r="C24"/>
  <c r="C40"/>
  <c r="C48"/>
  <c r="C29"/>
  <c r="C47"/>
  <c r="C27"/>
  <c r="C37"/>
  <c r="C19"/>
  <c r="C26"/>
  <c r="C34"/>
  <c r="C32"/>
  <c r="C42"/>
  <c r="C49"/>
  <c r="C35"/>
  <c r="C41"/>
  <c r="G26"/>
  <c r="C28"/>
  <c r="C36"/>
  <c r="C44"/>
  <c r="C21"/>
  <c r="C39"/>
  <c r="C23"/>
  <c r="C45"/>
  <c r="F6" i="4"/>
  <c r="F13"/>
  <c r="D12" i="1"/>
  <c r="E9" i="4"/>
  <c r="I51" i="1"/>
  <c r="E50"/>
  <c r="E53"/>
  <c r="I53"/>
  <c r="L53"/>
  <c r="M50"/>
  <c r="N50"/>
  <c r="F50"/>
  <c r="B53"/>
  <c r="J53"/>
  <c r="I50"/>
  <c r="G18"/>
  <c r="G32"/>
  <c r="C18"/>
  <c r="O49"/>
  <c r="O27"/>
  <c r="O33"/>
  <c r="O42"/>
  <c r="O39"/>
  <c r="O38"/>
  <c r="O34"/>
  <c r="O29"/>
  <c r="O31"/>
  <c r="O44"/>
  <c r="O48"/>
  <c r="O35"/>
  <c r="O43"/>
  <c r="O20"/>
  <c r="O46"/>
  <c r="O41"/>
  <c r="O40"/>
  <c r="O37"/>
  <c r="O47"/>
  <c r="O23"/>
  <c r="O30"/>
  <c r="O25"/>
  <c r="O45"/>
  <c r="O26"/>
  <c r="O28"/>
  <c r="O36"/>
  <c r="O22"/>
  <c r="O21"/>
  <c r="O19"/>
  <c r="O24"/>
  <c r="K51"/>
  <c r="K52"/>
  <c r="C52"/>
  <c r="C51"/>
  <c r="M52"/>
  <c r="M51"/>
  <c r="C57"/>
  <c r="C50"/>
  <c r="K53"/>
  <c r="C53"/>
  <c r="M53"/>
  <c r="F53"/>
  <c r="N53"/>
  <c r="K50"/>
  <c r="D57"/>
  <c r="O18"/>
  <c r="O32"/>
  <c r="O51"/>
  <c r="O52"/>
  <c r="G52"/>
  <c r="G51"/>
  <c r="O53"/>
  <c r="O50"/>
  <c r="C56"/>
  <c r="G53"/>
  <c r="G50"/>
  <c r="D56"/>
  <c r="D58"/>
  <c r="C58"/>
</calcChain>
</file>

<file path=xl/sharedStrings.xml><?xml version="1.0" encoding="utf-8"?>
<sst xmlns="http://schemas.openxmlformats.org/spreadsheetml/2006/main" count="94" uniqueCount="81">
  <si>
    <t>Amount</t>
  </si>
  <si>
    <t>a. Outpatient /Ambulatory Health Services</t>
  </si>
  <si>
    <t>b. AIDS Drug Assistance Program (ADAP) Treatments</t>
  </si>
  <si>
    <t>c. AIDS Pharmaceutical Assistance (local)</t>
  </si>
  <si>
    <t>d. Oral Health Care</t>
  </si>
  <si>
    <t xml:space="preserve">e. Early Intervention Services </t>
  </si>
  <si>
    <t xml:space="preserve">f. Health Insurance Premium &amp; Cost Sharing Assistance </t>
  </si>
  <si>
    <t xml:space="preserve">g. Home Health Care </t>
  </si>
  <si>
    <t>h. Home and Community-based Health Services</t>
  </si>
  <si>
    <t>i. Hospice Services</t>
  </si>
  <si>
    <t>j. Mental Health Services</t>
  </si>
  <si>
    <t>k. Medical Nutrition Therapy</t>
  </si>
  <si>
    <t>m. Substance Abuse Services - outpatient</t>
  </si>
  <si>
    <t xml:space="preserve">a. Case Management (non-Medical) </t>
  </si>
  <si>
    <t>b. Child Care Services</t>
  </si>
  <si>
    <t>c. Emergency Financial Assistance</t>
  </si>
  <si>
    <t>d. Food Bank/Home-Delivered Meals</t>
  </si>
  <si>
    <t>e. Health Education/Risk Reduction</t>
  </si>
  <si>
    <t>f. Housing Services</t>
  </si>
  <si>
    <t>g. Legal Services</t>
  </si>
  <si>
    <t>h. Linguistics Services</t>
  </si>
  <si>
    <t>i. Medical Transportation Services</t>
  </si>
  <si>
    <t>j. Outreach Services</t>
  </si>
  <si>
    <t>k. Psychosocial Support Services</t>
  </si>
  <si>
    <t>l. Referral for Health Care/Supportive Services</t>
  </si>
  <si>
    <t>m. Rehabilitation Services</t>
  </si>
  <si>
    <t>n. Respite Care</t>
  </si>
  <si>
    <t>o. Substance Abuse Services - residential</t>
  </si>
  <si>
    <t xml:space="preserve">p. Treatment Adherence Counseling </t>
  </si>
  <si>
    <t>Percentage</t>
  </si>
  <si>
    <t>Section A: Identifying Information</t>
  </si>
  <si>
    <t>l. Medical Case Management (incl. Treatment Adherence)</t>
  </si>
  <si>
    <t>3. Total Part A Funds</t>
  </si>
  <si>
    <t>2. Support Services Subtotal</t>
  </si>
  <si>
    <t>4. Non-services Subtotal</t>
  </si>
  <si>
    <t>1. Part A Grant Award Amount</t>
  </si>
  <si>
    <t>FOR OFFICE USE ONLY:</t>
  </si>
  <si>
    <t>2. MAI Grant Award Amount</t>
  </si>
  <si>
    <t>Section C: Expenditure Categories</t>
  </si>
  <si>
    <t>3. Total Service Expenditures</t>
  </si>
  <si>
    <t>5. Total Expenditures</t>
  </si>
  <si>
    <t>PART A AWARD</t>
  </si>
  <si>
    <t>CURRENT FY</t>
  </si>
  <si>
    <t>PRIOR FY CARRYOVER</t>
  </si>
  <si>
    <t>MAI AWARD</t>
  </si>
  <si>
    <t>Carryover</t>
  </si>
  <si>
    <t>Total</t>
  </si>
  <si>
    <t>Current FY</t>
  </si>
  <si>
    <t>Percent</t>
  </si>
  <si>
    <t>MAI TOTAL</t>
  </si>
  <si>
    <t>PART A TOTAL</t>
  </si>
  <si>
    <t xml:space="preserve">3. Total </t>
  </si>
  <si>
    <t xml:space="preserve">2. Part A MAI </t>
  </si>
  <si>
    <t>1. Part A</t>
  </si>
  <si>
    <t xml:space="preserve">Award </t>
  </si>
  <si>
    <t>Expenditure</t>
  </si>
  <si>
    <t xml:space="preserve">Balance </t>
  </si>
  <si>
    <r>
      <t>o</t>
    </r>
    <r>
      <rPr>
        <b/>
        <sz val="10"/>
        <color indexed="23"/>
        <rFont val="Arial"/>
        <family val="2"/>
      </rPr>
      <t xml:space="preserve"> </t>
    </r>
    <r>
      <rPr>
        <b/>
        <sz val="10"/>
        <color indexed="23"/>
        <rFont val="Arial Narrow"/>
        <family val="2"/>
      </rPr>
      <t>Grantee received waiver for 75% core medical services requirement.</t>
    </r>
  </si>
  <si>
    <t>~ Enter Name of Grantee Here ~</t>
  </si>
  <si>
    <t>~ Enter Preparer's Name Here ~</t>
  </si>
  <si>
    <t>~ Enter Preparer's Phone Number Here ~</t>
  </si>
  <si>
    <t>~ Enter Preparer's Email Address Here ~</t>
  </si>
  <si>
    <t>Section B: Award Information</t>
  </si>
  <si>
    <t>Section D: Award &amp; Expenditure Summary</t>
  </si>
  <si>
    <t>LEGISLATIVE REQUIREMENTS CHECKLIST</t>
  </si>
  <si>
    <t>PART A + MAI TOTAL AWARD
(includes carryover)</t>
  </si>
  <si>
    <t>REQUIREMENT: No more than 5% of your total award or $3 million (whichever is smaller) can be spent on clinical quality management.</t>
  </si>
  <si>
    <t>(Capped Amount)</t>
  </si>
  <si>
    <t>REQUIREMENT: 75% of your total award must be spent on core medical services.</t>
  </si>
  <si>
    <t>REQUIREMENT:  No more than 10% of your total award can be spent on grantee administration.</t>
  </si>
  <si>
    <t>When reporting Grantee Administration expenses, the Current FY totals in Section C, Row 4b of the Expenditure Report for PART A AWARD and MAI AWARD columns do not necessarily need to be meet this requirement as long as the combined total meets the 10% or less requirement.  
To the right in red, is the percentage of your Current Fiscal Year Grantee Administration expenditures divided by your Total Part A Award (B52 + H52) / B12.  Please check to make sure this percentage is not greater than 10%.</t>
  </si>
  <si>
    <t>When reporting Core Medical Services expenses, the Current FY totals in Section C, Row 1 of the Expenditure Report for PART A AWARD and MAI AWARD columns do not necessarily need to be 75% of each individual award as long as the combined total meets the 75% minimum requirement.  The exception to this requirment is only for those grantees that requested, and were approved by HRSA, for a Part A Core Medical Services Waiver. 
To the right in red, is the percentage of your Current Fiscal Year Core Medical Services expenditures divided by your Total Part A Award (B18 + H18) / B12.  Please check to make sure this percentage is 75% or greater.</t>
  </si>
  <si>
    <t>(CQM Expenditures)</t>
  </si>
  <si>
    <t xml:space="preserve">When reporting Clinical Quality Management expenses, the Current FY totals in Section C, Row 4a of the Expenditure Report for PART A AWARD and MAI AWARD columns do not necessarily need to be meet this requirement as long as the combined total meets the 5% or $3 million (whichever is smaller) requirement.  
To the right in red, is the maximum (Capped Amount) you can spend on Clinical Quality Management (the lessor of B12 * .05 or $3 million) as well as the amount of Current Fiscal Year dollars spent (CQM Exepnditures) on Clinical Quality Management (B51 + H51).  Please check to make sure your Expenditures do not exceed your Capped Amount. </t>
  </si>
  <si>
    <r>
      <rPr>
        <b/>
        <sz val="14"/>
        <rFont val="Calibri"/>
        <family val="2"/>
      </rPr>
      <t xml:space="preserve">INSTRUCTIONS: </t>
    </r>
    <r>
      <rPr>
        <b/>
        <sz val="12"/>
        <rFont val="Calibri"/>
        <family val="2"/>
      </rPr>
      <t xml:space="preserve"> </t>
    </r>
    <r>
      <rPr>
        <sz val="12"/>
        <rFont val="Calibri"/>
        <family val="2"/>
      </rPr>
      <t xml:space="preserve">Grantees and Project Officers should use the following table to determine whether or not the following legislative requirements have been met.  Unlike the Expenditure Report which shows individual expenditures as a percentage of total expenditures, this table shows expenditures as a percentage of award for specific cateogories as outlined in the Ryan White HIV/AIDS Treatment Extension Act of 2009. </t>
    </r>
    <r>
      <rPr>
        <b/>
        <sz val="12"/>
        <rFont val="Calibri"/>
        <family val="2"/>
      </rPr>
      <t xml:space="preserve"> </t>
    </r>
  </si>
  <si>
    <r>
      <t xml:space="preserve">b. Grantee Administration </t>
    </r>
    <r>
      <rPr>
        <b/>
        <sz val="10"/>
        <color indexed="10"/>
        <rFont val="Times New Roman"/>
        <family val="1"/>
      </rPr>
      <t xml:space="preserve"> (See Legislative Requirements)</t>
    </r>
  </si>
  <si>
    <r>
      <t xml:space="preserve">a. Clinical Quality Management </t>
    </r>
    <r>
      <rPr>
        <b/>
        <sz val="10"/>
        <rFont val="Times New Roman"/>
        <family val="1"/>
      </rPr>
      <t xml:space="preserve"> </t>
    </r>
    <r>
      <rPr>
        <b/>
        <sz val="10"/>
        <color indexed="10"/>
        <rFont val="Times New Roman"/>
        <family val="1"/>
      </rPr>
      <t>(See Legislative Requirements)</t>
    </r>
    <r>
      <rPr>
        <b/>
        <sz val="10"/>
        <rFont val="Times New Roman"/>
        <family val="1"/>
      </rPr>
      <t xml:space="preserve"> </t>
    </r>
  </si>
  <si>
    <r>
      <t xml:space="preserve">1. Core Medical Services Subtotal </t>
    </r>
    <r>
      <rPr>
        <b/>
        <sz val="10"/>
        <color indexed="10"/>
        <rFont val="Arial"/>
        <family val="2"/>
      </rPr>
      <t xml:space="preserve"> (See Legislative Requirements)</t>
    </r>
  </si>
  <si>
    <t>PUBLIC BURDEN STATEMENT: An agency may not conduct or sponsor, and a person is not required to respond to, a collection of information unless it displays a currently valid OMB number. The OMB control number for this project is 0915-0318. Public reporting burden for this collection of information is estimated to be 1.5 hours per response. These estimates include the time for reviewing instructions, searching existing data sources, gathering and maintaining the data needed, and completing and reviewing the collection of information. Send comments to HRSA Reports Clearance Officer, Health Resources and Services Administration, Room 10-33, 5600 Fishers Lane, Rockville, MD. 20857.</t>
  </si>
  <si>
    <t>FY14 Part A &amp; MAI Expenditures Report</t>
  </si>
  <si>
    <t>Detailed instructions for completing and submitting your report can be downloaded from the HRSA Electronic Handbook: https://grants.hrsa.gov/webexternal/Login.asp</t>
  </si>
</sst>
</file>

<file path=xl/styles.xml><?xml version="1.0" encoding="utf-8"?>
<styleSheet xmlns="http://schemas.openxmlformats.org/spreadsheetml/2006/main">
  <numFmts count="3">
    <numFmt numFmtId="164" formatCode="&quot;$&quot;#,##0"/>
    <numFmt numFmtId="165" formatCode="[&lt;=9999999]###\-####;\(###\)\ ###\-####"/>
    <numFmt numFmtId="166" formatCode="0.0%"/>
  </numFmts>
  <fonts count="37">
    <font>
      <sz val="10"/>
      <name val="Arial"/>
    </font>
    <font>
      <b/>
      <sz val="10"/>
      <name val="Arial"/>
      <family val="2"/>
    </font>
    <font>
      <sz val="10"/>
      <name val="Arial"/>
      <family val="2"/>
    </font>
    <font>
      <b/>
      <sz val="10"/>
      <color indexed="8"/>
      <name val="Arial"/>
      <family val="2"/>
    </font>
    <font>
      <sz val="8"/>
      <name val="Arial"/>
      <family val="2"/>
    </font>
    <font>
      <b/>
      <sz val="10"/>
      <color indexed="9"/>
      <name val="Arial"/>
      <family val="2"/>
    </font>
    <font>
      <sz val="10"/>
      <color indexed="8"/>
      <name val="Times New Roman"/>
      <family val="1"/>
    </font>
    <font>
      <sz val="10"/>
      <name val="Times New Roman"/>
      <family val="1"/>
    </font>
    <font>
      <b/>
      <sz val="12"/>
      <name val="Arial"/>
      <family val="2"/>
    </font>
    <font>
      <u/>
      <sz val="10"/>
      <color indexed="12"/>
      <name val="Arial"/>
      <family val="2"/>
    </font>
    <font>
      <b/>
      <sz val="10"/>
      <color indexed="23"/>
      <name val="Arial"/>
      <family val="2"/>
    </font>
    <font>
      <sz val="10"/>
      <color indexed="23"/>
      <name val="Wingdings"/>
      <charset val="2"/>
    </font>
    <font>
      <sz val="10"/>
      <color indexed="8"/>
      <name val="Arial"/>
      <family val="2"/>
    </font>
    <font>
      <b/>
      <i/>
      <sz val="10"/>
      <color indexed="8"/>
      <name val="Arial"/>
      <family val="2"/>
    </font>
    <font>
      <b/>
      <sz val="10"/>
      <color indexed="23"/>
      <name val="Wingdings"/>
      <charset val="2"/>
    </font>
    <font>
      <b/>
      <sz val="10"/>
      <color indexed="23"/>
      <name val="Arial Narrow"/>
      <family val="2"/>
    </font>
    <font>
      <b/>
      <sz val="9"/>
      <name val="Arial"/>
      <family val="2"/>
    </font>
    <font>
      <b/>
      <i/>
      <sz val="10"/>
      <name val="Arial"/>
      <family val="2"/>
    </font>
    <font>
      <b/>
      <sz val="10"/>
      <color indexed="10"/>
      <name val="Arial"/>
      <family val="2"/>
    </font>
    <font>
      <b/>
      <sz val="12"/>
      <name val="Calibri"/>
      <family val="2"/>
    </font>
    <font>
      <sz val="12"/>
      <name val="Calibri"/>
      <family val="2"/>
    </font>
    <font>
      <b/>
      <sz val="14"/>
      <name val="Calibri"/>
      <family val="2"/>
    </font>
    <font>
      <b/>
      <sz val="10"/>
      <color indexed="10"/>
      <name val="Times New Roman"/>
      <family val="1"/>
    </font>
    <font>
      <b/>
      <sz val="10"/>
      <name val="Times New Roman"/>
      <family val="1"/>
    </font>
    <font>
      <sz val="10"/>
      <name val="Calibri"/>
      <family val="2"/>
      <scheme val="minor"/>
    </font>
    <font>
      <b/>
      <sz val="10"/>
      <color indexed="10"/>
      <name val="Calibri"/>
      <family val="2"/>
      <scheme val="minor"/>
    </font>
    <font>
      <b/>
      <sz val="10"/>
      <name val="Calibri"/>
      <family val="2"/>
      <scheme val="minor"/>
    </font>
    <font>
      <sz val="12"/>
      <name val="Calibri"/>
      <family val="2"/>
      <scheme val="minor"/>
    </font>
    <font>
      <b/>
      <sz val="14"/>
      <color indexed="10"/>
      <name val="Calibri"/>
      <family val="2"/>
      <scheme val="minor"/>
    </font>
    <font>
      <b/>
      <sz val="14"/>
      <color rgb="FFFF0000"/>
      <name val="Calibri"/>
      <family val="2"/>
      <scheme val="minor"/>
    </font>
    <font>
      <b/>
      <sz val="12"/>
      <name val="Calibri"/>
      <family val="2"/>
      <scheme val="minor"/>
    </font>
    <font>
      <u/>
      <sz val="10"/>
      <color indexed="12"/>
      <name val="Calibri"/>
      <family val="2"/>
      <scheme val="minor"/>
    </font>
    <font>
      <b/>
      <sz val="18"/>
      <color indexed="10"/>
      <name val="Calibri"/>
      <family val="2"/>
      <scheme val="minor"/>
    </font>
    <font>
      <b/>
      <sz val="14"/>
      <name val="Calibri"/>
      <family val="2"/>
      <scheme val="minor"/>
    </font>
    <font>
      <sz val="11"/>
      <name val="Calibri"/>
      <family val="2"/>
      <scheme val="minor"/>
    </font>
    <font>
      <b/>
      <sz val="11"/>
      <name val="Calibri"/>
      <family val="2"/>
      <scheme val="minor"/>
    </font>
    <font>
      <u/>
      <sz val="12"/>
      <color indexed="12"/>
      <name val="Arial"/>
      <family val="2"/>
    </font>
  </fonts>
  <fills count="9">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theme="0" tint="-0.14999847407452621"/>
        <bgColor indexed="64"/>
      </patternFill>
    </fill>
    <fill>
      <patternFill patternType="solid">
        <fgColor rgb="FFFFC0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s>
  <borders count="85">
    <border>
      <left/>
      <right/>
      <top/>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style="thin">
        <color indexed="8"/>
      </top>
      <bottom/>
      <diagonal/>
    </border>
    <border>
      <left style="medium">
        <color indexed="64"/>
      </left>
      <right style="thin">
        <color indexed="64"/>
      </right>
      <top style="medium">
        <color indexed="64"/>
      </top>
      <bottom style="thin">
        <color indexed="8"/>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style="thin">
        <color indexed="8"/>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right style="medium">
        <color indexed="64"/>
      </right>
      <top style="thin">
        <color indexed="8"/>
      </top>
      <bottom style="medium">
        <color indexed="64"/>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right/>
      <top/>
      <bottom style="thin">
        <color indexed="8"/>
      </bottom>
      <diagonal/>
    </border>
    <border>
      <left/>
      <right/>
      <top style="thin">
        <color indexed="8"/>
      </top>
      <bottom style="thin">
        <color indexed="8"/>
      </bottom>
      <diagonal/>
    </border>
    <border>
      <left/>
      <right/>
      <top style="thin">
        <color indexed="8"/>
      </top>
      <bottom style="medium">
        <color indexed="64"/>
      </bottom>
      <diagonal/>
    </border>
    <border>
      <left/>
      <right/>
      <top style="medium">
        <color indexed="64"/>
      </top>
      <bottom style="thin">
        <color indexed="8"/>
      </bottom>
      <diagonal/>
    </border>
    <border>
      <left/>
      <right/>
      <top style="thin">
        <color indexed="8"/>
      </top>
      <bottom/>
      <diagonal/>
    </border>
    <border>
      <left/>
      <right/>
      <top style="thin">
        <color indexed="64"/>
      </top>
      <bottom style="thin">
        <color indexed="64"/>
      </bottom>
      <diagonal/>
    </border>
    <border>
      <left/>
      <right style="thin">
        <color indexed="64"/>
      </right>
      <top style="medium">
        <color indexed="64"/>
      </top>
      <bottom style="thin">
        <color indexed="8"/>
      </bottom>
      <diagonal/>
    </border>
    <border>
      <left/>
      <right style="thin">
        <color indexed="64"/>
      </right>
      <top style="thin">
        <color indexed="8"/>
      </top>
      <bottom style="thin">
        <color indexed="8"/>
      </bottom>
      <diagonal/>
    </border>
    <border>
      <left/>
      <right style="thin">
        <color indexed="64"/>
      </right>
      <top style="thin">
        <color indexed="8"/>
      </top>
      <bottom style="medium">
        <color indexed="64"/>
      </bottom>
      <diagonal/>
    </border>
    <border>
      <left style="thin">
        <color indexed="64"/>
      </left>
      <right style="thin">
        <color indexed="64"/>
      </right>
      <top style="thin">
        <color indexed="8"/>
      </top>
      <bottom/>
      <diagonal/>
    </border>
    <border>
      <left style="medium">
        <color indexed="64"/>
      </left>
      <right style="thin">
        <color indexed="64"/>
      </right>
      <top style="thin">
        <color indexed="8"/>
      </top>
      <bottom/>
      <diagonal/>
    </border>
    <border>
      <left style="thin">
        <color indexed="64"/>
      </left>
      <right style="medium">
        <color indexed="64"/>
      </right>
      <top style="medium">
        <color indexed="64"/>
      </top>
      <bottom style="thin">
        <color indexed="8"/>
      </bottom>
      <diagonal/>
    </border>
    <border>
      <left style="thin">
        <color indexed="64"/>
      </left>
      <right style="medium">
        <color indexed="64"/>
      </right>
      <top style="thin">
        <color indexed="8"/>
      </top>
      <bottom style="thin">
        <color indexed="8"/>
      </bottom>
      <diagonal/>
    </border>
    <border>
      <left style="thin">
        <color indexed="64"/>
      </left>
      <right style="medium">
        <color indexed="64"/>
      </right>
      <top style="thin">
        <color indexed="8"/>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255">
    <xf numFmtId="0" fontId="0" fillId="0" borderId="0" xfId="0"/>
    <xf numFmtId="0" fontId="6" fillId="0" borderId="1" xfId="0" applyFont="1" applyBorder="1" applyAlignment="1" applyProtection="1">
      <alignment horizontal="left" vertical="center" wrapText="1" indent="1"/>
    </xf>
    <xf numFmtId="0" fontId="6" fillId="0" borderId="2" xfId="0" applyFont="1" applyBorder="1" applyAlignment="1" applyProtection="1">
      <alignment horizontal="left" vertical="center" wrapText="1" indent="1"/>
    </xf>
    <xf numFmtId="0" fontId="6" fillId="0" borderId="3" xfId="0" applyFont="1" applyBorder="1" applyAlignment="1" applyProtection="1">
      <alignment horizontal="left" vertical="center" wrapText="1" indent="1"/>
    </xf>
    <xf numFmtId="0" fontId="6" fillId="0" borderId="4" xfId="0" applyFont="1" applyBorder="1" applyAlignment="1" applyProtection="1">
      <alignment horizontal="left" vertical="center" wrapText="1" indent="1"/>
    </xf>
    <xf numFmtId="164" fontId="2" fillId="0" borderId="5" xfId="0" applyNumberFormat="1" applyFont="1" applyBorder="1" applyAlignment="1" applyProtection="1">
      <alignment vertical="center"/>
      <protection locked="0"/>
    </xf>
    <xf numFmtId="164" fontId="2" fillId="0" borderId="6" xfId="0" applyNumberFormat="1" applyFont="1" applyBorder="1" applyAlignment="1" applyProtection="1">
      <alignment vertical="center"/>
      <protection locked="0"/>
    </xf>
    <xf numFmtId="164" fontId="2" fillId="0" borderId="7" xfId="0" applyNumberFormat="1" applyFont="1" applyBorder="1" applyAlignment="1" applyProtection="1">
      <alignment vertical="center"/>
      <protection locked="0"/>
    </xf>
    <xf numFmtId="164" fontId="2" fillId="0" borderId="6" xfId="0" applyNumberFormat="1" applyFont="1" applyFill="1" applyBorder="1" applyAlignment="1" applyProtection="1">
      <alignment vertical="center"/>
      <protection locked="0"/>
    </xf>
    <xf numFmtId="164" fontId="2" fillId="0" borderId="7" xfId="0" applyNumberFormat="1" applyFont="1" applyFill="1" applyBorder="1" applyAlignment="1" applyProtection="1">
      <alignment vertical="center"/>
      <protection locked="0"/>
    </xf>
    <xf numFmtId="164" fontId="0" fillId="0" borderId="8" xfId="0" applyNumberFormat="1" applyBorder="1" applyProtection="1">
      <protection locked="0"/>
    </xf>
    <xf numFmtId="0" fontId="0" fillId="0" borderId="0" xfId="0" applyProtection="1"/>
    <xf numFmtId="0" fontId="0" fillId="0" borderId="0" xfId="0" applyAlignment="1" applyProtection="1">
      <alignment vertical="center"/>
    </xf>
    <xf numFmtId="0" fontId="7" fillId="0" borderId="9" xfId="0" applyFont="1" applyBorder="1" applyAlignment="1" applyProtection="1">
      <alignment horizontal="left" vertical="center" indent="1"/>
    </xf>
    <xf numFmtId="164" fontId="0" fillId="0" borderId="0" xfId="0" applyNumberFormat="1" applyProtection="1"/>
    <xf numFmtId="10" fontId="0" fillId="0" borderId="0" xfId="0" applyNumberFormat="1" applyProtection="1"/>
    <xf numFmtId="0" fontId="0" fillId="0" borderId="0" xfId="0" quotePrefix="1" applyProtection="1"/>
    <xf numFmtId="0" fontId="1" fillId="0" borderId="0" xfId="0" applyFont="1" applyFill="1" applyProtection="1"/>
    <xf numFmtId="164" fontId="1" fillId="0" borderId="0" xfId="0" applyNumberFormat="1" applyFont="1" applyFill="1" applyBorder="1" applyAlignment="1" applyProtection="1">
      <alignment horizontal="center"/>
    </xf>
    <xf numFmtId="0" fontId="0" fillId="0" borderId="0" xfId="0" quotePrefix="1" applyFill="1" applyProtection="1"/>
    <xf numFmtId="0" fontId="0" fillId="0" borderId="0" xfId="0" applyFill="1" applyProtection="1"/>
    <xf numFmtId="0" fontId="5" fillId="0" borderId="0" xfId="0" applyFont="1" applyFill="1" applyAlignment="1" applyProtection="1">
      <alignment horizontal="left"/>
    </xf>
    <xf numFmtId="0" fontId="5" fillId="0" borderId="0" xfId="0" applyFont="1" applyFill="1" applyAlignment="1" applyProtection="1"/>
    <xf numFmtId="0" fontId="5" fillId="0" borderId="0" xfId="0" applyFont="1" applyFill="1" applyBorder="1" applyAlignment="1" applyProtection="1">
      <alignment horizontal="left"/>
    </xf>
    <xf numFmtId="0" fontId="0" fillId="0" borderId="0" xfId="0" applyFill="1" applyBorder="1" applyProtection="1"/>
    <xf numFmtId="0" fontId="9" fillId="0" borderId="0" xfId="1" applyFill="1" applyBorder="1" applyAlignment="1" applyProtection="1">
      <protection locked="0"/>
    </xf>
    <xf numFmtId="0" fontId="0" fillId="0" borderId="10" xfId="0" applyBorder="1" applyAlignment="1" applyProtection="1"/>
    <xf numFmtId="0" fontId="7" fillId="0" borderId="11" xfId="0" applyFont="1" applyBorder="1" applyAlignment="1" applyProtection="1">
      <alignment horizontal="left" vertical="center" indent="1"/>
    </xf>
    <xf numFmtId="0" fontId="0" fillId="0" borderId="0" xfId="0" applyBorder="1" applyAlignment="1" applyProtection="1"/>
    <xf numFmtId="164" fontId="2" fillId="0" borderId="12" xfId="0" applyNumberFormat="1" applyFont="1" applyBorder="1" applyAlignment="1" applyProtection="1">
      <alignment vertical="center"/>
    </xf>
    <xf numFmtId="164" fontId="2" fillId="0" borderId="13" xfId="0" applyNumberFormat="1" applyFont="1" applyBorder="1" applyAlignment="1" applyProtection="1">
      <alignment vertical="center"/>
    </xf>
    <xf numFmtId="164" fontId="2" fillId="0" borderId="14" xfId="0" applyNumberFormat="1" applyFont="1" applyBorder="1" applyAlignment="1" applyProtection="1">
      <alignment vertical="center"/>
    </xf>
    <xf numFmtId="164" fontId="2" fillId="0" borderId="15" xfId="0" applyNumberFormat="1" applyFont="1" applyBorder="1" applyAlignment="1" applyProtection="1">
      <alignment vertical="center"/>
    </xf>
    <xf numFmtId="0" fontId="11" fillId="0" borderId="0" xfId="0" applyFont="1" applyFill="1" applyBorder="1" applyAlignment="1" applyProtection="1">
      <alignment vertical="center" wrapText="1"/>
    </xf>
    <xf numFmtId="9" fontId="10" fillId="0" borderId="0" xfId="0" applyNumberFormat="1" applyFont="1" applyFill="1" applyBorder="1" applyAlignment="1" applyProtection="1">
      <alignment vertical="top"/>
    </xf>
    <xf numFmtId="0" fontId="9" fillId="0" borderId="0" xfId="1" applyFill="1" applyBorder="1" applyAlignment="1" applyProtection="1">
      <alignment vertical="top" wrapText="1"/>
    </xf>
    <xf numFmtId="0" fontId="0" fillId="0" borderId="0" xfId="0" applyBorder="1" applyAlignment="1" applyProtection="1">
      <alignment horizontal="center"/>
    </xf>
    <xf numFmtId="0" fontId="7" fillId="2" borderId="16" xfId="0" applyFont="1" applyFill="1" applyBorder="1" applyAlignment="1" applyProtection="1">
      <alignment horizontal="left"/>
    </xf>
    <xf numFmtId="164" fontId="2" fillId="0" borderId="17" xfId="0" applyNumberFormat="1" applyFont="1" applyBorder="1" applyAlignment="1" applyProtection="1">
      <alignment vertical="center"/>
    </xf>
    <xf numFmtId="164" fontId="2" fillId="0" borderId="8" xfId="0" applyNumberFormat="1" applyFont="1" applyBorder="1" applyAlignment="1" applyProtection="1">
      <alignment vertical="center"/>
    </xf>
    <xf numFmtId="164" fontId="2" fillId="0" borderId="18" xfId="0" applyNumberFormat="1" applyFont="1" applyBorder="1" applyAlignment="1" applyProtection="1">
      <alignment vertical="center"/>
    </xf>
    <xf numFmtId="164" fontId="2" fillId="0" borderId="19" xfId="0" applyNumberFormat="1" applyFont="1" applyBorder="1" applyAlignment="1" applyProtection="1">
      <alignment vertical="center"/>
    </xf>
    <xf numFmtId="164" fontId="2" fillId="0" borderId="20" xfId="0" applyNumberFormat="1" applyFont="1" applyBorder="1" applyAlignment="1" applyProtection="1">
      <alignment vertical="center"/>
    </xf>
    <xf numFmtId="0" fontId="7" fillId="2" borderId="22" xfId="0" applyFont="1" applyFill="1" applyBorder="1" applyProtection="1"/>
    <xf numFmtId="10" fontId="2" fillId="0" borderId="23" xfId="0" applyNumberFormat="1" applyFont="1" applyBorder="1" applyAlignment="1" applyProtection="1">
      <alignment horizontal="right" vertical="center"/>
    </xf>
    <xf numFmtId="10" fontId="2" fillId="0" borderId="24" xfId="0" applyNumberFormat="1" applyFont="1" applyBorder="1" applyAlignment="1" applyProtection="1">
      <alignment horizontal="right" vertical="center"/>
    </xf>
    <xf numFmtId="10" fontId="2" fillId="0" borderId="25" xfId="0" applyNumberFormat="1" applyFont="1" applyBorder="1" applyAlignment="1" applyProtection="1">
      <alignment horizontal="right" vertical="center"/>
    </xf>
    <xf numFmtId="10" fontId="0" fillId="0" borderId="26" xfId="0" applyNumberFormat="1" applyBorder="1" applyAlignment="1" applyProtection="1">
      <alignment horizontal="right"/>
    </xf>
    <xf numFmtId="10" fontId="2" fillId="0" borderId="27" xfId="0" applyNumberFormat="1" applyFont="1" applyBorder="1" applyAlignment="1" applyProtection="1">
      <alignment horizontal="right" vertical="center"/>
    </xf>
    <xf numFmtId="10" fontId="2" fillId="0" borderId="28" xfId="0" applyNumberFormat="1" applyFont="1" applyBorder="1" applyAlignment="1" applyProtection="1">
      <alignment horizontal="right" vertical="center"/>
    </xf>
    <xf numFmtId="10" fontId="2" fillId="0" borderId="29" xfId="0" applyNumberFormat="1" applyFont="1" applyBorder="1" applyAlignment="1" applyProtection="1">
      <alignment horizontal="right" vertical="center"/>
    </xf>
    <xf numFmtId="10" fontId="2" fillId="0" borderId="30" xfId="0" applyNumberFormat="1" applyFont="1" applyBorder="1" applyAlignment="1" applyProtection="1">
      <alignment horizontal="right" vertical="center"/>
    </xf>
    <xf numFmtId="10" fontId="2" fillId="0" borderId="31" xfId="0" applyNumberFormat="1" applyFont="1" applyBorder="1" applyAlignment="1" applyProtection="1">
      <alignment horizontal="right" vertical="center"/>
    </xf>
    <xf numFmtId="10" fontId="0" fillId="0" borderId="32" xfId="0" applyNumberFormat="1" applyBorder="1" applyAlignment="1" applyProtection="1">
      <alignment horizontal="right"/>
    </xf>
    <xf numFmtId="10" fontId="2" fillId="0" borderId="33" xfId="0" applyNumberFormat="1" applyFont="1" applyBorder="1" applyAlignment="1" applyProtection="1">
      <alignment horizontal="right" vertical="center"/>
    </xf>
    <xf numFmtId="10" fontId="2" fillId="0" borderId="34" xfId="0" applyNumberFormat="1" applyFont="1" applyBorder="1" applyAlignment="1" applyProtection="1">
      <alignment horizontal="right" vertical="center"/>
    </xf>
    <xf numFmtId="10" fontId="2" fillId="0" borderId="35" xfId="0" applyNumberFormat="1" applyFont="1" applyBorder="1" applyAlignment="1" applyProtection="1">
      <alignment horizontal="right" vertical="center"/>
    </xf>
    <xf numFmtId="10" fontId="2" fillId="0" borderId="36" xfId="0" applyNumberFormat="1" applyFont="1" applyBorder="1" applyAlignment="1" applyProtection="1">
      <alignment horizontal="right" vertical="center"/>
    </xf>
    <xf numFmtId="10" fontId="2" fillId="0" borderId="37" xfId="0" applyNumberFormat="1" applyFont="1" applyBorder="1" applyAlignment="1" applyProtection="1">
      <alignment horizontal="right" vertical="center"/>
    </xf>
    <xf numFmtId="10" fontId="0" fillId="0" borderId="38" xfId="0" applyNumberFormat="1" applyBorder="1" applyAlignment="1" applyProtection="1">
      <alignment horizontal="right"/>
    </xf>
    <xf numFmtId="164" fontId="2" fillId="0" borderId="39" xfId="0" applyNumberFormat="1" applyFont="1" applyBorder="1" applyAlignment="1" applyProtection="1">
      <alignment horizontal="right" vertical="center"/>
      <protection locked="0"/>
    </xf>
    <xf numFmtId="164" fontId="2" fillId="0" borderId="40" xfId="0" applyNumberFormat="1" applyFont="1" applyBorder="1" applyAlignment="1" applyProtection="1">
      <alignment horizontal="right" vertical="center"/>
      <protection locked="0"/>
    </xf>
    <xf numFmtId="164" fontId="2" fillId="0" borderId="41" xfId="0" applyNumberFormat="1" applyFont="1" applyBorder="1" applyAlignment="1" applyProtection="1">
      <alignment horizontal="right" vertical="center"/>
      <protection locked="0"/>
    </xf>
    <xf numFmtId="164" fontId="2" fillId="0" borderId="23" xfId="0" applyNumberFormat="1" applyFont="1" applyBorder="1" applyAlignment="1" applyProtection="1">
      <alignment horizontal="right" vertical="center"/>
      <protection locked="0"/>
    </xf>
    <xf numFmtId="164" fontId="2" fillId="0" borderId="24" xfId="0" applyNumberFormat="1" applyFont="1" applyBorder="1" applyAlignment="1" applyProtection="1">
      <alignment horizontal="right" vertical="center"/>
      <protection locked="0"/>
    </xf>
    <xf numFmtId="164" fontId="2" fillId="0" borderId="42" xfId="0" applyNumberFormat="1" applyFont="1" applyBorder="1" applyAlignment="1" applyProtection="1">
      <alignment horizontal="right" vertical="center"/>
      <protection locked="0"/>
    </xf>
    <xf numFmtId="164" fontId="0" fillId="0" borderId="26" xfId="0" applyNumberFormat="1" applyBorder="1" applyAlignment="1" applyProtection="1">
      <alignment horizontal="right"/>
      <protection locked="0"/>
    </xf>
    <xf numFmtId="164" fontId="2" fillId="0" borderId="5" xfId="0" applyNumberFormat="1" applyFont="1" applyBorder="1" applyAlignment="1" applyProtection="1">
      <alignment horizontal="right" vertical="center"/>
    </xf>
    <xf numFmtId="164" fontId="2" fillId="0" borderId="6" xfId="0" applyNumberFormat="1" applyFont="1" applyBorder="1" applyAlignment="1" applyProtection="1">
      <alignment horizontal="right" vertical="center"/>
    </xf>
    <xf numFmtId="164" fontId="2" fillId="0" borderId="7" xfId="0" applyNumberFormat="1" applyFont="1" applyBorder="1" applyAlignment="1" applyProtection="1">
      <alignment horizontal="right" vertical="center"/>
    </xf>
    <xf numFmtId="164" fontId="2" fillId="0" borderId="43" xfId="0" applyNumberFormat="1" applyFont="1" applyBorder="1" applyAlignment="1" applyProtection="1">
      <alignment horizontal="right" vertical="center"/>
    </xf>
    <xf numFmtId="164" fontId="0" fillId="0" borderId="8" xfId="0" applyNumberFormat="1" applyBorder="1" applyAlignment="1" applyProtection="1">
      <alignment horizontal="right"/>
    </xf>
    <xf numFmtId="10" fontId="12" fillId="0" borderId="44" xfId="0" applyNumberFormat="1" applyFont="1" applyFill="1" applyBorder="1" applyAlignment="1" applyProtection="1">
      <alignment horizontal="right" vertical="center"/>
    </xf>
    <xf numFmtId="10" fontId="12" fillId="0" borderId="45" xfId="0" applyNumberFormat="1" applyFont="1" applyFill="1" applyBorder="1" applyAlignment="1" applyProtection="1">
      <alignment horizontal="right" vertical="center"/>
    </xf>
    <xf numFmtId="10" fontId="12" fillId="0" borderId="46" xfId="0" applyNumberFormat="1" applyFont="1" applyFill="1" applyBorder="1" applyAlignment="1" applyProtection="1">
      <alignment horizontal="right" vertical="center"/>
    </xf>
    <xf numFmtId="10" fontId="12" fillId="0" borderId="47" xfId="0" applyNumberFormat="1" applyFont="1" applyFill="1" applyBorder="1" applyAlignment="1" applyProtection="1">
      <alignment horizontal="right"/>
    </xf>
    <xf numFmtId="164" fontId="12" fillId="0" borderId="39" xfId="0" applyNumberFormat="1" applyFont="1" applyFill="1" applyBorder="1" applyAlignment="1" applyProtection="1">
      <alignment vertical="center"/>
      <protection locked="0"/>
    </xf>
    <xf numFmtId="164" fontId="12" fillId="0" borderId="40" xfId="0" applyNumberFormat="1" applyFont="1" applyFill="1" applyBorder="1" applyAlignment="1" applyProtection="1">
      <alignment vertical="center"/>
      <protection locked="0"/>
    </xf>
    <xf numFmtId="164" fontId="12" fillId="0" borderId="41" xfId="0" applyNumberFormat="1" applyFont="1" applyFill="1" applyBorder="1" applyAlignment="1" applyProtection="1">
      <alignment vertical="center"/>
      <protection locked="0"/>
    </xf>
    <xf numFmtId="164" fontId="12" fillId="0" borderId="13" xfId="0" applyNumberFormat="1" applyFont="1" applyFill="1" applyBorder="1" applyProtection="1">
      <protection locked="0"/>
    </xf>
    <xf numFmtId="0" fontId="13" fillId="3" borderId="48" xfId="0" applyFont="1" applyFill="1" applyBorder="1" applyAlignment="1" applyProtection="1"/>
    <xf numFmtId="0" fontId="3" fillId="3" borderId="49" xfId="0" applyFont="1" applyFill="1" applyBorder="1" applyAlignment="1" applyProtection="1">
      <alignment horizontal="center"/>
    </xf>
    <xf numFmtId="0" fontId="3" fillId="3" borderId="50" xfId="0" applyFont="1" applyFill="1" applyBorder="1" applyAlignment="1" applyProtection="1">
      <alignment horizontal="center"/>
    </xf>
    <xf numFmtId="10" fontId="2" fillId="0" borderId="44" xfId="0" applyNumberFormat="1" applyFont="1" applyBorder="1" applyAlignment="1" applyProtection="1">
      <alignment horizontal="right" vertical="center"/>
    </xf>
    <xf numFmtId="10" fontId="2" fillId="0" borderId="45" xfId="0" applyNumberFormat="1" applyFont="1" applyBorder="1" applyAlignment="1" applyProtection="1">
      <alignment horizontal="right" vertical="center"/>
    </xf>
    <xf numFmtId="10" fontId="2" fillId="0" borderId="46" xfId="0" applyNumberFormat="1" applyFont="1" applyBorder="1" applyAlignment="1" applyProtection="1">
      <alignment horizontal="right" vertical="center"/>
    </xf>
    <xf numFmtId="10" fontId="0" fillId="0" borderId="47" xfId="0" applyNumberFormat="1" applyBorder="1" applyAlignment="1" applyProtection="1">
      <alignment horizontal="right"/>
    </xf>
    <xf numFmtId="164" fontId="16" fillId="0" borderId="51" xfId="0" applyNumberFormat="1" applyFont="1" applyBorder="1" applyAlignment="1" applyProtection="1">
      <protection locked="0"/>
    </xf>
    <xf numFmtId="164" fontId="16" fillId="0" borderId="52" xfId="0" applyNumberFormat="1" applyFont="1" applyBorder="1" applyAlignment="1" applyProtection="1">
      <protection locked="0"/>
    </xf>
    <xf numFmtId="164" fontId="16" fillId="0" borderId="9" xfId="0" applyNumberFormat="1" applyFont="1" applyBorder="1" applyAlignment="1" applyProtection="1">
      <protection locked="0"/>
    </xf>
    <xf numFmtId="164" fontId="16" fillId="0" borderId="47" xfId="0" applyNumberFormat="1" applyFont="1" applyFill="1" applyBorder="1" applyAlignment="1" applyProtection="1">
      <protection locked="0"/>
    </xf>
    <xf numFmtId="0" fontId="16" fillId="2" borderId="16" xfId="0" applyFont="1" applyFill="1" applyBorder="1" applyAlignment="1" applyProtection="1">
      <alignment horizontal="left"/>
    </xf>
    <xf numFmtId="0" fontId="16" fillId="2" borderId="22" xfId="0" applyFont="1" applyFill="1" applyBorder="1" applyProtection="1"/>
    <xf numFmtId="164" fontId="16" fillId="0" borderId="51" xfId="0" applyNumberFormat="1" applyFont="1" applyBorder="1" applyAlignment="1" applyProtection="1"/>
    <xf numFmtId="164" fontId="16" fillId="0" borderId="52" xfId="0" applyNumberFormat="1" applyFont="1" applyBorder="1" applyAlignment="1" applyProtection="1"/>
    <xf numFmtId="164" fontId="16" fillId="0" borderId="9" xfId="0" applyNumberFormat="1" applyFont="1" applyBorder="1" applyAlignment="1" applyProtection="1"/>
    <xf numFmtId="164" fontId="16" fillId="0" borderId="47" xfId="0" applyNumberFormat="1" applyFont="1" applyFill="1" applyBorder="1" applyAlignment="1" applyProtection="1"/>
    <xf numFmtId="0" fontId="7" fillId="2" borderId="22" xfId="0" applyFont="1" applyFill="1" applyBorder="1" applyAlignment="1" applyProtection="1">
      <alignment horizontal="left"/>
      <protection locked="0"/>
    </xf>
    <xf numFmtId="0" fontId="7" fillId="2" borderId="32" xfId="0" applyFont="1" applyFill="1" applyBorder="1" applyAlignment="1" applyProtection="1">
      <alignment horizontal="left"/>
      <protection locked="0"/>
    </xf>
    <xf numFmtId="165" fontId="7" fillId="2" borderId="22" xfId="0" applyNumberFormat="1" applyFont="1" applyFill="1" applyBorder="1" applyAlignment="1" applyProtection="1">
      <alignment horizontal="left"/>
      <protection locked="0"/>
    </xf>
    <xf numFmtId="165" fontId="7" fillId="2" borderId="32" xfId="0" applyNumberFormat="1" applyFont="1" applyFill="1" applyBorder="1" applyAlignment="1" applyProtection="1">
      <alignment horizontal="left"/>
      <protection locked="0"/>
    </xf>
    <xf numFmtId="0" fontId="1" fillId="4" borderId="11" xfId="0" applyFont="1" applyFill="1" applyBorder="1" applyAlignment="1" applyProtection="1">
      <alignment wrapText="1"/>
    </xf>
    <xf numFmtId="164" fontId="1" fillId="4" borderId="61" xfId="0" applyNumberFormat="1" applyFont="1" applyFill="1" applyBorder="1" applyAlignment="1" applyProtection="1">
      <alignment horizontal="right"/>
    </xf>
    <xf numFmtId="10" fontId="1" fillId="4" borderId="61" xfId="0" applyNumberFormat="1" applyFont="1" applyFill="1" applyBorder="1" applyAlignment="1" applyProtection="1">
      <alignment horizontal="right"/>
    </xf>
    <xf numFmtId="10" fontId="1" fillId="4" borderId="62" xfId="0" applyNumberFormat="1" applyFont="1" applyFill="1" applyBorder="1" applyAlignment="1" applyProtection="1">
      <alignment horizontal="right"/>
    </xf>
    <xf numFmtId="164" fontId="1" fillId="4" borderId="63" xfId="0" applyNumberFormat="1" applyFont="1" applyFill="1" applyBorder="1" applyAlignment="1" applyProtection="1">
      <alignment horizontal="right"/>
    </xf>
    <xf numFmtId="10" fontId="1" fillId="4" borderId="64" xfId="0" applyNumberFormat="1" applyFont="1" applyFill="1" applyBorder="1" applyAlignment="1" applyProtection="1">
      <alignment horizontal="right"/>
    </xf>
    <xf numFmtId="164" fontId="1" fillId="4" borderId="63" xfId="0" applyNumberFormat="1" applyFont="1" applyFill="1" applyBorder="1" applyAlignment="1" applyProtection="1">
      <alignment horizontal="right" wrapText="1"/>
    </xf>
    <xf numFmtId="10" fontId="1" fillId="4" borderId="26" xfId="0" applyNumberFormat="1" applyFont="1" applyFill="1" applyBorder="1" applyAlignment="1" applyProtection="1">
      <alignment horizontal="right"/>
    </xf>
    <xf numFmtId="164" fontId="3" fillId="4" borderId="65" xfId="0" applyNumberFormat="1" applyFont="1" applyFill="1" applyBorder="1" applyAlignment="1" applyProtection="1">
      <alignment horizontal="right" wrapText="1"/>
    </xf>
    <xf numFmtId="10" fontId="3" fillId="4" borderId="62" xfId="0" applyNumberFormat="1" applyFont="1" applyFill="1" applyBorder="1" applyAlignment="1" applyProtection="1">
      <alignment horizontal="right"/>
    </xf>
    <xf numFmtId="164" fontId="1" fillId="4" borderId="66" xfId="0" applyNumberFormat="1" applyFont="1" applyFill="1" applyBorder="1" applyAlignment="1" applyProtection="1">
      <alignment horizontal="right" wrapText="1"/>
    </xf>
    <xf numFmtId="10" fontId="1" fillId="4" borderId="52" xfId="0" applyNumberFormat="1" applyFont="1" applyFill="1" applyBorder="1" applyAlignment="1" applyProtection="1">
      <alignment horizontal="right"/>
    </xf>
    <xf numFmtId="10" fontId="1" fillId="4" borderId="32" xfId="0" applyNumberFormat="1" applyFont="1" applyFill="1" applyBorder="1" applyAlignment="1" applyProtection="1">
      <alignment horizontal="right"/>
    </xf>
    <xf numFmtId="0" fontId="1" fillId="4" borderId="9" xfId="0" applyFont="1" applyFill="1" applyBorder="1" applyAlignment="1" applyProtection="1">
      <alignment wrapText="1"/>
    </xf>
    <xf numFmtId="164" fontId="1" fillId="4" borderId="8" xfId="0" applyNumberFormat="1" applyFont="1" applyFill="1" applyBorder="1" applyAlignment="1" applyProtection="1">
      <alignment horizontal="right" wrapText="1"/>
    </xf>
    <xf numFmtId="164" fontId="1" fillId="4" borderId="8" xfId="0" applyNumberFormat="1" applyFont="1" applyFill="1" applyBorder="1" applyAlignment="1" applyProtection="1">
      <alignment horizontal="right"/>
    </xf>
    <xf numFmtId="10" fontId="1" fillId="4" borderId="38" xfId="0" applyNumberFormat="1" applyFont="1" applyFill="1" applyBorder="1" applyAlignment="1" applyProtection="1">
      <alignment horizontal="right"/>
    </xf>
    <xf numFmtId="164" fontId="3" fillId="4" borderId="13" xfId="0" applyNumberFormat="1" applyFont="1" applyFill="1" applyBorder="1" applyAlignment="1" applyProtection="1">
      <alignment horizontal="right" wrapText="1"/>
    </xf>
    <xf numFmtId="10" fontId="3" fillId="4" borderId="47" xfId="0" applyNumberFormat="1" applyFont="1" applyFill="1" applyBorder="1" applyAlignment="1" applyProtection="1">
      <alignment horizontal="right"/>
    </xf>
    <xf numFmtId="10" fontId="1" fillId="4" borderId="47" xfId="0" applyNumberFormat="1" applyFont="1" applyFill="1" applyBorder="1" applyAlignment="1" applyProtection="1">
      <alignment horizontal="right"/>
    </xf>
    <xf numFmtId="164" fontId="1" fillId="4" borderId="19" xfId="0" applyNumberFormat="1" applyFont="1" applyFill="1" applyBorder="1" applyAlignment="1" applyProtection="1">
      <alignment horizontal="right" wrapText="1"/>
    </xf>
    <xf numFmtId="0" fontId="3" fillId="4" borderId="49" xfId="0" applyFont="1" applyFill="1" applyBorder="1" applyAlignment="1" applyProtection="1">
      <alignment horizontal="left" vertical="center" wrapText="1"/>
    </xf>
    <xf numFmtId="164" fontId="1" fillId="4" borderId="63" xfId="0" applyNumberFormat="1" applyFont="1" applyFill="1" applyBorder="1" applyAlignment="1" applyProtection="1">
      <alignment vertical="center"/>
    </xf>
    <xf numFmtId="10" fontId="1" fillId="4" borderId="61" xfId="0" applyNumberFormat="1" applyFont="1" applyFill="1" applyBorder="1" applyAlignment="1" applyProtection="1">
      <alignment horizontal="right" vertical="center"/>
    </xf>
    <xf numFmtId="164" fontId="1" fillId="4" borderId="61" xfId="0" applyNumberFormat="1" applyFont="1" applyFill="1" applyBorder="1" applyAlignment="1" applyProtection="1">
      <alignment horizontal="right" vertical="center"/>
    </xf>
    <xf numFmtId="10" fontId="1" fillId="4" borderId="50" xfId="0" applyNumberFormat="1" applyFont="1" applyFill="1" applyBorder="1" applyAlignment="1" applyProtection="1">
      <alignment horizontal="right" vertical="center"/>
    </xf>
    <xf numFmtId="164" fontId="1" fillId="4" borderId="63" xfId="0" applyNumberFormat="1" applyFont="1" applyFill="1" applyBorder="1" applyAlignment="1" applyProtection="1">
      <alignment horizontal="right" vertical="center"/>
    </xf>
    <xf numFmtId="10" fontId="1" fillId="4" borderId="67" xfId="0" applyNumberFormat="1" applyFont="1" applyFill="1" applyBorder="1" applyAlignment="1" applyProtection="1">
      <alignment horizontal="right" vertical="center"/>
    </xf>
    <xf numFmtId="164" fontId="3" fillId="4" borderId="65" xfId="0" applyNumberFormat="1" applyFont="1" applyFill="1" applyBorder="1" applyAlignment="1" applyProtection="1">
      <alignment vertical="center"/>
    </xf>
    <xf numFmtId="10" fontId="3" fillId="4" borderId="62" xfId="0" applyNumberFormat="1" applyFont="1" applyFill="1" applyBorder="1" applyAlignment="1" applyProtection="1">
      <alignment horizontal="right" vertical="center"/>
    </xf>
    <xf numFmtId="164" fontId="1" fillId="4" borderId="65" xfId="0" applyNumberFormat="1" applyFont="1" applyFill="1" applyBorder="1" applyAlignment="1" applyProtection="1">
      <alignment vertical="center"/>
    </xf>
    <xf numFmtId="10" fontId="1" fillId="4" borderId="62" xfId="0" applyNumberFormat="1" applyFont="1" applyFill="1" applyBorder="1" applyAlignment="1" applyProtection="1">
      <alignment horizontal="right" vertical="center"/>
    </xf>
    <xf numFmtId="0" fontId="1" fillId="4" borderId="49" xfId="0" applyFont="1" applyFill="1" applyBorder="1" applyAlignment="1" applyProtection="1">
      <alignment wrapText="1"/>
    </xf>
    <xf numFmtId="164" fontId="1" fillId="4" borderId="68" xfId="0" applyNumberFormat="1" applyFont="1" applyFill="1" applyBorder="1" applyProtection="1"/>
    <xf numFmtId="10" fontId="1" fillId="4" borderId="69" xfId="0" applyNumberFormat="1" applyFont="1" applyFill="1" applyBorder="1" applyAlignment="1" applyProtection="1">
      <alignment horizontal="right"/>
    </xf>
    <xf numFmtId="164" fontId="1" fillId="4" borderId="69" xfId="0" applyNumberFormat="1" applyFont="1" applyFill="1" applyBorder="1" applyAlignment="1" applyProtection="1">
      <alignment horizontal="right"/>
    </xf>
    <xf numFmtId="10" fontId="1" fillId="4" borderId="60" xfId="0" applyNumberFormat="1" applyFont="1" applyFill="1" applyBorder="1" applyAlignment="1" applyProtection="1">
      <alignment horizontal="right"/>
    </xf>
    <xf numFmtId="164" fontId="1" fillId="4" borderId="68" xfId="0" applyNumberFormat="1" applyFont="1" applyFill="1" applyBorder="1" applyAlignment="1" applyProtection="1">
      <alignment horizontal="right"/>
    </xf>
    <xf numFmtId="10" fontId="1" fillId="4" borderId="70" xfId="0" applyNumberFormat="1" applyFont="1" applyFill="1" applyBorder="1" applyAlignment="1" applyProtection="1">
      <alignment horizontal="right"/>
    </xf>
    <xf numFmtId="164" fontId="3" fillId="4" borderId="14" xfId="0" applyNumberFormat="1" applyFont="1" applyFill="1" applyBorder="1" applyProtection="1"/>
    <xf numFmtId="10" fontId="3" fillId="4" borderId="71" xfId="0" applyNumberFormat="1" applyFont="1" applyFill="1" applyBorder="1" applyAlignment="1" applyProtection="1">
      <alignment horizontal="right"/>
    </xf>
    <xf numFmtId="164" fontId="1" fillId="4" borderId="14" xfId="0" applyNumberFormat="1" applyFont="1" applyFill="1" applyBorder="1" applyProtection="1"/>
    <xf numFmtId="10" fontId="1" fillId="4" borderId="71" xfId="0" applyNumberFormat="1" applyFont="1" applyFill="1" applyBorder="1" applyAlignment="1" applyProtection="1">
      <alignment horizontal="right"/>
    </xf>
    <xf numFmtId="0" fontId="1" fillId="4" borderId="49" xfId="0" applyFont="1" applyFill="1" applyBorder="1" applyAlignment="1" applyProtection="1">
      <alignment vertical="center"/>
    </xf>
    <xf numFmtId="164" fontId="1" fillId="4" borderId="67" xfId="0" applyNumberFormat="1" applyFont="1" applyFill="1" applyBorder="1" applyAlignment="1" applyProtection="1">
      <alignment vertical="center"/>
    </xf>
    <xf numFmtId="164" fontId="1" fillId="4" borderId="48" xfId="0" applyNumberFormat="1" applyFont="1" applyFill="1" applyBorder="1" applyAlignment="1" applyProtection="1">
      <alignment vertical="center"/>
    </xf>
    <xf numFmtId="164" fontId="3" fillId="4" borderId="64" xfId="0" applyNumberFormat="1" applyFont="1" applyFill="1" applyBorder="1" applyAlignment="1" applyProtection="1">
      <alignment vertical="center"/>
    </xf>
    <xf numFmtId="0" fontId="1" fillId="4" borderId="59" xfId="0" applyFont="1" applyFill="1" applyBorder="1" applyProtection="1"/>
    <xf numFmtId="164" fontId="1" fillId="4" borderId="72" xfId="0" applyNumberFormat="1" applyFont="1" applyFill="1" applyBorder="1" applyAlignment="1" applyProtection="1"/>
    <xf numFmtId="164" fontId="1" fillId="4" borderId="71" xfId="0" applyNumberFormat="1" applyFont="1" applyFill="1" applyBorder="1" applyAlignment="1" applyProtection="1"/>
    <xf numFmtId="164" fontId="16" fillId="0" borderId="52" xfId="0" applyNumberFormat="1" applyFont="1" applyFill="1" applyBorder="1" applyAlignment="1" applyProtection="1"/>
    <xf numFmtId="164" fontId="16" fillId="4" borderId="72" xfId="0" applyNumberFormat="1" applyFont="1" applyFill="1" applyBorder="1" applyAlignment="1" applyProtection="1"/>
    <xf numFmtId="164" fontId="16" fillId="4" borderId="71" xfId="0" applyNumberFormat="1" applyFont="1" applyFill="1" applyBorder="1" applyAlignment="1" applyProtection="1"/>
    <xf numFmtId="164" fontId="12" fillId="5" borderId="14" xfId="0" applyNumberFormat="1" applyFont="1" applyFill="1" applyBorder="1" applyAlignment="1" applyProtection="1">
      <alignment horizontal="center" wrapText="1"/>
    </xf>
    <xf numFmtId="10" fontId="12" fillId="5" borderId="60" xfId="0" applyNumberFormat="1" applyFont="1" applyFill="1" applyBorder="1" applyAlignment="1" applyProtection="1">
      <alignment horizontal="center"/>
    </xf>
    <xf numFmtId="0" fontId="13" fillId="5" borderId="48" xfId="0" applyFont="1" applyFill="1" applyBorder="1" applyAlignment="1" applyProtection="1">
      <alignment vertical="center"/>
    </xf>
    <xf numFmtId="0" fontId="3" fillId="5" borderId="49" xfId="0" applyFont="1" applyFill="1" applyBorder="1" applyAlignment="1" applyProtection="1">
      <alignment horizontal="center" vertical="center"/>
    </xf>
    <xf numFmtId="0" fontId="3" fillId="5" borderId="50" xfId="0" applyFont="1" applyFill="1" applyBorder="1" applyAlignment="1" applyProtection="1">
      <alignment horizontal="center" vertical="center"/>
    </xf>
    <xf numFmtId="164" fontId="12" fillId="6" borderId="68" xfId="0" applyNumberFormat="1" applyFont="1" applyFill="1" applyBorder="1" applyAlignment="1" applyProtection="1">
      <alignment horizontal="center" wrapText="1"/>
    </xf>
    <xf numFmtId="10" fontId="12" fillId="6" borderId="69" xfId="0" applyNumberFormat="1" applyFont="1" applyFill="1" applyBorder="1" applyAlignment="1" applyProtection="1">
      <alignment horizontal="center"/>
    </xf>
    <xf numFmtId="164" fontId="12" fillId="6" borderId="14" xfId="0" applyNumberFormat="1" applyFont="1" applyFill="1" applyBorder="1" applyAlignment="1" applyProtection="1">
      <alignment horizontal="center" wrapText="1"/>
    </xf>
    <xf numFmtId="10" fontId="12" fillId="6" borderId="71" xfId="0" applyNumberFormat="1" applyFont="1" applyFill="1" applyBorder="1" applyAlignment="1" applyProtection="1">
      <alignment horizontal="center"/>
    </xf>
    <xf numFmtId="164" fontId="12" fillId="7" borderId="68" xfId="0" applyNumberFormat="1" applyFont="1" applyFill="1" applyBorder="1" applyAlignment="1" applyProtection="1">
      <alignment horizontal="center" wrapText="1"/>
    </xf>
    <xf numFmtId="10" fontId="12" fillId="7" borderId="69" xfId="0" applyNumberFormat="1" applyFont="1" applyFill="1" applyBorder="1" applyAlignment="1" applyProtection="1">
      <alignment horizontal="center"/>
    </xf>
    <xf numFmtId="164" fontId="12" fillId="7" borderId="14" xfId="0" applyNumberFormat="1" applyFont="1" applyFill="1" applyBorder="1" applyAlignment="1" applyProtection="1">
      <alignment horizontal="center" wrapText="1"/>
    </xf>
    <xf numFmtId="10" fontId="12" fillId="7" borderId="71" xfId="0" applyNumberFormat="1" applyFont="1" applyFill="1" applyBorder="1" applyAlignment="1" applyProtection="1">
      <alignment horizontal="center"/>
    </xf>
    <xf numFmtId="10" fontId="12" fillId="6" borderId="83" xfId="0" applyNumberFormat="1" applyFont="1" applyFill="1" applyBorder="1" applyAlignment="1" applyProtection="1">
      <alignment horizontal="center"/>
    </xf>
    <xf numFmtId="0" fontId="24" fillId="0" borderId="0" xfId="0" applyFont="1"/>
    <xf numFmtId="0" fontId="26" fillId="0" borderId="0" xfId="0" applyFont="1" applyFill="1" applyAlignment="1">
      <alignment horizontal="left" vertical="top" wrapText="1"/>
    </xf>
    <xf numFmtId="0" fontId="27" fillId="0" borderId="0" xfId="0" applyFont="1"/>
    <xf numFmtId="0" fontId="24" fillId="0" borderId="0" xfId="0" applyFont="1" applyFill="1"/>
    <xf numFmtId="0" fontId="24" fillId="0" borderId="0" xfId="0" applyFont="1" applyFill="1" applyBorder="1" applyAlignment="1">
      <alignment horizontal="left" vertical="center" wrapText="1"/>
    </xf>
    <xf numFmtId="166" fontId="28" fillId="0" borderId="0" xfId="0" applyNumberFormat="1" applyFont="1" applyFill="1" applyBorder="1" applyAlignment="1">
      <alignment horizontal="right" vertical="center"/>
    </xf>
    <xf numFmtId="164" fontId="29" fillId="8" borderId="0" xfId="0" applyNumberFormat="1" applyFont="1" applyFill="1" applyBorder="1" applyAlignment="1">
      <alignment horizontal="right" vertical="center"/>
    </xf>
    <xf numFmtId="164" fontId="30" fillId="8" borderId="0" xfId="0" applyNumberFormat="1" applyFont="1" applyFill="1" applyBorder="1" applyAlignment="1">
      <alignment horizontal="center" vertical="center"/>
    </xf>
    <xf numFmtId="0" fontId="24" fillId="0" borderId="0" xfId="0" applyFont="1" applyFill="1" applyBorder="1"/>
    <xf numFmtId="164" fontId="29" fillId="8" borderId="84" xfId="0" applyNumberFormat="1" applyFont="1" applyFill="1" applyBorder="1" applyAlignment="1">
      <alignment horizontal="right" vertical="center"/>
    </xf>
    <xf numFmtId="166" fontId="30" fillId="8" borderId="84" xfId="0" applyNumberFormat="1" applyFont="1" applyFill="1" applyBorder="1" applyAlignment="1">
      <alignment horizontal="center" vertical="center"/>
    </xf>
    <xf numFmtId="0" fontId="26" fillId="0" borderId="0" xfId="0" applyFont="1" applyFill="1" applyBorder="1" applyAlignment="1">
      <alignment horizontal="left" vertical="center" wrapText="1"/>
    </xf>
    <xf numFmtId="166" fontId="29" fillId="0" borderId="0" xfId="0" applyNumberFormat="1" applyFont="1" applyFill="1" applyBorder="1" applyAlignment="1">
      <alignment horizontal="right" vertical="center"/>
    </xf>
    <xf numFmtId="0" fontId="26" fillId="0" borderId="0" xfId="0" applyFont="1" applyFill="1" applyAlignment="1">
      <alignment wrapText="1"/>
    </xf>
    <xf numFmtId="0" fontId="31" fillId="0" borderId="0" xfId="1" applyFont="1" applyFill="1" applyBorder="1" applyAlignment="1" applyProtection="1">
      <alignment horizontal="left" vertical="top"/>
      <protection locked="0"/>
    </xf>
    <xf numFmtId="0" fontId="31" fillId="0" borderId="0" xfId="1" applyFont="1" applyFill="1" applyBorder="1" applyAlignment="1" applyProtection="1">
      <alignment vertical="top" wrapText="1"/>
    </xf>
    <xf numFmtId="0" fontId="31" fillId="0" borderId="0" xfId="1" applyFont="1" applyFill="1" applyAlignment="1" applyProtection="1"/>
    <xf numFmtId="0" fontId="24" fillId="0" borderId="0" xfId="0" applyFont="1" applyFill="1" applyBorder="1" applyAlignment="1">
      <alignment horizontal="right" vertical="top"/>
    </xf>
    <xf numFmtId="0" fontId="24" fillId="0" borderId="0" xfId="0" applyFont="1" applyAlignment="1">
      <alignment horizontal="right" vertical="top"/>
    </xf>
    <xf numFmtId="166" fontId="28" fillId="8" borderId="84" xfId="0" applyNumberFormat="1" applyFont="1" applyFill="1" applyBorder="1" applyAlignment="1">
      <alignment horizontal="center" vertical="center"/>
    </xf>
    <xf numFmtId="166" fontId="29" fillId="8" borderId="84" xfId="0" applyNumberFormat="1" applyFont="1" applyFill="1" applyBorder="1" applyAlignment="1">
      <alignment horizontal="center" vertical="center"/>
    </xf>
    <xf numFmtId="0" fontId="9" fillId="0" borderId="21" xfId="1" applyFont="1" applyFill="1" applyBorder="1" applyAlignment="1" applyProtection="1">
      <alignment vertical="center" wrapText="1"/>
    </xf>
    <xf numFmtId="0" fontId="9" fillId="0" borderId="0" xfId="1" applyFont="1" applyFill="1" applyBorder="1" applyAlignment="1" applyProtection="1">
      <alignment vertical="center" wrapText="1"/>
    </xf>
    <xf numFmtId="0" fontId="8" fillId="0" borderId="0" xfId="0" applyFont="1" applyAlignment="1" applyProtection="1">
      <alignment horizontal="center"/>
    </xf>
    <xf numFmtId="0" fontId="17" fillId="5" borderId="73" xfId="0" applyFont="1" applyFill="1" applyBorder="1" applyAlignment="1" applyProtection="1">
      <alignment horizontal="left" vertical="center" wrapText="1"/>
    </xf>
    <xf numFmtId="0" fontId="17" fillId="5" borderId="74" xfId="0" applyFont="1" applyFill="1" applyBorder="1" applyAlignment="1" applyProtection="1">
      <alignment horizontal="left" vertical="center" wrapText="1"/>
    </xf>
    <xf numFmtId="0" fontId="17" fillId="5" borderId="75" xfId="0" applyFont="1" applyFill="1" applyBorder="1" applyAlignment="1" applyProtection="1">
      <alignment horizontal="left" vertical="center" wrapText="1"/>
    </xf>
    <xf numFmtId="0" fontId="3" fillId="6" borderId="76" xfId="0" applyFont="1" applyFill="1" applyBorder="1" applyAlignment="1" applyProtection="1">
      <alignment horizontal="center" vertical="center" wrapText="1"/>
    </xf>
    <xf numFmtId="0" fontId="3" fillId="6" borderId="66" xfId="0" applyFont="1" applyFill="1" applyBorder="1" applyAlignment="1" applyProtection="1">
      <alignment horizontal="center" vertical="center" wrapText="1"/>
    </xf>
    <xf numFmtId="0" fontId="3" fillId="6" borderId="79" xfId="0" applyFont="1" applyFill="1" applyBorder="1" applyAlignment="1" applyProtection="1">
      <alignment horizontal="center" vertical="center" wrapText="1"/>
    </xf>
    <xf numFmtId="0" fontId="3" fillId="6" borderId="19" xfId="0" applyFont="1" applyFill="1" applyBorder="1" applyAlignment="1" applyProtection="1">
      <alignment horizontal="center" vertical="center" wrapText="1"/>
    </xf>
    <xf numFmtId="0" fontId="3" fillId="7" borderId="76" xfId="0" applyFont="1" applyFill="1" applyBorder="1" applyAlignment="1" applyProtection="1">
      <alignment horizontal="center" vertical="center" wrapText="1"/>
    </xf>
    <xf numFmtId="0" fontId="3" fillId="7" borderId="66" xfId="0" applyFont="1" applyFill="1" applyBorder="1" applyAlignment="1" applyProtection="1">
      <alignment horizontal="center" vertical="center" wrapText="1"/>
    </xf>
    <xf numFmtId="0" fontId="3" fillId="7" borderId="79" xfId="0" applyFont="1" applyFill="1" applyBorder="1" applyAlignment="1" applyProtection="1">
      <alignment horizontal="center" vertical="center" wrapText="1"/>
    </xf>
    <xf numFmtId="0" fontId="3" fillId="7" borderId="19" xfId="0" applyFont="1" applyFill="1" applyBorder="1" applyAlignment="1" applyProtection="1">
      <alignment horizontal="center" vertical="center" wrapText="1"/>
    </xf>
    <xf numFmtId="0" fontId="1" fillId="0" borderId="0" xfId="0" applyFont="1" applyAlignment="1" applyProtection="1">
      <alignment horizontal="center"/>
    </xf>
    <xf numFmtId="0" fontId="13" fillId="3" borderId="48" xfId="0" applyFont="1" applyFill="1" applyBorder="1" applyAlignment="1" applyProtection="1">
      <alignment horizontal="left"/>
    </xf>
    <xf numFmtId="0" fontId="13" fillId="3" borderId="50" xfId="0" applyFont="1" applyFill="1" applyBorder="1" applyAlignment="1" applyProtection="1">
      <alignment horizontal="left"/>
    </xf>
    <xf numFmtId="0" fontId="7" fillId="2" borderId="59" xfId="0" applyFont="1" applyFill="1" applyBorder="1" applyAlignment="1" applyProtection="1">
      <alignment horizontal="left"/>
      <protection locked="0"/>
    </xf>
    <xf numFmtId="0" fontId="7" fillId="2" borderId="60" xfId="0" applyFont="1" applyFill="1" applyBorder="1" applyAlignment="1" applyProtection="1">
      <alignment horizontal="left"/>
      <protection locked="0"/>
    </xf>
    <xf numFmtId="0" fontId="1" fillId="0" borderId="0" xfId="0" applyFont="1" applyFill="1" applyBorder="1" applyAlignment="1" applyProtection="1">
      <alignment horizontal="center"/>
    </xf>
    <xf numFmtId="0" fontId="3" fillId="5" borderId="76" xfId="0" applyFont="1" applyFill="1" applyBorder="1" applyAlignment="1" applyProtection="1">
      <alignment horizontal="center" vertical="center" wrapText="1"/>
    </xf>
    <xf numFmtId="0" fontId="3" fillId="5" borderId="78"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54" xfId="0" applyFont="1" applyFill="1" applyBorder="1" applyAlignment="1" applyProtection="1">
      <alignment horizontal="center" vertical="center" wrapText="1"/>
    </xf>
    <xf numFmtId="0" fontId="3" fillId="5" borderId="79" xfId="0" applyFont="1" applyFill="1" applyBorder="1" applyAlignment="1" applyProtection="1">
      <alignment horizontal="center" vertical="center" wrapText="1"/>
    </xf>
    <xf numFmtId="0" fontId="3" fillId="5" borderId="81" xfId="0" applyFont="1" applyFill="1" applyBorder="1" applyAlignment="1" applyProtection="1">
      <alignment horizontal="center" vertical="center" wrapText="1"/>
    </xf>
    <xf numFmtId="0" fontId="3" fillId="6" borderId="10" xfId="0" applyFont="1" applyFill="1" applyBorder="1" applyAlignment="1" applyProtection="1">
      <alignment horizontal="center" vertical="center" wrapText="1"/>
    </xf>
    <xf numFmtId="0" fontId="3" fillId="6" borderId="82" xfId="0" applyFont="1" applyFill="1" applyBorder="1" applyAlignment="1" applyProtection="1">
      <alignment horizontal="center" vertical="center" wrapText="1"/>
    </xf>
    <xf numFmtId="10" fontId="4" fillId="0" borderId="0" xfId="0" applyNumberFormat="1" applyFont="1" applyAlignment="1" applyProtection="1">
      <alignment horizontal="left" vertical="top" wrapText="1"/>
    </xf>
    <xf numFmtId="0" fontId="7" fillId="2" borderId="16" xfId="0" applyFont="1" applyFill="1" applyBorder="1" applyAlignment="1" applyProtection="1">
      <alignment horizontal="left"/>
      <protection locked="0"/>
    </xf>
    <xf numFmtId="0" fontId="7" fillId="2" borderId="53" xfId="0" applyFont="1" applyFill="1" applyBorder="1" applyAlignment="1" applyProtection="1">
      <alignment horizontal="left"/>
      <protection locked="0"/>
    </xf>
    <xf numFmtId="0" fontId="14" fillId="0" borderId="21"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1" fillId="0" borderId="0" xfId="0" applyFont="1" applyBorder="1" applyAlignment="1">
      <alignment wrapText="1"/>
    </xf>
    <xf numFmtId="0" fontId="1" fillId="0" borderId="54" xfId="0" applyFont="1" applyBorder="1" applyAlignment="1">
      <alignment wrapText="1"/>
    </xf>
    <xf numFmtId="0" fontId="14" fillId="0" borderId="55" xfId="0" applyFont="1" applyFill="1" applyBorder="1" applyAlignment="1" applyProtection="1">
      <alignment horizontal="left" vertical="center" wrapText="1"/>
    </xf>
    <xf numFmtId="0" fontId="14" fillId="0" borderId="56" xfId="0" applyFont="1" applyFill="1" applyBorder="1" applyAlignment="1" applyProtection="1">
      <alignment horizontal="left" vertical="center" wrapText="1"/>
    </xf>
    <xf numFmtId="0" fontId="1" fillId="0" borderId="56" xfId="0" applyFont="1" applyBorder="1" applyAlignment="1">
      <alignment wrapText="1"/>
    </xf>
    <xf numFmtId="0" fontId="1" fillId="0" borderId="57" xfId="0" applyFont="1" applyBorder="1" applyAlignment="1">
      <alignment wrapText="1"/>
    </xf>
    <xf numFmtId="9" fontId="10" fillId="0" borderId="16" xfId="0" applyNumberFormat="1" applyFont="1" applyFill="1" applyBorder="1" applyAlignment="1" applyProtection="1">
      <alignment horizontal="center" vertical="top" wrapText="1"/>
    </xf>
    <xf numFmtId="9" fontId="10" fillId="0" borderId="58" xfId="0" applyNumberFormat="1" applyFont="1" applyFill="1" applyBorder="1" applyAlignment="1" applyProtection="1">
      <alignment horizontal="center" vertical="top" wrapText="1"/>
    </xf>
    <xf numFmtId="0" fontId="0" fillId="0" borderId="58" xfId="0" applyBorder="1" applyAlignment="1">
      <alignment horizontal="center" wrapText="1"/>
    </xf>
    <xf numFmtId="0" fontId="0" fillId="0" borderId="53" xfId="0" applyBorder="1" applyAlignment="1">
      <alignment horizontal="center" wrapText="1"/>
    </xf>
    <xf numFmtId="0" fontId="3" fillId="6" borderId="77" xfId="0" applyFont="1" applyFill="1" applyBorder="1" applyAlignment="1" applyProtection="1">
      <alignment horizontal="center" vertical="center" wrapText="1"/>
    </xf>
    <xf numFmtId="0" fontId="3" fillId="6" borderId="78" xfId="0" applyFont="1" applyFill="1" applyBorder="1" applyAlignment="1" applyProtection="1">
      <alignment horizontal="center" vertical="center" wrapText="1"/>
    </xf>
    <xf numFmtId="0" fontId="3" fillId="6" borderId="80" xfId="0" applyFont="1" applyFill="1" applyBorder="1" applyAlignment="1" applyProtection="1">
      <alignment horizontal="center" vertical="center" wrapText="1"/>
    </xf>
    <xf numFmtId="0" fontId="3" fillId="6" borderId="81" xfId="0" applyFont="1" applyFill="1" applyBorder="1" applyAlignment="1" applyProtection="1">
      <alignment horizontal="center" vertical="center" wrapText="1"/>
    </xf>
    <xf numFmtId="0" fontId="3" fillId="7" borderId="77" xfId="0" applyFont="1" applyFill="1" applyBorder="1" applyAlignment="1" applyProtection="1">
      <alignment horizontal="center" vertical="center" wrapText="1"/>
    </xf>
    <xf numFmtId="0" fontId="3" fillId="7" borderId="78" xfId="0" applyFont="1" applyFill="1" applyBorder="1" applyAlignment="1" applyProtection="1">
      <alignment horizontal="center" vertical="center" wrapText="1"/>
    </xf>
    <xf numFmtId="0" fontId="3" fillId="7" borderId="80" xfId="0" applyFont="1" applyFill="1" applyBorder="1" applyAlignment="1" applyProtection="1">
      <alignment horizontal="center" vertical="center" wrapText="1"/>
    </xf>
    <xf numFmtId="0" fontId="3" fillId="7" borderId="81" xfId="0" applyFont="1" applyFill="1" applyBorder="1" applyAlignment="1" applyProtection="1">
      <alignment horizontal="center" vertical="center" wrapText="1"/>
    </xf>
    <xf numFmtId="0" fontId="3" fillId="7" borderId="48" xfId="0" applyFont="1" applyFill="1" applyBorder="1" applyAlignment="1" applyProtection="1">
      <alignment horizontal="center"/>
    </xf>
    <xf numFmtId="0" fontId="3" fillId="7" borderId="67" xfId="0" applyFont="1" applyFill="1" applyBorder="1" applyAlignment="1" applyProtection="1">
      <alignment horizontal="center"/>
    </xf>
    <xf numFmtId="0" fontId="3" fillId="7" borderId="50" xfId="0" applyFont="1" applyFill="1" applyBorder="1" applyAlignment="1" applyProtection="1">
      <alignment horizontal="center"/>
    </xf>
    <xf numFmtId="0" fontId="0" fillId="0" borderId="0" xfId="0" applyBorder="1" applyAlignment="1" applyProtection="1">
      <alignment horizontal="center"/>
    </xf>
    <xf numFmtId="0" fontId="3" fillId="6" borderId="48" xfId="0" applyFont="1" applyFill="1" applyBorder="1" applyAlignment="1" applyProtection="1">
      <alignment horizontal="center"/>
    </xf>
    <xf numFmtId="0" fontId="3" fillId="6" borderId="67" xfId="0" applyFont="1" applyFill="1" applyBorder="1" applyAlignment="1" applyProtection="1">
      <alignment horizontal="center"/>
    </xf>
    <xf numFmtId="0" fontId="34" fillId="8" borderId="84" xfId="0" applyFont="1" applyFill="1" applyBorder="1" applyAlignment="1">
      <alignment horizontal="left" vertical="center" wrapText="1"/>
    </xf>
    <xf numFmtId="0" fontId="25" fillId="0" borderId="0" xfId="0" applyFont="1" applyFill="1" applyAlignment="1">
      <alignment horizontal="center"/>
    </xf>
    <xf numFmtId="0" fontId="33" fillId="6" borderId="0" xfId="0" applyFont="1" applyFill="1" applyBorder="1" applyAlignment="1">
      <alignment horizontal="left" vertical="top"/>
    </xf>
    <xf numFmtId="0" fontId="30" fillId="0" borderId="0" xfId="0" applyFont="1" applyFill="1" applyAlignment="1">
      <alignment horizontal="left" vertical="top" wrapText="1"/>
    </xf>
    <xf numFmtId="0" fontId="32" fillId="0" borderId="0" xfId="0" applyFont="1" applyFill="1" applyAlignment="1">
      <alignment horizontal="center"/>
    </xf>
    <xf numFmtId="0" fontId="34" fillId="8" borderId="0" xfId="0" applyFont="1" applyFill="1" applyBorder="1" applyAlignment="1">
      <alignment horizontal="left" vertical="center" wrapText="1"/>
    </xf>
    <xf numFmtId="0" fontId="35" fillId="8" borderId="0" xfId="0" applyFont="1" applyFill="1" applyBorder="1" applyAlignment="1">
      <alignment horizontal="left" vertical="center" wrapText="1"/>
    </xf>
    <xf numFmtId="0" fontId="35" fillId="8" borderId="84" xfId="0" applyFont="1" applyFill="1" applyBorder="1" applyAlignment="1">
      <alignment horizontal="left" vertical="center" wrapText="1"/>
    </xf>
    <xf numFmtId="0" fontId="36" fillId="0" borderId="0" xfId="1" applyFont="1" applyFill="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enableFormatConditionsCalculation="0">
    <tabColor rgb="FFFFC000"/>
    <pageSetUpPr fitToPage="1"/>
  </sheetPr>
  <dimension ref="A1:T60"/>
  <sheetViews>
    <sheetView tabSelected="1" zoomScaleNormal="100" workbookViewId="0">
      <selection activeCell="O59" sqref="A1:O59"/>
    </sheetView>
  </sheetViews>
  <sheetFormatPr defaultRowHeight="12.75"/>
  <cols>
    <col min="1" max="1" width="61.140625" style="11" customWidth="1"/>
    <col min="2" max="2" width="11.28515625" style="14" customWidth="1"/>
    <col min="3" max="3" width="12.5703125" style="15" customWidth="1"/>
    <col min="4" max="6" width="11.28515625" style="15" customWidth="1"/>
    <col min="7" max="7" width="10.5703125" style="15" customWidth="1"/>
    <col min="8" max="8" width="10.42578125" style="14" customWidth="1"/>
    <col min="9" max="10" width="10.42578125" style="15" customWidth="1"/>
    <col min="11" max="11" width="11.7109375" style="15" customWidth="1"/>
    <col min="12" max="13" width="11.140625" style="15" customWidth="1"/>
    <col min="14" max="15" width="10.42578125" style="11" customWidth="1"/>
    <col min="16" max="16" width="11.7109375" style="11" customWidth="1"/>
    <col min="17" max="16384" width="9.140625" style="11"/>
  </cols>
  <sheetData>
    <row r="1" spans="1:20" ht="15" customHeight="1">
      <c r="A1" s="191" t="s">
        <v>79</v>
      </c>
      <c r="B1" s="191"/>
      <c r="C1" s="191"/>
      <c r="D1" s="191"/>
      <c r="E1" s="191"/>
      <c r="F1" s="191"/>
      <c r="G1" s="191"/>
      <c r="H1" s="191"/>
      <c r="I1" s="191"/>
      <c r="J1" s="191"/>
      <c r="K1" s="191"/>
      <c r="L1" s="191"/>
      <c r="M1" s="191"/>
      <c r="N1" s="191"/>
      <c r="O1" s="191"/>
    </row>
    <row r="2" spans="1:20" ht="12" customHeight="1" thickBot="1">
      <c r="A2" s="203"/>
      <c r="B2" s="203"/>
      <c r="C2" s="203"/>
      <c r="D2" s="203"/>
      <c r="E2" s="203"/>
      <c r="F2" s="203"/>
      <c r="G2" s="203"/>
      <c r="H2" s="203"/>
      <c r="I2" s="203"/>
      <c r="J2" s="203"/>
      <c r="K2" s="203"/>
      <c r="L2" s="203"/>
      <c r="M2" s="203"/>
      <c r="N2" s="203"/>
      <c r="O2" s="203"/>
    </row>
    <row r="3" spans="1:20" ht="15" customHeight="1" thickBot="1">
      <c r="A3" s="204" t="s">
        <v>30</v>
      </c>
      <c r="B3" s="205"/>
      <c r="C3" s="189"/>
      <c r="D3" s="190"/>
      <c r="E3" s="190"/>
      <c r="F3" s="254" t="s">
        <v>80</v>
      </c>
      <c r="G3" s="254"/>
      <c r="H3" s="254"/>
      <c r="I3" s="254"/>
      <c r="J3" s="254"/>
      <c r="K3" s="254"/>
      <c r="L3" s="35"/>
      <c r="M3" s="35"/>
      <c r="N3" s="35"/>
      <c r="O3" s="35"/>
    </row>
    <row r="4" spans="1:20" ht="15" customHeight="1">
      <c r="A4" s="218" t="s">
        <v>58</v>
      </c>
      <c r="B4" s="219"/>
      <c r="C4" s="189"/>
      <c r="D4" s="190"/>
      <c r="E4" s="190"/>
      <c r="F4" s="254"/>
      <c r="G4" s="254"/>
      <c r="H4" s="254"/>
      <c r="I4" s="254"/>
      <c r="J4" s="254"/>
      <c r="K4" s="254"/>
      <c r="L4" s="35"/>
      <c r="M4" s="35"/>
      <c r="N4" s="35"/>
      <c r="O4" s="35"/>
    </row>
    <row r="5" spans="1:20" ht="15" customHeight="1">
      <c r="A5" s="97" t="s">
        <v>59</v>
      </c>
      <c r="B5" s="98"/>
      <c r="C5" s="189"/>
      <c r="D5" s="190"/>
      <c r="E5" s="190"/>
      <c r="F5" s="254"/>
      <c r="G5" s="254"/>
      <c r="H5" s="254"/>
      <c r="I5" s="254"/>
      <c r="J5" s="254"/>
      <c r="K5" s="254"/>
      <c r="L5" s="35"/>
      <c r="M5" s="35"/>
      <c r="N5" s="35"/>
      <c r="O5" s="35"/>
    </row>
    <row r="6" spans="1:20" ht="15" customHeight="1">
      <c r="A6" s="99" t="s">
        <v>60</v>
      </c>
      <c r="B6" s="100"/>
      <c r="C6" s="189"/>
      <c r="D6" s="190"/>
      <c r="E6" s="190"/>
      <c r="F6" s="254"/>
      <c r="G6" s="254"/>
      <c r="H6" s="254"/>
      <c r="I6" s="254"/>
      <c r="J6" s="254"/>
      <c r="K6" s="254"/>
      <c r="L6" s="35"/>
      <c r="M6" s="35"/>
      <c r="N6" s="35"/>
      <c r="O6" s="35"/>
      <c r="P6" s="25"/>
      <c r="Q6" s="22"/>
      <c r="R6" s="22"/>
      <c r="S6" s="22"/>
      <c r="T6" s="22"/>
    </row>
    <row r="7" spans="1:20" ht="15" customHeight="1" thickBot="1">
      <c r="A7" s="206" t="s">
        <v>61</v>
      </c>
      <c r="B7" s="207"/>
      <c r="C7" s="189"/>
      <c r="D7" s="190"/>
      <c r="E7" s="190"/>
      <c r="F7" s="254"/>
      <c r="G7" s="254"/>
      <c r="H7" s="254"/>
      <c r="I7" s="254"/>
      <c r="J7" s="254"/>
      <c r="K7" s="254"/>
      <c r="L7" s="35"/>
      <c r="M7" s="35"/>
      <c r="N7" s="35"/>
      <c r="O7" s="35"/>
      <c r="P7" s="25"/>
      <c r="Q7" s="22"/>
      <c r="R7" s="22"/>
      <c r="S7" s="22"/>
      <c r="T7" s="22"/>
    </row>
    <row r="8" spans="1:20" ht="15" customHeight="1" thickBot="1">
      <c r="A8" s="208"/>
      <c r="B8" s="208"/>
      <c r="C8" s="208"/>
      <c r="D8" s="208"/>
      <c r="E8" s="208"/>
      <c r="F8" s="208"/>
      <c r="G8" s="208"/>
      <c r="H8" s="208"/>
      <c r="I8" s="208"/>
      <c r="J8" s="208"/>
      <c r="K8" s="208"/>
      <c r="L8" s="208"/>
      <c r="M8" s="208"/>
      <c r="N8" s="208"/>
      <c r="O8" s="208"/>
      <c r="Q8" s="21"/>
      <c r="R8" s="21"/>
      <c r="S8" s="21"/>
      <c r="T8" s="21"/>
    </row>
    <row r="9" spans="1:20" ht="15" customHeight="1" thickBot="1">
      <c r="A9" s="80" t="s">
        <v>62</v>
      </c>
      <c r="B9" s="81" t="s">
        <v>47</v>
      </c>
      <c r="C9" s="82" t="s">
        <v>45</v>
      </c>
      <c r="D9" s="82" t="s">
        <v>46</v>
      </c>
      <c r="F9" s="217" t="s">
        <v>78</v>
      </c>
      <c r="G9" s="217"/>
      <c r="H9" s="217"/>
      <c r="I9" s="217"/>
      <c r="J9" s="217"/>
      <c r="K9" s="217"/>
      <c r="L9" s="217"/>
      <c r="M9" s="217"/>
      <c r="N9" s="217"/>
      <c r="O9" s="217"/>
      <c r="Q9" s="21"/>
      <c r="R9" s="21"/>
      <c r="S9" s="21"/>
      <c r="T9" s="21"/>
    </row>
    <row r="10" spans="1:20" ht="15" customHeight="1">
      <c r="A10" s="37" t="s">
        <v>35</v>
      </c>
      <c r="B10" s="87"/>
      <c r="C10" s="88"/>
      <c r="D10" s="151">
        <f>SUM(B10:C10)</f>
        <v>0</v>
      </c>
      <c r="F10" s="217"/>
      <c r="G10" s="217"/>
      <c r="H10" s="217"/>
      <c r="I10" s="217"/>
      <c r="J10" s="217"/>
      <c r="K10" s="217"/>
      <c r="L10" s="217"/>
      <c r="M10" s="217"/>
      <c r="N10" s="217"/>
      <c r="O10" s="217"/>
      <c r="Q10" s="21"/>
      <c r="R10" s="21"/>
      <c r="S10" s="21"/>
      <c r="T10" s="21"/>
    </row>
    <row r="11" spans="1:20" ht="15" customHeight="1">
      <c r="A11" s="43" t="s">
        <v>37</v>
      </c>
      <c r="B11" s="89"/>
      <c r="C11" s="90"/>
      <c r="D11" s="96">
        <f>SUM(B11:C11)</f>
        <v>0</v>
      </c>
      <c r="F11" s="217"/>
      <c r="G11" s="217"/>
      <c r="H11" s="217"/>
      <c r="I11" s="217"/>
      <c r="J11" s="217"/>
      <c r="K11" s="217"/>
      <c r="L11" s="217"/>
      <c r="M11" s="217"/>
      <c r="N11" s="217"/>
      <c r="O11" s="217"/>
      <c r="Q11" s="21"/>
      <c r="R11" s="23"/>
      <c r="S11" s="21"/>
      <c r="T11" s="21"/>
    </row>
    <row r="12" spans="1:20" ht="15" customHeight="1" thickBot="1">
      <c r="A12" s="148" t="s">
        <v>32</v>
      </c>
      <c r="B12" s="152">
        <f>SUM(B10:B11)</f>
        <v>0</v>
      </c>
      <c r="C12" s="153">
        <f>SUM(C10:C11)</f>
        <v>0</v>
      </c>
      <c r="D12" s="153">
        <f>SUM(D10:D11)</f>
        <v>0</v>
      </c>
      <c r="F12" s="217"/>
      <c r="G12" s="217"/>
      <c r="H12" s="217"/>
      <c r="I12" s="217"/>
      <c r="J12" s="217"/>
      <c r="K12" s="217"/>
      <c r="L12" s="217"/>
      <c r="M12" s="217"/>
      <c r="N12" s="217"/>
      <c r="O12" s="217"/>
      <c r="Q12" s="21"/>
      <c r="R12" s="23"/>
      <c r="S12" s="21"/>
      <c r="T12" s="21"/>
    </row>
    <row r="13" spans="1:20" ht="13.5" thickBot="1">
      <c r="A13" s="243"/>
      <c r="B13" s="243"/>
      <c r="C13" s="243"/>
      <c r="D13" s="243"/>
      <c r="E13" s="243"/>
      <c r="F13" s="243"/>
      <c r="G13" s="243"/>
      <c r="H13" s="243"/>
      <c r="I13" s="243"/>
      <c r="J13" s="243"/>
      <c r="K13" s="243"/>
      <c r="L13" s="243"/>
      <c r="M13" s="243"/>
      <c r="N13" s="243"/>
      <c r="O13" s="243"/>
    </row>
    <row r="14" spans="1:20" ht="13.5" thickBot="1">
      <c r="A14" s="36"/>
      <c r="B14" s="244" t="s">
        <v>41</v>
      </c>
      <c r="C14" s="245"/>
      <c r="D14" s="245"/>
      <c r="E14" s="245"/>
      <c r="F14" s="245"/>
      <c r="G14" s="245"/>
      <c r="H14" s="240" t="s">
        <v>44</v>
      </c>
      <c r="I14" s="241"/>
      <c r="J14" s="241"/>
      <c r="K14" s="241"/>
      <c r="L14" s="241"/>
      <c r="M14" s="242"/>
      <c r="N14" s="209" t="s">
        <v>65</v>
      </c>
      <c r="O14" s="210"/>
    </row>
    <row r="15" spans="1:20">
      <c r="A15" s="192" t="s">
        <v>38</v>
      </c>
      <c r="B15" s="195" t="s">
        <v>42</v>
      </c>
      <c r="C15" s="196"/>
      <c r="D15" s="232" t="s">
        <v>43</v>
      </c>
      <c r="E15" s="233"/>
      <c r="F15" s="215" t="s">
        <v>50</v>
      </c>
      <c r="G15" s="215"/>
      <c r="H15" s="199" t="s">
        <v>42</v>
      </c>
      <c r="I15" s="200"/>
      <c r="J15" s="236" t="s">
        <v>43</v>
      </c>
      <c r="K15" s="237"/>
      <c r="L15" s="199" t="s">
        <v>49</v>
      </c>
      <c r="M15" s="237"/>
      <c r="N15" s="211"/>
      <c r="O15" s="212"/>
    </row>
    <row r="16" spans="1:20" ht="12.75" customHeight="1">
      <c r="A16" s="193"/>
      <c r="B16" s="197"/>
      <c r="C16" s="198"/>
      <c r="D16" s="234"/>
      <c r="E16" s="235"/>
      <c r="F16" s="216"/>
      <c r="G16" s="216"/>
      <c r="H16" s="201"/>
      <c r="I16" s="202"/>
      <c r="J16" s="238"/>
      <c r="K16" s="239"/>
      <c r="L16" s="201"/>
      <c r="M16" s="239"/>
      <c r="N16" s="213"/>
      <c r="O16" s="214"/>
      <c r="P16" s="17"/>
    </row>
    <row r="17" spans="1:18" ht="16.5" customHeight="1" thickBot="1">
      <c r="A17" s="194"/>
      <c r="B17" s="159" t="s">
        <v>0</v>
      </c>
      <c r="C17" s="160" t="s">
        <v>29</v>
      </c>
      <c r="D17" s="161" t="s">
        <v>0</v>
      </c>
      <c r="E17" s="162" t="s">
        <v>48</v>
      </c>
      <c r="F17" s="161" t="s">
        <v>0</v>
      </c>
      <c r="G17" s="167" t="s">
        <v>48</v>
      </c>
      <c r="H17" s="163" t="s">
        <v>0</v>
      </c>
      <c r="I17" s="164" t="s">
        <v>29</v>
      </c>
      <c r="J17" s="165" t="s">
        <v>0</v>
      </c>
      <c r="K17" s="166" t="s">
        <v>48</v>
      </c>
      <c r="L17" s="165" t="s">
        <v>0</v>
      </c>
      <c r="M17" s="166" t="s">
        <v>48</v>
      </c>
      <c r="N17" s="154" t="s">
        <v>0</v>
      </c>
      <c r="O17" s="155" t="s">
        <v>48</v>
      </c>
      <c r="P17" s="18"/>
      <c r="R17" s="24"/>
    </row>
    <row r="18" spans="1:18" ht="18" customHeight="1" thickBot="1">
      <c r="A18" s="101" t="s">
        <v>77</v>
      </c>
      <c r="B18" s="102">
        <f>SUM(B19:B31)</f>
        <v>0</v>
      </c>
      <c r="C18" s="103">
        <f>IF(ISERROR(SUM(C19:C31)),"- -",SUM(C19:C31))</f>
        <v>0</v>
      </c>
      <c r="D18" s="102">
        <f>SUM(D19:D31)</f>
        <v>0</v>
      </c>
      <c r="E18" s="104">
        <f>IF(ISERROR(SUM(E19:E31)),"- -",SUM(E19:E31))</f>
        <v>0</v>
      </c>
      <c r="F18" s="105">
        <f>SUM(F19:F31)</f>
        <v>0</v>
      </c>
      <c r="G18" s="106">
        <f>IF(ISERROR(SUM(G19:G31)),"- -",SUM(G19:G31))</f>
        <v>0</v>
      </c>
      <c r="H18" s="107">
        <f>SUM(H19:H31)</f>
        <v>0</v>
      </c>
      <c r="I18" s="108">
        <f>IF(ISERROR(SUM(I19:I31)),"- -",SUM(I19:I31))</f>
        <v>0</v>
      </c>
      <c r="J18" s="109">
        <f>SUM(J19:J31)</f>
        <v>0</v>
      </c>
      <c r="K18" s="110">
        <f>IF(ISERROR(SUM(K19:K31)),"- -",SUM(K19:K31))</f>
        <v>0</v>
      </c>
      <c r="L18" s="111">
        <f>SUM(L19:L31)</f>
        <v>0</v>
      </c>
      <c r="M18" s="112">
        <f>IF(ISERROR(SUM(M19:M31)),"- -",SUM(M19:M31))</f>
        <v>0</v>
      </c>
      <c r="N18" s="111">
        <f>SUM(N19:N31)</f>
        <v>0</v>
      </c>
      <c r="O18" s="113">
        <f>IF(ISERROR(SUM(O19:O31)),"- -",SUM(O19:O31))</f>
        <v>0</v>
      </c>
      <c r="P18" s="19"/>
    </row>
    <row r="19" spans="1:18" s="12" customFormat="1" ht="15" customHeight="1">
      <c r="A19" s="1" t="s">
        <v>1</v>
      </c>
      <c r="B19" s="5"/>
      <c r="C19" s="44" t="str">
        <f>IF(ISERROR(B19/B49),"- -",B19/B49)</f>
        <v>- -</v>
      </c>
      <c r="D19" s="60"/>
      <c r="E19" s="48" t="str">
        <f>IF(ISERROR(D19/D49),"- -",D19/D49)</f>
        <v>- -</v>
      </c>
      <c r="F19" s="67">
        <f>SUM(B19+D19)</f>
        <v>0</v>
      </c>
      <c r="G19" s="54" t="str">
        <f>IF(ISERROR(F19/F49),"- -",F19/F49)</f>
        <v>- -</v>
      </c>
      <c r="H19" s="5"/>
      <c r="I19" s="44" t="str">
        <f>IF(ISERROR(H19/H49),"- -",H19/H49)</f>
        <v>- -</v>
      </c>
      <c r="J19" s="76"/>
      <c r="K19" s="72" t="str">
        <f>IF(ISERROR(J19/J49),"- -",J19/J49)</f>
        <v>- -</v>
      </c>
      <c r="L19" s="38">
        <f>SUM(H19+J19)</f>
        <v>0</v>
      </c>
      <c r="M19" s="83" t="str">
        <f>IF(ISERROR(L19/L49),"- -",L19/L49)</f>
        <v>- -</v>
      </c>
      <c r="N19" s="29">
        <f>SUM(F19+L19)</f>
        <v>0</v>
      </c>
      <c r="O19" s="51" t="str">
        <f>IF(ISERROR(N19/N49),"- -",N19/N49)</f>
        <v>- -</v>
      </c>
      <c r="P19" s="19"/>
    </row>
    <row r="20" spans="1:18" s="12" customFormat="1" ht="15" customHeight="1">
      <c r="A20" s="2" t="s">
        <v>2</v>
      </c>
      <c r="B20" s="6"/>
      <c r="C20" s="45" t="str">
        <f>IF(ISERROR(B20/B49),"- -",B20/B49)</f>
        <v>- -</v>
      </c>
      <c r="D20" s="61"/>
      <c r="E20" s="49" t="str">
        <f>IF(ISERROR(D20/D49),"- -",D20/D49)</f>
        <v>- -</v>
      </c>
      <c r="F20" s="68">
        <f t="shared" ref="F20:F31" si="0">SUM(B20+D20)</f>
        <v>0</v>
      </c>
      <c r="G20" s="55" t="str">
        <f>IF(ISERROR(F20/F49),"- -",F20/F49)</f>
        <v>- -</v>
      </c>
      <c r="H20" s="6"/>
      <c r="I20" s="45" t="str">
        <f>IF(ISERROR(H20/H49),"- -",H20/H49)</f>
        <v>- -</v>
      </c>
      <c r="J20" s="77"/>
      <c r="K20" s="73" t="str">
        <f>IF(ISERROR(J20/J49),"- -",J20/J49)</f>
        <v>- -</v>
      </c>
      <c r="L20" s="39">
        <f t="shared" ref="L20:L31" si="1">SUM(H20+J20)</f>
        <v>0</v>
      </c>
      <c r="M20" s="84" t="str">
        <f>IF(ISERROR(L20/L49),"- -",L20/L49)</f>
        <v>- -</v>
      </c>
      <c r="N20" s="30">
        <f t="shared" ref="N20:N31" si="2">SUM(F20+L20)</f>
        <v>0</v>
      </c>
      <c r="O20" s="49" t="str">
        <f>IF(ISERROR(N20/N49),"- -",N20/N49)</f>
        <v>- -</v>
      </c>
      <c r="P20" s="20"/>
    </row>
    <row r="21" spans="1:18" s="12" customFormat="1" ht="15" customHeight="1">
      <c r="A21" s="2" t="s">
        <v>3</v>
      </c>
      <c r="B21" s="6"/>
      <c r="C21" s="45" t="str">
        <f>IF(ISERROR(B21/B49),"- -",B21/B49)</f>
        <v>- -</v>
      </c>
      <c r="D21" s="61"/>
      <c r="E21" s="49" t="str">
        <f>IF(ISERROR(D21/D49),"- -",D21/D49)</f>
        <v>- -</v>
      </c>
      <c r="F21" s="68">
        <f t="shared" si="0"/>
        <v>0</v>
      </c>
      <c r="G21" s="55" t="str">
        <f>IF(ISERROR(F21/F49),"- -",F21/F49)</f>
        <v>- -</v>
      </c>
      <c r="H21" s="6"/>
      <c r="I21" s="45" t="str">
        <f>IF(ISERROR(H21/H49),"- -",H21/H49)</f>
        <v>- -</v>
      </c>
      <c r="J21" s="77"/>
      <c r="K21" s="73" t="str">
        <f>IF(ISERROR(J21/J49),"- -",J21/J49)</f>
        <v>- -</v>
      </c>
      <c r="L21" s="39">
        <f t="shared" si="1"/>
        <v>0</v>
      </c>
      <c r="M21" s="84" t="str">
        <f>IF(ISERROR(L21/L49),"- -",L21/L49)</f>
        <v>- -</v>
      </c>
      <c r="N21" s="30">
        <f t="shared" si="2"/>
        <v>0</v>
      </c>
      <c r="O21" s="49" t="str">
        <f>IF(ISERROR(N21/N49),"- -",N21/N49)</f>
        <v>- -</v>
      </c>
      <c r="P21" s="16"/>
    </row>
    <row r="22" spans="1:18" s="12" customFormat="1" ht="15" customHeight="1">
      <c r="A22" s="2" t="s">
        <v>4</v>
      </c>
      <c r="B22" s="6"/>
      <c r="C22" s="45" t="str">
        <f>IF(ISERROR(B22/B49),"- -",B22/B49)</f>
        <v>- -</v>
      </c>
      <c r="D22" s="61"/>
      <c r="E22" s="49" t="str">
        <f>IF(ISERROR(D22/D49),"- -",D22/D49)</f>
        <v>- -</v>
      </c>
      <c r="F22" s="68">
        <f t="shared" si="0"/>
        <v>0</v>
      </c>
      <c r="G22" s="55" t="str">
        <f>IF(ISERROR(F22/F49),"- -",F22/F49)</f>
        <v>- -</v>
      </c>
      <c r="H22" s="6"/>
      <c r="I22" s="45" t="str">
        <f>IF(ISERROR(H22/H49),"- -",H22/H49)</f>
        <v>- -</v>
      </c>
      <c r="J22" s="77"/>
      <c r="K22" s="73" t="str">
        <f>IF(ISERROR(J22/J49),"- -",J22/J49)</f>
        <v>- -</v>
      </c>
      <c r="L22" s="39">
        <f t="shared" si="1"/>
        <v>0</v>
      </c>
      <c r="M22" s="84" t="str">
        <f>IF(ISERROR(L22/L49),"- -",L22/L49)</f>
        <v>- -</v>
      </c>
      <c r="N22" s="30">
        <f t="shared" si="2"/>
        <v>0</v>
      </c>
      <c r="O22" s="49" t="str">
        <f>IF(ISERROR(N22/N49),"- -",N22/N49)</f>
        <v>- -</v>
      </c>
      <c r="P22" s="16"/>
    </row>
    <row r="23" spans="1:18" s="12" customFormat="1" ht="15" customHeight="1">
      <c r="A23" s="2" t="s">
        <v>5</v>
      </c>
      <c r="B23" s="6"/>
      <c r="C23" s="45" t="str">
        <f>IF(ISERROR(B23/B49),"- -",B23/B49)</f>
        <v>- -</v>
      </c>
      <c r="D23" s="61"/>
      <c r="E23" s="49" t="str">
        <f>IF(ISERROR(D23/D49),"- -",D23/D49)</f>
        <v>- -</v>
      </c>
      <c r="F23" s="68">
        <f t="shared" si="0"/>
        <v>0</v>
      </c>
      <c r="G23" s="55" t="str">
        <f>IF(ISERROR(F23/F49),"- -",F23/F49)</f>
        <v>- -</v>
      </c>
      <c r="H23" s="6"/>
      <c r="I23" s="45" t="str">
        <f>IF(ISERROR(H23/H49),"- -",H23/H49)</f>
        <v>- -</v>
      </c>
      <c r="J23" s="77"/>
      <c r="K23" s="73" t="str">
        <f>IF(ISERROR(J23/J49),"- -",J23/J49)</f>
        <v>- -</v>
      </c>
      <c r="L23" s="39">
        <f t="shared" si="1"/>
        <v>0</v>
      </c>
      <c r="M23" s="84" t="str">
        <f>IF(ISERROR(L23/L49),"- -",L23/L49)</f>
        <v>- -</v>
      </c>
      <c r="N23" s="30">
        <f t="shared" si="2"/>
        <v>0</v>
      </c>
      <c r="O23" s="49" t="str">
        <f>IF(ISERROR(N23/N49),"- -",N23/N49)</f>
        <v>- -</v>
      </c>
      <c r="P23" s="16"/>
    </row>
    <row r="24" spans="1:18" s="12" customFormat="1" ht="15" customHeight="1">
      <c r="A24" s="2" t="s">
        <v>6</v>
      </c>
      <c r="B24" s="6"/>
      <c r="C24" s="45" t="str">
        <f>IF(ISERROR(B24/B49),"- -",B24/B49)</f>
        <v>- -</v>
      </c>
      <c r="D24" s="61"/>
      <c r="E24" s="49" t="str">
        <f>IF(ISERROR(D24/D49),"- -",D24/D49)</f>
        <v>- -</v>
      </c>
      <c r="F24" s="68">
        <f t="shared" si="0"/>
        <v>0</v>
      </c>
      <c r="G24" s="55" t="str">
        <f>IF(ISERROR(F24/F49),"- -",F24/F49)</f>
        <v>- -</v>
      </c>
      <c r="H24" s="6"/>
      <c r="I24" s="45" t="str">
        <f>IF(ISERROR(H24/H49),"- -",H24/H49)</f>
        <v>- -</v>
      </c>
      <c r="J24" s="77"/>
      <c r="K24" s="73" t="str">
        <f>IF(ISERROR(J24/J49),"- -",J24/J49)</f>
        <v>- -</v>
      </c>
      <c r="L24" s="39">
        <f t="shared" si="1"/>
        <v>0</v>
      </c>
      <c r="M24" s="84" t="str">
        <f>IF(ISERROR(L24/L49),"- -",L24/L49)</f>
        <v>- -</v>
      </c>
      <c r="N24" s="30">
        <f t="shared" si="2"/>
        <v>0</v>
      </c>
      <c r="O24" s="49" t="str">
        <f>IF(ISERROR(N24/N49),"- -",N24/N49)</f>
        <v>- -</v>
      </c>
      <c r="P24" s="16"/>
    </row>
    <row r="25" spans="1:18" s="12" customFormat="1" ht="15" customHeight="1">
      <c r="A25" s="2" t="s">
        <v>7</v>
      </c>
      <c r="B25" s="6"/>
      <c r="C25" s="45" t="str">
        <f>IF(ISERROR(B25/B49),"- -",B25/B49)</f>
        <v>- -</v>
      </c>
      <c r="D25" s="61"/>
      <c r="E25" s="49" t="str">
        <f>IF(ISERROR(D25/D49),"- -",D25/D49)</f>
        <v>- -</v>
      </c>
      <c r="F25" s="68">
        <f t="shared" si="0"/>
        <v>0</v>
      </c>
      <c r="G25" s="55" t="str">
        <f>IF(ISERROR(F25/F49),"- -",F25/F49)</f>
        <v>- -</v>
      </c>
      <c r="H25" s="6"/>
      <c r="I25" s="45" t="str">
        <f>IF(ISERROR(H25/H49),"- -",H25/H49)</f>
        <v>- -</v>
      </c>
      <c r="J25" s="77"/>
      <c r="K25" s="73" t="str">
        <f>IF(ISERROR(J25/J49),"- -",J25/J49)</f>
        <v>- -</v>
      </c>
      <c r="L25" s="39">
        <f t="shared" si="1"/>
        <v>0</v>
      </c>
      <c r="M25" s="84" t="str">
        <f>IF(ISERROR(L25/L49),"- -",L25/L49)</f>
        <v>- -</v>
      </c>
      <c r="N25" s="30">
        <f t="shared" si="2"/>
        <v>0</v>
      </c>
      <c r="O25" s="49" t="str">
        <f>IF(ISERROR(N25/N49),"- -",N25/N49)</f>
        <v>- -</v>
      </c>
      <c r="P25" s="16"/>
    </row>
    <row r="26" spans="1:18" s="12" customFormat="1" ht="15" customHeight="1">
      <c r="A26" s="2" t="s">
        <v>8</v>
      </c>
      <c r="B26" s="6"/>
      <c r="C26" s="45" t="str">
        <f>IF(ISERROR(B26/B49),"- -",B26/B49)</f>
        <v>- -</v>
      </c>
      <c r="D26" s="61"/>
      <c r="E26" s="49" t="str">
        <f>IF(ISERROR(D26/D49),"- -",D26/D49)</f>
        <v>- -</v>
      </c>
      <c r="F26" s="68">
        <f t="shared" si="0"/>
        <v>0</v>
      </c>
      <c r="G26" s="55" t="str">
        <f>IF(ISERROR(F26/F49),"- -",F26/F49)</f>
        <v>- -</v>
      </c>
      <c r="H26" s="6"/>
      <c r="I26" s="45" t="str">
        <f>IF(ISERROR(H26/H49),"- -",H26/H49)</f>
        <v>- -</v>
      </c>
      <c r="J26" s="77"/>
      <c r="K26" s="73" t="str">
        <f>IF(ISERROR(J26/J49),"- -",J26/J49)</f>
        <v>- -</v>
      </c>
      <c r="L26" s="39">
        <f t="shared" si="1"/>
        <v>0</v>
      </c>
      <c r="M26" s="84" t="str">
        <f>IF(ISERROR(L26/L49),"- -",L26/L49)</f>
        <v>- -</v>
      </c>
      <c r="N26" s="30">
        <f t="shared" si="2"/>
        <v>0</v>
      </c>
      <c r="O26" s="49" t="str">
        <f>IF(ISERROR(N26/N49),"- -",N26/N49)</f>
        <v>- -</v>
      </c>
      <c r="P26" s="16"/>
    </row>
    <row r="27" spans="1:18" s="12" customFormat="1" ht="15" customHeight="1">
      <c r="A27" s="2" t="s">
        <v>9</v>
      </c>
      <c r="B27" s="6"/>
      <c r="C27" s="45" t="str">
        <f>IF(ISERROR(B27/B49),"- -",B27/B49)</f>
        <v>- -</v>
      </c>
      <c r="D27" s="61"/>
      <c r="E27" s="49" t="str">
        <f>IF(ISERROR(D27/D49),"- -",D27/D49)</f>
        <v>- -</v>
      </c>
      <c r="F27" s="68">
        <f t="shared" si="0"/>
        <v>0</v>
      </c>
      <c r="G27" s="55" t="str">
        <f>IF(ISERROR(F27/F49),"- -",F27/F49)</f>
        <v>- -</v>
      </c>
      <c r="H27" s="6"/>
      <c r="I27" s="45" t="str">
        <f>IF(ISERROR(H27/H49),"- -",H27/H49)</f>
        <v>- -</v>
      </c>
      <c r="J27" s="77"/>
      <c r="K27" s="73" t="str">
        <f>IF(ISERROR(J27/J49),"- -",J27/J49)</f>
        <v>- -</v>
      </c>
      <c r="L27" s="39">
        <f t="shared" si="1"/>
        <v>0</v>
      </c>
      <c r="M27" s="84" t="str">
        <f>IF(ISERROR(L27/L49),"- -",L27/L49)</f>
        <v>- -</v>
      </c>
      <c r="N27" s="30">
        <f t="shared" si="2"/>
        <v>0</v>
      </c>
      <c r="O27" s="49" t="str">
        <f>IF(ISERROR(N27/N49),"- -",N27/N49)</f>
        <v>- -</v>
      </c>
      <c r="P27" s="16"/>
    </row>
    <row r="28" spans="1:18" s="12" customFormat="1" ht="15" customHeight="1">
      <c r="A28" s="2" t="s">
        <v>10</v>
      </c>
      <c r="B28" s="6"/>
      <c r="C28" s="45" t="str">
        <f>IF(ISERROR(B28/B49),"- -",B28/B49)</f>
        <v>- -</v>
      </c>
      <c r="D28" s="61"/>
      <c r="E28" s="49" t="str">
        <f>IF(ISERROR(D28/D49),"- -",D28/D49)</f>
        <v>- -</v>
      </c>
      <c r="F28" s="68">
        <f t="shared" si="0"/>
        <v>0</v>
      </c>
      <c r="G28" s="55" t="str">
        <f>IF(ISERROR(F28/F49),"- -",F28/F49)</f>
        <v>- -</v>
      </c>
      <c r="H28" s="6"/>
      <c r="I28" s="45" t="str">
        <f>IF(ISERROR(H28/H49),"- -",H28/H49)</f>
        <v>- -</v>
      </c>
      <c r="J28" s="77"/>
      <c r="K28" s="73" t="str">
        <f>IF(ISERROR(J28/J49),"- -",J28/J49)</f>
        <v>- -</v>
      </c>
      <c r="L28" s="39">
        <f t="shared" si="1"/>
        <v>0</v>
      </c>
      <c r="M28" s="84" t="str">
        <f>IF(ISERROR(L28/L49),"- -",L28/L49)</f>
        <v>- -</v>
      </c>
      <c r="N28" s="30">
        <f t="shared" si="2"/>
        <v>0</v>
      </c>
      <c r="O28" s="49" t="str">
        <f>IF(ISERROR(N28/N49),"- -",N28/N49)</f>
        <v>- -</v>
      </c>
      <c r="P28" s="16"/>
    </row>
    <row r="29" spans="1:18" s="12" customFormat="1" ht="15" customHeight="1">
      <c r="A29" s="2" t="s">
        <v>11</v>
      </c>
      <c r="B29" s="6"/>
      <c r="C29" s="45" t="str">
        <f>IF(ISERROR(B29/B49),"- -",B29/B49)</f>
        <v>- -</v>
      </c>
      <c r="D29" s="61"/>
      <c r="E29" s="49" t="str">
        <f>IF(ISERROR(D29/D49),"- -",D29/D49)</f>
        <v>- -</v>
      </c>
      <c r="F29" s="68">
        <f t="shared" si="0"/>
        <v>0</v>
      </c>
      <c r="G29" s="55" t="str">
        <f>IF(ISERROR(F29/F49),"- -",F29/F49)</f>
        <v>- -</v>
      </c>
      <c r="H29" s="6"/>
      <c r="I29" s="45" t="str">
        <f>IF(ISERROR(H29/H49),"- -",H29/H49)</f>
        <v>- -</v>
      </c>
      <c r="J29" s="77"/>
      <c r="K29" s="73" t="str">
        <f>IF(ISERROR(J29/J49),"- -",J29/J49)</f>
        <v>- -</v>
      </c>
      <c r="L29" s="39">
        <f t="shared" si="1"/>
        <v>0</v>
      </c>
      <c r="M29" s="84" t="str">
        <f>IF(ISERROR(L29/L49),"- -",L29/L49)</f>
        <v>- -</v>
      </c>
      <c r="N29" s="30">
        <f t="shared" si="2"/>
        <v>0</v>
      </c>
      <c r="O29" s="49" t="str">
        <f>IF(ISERROR(N29/N49),"- -",N29/N49)</f>
        <v>- -</v>
      </c>
      <c r="P29" s="16"/>
    </row>
    <row r="30" spans="1:18" s="12" customFormat="1" ht="15" customHeight="1">
      <c r="A30" s="2" t="s">
        <v>31</v>
      </c>
      <c r="B30" s="6"/>
      <c r="C30" s="45" t="str">
        <f>IF(ISERROR(B30/B49),"- -",B30/B49)</f>
        <v>- -</v>
      </c>
      <c r="D30" s="61"/>
      <c r="E30" s="49" t="str">
        <f>IF(ISERROR(D30/D49),"- -",D30/D49)</f>
        <v>- -</v>
      </c>
      <c r="F30" s="68">
        <f t="shared" si="0"/>
        <v>0</v>
      </c>
      <c r="G30" s="55" t="str">
        <f>IF(ISERROR(F30/F49),"- -",F30/F49)</f>
        <v>- -</v>
      </c>
      <c r="H30" s="6"/>
      <c r="I30" s="45" t="str">
        <f>IF(ISERROR(H30/H49),"- -",H30/H49)</f>
        <v>- -</v>
      </c>
      <c r="J30" s="77"/>
      <c r="K30" s="73" t="str">
        <f>IF(ISERROR(J30/J49),"- -",J30/J49)</f>
        <v>- -</v>
      </c>
      <c r="L30" s="39">
        <f t="shared" si="1"/>
        <v>0</v>
      </c>
      <c r="M30" s="84" t="str">
        <f>IF(ISERROR(L30/L49),"- -",L30/L49)</f>
        <v>- -</v>
      </c>
      <c r="N30" s="30">
        <f t="shared" si="2"/>
        <v>0</v>
      </c>
      <c r="O30" s="49" t="str">
        <f>IF(ISERROR(N30/N49),"- -",N30/N49)</f>
        <v>- -</v>
      </c>
      <c r="P30" s="16"/>
    </row>
    <row r="31" spans="1:18" s="12" customFormat="1" ht="15" customHeight="1" thickBot="1">
      <c r="A31" s="3" t="s">
        <v>12</v>
      </c>
      <c r="B31" s="7"/>
      <c r="C31" s="46" t="str">
        <f>IF(ISERROR(B31/B49),"- -",B31/B49)</f>
        <v>- -</v>
      </c>
      <c r="D31" s="62"/>
      <c r="E31" s="50" t="str">
        <f>IF(ISERROR(D31/D49),"- -",D31/D49)</f>
        <v>- -</v>
      </c>
      <c r="F31" s="69">
        <f t="shared" si="0"/>
        <v>0</v>
      </c>
      <c r="G31" s="56" t="str">
        <f>IF(ISERROR(F31/F49),"- -",F31/F49)</f>
        <v>- -</v>
      </c>
      <c r="H31" s="7"/>
      <c r="I31" s="46" t="str">
        <f>IF(ISERROR(H31/H49),"- -",H31/H49)</f>
        <v>- -</v>
      </c>
      <c r="J31" s="78"/>
      <c r="K31" s="74" t="str">
        <f>IF(ISERROR(J31/J49),"- -",J31/J49)</f>
        <v>- -</v>
      </c>
      <c r="L31" s="40">
        <f t="shared" si="1"/>
        <v>0</v>
      </c>
      <c r="M31" s="85" t="str">
        <f>IF(ISERROR(L31/L49),"- -",L31/L49)</f>
        <v>- -</v>
      </c>
      <c r="N31" s="30">
        <f t="shared" si="2"/>
        <v>0</v>
      </c>
      <c r="O31" s="50" t="str">
        <f>IF(ISERROR(N31/N49),"- -",N31/N49)</f>
        <v>- -</v>
      </c>
      <c r="P31" s="16"/>
    </row>
    <row r="32" spans="1:18" s="12" customFormat="1" ht="15" customHeight="1" thickBot="1">
      <c r="A32" s="114" t="s">
        <v>33</v>
      </c>
      <c r="B32" s="115">
        <f>SUM(B33:B48)</f>
        <v>0</v>
      </c>
      <c r="C32" s="103">
        <f>IF(ISERROR(SUM(C33:C48)),"- -",SUM(C33:C48))</f>
        <v>0</v>
      </c>
      <c r="D32" s="102">
        <f>SUM(D33:D48)</f>
        <v>0</v>
      </c>
      <c r="E32" s="113">
        <f>IF(ISERROR(SUM(E33:E48)),"- -",SUM(E33:E48))</f>
        <v>0</v>
      </c>
      <c r="F32" s="116">
        <f>SUM(F33:F48)</f>
        <v>0</v>
      </c>
      <c r="G32" s="117">
        <f>IF(ISERROR(SUM(G33:G48)),"- -",SUM(G33:G48))</f>
        <v>0</v>
      </c>
      <c r="H32" s="115">
        <f>SUM(H33:H48)</f>
        <v>0</v>
      </c>
      <c r="I32" s="108">
        <f>IF(ISERROR(SUM(I33:I48)),"- -",SUM(I33:I48))</f>
        <v>0</v>
      </c>
      <c r="J32" s="118">
        <f>SUM(J33:J48)</f>
        <v>0</v>
      </c>
      <c r="K32" s="119">
        <f>IF(ISERROR(SUM(K33:K48)),"- -",SUM(K33:K48))</f>
        <v>0</v>
      </c>
      <c r="L32" s="107">
        <f>SUM(L33:L48)</f>
        <v>0</v>
      </c>
      <c r="M32" s="120">
        <f>IF(ISERROR(SUM(M33:M48)),"- -",SUM(M33:M48))</f>
        <v>0</v>
      </c>
      <c r="N32" s="121">
        <f>SUM(N33:N48)</f>
        <v>0</v>
      </c>
      <c r="O32" s="113">
        <f>IF(ISERROR(SUM(O33:O48)),"- -",SUM(O33:O48))</f>
        <v>0</v>
      </c>
      <c r="P32" s="16"/>
    </row>
    <row r="33" spans="1:16" s="12" customFormat="1" ht="15" customHeight="1">
      <c r="A33" s="1" t="s">
        <v>13</v>
      </c>
      <c r="B33" s="5"/>
      <c r="C33" s="44" t="str">
        <f>IF(ISERROR(B33/B49),"- -",B33/B49)</f>
        <v>- -</v>
      </c>
      <c r="D33" s="63"/>
      <c r="E33" s="51" t="str">
        <f>IF(ISERROR(D33/D49),"- -",D33/D49)</f>
        <v>- -</v>
      </c>
      <c r="F33" s="67">
        <f>SUM(B33+D33)</f>
        <v>0</v>
      </c>
      <c r="G33" s="57" t="str">
        <f>IF(ISERROR(F33/F49),"- -",F33/F49)</f>
        <v>- -</v>
      </c>
      <c r="H33" s="5"/>
      <c r="I33" s="44" t="str">
        <f>IF(ISERROR(H33/H49),"- -",H33/H49)</f>
        <v>- -</v>
      </c>
      <c r="J33" s="76"/>
      <c r="K33" s="72" t="str">
        <f>IF(ISERROR(J33/J49),"- -",J33/J49)</f>
        <v>- -</v>
      </c>
      <c r="L33" s="38">
        <f>SUM(H33+J33)</f>
        <v>0</v>
      </c>
      <c r="M33" s="83" t="str">
        <f>IF(ISERROR(L33/L49),"- -",L33/L49)</f>
        <v>- -</v>
      </c>
      <c r="N33" s="29">
        <f t="shared" ref="N33:N48" si="3">SUM(F33+L33)</f>
        <v>0</v>
      </c>
      <c r="O33" s="51" t="str">
        <f>IF(ISERROR(N33/N49),"- -",N33/N49)</f>
        <v>- -</v>
      </c>
      <c r="P33" s="16"/>
    </row>
    <row r="34" spans="1:16" s="12" customFormat="1" ht="15" customHeight="1">
      <c r="A34" s="2" t="s">
        <v>14</v>
      </c>
      <c r="B34" s="6"/>
      <c r="C34" s="45" t="str">
        <f>IF(ISERROR(B34/B49),"- -",B34/B49)</f>
        <v>- -</v>
      </c>
      <c r="D34" s="64"/>
      <c r="E34" s="49" t="str">
        <f>IF(ISERROR(D34/D49),"- -",D34/D49)</f>
        <v>- -</v>
      </c>
      <c r="F34" s="68">
        <f t="shared" ref="F34:F48" si="4">SUM(B34+D34)</f>
        <v>0</v>
      </c>
      <c r="G34" s="55" t="str">
        <f>IF(ISERROR(F34/F49),"- -",F34/F49)</f>
        <v>- -</v>
      </c>
      <c r="H34" s="6"/>
      <c r="I34" s="45" t="str">
        <f>IF(ISERROR(H34/H49),"- -",H34/H49)</f>
        <v>- -</v>
      </c>
      <c r="J34" s="77"/>
      <c r="K34" s="73" t="str">
        <f>IF(ISERROR(J34/J49),"- -",J34/J49)</f>
        <v>- -</v>
      </c>
      <c r="L34" s="42">
        <f t="shared" ref="L34:L48" si="5">SUM(H34+J34)</f>
        <v>0</v>
      </c>
      <c r="M34" s="84" t="str">
        <f>IF(ISERROR(L34/L49),"- -",L34/L49)</f>
        <v>- -</v>
      </c>
      <c r="N34" s="30">
        <f t="shared" si="3"/>
        <v>0</v>
      </c>
      <c r="O34" s="49" t="str">
        <f>IF(ISERROR(N34/N49),"- -",N34/N49)</f>
        <v>- -</v>
      </c>
      <c r="P34" s="16"/>
    </row>
    <row r="35" spans="1:16" s="12" customFormat="1" ht="15" customHeight="1">
      <c r="A35" s="2" t="s">
        <v>15</v>
      </c>
      <c r="B35" s="6"/>
      <c r="C35" s="45" t="str">
        <f>IF(ISERROR(B35/B49),"- -",B35/B49)</f>
        <v>- -</v>
      </c>
      <c r="D35" s="64"/>
      <c r="E35" s="49" t="str">
        <f>IF(ISERROR(D35/D49),"- -",D35/D49)</f>
        <v>- -</v>
      </c>
      <c r="F35" s="68">
        <f t="shared" si="4"/>
        <v>0</v>
      </c>
      <c r="G35" s="55" t="str">
        <f>IF(ISERROR(F35/F49),"- -",F35/F49)</f>
        <v>- -</v>
      </c>
      <c r="H35" s="6"/>
      <c r="I35" s="45" t="str">
        <f>IF(ISERROR(H35/H49),"- -",H35/H49)</f>
        <v>- -</v>
      </c>
      <c r="J35" s="77"/>
      <c r="K35" s="73" t="str">
        <f>IF(ISERROR(J35/J49),"- -",J35/J49)</f>
        <v>- -</v>
      </c>
      <c r="L35" s="39">
        <f t="shared" si="5"/>
        <v>0</v>
      </c>
      <c r="M35" s="84" t="str">
        <f>IF(ISERROR(L35/L49),"- -",L35/L49)</f>
        <v>- -</v>
      </c>
      <c r="N35" s="30">
        <f t="shared" si="3"/>
        <v>0</v>
      </c>
      <c r="O35" s="49" t="str">
        <f>IF(ISERROR(N35/N49),"- -",N35/N49)</f>
        <v>- -</v>
      </c>
      <c r="P35" s="16"/>
    </row>
    <row r="36" spans="1:16" s="12" customFormat="1" ht="15" customHeight="1">
      <c r="A36" s="2" t="s">
        <v>16</v>
      </c>
      <c r="B36" s="6"/>
      <c r="C36" s="45" t="str">
        <f>IF(ISERROR(B36/B49),"- -",B36/B49)</f>
        <v>- -</v>
      </c>
      <c r="D36" s="64"/>
      <c r="E36" s="49" t="str">
        <f>IF(ISERROR(D36/D49),"- -",D36/D49)</f>
        <v>- -</v>
      </c>
      <c r="F36" s="68">
        <f t="shared" si="4"/>
        <v>0</v>
      </c>
      <c r="G36" s="55" t="str">
        <f>IF(ISERROR(F36/F49),"- -",F36/F49)</f>
        <v>- -</v>
      </c>
      <c r="H36" s="6"/>
      <c r="I36" s="45" t="str">
        <f>IF(ISERROR(H36/H49),"- -",H36/H49)</f>
        <v>- -</v>
      </c>
      <c r="J36" s="77"/>
      <c r="K36" s="73" t="str">
        <f>IF(ISERROR(J36/J49),"- -",J36/J49)</f>
        <v>- -</v>
      </c>
      <c r="L36" s="39">
        <f t="shared" si="5"/>
        <v>0</v>
      </c>
      <c r="M36" s="84" t="str">
        <f>IF(ISERROR(L36/L49),"- -",L36/L49)</f>
        <v>- -</v>
      </c>
      <c r="N36" s="30">
        <f t="shared" si="3"/>
        <v>0</v>
      </c>
      <c r="O36" s="49" t="str">
        <f>IF(ISERROR(N36/N49),"- -",N36/N49)</f>
        <v>- -</v>
      </c>
      <c r="P36" s="16"/>
    </row>
    <row r="37" spans="1:16" s="12" customFormat="1" ht="15" customHeight="1">
      <c r="A37" s="2" t="s">
        <v>17</v>
      </c>
      <c r="B37" s="6"/>
      <c r="C37" s="45" t="str">
        <f>IF(ISERROR(B37/B49),"- -",B37/B49)</f>
        <v>- -</v>
      </c>
      <c r="D37" s="64"/>
      <c r="E37" s="49" t="str">
        <f>IF(ISERROR(D37/D49),"- -",D37/D49)</f>
        <v>- -</v>
      </c>
      <c r="F37" s="68">
        <f t="shared" si="4"/>
        <v>0</v>
      </c>
      <c r="G37" s="55" t="str">
        <f>IF(ISERROR(F37/F49),"- -",F37/F49)</f>
        <v>- -</v>
      </c>
      <c r="H37" s="6"/>
      <c r="I37" s="45" t="str">
        <f>IF(ISERROR(H37/H49),"- -",H37/H49)</f>
        <v>- -</v>
      </c>
      <c r="J37" s="77"/>
      <c r="K37" s="73" t="str">
        <f>IF(ISERROR(J37/J49),"- -",J37/J49)</f>
        <v>- -</v>
      </c>
      <c r="L37" s="39">
        <f t="shared" si="5"/>
        <v>0</v>
      </c>
      <c r="M37" s="84" t="str">
        <f>IF(ISERROR(L37/L49),"- -",L37/L49)</f>
        <v>- -</v>
      </c>
      <c r="N37" s="30">
        <f t="shared" si="3"/>
        <v>0</v>
      </c>
      <c r="O37" s="49" t="str">
        <f>IF(ISERROR(N37/N49),"- -",N37/N49)</f>
        <v>- -</v>
      </c>
      <c r="P37" s="16"/>
    </row>
    <row r="38" spans="1:16" s="12" customFormat="1" ht="15" customHeight="1">
      <c r="A38" s="2" t="s">
        <v>18</v>
      </c>
      <c r="B38" s="6"/>
      <c r="C38" s="45" t="str">
        <f>IF(ISERROR(B38/B49),"- -",B38/B49)</f>
        <v>- -</v>
      </c>
      <c r="D38" s="64"/>
      <c r="E38" s="49" t="str">
        <f>IF(ISERROR(D38/D49),"- -",D38/D49)</f>
        <v>- -</v>
      </c>
      <c r="F38" s="68">
        <f t="shared" si="4"/>
        <v>0</v>
      </c>
      <c r="G38" s="55" t="str">
        <f>IF(ISERROR(F38/F49),"- -",F38/F49)</f>
        <v>- -</v>
      </c>
      <c r="H38" s="6"/>
      <c r="I38" s="45" t="str">
        <f>IF(ISERROR(H38/H49),"- -",H38/H49)</f>
        <v>- -</v>
      </c>
      <c r="J38" s="77"/>
      <c r="K38" s="73" t="str">
        <f>IF(ISERROR(J38/J49),"- -",J38/J49)</f>
        <v>- -</v>
      </c>
      <c r="L38" s="39">
        <f t="shared" si="5"/>
        <v>0</v>
      </c>
      <c r="M38" s="84" t="str">
        <f>IF(ISERROR(L38/L49),"- -",L38/L49)</f>
        <v>- -</v>
      </c>
      <c r="N38" s="30">
        <f t="shared" si="3"/>
        <v>0</v>
      </c>
      <c r="O38" s="49" t="str">
        <f>IF(ISERROR(N38/N49),"- -",N38/N49)</f>
        <v>- -</v>
      </c>
      <c r="P38" s="16"/>
    </row>
    <row r="39" spans="1:16" s="12" customFormat="1" ht="15" customHeight="1">
      <c r="A39" s="2" t="s">
        <v>19</v>
      </c>
      <c r="B39" s="6"/>
      <c r="C39" s="45" t="str">
        <f>IF(ISERROR(B39/B49),"- -",B39/B49)</f>
        <v>- -</v>
      </c>
      <c r="D39" s="64"/>
      <c r="E39" s="49" t="str">
        <f>IF(ISERROR(D39/D49),"- -",D39/D49)</f>
        <v>- -</v>
      </c>
      <c r="F39" s="68">
        <f t="shared" si="4"/>
        <v>0</v>
      </c>
      <c r="G39" s="55" t="str">
        <f>IF(ISERROR(F39/F49),"- -",F39/F49)</f>
        <v>- -</v>
      </c>
      <c r="H39" s="6"/>
      <c r="I39" s="45" t="str">
        <f>IF(ISERROR(H39/H49),"- -",H39/H49)</f>
        <v>- -</v>
      </c>
      <c r="J39" s="77"/>
      <c r="K39" s="73" t="str">
        <f>IF(ISERROR(J39/J49),"- -",J39/J49)</f>
        <v>- -</v>
      </c>
      <c r="L39" s="39">
        <f t="shared" si="5"/>
        <v>0</v>
      </c>
      <c r="M39" s="84" t="str">
        <f>IF(ISERROR(L39/L49),"- -",L39/L49)</f>
        <v>- -</v>
      </c>
      <c r="N39" s="30">
        <f t="shared" si="3"/>
        <v>0</v>
      </c>
      <c r="O39" s="49" t="str">
        <f>IF(ISERROR(N39/N49),"- -",N39/N49)</f>
        <v>- -</v>
      </c>
      <c r="P39" s="16"/>
    </row>
    <row r="40" spans="1:16" s="12" customFormat="1" ht="15" customHeight="1">
      <c r="A40" s="2" t="s">
        <v>20</v>
      </c>
      <c r="B40" s="6"/>
      <c r="C40" s="45" t="str">
        <f>IF(ISERROR(B40/B49),"- -",B40/B49)</f>
        <v>- -</v>
      </c>
      <c r="D40" s="64"/>
      <c r="E40" s="49" t="str">
        <f>IF(ISERROR(D40/D49),"- -",D40/D49)</f>
        <v>- -</v>
      </c>
      <c r="F40" s="68">
        <f t="shared" si="4"/>
        <v>0</v>
      </c>
      <c r="G40" s="55" t="str">
        <f>IF(ISERROR(F40/F49),"- -",F40/F49)</f>
        <v>- -</v>
      </c>
      <c r="H40" s="6"/>
      <c r="I40" s="45" t="str">
        <f>IF(ISERROR(H40/H49),"- -",H40/H49)</f>
        <v>- -</v>
      </c>
      <c r="J40" s="77"/>
      <c r="K40" s="73" t="str">
        <f>IF(ISERROR(J40/J49),"- -",J40/J49)</f>
        <v>- -</v>
      </c>
      <c r="L40" s="39">
        <f t="shared" si="5"/>
        <v>0</v>
      </c>
      <c r="M40" s="84" t="str">
        <f>IF(ISERROR(L40/L49),"- -",L40/L49)</f>
        <v>- -</v>
      </c>
      <c r="N40" s="30">
        <f t="shared" si="3"/>
        <v>0</v>
      </c>
      <c r="O40" s="49" t="str">
        <f>IF(ISERROR(N40/N49),"- -",N40/N49)</f>
        <v>- -</v>
      </c>
      <c r="P40" s="16"/>
    </row>
    <row r="41" spans="1:16" s="12" customFormat="1" ht="15" customHeight="1">
      <c r="A41" s="2" t="s">
        <v>21</v>
      </c>
      <c r="B41" s="6"/>
      <c r="C41" s="45" t="str">
        <f>IF(ISERROR(B41/B49),"- -",B41/B49)</f>
        <v>- -</v>
      </c>
      <c r="D41" s="64"/>
      <c r="E41" s="49" t="str">
        <f>IF(ISERROR(D41/D49),"- -",D41/D49)</f>
        <v>- -</v>
      </c>
      <c r="F41" s="68">
        <f t="shared" si="4"/>
        <v>0</v>
      </c>
      <c r="G41" s="55" t="str">
        <f>IF(ISERROR(F41/F49),"- -",F41/F49)</f>
        <v>- -</v>
      </c>
      <c r="H41" s="6"/>
      <c r="I41" s="45" t="str">
        <f>IF(ISERROR(H41/H49),"- -",H41/H49)</f>
        <v>- -</v>
      </c>
      <c r="J41" s="77"/>
      <c r="K41" s="73" t="str">
        <f>IF(ISERROR(J41/J49),"- -",J41/J49)</f>
        <v>- -</v>
      </c>
      <c r="L41" s="39">
        <f t="shared" si="5"/>
        <v>0</v>
      </c>
      <c r="M41" s="84" t="str">
        <f>IF(ISERROR(L41/L49),"- -",L41/L49)</f>
        <v>- -</v>
      </c>
      <c r="N41" s="30">
        <f t="shared" si="3"/>
        <v>0</v>
      </c>
      <c r="O41" s="49" t="str">
        <f>IF(ISERROR(N41/N49),"- -",N41/N49)</f>
        <v>- -</v>
      </c>
      <c r="P41" s="16"/>
    </row>
    <row r="42" spans="1:16" s="12" customFormat="1" ht="15" customHeight="1">
      <c r="A42" s="2" t="s">
        <v>22</v>
      </c>
      <c r="B42" s="6"/>
      <c r="C42" s="45" t="str">
        <f>IF(ISERROR(B42/B49),"- -",B42/B49)</f>
        <v>- -</v>
      </c>
      <c r="D42" s="64"/>
      <c r="E42" s="49" t="str">
        <f>IF(ISERROR(D42/D49),"- -",D42/D49)</f>
        <v>- -</v>
      </c>
      <c r="F42" s="68">
        <f t="shared" si="4"/>
        <v>0</v>
      </c>
      <c r="G42" s="55" t="str">
        <f>IF(ISERROR(F42/F49),"- -",F42/F49)</f>
        <v>- -</v>
      </c>
      <c r="H42" s="6"/>
      <c r="I42" s="45" t="str">
        <f>IF(ISERROR(H42/H49),"- -",H42/H49)</f>
        <v>- -</v>
      </c>
      <c r="J42" s="77"/>
      <c r="K42" s="73" t="str">
        <f>IF(ISERROR(J42/J49),"- -",J42/J49)</f>
        <v>- -</v>
      </c>
      <c r="L42" s="39">
        <f t="shared" si="5"/>
        <v>0</v>
      </c>
      <c r="M42" s="84" t="str">
        <f>IF(ISERROR(L42/L49),"- -",L42/L49)</f>
        <v>- -</v>
      </c>
      <c r="N42" s="30">
        <f t="shared" si="3"/>
        <v>0</v>
      </c>
      <c r="O42" s="49" t="str">
        <f>IF(ISERROR(N42/N49),"- -",N42/N49)</f>
        <v>- -</v>
      </c>
      <c r="P42" s="16"/>
    </row>
    <row r="43" spans="1:16" s="12" customFormat="1" ht="15" customHeight="1">
      <c r="A43" s="2" t="s">
        <v>23</v>
      </c>
      <c r="B43" s="6"/>
      <c r="C43" s="45" t="str">
        <f>IF(ISERROR(B43/B49),"- -",B43/B49)</f>
        <v>- -</v>
      </c>
      <c r="D43" s="64"/>
      <c r="E43" s="49" t="str">
        <f>IF(ISERROR(D43/D49),"- -",D43/D49)</f>
        <v>- -</v>
      </c>
      <c r="F43" s="68">
        <f t="shared" si="4"/>
        <v>0</v>
      </c>
      <c r="G43" s="55" t="str">
        <f>IF(ISERROR(F43/F49),"- -",F43/F49)</f>
        <v>- -</v>
      </c>
      <c r="H43" s="6"/>
      <c r="I43" s="45" t="str">
        <f>IF(ISERROR(H43/H49),"- -",H43/H49)</f>
        <v>- -</v>
      </c>
      <c r="J43" s="77"/>
      <c r="K43" s="73" t="str">
        <f>IF(ISERROR(J43/J49),"- -",J43/J49)</f>
        <v>- -</v>
      </c>
      <c r="L43" s="39">
        <f t="shared" si="5"/>
        <v>0</v>
      </c>
      <c r="M43" s="84" t="str">
        <f>IF(ISERROR(L43/L49),"- -",L43/L49)</f>
        <v>- -</v>
      </c>
      <c r="N43" s="30">
        <f t="shared" si="3"/>
        <v>0</v>
      </c>
      <c r="O43" s="49" t="str">
        <f>IF(ISERROR(N43/N49),"- -",N43/N49)</f>
        <v>- -</v>
      </c>
      <c r="P43" s="16"/>
    </row>
    <row r="44" spans="1:16" s="12" customFormat="1" ht="15" customHeight="1">
      <c r="A44" s="2" t="s">
        <v>24</v>
      </c>
      <c r="B44" s="8"/>
      <c r="C44" s="45" t="str">
        <f>IF(ISERROR(B44/B49),"- -",B44/B49)</f>
        <v>- -</v>
      </c>
      <c r="D44" s="64"/>
      <c r="E44" s="49" t="str">
        <f>IF(ISERROR(D44/D49),"- -",D44/D49)</f>
        <v>- -</v>
      </c>
      <c r="F44" s="68">
        <f t="shared" si="4"/>
        <v>0</v>
      </c>
      <c r="G44" s="55" t="str">
        <f>IF(ISERROR(F44/F49),"- -",F44/F49)</f>
        <v>- -</v>
      </c>
      <c r="H44" s="8"/>
      <c r="I44" s="45" t="str">
        <f>IF(ISERROR(H44/H49),"- -",H44/H49)</f>
        <v>- -</v>
      </c>
      <c r="J44" s="77"/>
      <c r="K44" s="73" t="str">
        <f>IF(ISERROR(J44/J49),"- -",J44/J49)</f>
        <v>- -</v>
      </c>
      <c r="L44" s="39">
        <f t="shared" si="5"/>
        <v>0</v>
      </c>
      <c r="M44" s="84" t="str">
        <f>IF(ISERROR(L44/L49),"- -",L44/L49)</f>
        <v>- -</v>
      </c>
      <c r="N44" s="30">
        <f t="shared" si="3"/>
        <v>0</v>
      </c>
      <c r="O44" s="49" t="str">
        <f>IF(ISERROR(N44/N49),"- -",N44/N49)</f>
        <v>- -</v>
      </c>
      <c r="P44" s="16"/>
    </row>
    <row r="45" spans="1:16" s="12" customFormat="1" ht="15" customHeight="1">
      <c r="A45" s="2" t="s">
        <v>25</v>
      </c>
      <c r="B45" s="8"/>
      <c r="C45" s="45" t="str">
        <f>IF(ISERROR(B45/B49),"- -",B45/B49)</f>
        <v>- -</v>
      </c>
      <c r="D45" s="64"/>
      <c r="E45" s="49" t="str">
        <f>IF(ISERROR(D45/D49),"- -",D45/D49)</f>
        <v>- -</v>
      </c>
      <c r="F45" s="68">
        <f t="shared" si="4"/>
        <v>0</v>
      </c>
      <c r="G45" s="55" t="str">
        <f>IF(ISERROR(F45/F49),"- -",F45/F49)</f>
        <v>- -</v>
      </c>
      <c r="H45" s="8"/>
      <c r="I45" s="45" t="str">
        <f>IF(ISERROR(H45/H49),"- -",H45/H49)</f>
        <v>- -</v>
      </c>
      <c r="J45" s="77"/>
      <c r="K45" s="73" t="str">
        <f>IF(ISERROR(J45/J49),"- -",J45/J49)</f>
        <v>- -</v>
      </c>
      <c r="L45" s="39">
        <f t="shared" si="5"/>
        <v>0</v>
      </c>
      <c r="M45" s="84" t="str">
        <f>IF(ISERROR(L45/L49),"- -",L45/L49)</f>
        <v>- -</v>
      </c>
      <c r="N45" s="30">
        <f t="shared" si="3"/>
        <v>0</v>
      </c>
      <c r="O45" s="49" t="str">
        <f>IF(ISERROR(N45/N49),"- -",N45/N49)</f>
        <v>- -</v>
      </c>
      <c r="P45" s="16"/>
    </row>
    <row r="46" spans="1:16" s="12" customFormat="1" ht="15" customHeight="1">
      <c r="A46" s="2" t="s">
        <v>26</v>
      </c>
      <c r="B46" s="8"/>
      <c r="C46" s="45" t="str">
        <f>IF(ISERROR(B46/B49),"- -",B46/B49)</f>
        <v>- -</v>
      </c>
      <c r="D46" s="64"/>
      <c r="E46" s="49" t="str">
        <f>IF(ISERROR(D46/D49),"- -",D46/D49)</f>
        <v>- -</v>
      </c>
      <c r="F46" s="68">
        <f t="shared" si="4"/>
        <v>0</v>
      </c>
      <c r="G46" s="55" t="str">
        <f>IF(ISERROR(F46/F49),"- -",F46/F49)</f>
        <v>- -</v>
      </c>
      <c r="H46" s="8"/>
      <c r="I46" s="45" t="str">
        <f>IF(ISERROR(H46/H49),"- -",H46/H49)</f>
        <v>- -</v>
      </c>
      <c r="J46" s="77"/>
      <c r="K46" s="73" t="str">
        <f>IF(ISERROR(J46/J49),"- -",J46/J49)</f>
        <v>- -</v>
      </c>
      <c r="L46" s="39">
        <f t="shared" si="5"/>
        <v>0</v>
      </c>
      <c r="M46" s="84" t="str">
        <f>IF(ISERROR(L46/L49),"- -",L46/L49)</f>
        <v>- -</v>
      </c>
      <c r="N46" s="30">
        <f t="shared" si="3"/>
        <v>0</v>
      </c>
      <c r="O46" s="49" t="str">
        <f>IF(ISERROR(N46/N49),"- -",N46/N49)</f>
        <v>- -</v>
      </c>
      <c r="P46" s="16"/>
    </row>
    <row r="47" spans="1:16" s="12" customFormat="1" ht="15" customHeight="1">
      <c r="A47" s="2" t="s">
        <v>27</v>
      </c>
      <c r="B47" s="8"/>
      <c r="C47" s="45" t="str">
        <f>IF(ISERROR(B47/B49),"- -",B47/B49)</f>
        <v>- -</v>
      </c>
      <c r="D47" s="64"/>
      <c r="E47" s="49" t="str">
        <f>IF(ISERROR(D47/D49),"- -",D47/D49)</f>
        <v>- -</v>
      </c>
      <c r="F47" s="68">
        <f t="shared" si="4"/>
        <v>0</v>
      </c>
      <c r="G47" s="55" t="str">
        <f>IF(ISERROR(F47/F49),"- -",F47/F49)</f>
        <v>- -</v>
      </c>
      <c r="H47" s="8"/>
      <c r="I47" s="45" t="str">
        <f>IF(ISERROR(H47/H49),"- -",H47/H49)</f>
        <v>- -</v>
      </c>
      <c r="J47" s="77"/>
      <c r="K47" s="73" t="str">
        <f>IF(ISERROR(J47/J49),"- -",J47/J49)</f>
        <v>- -</v>
      </c>
      <c r="L47" s="39">
        <f t="shared" si="5"/>
        <v>0</v>
      </c>
      <c r="M47" s="84" t="str">
        <f>IF(ISERROR(L47/L49),"- -",L47/L49)</f>
        <v>- -</v>
      </c>
      <c r="N47" s="30">
        <f t="shared" si="3"/>
        <v>0</v>
      </c>
      <c r="O47" s="49" t="str">
        <f>IF(ISERROR(N47/N49),"- -",N47/N49)</f>
        <v>- -</v>
      </c>
      <c r="P47" s="16"/>
    </row>
    <row r="48" spans="1:16" s="12" customFormat="1" ht="15" customHeight="1" thickBot="1">
      <c r="A48" s="4" t="s">
        <v>28</v>
      </c>
      <c r="B48" s="9"/>
      <c r="C48" s="45" t="str">
        <f>IF(ISERROR(B48/B49),"- -",B48/B49)</f>
        <v>- -</v>
      </c>
      <c r="D48" s="65"/>
      <c r="E48" s="52" t="str">
        <f>IF(ISERROR(D48/D49),"- -",D48/D49)</f>
        <v>- -</v>
      </c>
      <c r="F48" s="70">
        <f t="shared" si="4"/>
        <v>0</v>
      </c>
      <c r="G48" s="58" t="str">
        <f>IF(ISERROR(F48/F49),"- -",F48/F49)</f>
        <v>- -</v>
      </c>
      <c r="H48" s="9"/>
      <c r="I48" s="45" t="str">
        <f>IF(ISERROR(H48/H49),"- -",H48/H49)</f>
        <v>- -</v>
      </c>
      <c r="J48" s="78"/>
      <c r="K48" s="73" t="str">
        <f>IF(ISERROR(J48/J49),"- -",J48/J49)</f>
        <v>- -</v>
      </c>
      <c r="L48" s="41">
        <f t="shared" si="5"/>
        <v>0</v>
      </c>
      <c r="M48" s="84" t="str">
        <f>IF(ISERROR(L48/L49),"- -",L48/L49)</f>
        <v>- -</v>
      </c>
      <c r="N48" s="31">
        <f t="shared" si="3"/>
        <v>0</v>
      </c>
      <c r="O48" s="49" t="str">
        <f>IF(ISERROR(N48/N49),"- -",N48/N49)</f>
        <v>- -</v>
      </c>
      <c r="P48" s="16"/>
    </row>
    <row r="49" spans="1:16" s="12" customFormat="1" ht="15" customHeight="1" thickBot="1">
      <c r="A49" s="122" t="s">
        <v>39</v>
      </c>
      <c r="B49" s="123">
        <f>SUM(B19:B31,B33:B48)</f>
        <v>0</v>
      </c>
      <c r="C49" s="124" t="str">
        <f>IF(ISERROR(B49/B49),"- -",B49/B49)</f>
        <v>- -</v>
      </c>
      <c r="D49" s="125">
        <f>SUM(D19:D31,D33:D48)</f>
        <v>0</v>
      </c>
      <c r="E49" s="126" t="str">
        <f>IF(ISERROR(D49/D49),"- -",D49/D49)</f>
        <v>- -</v>
      </c>
      <c r="F49" s="127">
        <f>SUM(F19:F31,F33:F48)</f>
        <v>0</v>
      </c>
      <c r="G49" s="128" t="str">
        <f>IF(ISERROR(F49/F49),"- -",F49/F49)</f>
        <v>- -</v>
      </c>
      <c r="H49" s="123">
        <f>SUM(H19:H31,H33:H48)</f>
        <v>0</v>
      </c>
      <c r="I49" s="124" t="str">
        <f>IF(ISERROR(H49/H49),"- -",H49/H49)</f>
        <v>- -</v>
      </c>
      <c r="J49" s="129">
        <f>SUM(J19:J31,J33:J48)</f>
        <v>0</v>
      </c>
      <c r="K49" s="130" t="str">
        <f>IF(ISERROR(J49/J49),"- -",J49/J49)</f>
        <v>- -</v>
      </c>
      <c r="L49" s="131">
        <f>SUM(L19:L31,L33:L48)</f>
        <v>0</v>
      </c>
      <c r="M49" s="132" t="str">
        <f>IF(ISERROR(L49/L49),"- -",L49/L49)</f>
        <v>- -</v>
      </c>
      <c r="N49" s="131">
        <f>SUM(N19:N31,N33:N48)</f>
        <v>0</v>
      </c>
      <c r="O49" s="126" t="str">
        <f>IF(ISERROR(N49/N49),"- -",N49/N49)</f>
        <v>- -</v>
      </c>
      <c r="P49" s="16"/>
    </row>
    <row r="50" spans="1:16" s="12" customFormat="1" ht="15" customHeight="1" thickBot="1">
      <c r="A50" s="133" t="s">
        <v>34</v>
      </c>
      <c r="B50" s="134">
        <f>SUM(B51:B52)</f>
        <v>0</v>
      </c>
      <c r="C50" s="135" t="str">
        <f>IF(ISERROR(B50/B53),"- -",B50/B53)</f>
        <v>- -</v>
      </c>
      <c r="D50" s="136">
        <f>SUM(D51:D52)</f>
        <v>0</v>
      </c>
      <c r="E50" s="137" t="str">
        <f>IF(ISERROR(D50/D53),"- -",D50/D53)</f>
        <v>- -</v>
      </c>
      <c r="F50" s="138">
        <f>SUM(F51:F52)</f>
        <v>0</v>
      </c>
      <c r="G50" s="139" t="str">
        <f>IF(ISERROR(F50/F53),"- -",F50/F53)</f>
        <v>- -</v>
      </c>
      <c r="H50" s="134">
        <f>SUM(H51:H52)</f>
        <v>0</v>
      </c>
      <c r="I50" s="135" t="str">
        <f>IF(ISERROR(H50/H53),"- -",H50/H53)</f>
        <v>- -</v>
      </c>
      <c r="J50" s="140">
        <f>SUM(J51:J52)</f>
        <v>0</v>
      </c>
      <c r="K50" s="141" t="str">
        <f>IF(ISERROR(J50/J53),"- -",J50/J53)</f>
        <v>- -</v>
      </c>
      <c r="L50" s="142">
        <f>SUM(L51:L52)</f>
        <v>0</v>
      </c>
      <c r="M50" s="143" t="str">
        <f>IF(ISERROR(L50/L53),"- -",L50/L53)</f>
        <v>- -</v>
      </c>
      <c r="N50" s="142">
        <f>SUM(N51:N52)</f>
        <v>0</v>
      </c>
      <c r="O50" s="137" t="str">
        <f>IF(ISERROR(N50/N53),"- -",N50/N53)</f>
        <v>- -</v>
      </c>
      <c r="P50" s="16"/>
    </row>
    <row r="51" spans="1:16" ht="15" customHeight="1">
      <c r="A51" s="27" t="s">
        <v>76</v>
      </c>
      <c r="B51" s="10"/>
      <c r="C51" s="47" t="str">
        <f>IF(ISERROR(B51/B53),"- -",B51/B53)</f>
        <v>- -</v>
      </c>
      <c r="D51" s="66"/>
      <c r="E51" s="53" t="str">
        <f>IF(ISERROR(D51/D53),"- -",D51/D53)</f>
        <v>- -</v>
      </c>
      <c r="F51" s="71">
        <f>SUM(B51+D51)</f>
        <v>0</v>
      </c>
      <c r="G51" s="59" t="str">
        <f>IF(ISERROR(F51/F53),"- -",F51/F53)</f>
        <v>- -</v>
      </c>
      <c r="H51" s="10"/>
      <c r="I51" s="47" t="str">
        <f>IF(ISERROR(H51/H53),"- -",H51/H53)</f>
        <v>- -</v>
      </c>
      <c r="J51" s="79">
        <v>0</v>
      </c>
      <c r="K51" s="75" t="str">
        <f>IF(ISERROR(J51/J53),"- -",J51/J53)</f>
        <v>- -</v>
      </c>
      <c r="L51" s="30">
        <f>SUM(H51+J51)</f>
        <v>0</v>
      </c>
      <c r="M51" s="86" t="str">
        <f>IF(ISERROR(L51/L53),"- -",L51/L53)</f>
        <v>- -</v>
      </c>
      <c r="N51" s="30">
        <f>SUM(F51+L51)</f>
        <v>0</v>
      </c>
      <c r="O51" s="53" t="str">
        <f>IF(ISERROR(N51/N53),"- -",N51/N53)</f>
        <v>- -</v>
      </c>
    </row>
    <row r="52" spans="1:16" ht="15" customHeight="1" thickBot="1">
      <c r="A52" s="13" t="s">
        <v>75</v>
      </c>
      <c r="B52" s="10"/>
      <c r="C52" s="47" t="str">
        <f>IF(ISERROR(B52/B53),"- -",B52/B53)</f>
        <v>- -</v>
      </c>
      <c r="D52" s="66"/>
      <c r="E52" s="53" t="str">
        <f>IF(ISERROR(D52/D53),"- -",D52/D53)</f>
        <v>- -</v>
      </c>
      <c r="F52" s="71">
        <f>SUM(B52+D52)</f>
        <v>0</v>
      </c>
      <c r="G52" s="59" t="str">
        <f>IF(ISERROR(F52/F53),"- -",F52/F53)</f>
        <v>- -</v>
      </c>
      <c r="H52" s="10"/>
      <c r="I52" s="47" t="str">
        <f>IF(ISERROR(H52/H53),"- -",H52/H53)</f>
        <v>- -</v>
      </c>
      <c r="J52" s="79">
        <v>0</v>
      </c>
      <c r="K52" s="75" t="str">
        <f>IF(ISERROR(J52/J53),"- -",J52/J53)</f>
        <v>- -</v>
      </c>
      <c r="L52" s="32">
        <f>SUM(H52+J52)</f>
        <v>0</v>
      </c>
      <c r="M52" s="86" t="str">
        <f>IF(ISERROR(L52/L53),"- -",L52/L53)</f>
        <v>- -</v>
      </c>
      <c r="N52" s="32">
        <f>SUM(F52+L52)</f>
        <v>0</v>
      </c>
      <c r="O52" s="53" t="str">
        <f>IF(ISERROR(N52/N53),"- -",N52/N53)</f>
        <v>- -</v>
      </c>
    </row>
    <row r="53" spans="1:16" ht="15" customHeight="1" thickBot="1">
      <c r="A53" s="144" t="s">
        <v>40</v>
      </c>
      <c r="B53" s="145">
        <f>SUM(B49:B50)</f>
        <v>0</v>
      </c>
      <c r="C53" s="124" t="str">
        <f>IF(ISERROR(B53/B53),"- -",B53/B53)</f>
        <v>- -</v>
      </c>
      <c r="D53" s="125">
        <f>SUM(D49:D50)</f>
        <v>0</v>
      </c>
      <c r="E53" s="126" t="str">
        <f>IF(ISERROR(D53/D53),"- -",D53/D53)</f>
        <v>- -</v>
      </c>
      <c r="F53" s="127">
        <f>SUM(F49:F50)</f>
        <v>0</v>
      </c>
      <c r="G53" s="128" t="str">
        <f>IF(ISERROR(F53/F53),"- -",F53/F53)</f>
        <v>- -</v>
      </c>
      <c r="H53" s="146">
        <f>SUM(H49:H50)</f>
        <v>0</v>
      </c>
      <c r="I53" s="124" t="str">
        <f>IF(ISERROR(H53/H53),"- -",H53/H53)</f>
        <v>- -</v>
      </c>
      <c r="J53" s="147">
        <f>SUM(J49:J50)</f>
        <v>0</v>
      </c>
      <c r="K53" s="130" t="str">
        <f>IF(ISERROR(J53/J53),"- -",J53/J53)</f>
        <v>- -</v>
      </c>
      <c r="L53" s="123">
        <f>SUM(L49:L50)</f>
        <v>0</v>
      </c>
      <c r="M53" s="132" t="str">
        <f>IF(ISERROR(L53/L53),"- -",L53/L53)</f>
        <v>- -</v>
      </c>
      <c r="N53" s="131">
        <f>SUM(N49:N50)</f>
        <v>0</v>
      </c>
      <c r="O53" s="126" t="str">
        <f>IF(ISERROR(N53/N53),"- -",N53/N53)</f>
        <v>- -</v>
      </c>
    </row>
    <row r="54" spans="1:16" ht="13.5" thickBot="1">
      <c r="A54" s="26"/>
      <c r="B54" s="26"/>
      <c r="C54" s="26"/>
      <c r="D54" s="28"/>
      <c r="E54" s="28"/>
      <c r="F54" s="28"/>
      <c r="G54" s="28"/>
      <c r="H54" s="28"/>
      <c r="I54" s="28"/>
      <c r="J54" s="28"/>
      <c r="K54" s="28"/>
      <c r="L54" s="28"/>
      <c r="M54" s="28"/>
    </row>
    <row r="55" spans="1:16" ht="17.25" customHeight="1" thickBot="1">
      <c r="A55" s="156" t="s">
        <v>63</v>
      </c>
      <c r="B55" s="157" t="s">
        <v>54</v>
      </c>
      <c r="C55" s="158" t="s">
        <v>55</v>
      </c>
      <c r="D55" s="158" t="s">
        <v>56</v>
      </c>
      <c r="E55" s="28"/>
    </row>
    <row r="56" spans="1:16" ht="13.5" customHeight="1">
      <c r="A56" s="91" t="s">
        <v>53</v>
      </c>
      <c r="B56" s="93">
        <f>D10</f>
        <v>0</v>
      </c>
      <c r="C56" s="94">
        <f>F53</f>
        <v>0</v>
      </c>
      <c r="D56" s="151">
        <f>B56-C56</f>
        <v>0</v>
      </c>
      <c r="E56" s="28"/>
      <c r="F56" s="228" t="s">
        <v>36</v>
      </c>
      <c r="G56" s="229"/>
      <c r="H56" s="230"/>
      <c r="I56" s="230"/>
      <c r="J56" s="231"/>
    </row>
    <row r="57" spans="1:16" ht="12.75" customHeight="1">
      <c r="A57" s="92" t="s">
        <v>52</v>
      </c>
      <c r="B57" s="95">
        <f>D11</f>
        <v>0</v>
      </c>
      <c r="C57" s="96">
        <f>L53</f>
        <v>0</v>
      </c>
      <c r="D57" s="96">
        <f>B57-C57</f>
        <v>0</v>
      </c>
      <c r="E57" s="34"/>
      <c r="F57" s="220" t="s">
        <v>57</v>
      </c>
      <c r="G57" s="221"/>
      <c r="H57" s="222"/>
      <c r="I57" s="222"/>
      <c r="J57" s="223"/>
    </row>
    <row r="58" spans="1:16" ht="12.75" customHeight="1" thickBot="1">
      <c r="A58" s="148" t="s">
        <v>51</v>
      </c>
      <c r="B58" s="149">
        <f>SUM(B56:B57)</f>
        <v>0</v>
      </c>
      <c r="C58" s="150">
        <f>SUM(C56:C57)</f>
        <v>0</v>
      </c>
      <c r="D58" s="150">
        <f>SUM(D56:D57)</f>
        <v>0</v>
      </c>
      <c r="E58" s="33"/>
      <c r="F58" s="224"/>
      <c r="G58" s="225"/>
      <c r="H58" s="226"/>
      <c r="I58" s="226"/>
      <c r="J58" s="227"/>
    </row>
    <row r="59" spans="1:16">
      <c r="B59" s="11"/>
      <c r="C59" s="33"/>
      <c r="D59" s="33"/>
      <c r="E59" s="33"/>
    </row>
    <row r="60" spans="1:16">
      <c r="C60" s="14"/>
    </row>
  </sheetData>
  <sheetProtection formatColumns="0" formatRows="0" selectLockedCells="1"/>
  <mergeCells count="21">
    <mergeCell ref="F57:J58"/>
    <mergeCell ref="F56:J56"/>
    <mergeCell ref="D15:E16"/>
    <mergeCell ref="J15:K16"/>
    <mergeCell ref="H14:M14"/>
    <mergeCell ref="B14:G14"/>
    <mergeCell ref="L15:M16"/>
    <mergeCell ref="A1:O1"/>
    <mergeCell ref="A15:A17"/>
    <mergeCell ref="B15:C16"/>
    <mergeCell ref="H15:I16"/>
    <mergeCell ref="A2:O2"/>
    <mergeCell ref="A3:B3"/>
    <mergeCell ref="A7:B7"/>
    <mergeCell ref="A8:O8"/>
    <mergeCell ref="N14:O16"/>
    <mergeCell ref="F15:G16"/>
    <mergeCell ref="F9:O12"/>
    <mergeCell ref="F3:K7"/>
    <mergeCell ref="A4:B4"/>
    <mergeCell ref="A13:O13"/>
  </mergeCells>
  <phoneticPr fontId="4" type="noConversion"/>
  <printOptions horizontalCentered="1"/>
  <pageMargins left="0" right="0" top="0.44" bottom="0.5" header="0.36" footer="0.19"/>
  <pageSetup scale="64" orientation="landscape" r:id="rId1"/>
  <headerFooter alignWithMargins="0"/>
  <ignoredErrors>
    <ignoredError sqref="H49:I49 C49" formula="1"/>
  </ignoredErrors>
</worksheet>
</file>

<file path=xl/worksheets/sheet2.xml><?xml version="1.0" encoding="utf-8"?>
<worksheet xmlns="http://schemas.openxmlformats.org/spreadsheetml/2006/main" xmlns:r="http://schemas.openxmlformats.org/officeDocument/2006/relationships">
  <sheetPr enableFormatConditionsCalculation="0">
    <tabColor rgb="FFFF0000"/>
  </sheetPr>
  <dimension ref="A1:F27"/>
  <sheetViews>
    <sheetView workbookViewId="0">
      <selection activeCell="B7" sqref="B7"/>
    </sheetView>
  </sheetViews>
  <sheetFormatPr defaultRowHeight="12.75"/>
  <cols>
    <col min="1" max="1" width="3.5703125" style="186" bestFit="1" customWidth="1"/>
    <col min="2" max="2" width="74.85546875" style="168" customWidth="1"/>
    <col min="3" max="3" width="13.140625" style="168" bestFit="1" customWidth="1"/>
    <col min="4" max="4" width="19.28515625" style="168" bestFit="1" customWidth="1"/>
    <col min="5" max="5" width="24.28515625" style="168" customWidth="1"/>
    <col min="6" max="6" width="27" style="168" customWidth="1"/>
    <col min="7" max="7" width="9.140625" style="168"/>
    <col min="8" max="8" width="16.7109375" style="168" bestFit="1" customWidth="1"/>
    <col min="9" max="9" width="20.7109375" style="168" bestFit="1" customWidth="1"/>
    <col min="10" max="16384" width="9.140625" style="168"/>
  </cols>
  <sheetData>
    <row r="1" spans="1:6" ht="23.25">
      <c r="A1" s="250" t="s">
        <v>64</v>
      </c>
      <c r="B1" s="250"/>
      <c r="C1" s="250"/>
      <c r="D1" s="250"/>
      <c r="E1" s="250"/>
      <c r="F1" s="250"/>
    </row>
    <row r="2" spans="1:6">
      <c r="A2" s="247"/>
      <c r="B2" s="247"/>
      <c r="C2" s="247"/>
      <c r="D2" s="247"/>
      <c r="E2" s="247"/>
    </row>
    <row r="3" spans="1:6" ht="51" customHeight="1">
      <c r="A3" s="249" t="s">
        <v>74</v>
      </c>
      <c r="B3" s="249"/>
      <c r="C3" s="249"/>
      <c r="D3" s="249"/>
      <c r="E3" s="249"/>
      <c r="F3" s="249"/>
    </row>
    <row r="4" spans="1:6" ht="18.75" customHeight="1">
      <c r="A4" s="169"/>
      <c r="B4" s="169"/>
      <c r="C4" s="169"/>
      <c r="D4" s="169"/>
      <c r="E4" s="169"/>
    </row>
    <row r="5" spans="1:6" s="170" customFormat="1" ht="18.75">
      <c r="A5" s="248" t="s">
        <v>68</v>
      </c>
      <c r="B5" s="248"/>
      <c r="C5" s="248"/>
      <c r="D5" s="248"/>
      <c r="E5" s="248"/>
      <c r="F5" s="248"/>
    </row>
    <row r="6" spans="1:6" s="171" customFormat="1" ht="108.75" customHeight="1" thickBot="1">
      <c r="A6" s="246" t="s">
        <v>71</v>
      </c>
      <c r="B6" s="246"/>
      <c r="C6" s="246"/>
      <c r="D6" s="246"/>
      <c r="E6" s="246"/>
      <c r="F6" s="187">
        <f>IFERROR(SUM(('Expenditures Report'!B18+'Expenditures Report'!H18))/'Expenditures Report'!B12,0)</f>
        <v>0</v>
      </c>
    </row>
    <row r="7" spans="1:6" s="171" customFormat="1" ht="19.5" thickTop="1">
      <c r="A7" s="172"/>
      <c r="B7" s="172"/>
      <c r="C7" s="172"/>
      <c r="D7" s="172"/>
      <c r="E7" s="173"/>
      <c r="F7" s="173"/>
    </row>
    <row r="8" spans="1:6" ht="18.75">
      <c r="A8" s="248" t="s">
        <v>66</v>
      </c>
      <c r="B8" s="248"/>
      <c r="C8" s="248"/>
      <c r="D8" s="248"/>
      <c r="E8" s="248"/>
      <c r="F8" s="248"/>
    </row>
    <row r="9" spans="1:6" s="176" customFormat="1" ht="57.75" customHeight="1">
      <c r="A9" s="251" t="s">
        <v>73</v>
      </c>
      <c r="B9" s="252"/>
      <c r="C9" s="252"/>
      <c r="D9" s="252"/>
      <c r="E9" s="174">
        <f>IF(SUM('Expenditures Report'!B12*0.05)&gt;3000000,3000000,(SUM('Expenditures Report'!B12*0.05)))</f>
        <v>0</v>
      </c>
      <c r="F9" s="175" t="s">
        <v>67</v>
      </c>
    </row>
    <row r="10" spans="1:6" ht="58.5" customHeight="1" thickBot="1">
      <c r="A10" s="253"/>
      <c r="B10" s="253"/>
      <c r="C10" s="253"/>
      <c r="D10" s="253"/>
      <c r="E10" s="177">
        <f>'Expenditures Report'!B51+'Expenditures Report'!H51</f>
        <v>0</v>
      </c>
      <c r="F10" s="178" t="s">
        <v>72</v>
      </c>
    </row>
    <row r="11" spans="1:6" s="171" customFormat="1" ht="19.5" thickTop="1">
      <c r="A11" s="179"/>
      <c r="B11" s="179"/>
      <c r="C11" s="179"/>
      <c r="D11" s="179"/>
      <c r="E11" s="180"/>
      <c r="F11" s="180"/>
    </row>
    <row r="12" spans="1:6" ht="18.75">
      <c r="A12" s="248" t="s">
        <v>69</v>
      </c>
      <c r="B12" s="248"/>
      <c r="C12" s="248"/>
      <c r="D12" s="248"/>
      <c r="E12" s="248"/>
      <c r="F12" s="248"/>
    </row>
    <row r="13" spans="1:6" ht="88.5" customHeight="1" thickBot="1">
      <c r="A13" s="246" t="s">
        <v>70</v>
      </c>
      <c r="B13" s="246"/>
      <c r="C13" s="246"/>
      <c r="D13" s="246"/>
      <c r="E13" s="246"/>
      <c r="F13" s="188">
        <f>IFERROR(SUM('Expenditures Report'!B52+'Expenditures Report'!H52)/'Expenditures Report'!B12,0)</f>
        <v>0</v>
      </c>
    </row>
    <row r="14" spans="1:6" ht="13.5" thickTop="1">
      <c r="A14" s="181"/>
      <c r="B14" s="182"/>
      <c r="C14" s="183"/>
      <c r="D14" s="183"/>
      <c r="E14" s="183"/>
      <c r="F14" s="183"/>
    </row>
    <row r="15" spans="1:6" ht="31.5" customHeight="1">
      <c r="A15" s="181"/>
      <c r="B15" s="182"/>
      <c r="C15" s="183"/>
      <c r="D15" s="183"/>
      <c r="E15" s="183"/>
      <c r="F15" s="183"/>
    </row>
    <row r="16" spans="1:6">
      <c r="A16" s="181"/>
      <c r="B16" s="182"/>
      <c r="C16" s="183"/>
      <c r="D16" s="183"/>
      <c r="E16" s="183"/>
      <c r="F16" s="183"/>
    </row>
    <row r="17" spans="1:6" ht="12.75" customHeight="1">
      <c r="A17" s="181"/>
      <c r="B17" s="183"/>
      <c r="C17" s="183"/>
      <c r="D17" s="183"/>
      <c r="E17" s="183"/>
      <c r="F17" s="183"/>
    </row>
    <row r="18" spans="1:6">
      <c r="A18" s="184"/>
      <c r="B18" s="183"/>
      <c r="C18" s="183"/>
      <c r="D18" s="183"/>
      <c r="E18" s="183"/>
      <c r="F18" s="183"/>
    </row>
    <row r="19" spans="1:6">
      <c r="A19" s="185"/>
      <c r="B19" s="176"/>
      <c r="C19" s="176"/>
      <c r="D19" s="176"/>
      <c r="E19" s="176"/>
      <c r="F19" s="176"/>
    </row>
    <row r="20" spans="1:6">
      <c r="A20" s="185"/>
      <c r="B20" s="183"/>
      <c r="C20" s="183"/>
      <c r="D20" s="183"/>
      <c r="E20" s="183"/>
      <c r="F20" s="183"/>
    </row>
    <row r="21" spans="1:6">
      <c r="A21" s="185"/>
      <c r="B21" s="183"/>
      <c r="C21" s="183"/>
      <c r="D21" s="183"/>
      <c r="E21" s="183"/>
      <c r="F21" s="183"/>
    </row>
    <row r="22" spans="1:6" s="176" customFormat="1">
      <c r="A22" s="185"/>
      <c r="B22" s="183"/>
      <c r="C22" s="183"/>
      <c r="D22" s="183"/>
      <c r="E22" s="183"/>
      <c r="F22" s="183"/>
    </row>
    <row r="23" spans="1:6" s="176" customFormat="1">
      <c r="A23" s="185"/>
      <c r="B23" s="183"/>
      <c r="C23" s="183"/>
      <c r="D23" s="183"/>
      <c r="E23" s="183"/>
      <c r="F23" s="183"/>
    </row>
    <row r="24" spans="1:6" s="176" customFormat="1">
      <c r="A24" s="185"/>
      <c r="B24" s="183"/>
      <c r="C24" s="183"/>
      <c r="D24" s="183"/>
      <c r="E24" s="183"/>
      <c r="F24" s="183"/>
    </row>
    <row r="25" spans="1:6" s="176" customFormat="1">
      <c r="A25" s="186"/>
      <c r="B25" s="168"/>
      <c r="C25" s="168"/>
      <c r="D25" s="168"/>
      <c r="E25" s="168"/>
      <c r="F25" s="168"/>
    </row>
    <row r="26" spans="1:6" s="176" customFormat="1">
      <c r="A26" s="186"/>
      <c r="B26" s="168"/>
      <c r="C26" s="168"/>
      <c r="D26" s="168"/>
      <c r="E26" s="168"/>
      <c r="F26" s="168"/>
    </row>
    <row r="27" spans="1:6" s="176" customFormat="1">
      <c r="A27" s="186"/>
      <c r="B27" s="168"/>
      <c r="C27" s="168"/>
      <c r="D27" s="168"/>
      <c r="E27" s="168"/>
      <c r="F27" s="168"/>
    </row>
  </sheetData>
  <sheetProtection formatCells="0" formatColumns="0" selectLockedCells="1"/>
  <mergeCells count="9">
    <mergeCell ref="A13:E13"/>
    <mergeCell ref="A2:E2"/>
    <mergeCell ref="A5:F5"/>
    <mergeCell ref="A3:F3"/>
    <mergeCell ref="A1:F1"/>
    <mergeCell ref="A9:D10"/>
    <mergeCell ref="A12:F12"/>
    <mergeCell ref="A8:F8"/>
    <mergeCell ref="A6:E6"/>
  </mergeCells>
  <phoneticPr fontId="4" type="noConversion"/>
  <pageMargins left="0.5" right="0.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Expenditures Report</vt:lpstr>
      <vt:lpstr>Legislative Requirements</vt:lpstr>
      <vt:lpstr>'Expenditures Report'!Print_Area</vt:lpstr>
    </vt:vector>
  </TitlesOfParts>
  <Company>Hrsa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K. Wieland</dc:creator>
  <cp:lastModifiedBy>ifua</cp:lastModifiedBy>
  <cp:lastPrinted>2014-01-16T21:18:01Z</cp:lastPrinted>
  <dcterms:created xsi:type="dcterms:W3CDTF">2007-05-15T13:53:53Z</dcterms:created>
  <dcterms:modified xsi:type="dcterms:W3CDTF">2014-01-16T21:18:21Z</dcterms:modified>
</cp:coreProperties>
</file>