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60" windowWidth="1135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4" i="1" l="1"/>
  <c r="H14" i="1"/>
  <c r="G14" i="1"/>
  <c r="I12" i="1"/>
  <c r="H12" i="1"/>
  <c r="G12" i="1"/>
  <c r="F10" i="1"/>
  <c r="I10" i="1" s="1"/>
  <c r="J9" i="1"/>
  <c r="H10" i="1" l="1"/>
  <c r="G10" i="1"/>
  <c r="J10" i="1" l="1"/>
  <c r="F8" i="1"/>
  <c r="G8" i="1" s="1"/>
  <c r="F6" i="1"/>
  <c r="G6" i="1" s="1"/>
  <c r="F4" i="1"/>
  <c r="G4" i="1" s="1"/>
  <c r="H6" i="1"/>
  <c r="J7" i="1"/>
  <c r="J5" i="1"/>
  <c r="J3" i="1"/>
  <c r="I6" i="1" l="1"/>
  <c r="J6" i="1" s="1"/>
  <c r="I4" i="1"/>
  <c r="I8" i="1"/>
  <c r="H4" i="1"/>
  <c r="J4" i="1" s="1"/>
  <c r="H8" i="1"/>
  <c r="J12" i="1"/>
  <c r="J8" i="1"/>
  <c r="F12" i="1"/>
  <c r="F14" i="1" l="1"/>
  <c r="J14" i="1"/>
</calcChain>
</file>

<file path=xl/sharedStrings.xml><?xml version="1.0" encoding="utf-8"?>
<sst xmlns="http://schemas.openxmlformats.org/spreadsheetml/2006/main" count="43" uniqueCount="35">
  <si>
    <t>Survey No.</t>
  </si>
  <si>
    <t>Survey Title</t>
  </si>
  <si>
    <t>Current Program Office Responsible</t>
  </si>
  <si>
    <t>Program Office Contact</t>
  </si>
  <si>
    <t>New Survey</t>
  </si>
  <si>
    <t>Organizational Assessment Survey (OAS)</t>
  </si>
  <si>
    <t>OPM Employee Exit Survey</t>
  </si>
  <si>
    <t>Steve Burnkrant  303 807-0258 Steve.Burnkrant@opm.gov</t>
  </si>
  <si>
    <t>Personnel Assessment and Selection Resource Center Feedback Survey</t>
  </si>
  <si>
    <t>Tara Ricci   606-1727              Tara.Ricci@opm.gov</t>
  </si>
  <si>
    <t>PSES1</t>
  </si>
  <si>
    <t>PSES2</t>
  </si>
  <si>
    <t>PSES3</t>
  </si>
  <si>
    <t>Burden</t>
  </si>
  <si>
    <t>Program Services Evaluation Surveys</t>
  </si>
  <si>
    <t>Collection Information</t>
  </si>
  <si>
    <t>Rose Miller   202 606-1232 Rosemary.Miller@opm.gov or Steve</t>
  </si>
  <si>
    <t>Number of Estimated Respondents and Burden per year?</t>
  </si>
  <si>
    <t>Estimated Time to fill out form in minutes?</t>
  </si>
  <si>
    <t>3 Years</t>
  </si>
  <si>
    <t>Total 3 years</t>
  </si>
  <si>
    <t>Total Program Services Evaluation Respondents</t>
  </si>
  <si>
    <t>Total Program Services Evaluation Respondent Burden</t>
  </si>
  <si>
    <t>Annual AVERAGE</t>
  </si>
  <si>
    <t>PPA/SUR</t>
  </si>
  <si>
    <t>HRS/LTMS/HRSES/IOAE/ORGASSESS</t>
  </si>
  <si>
    <t>ES/RD/CAP</t>
  </si>
  <si>
    <t>FY2014</t>
  </si>
  <si>
    <t>FY 2015</t>
  </si>
  <si>
    <t>FY 2016</t>
  </si>
  <si>
    <t>FY2015</t>
  </si>
  <si>
    <t>FY2016</t>
  </si>
  <si>
    <t>PSES4</t>
  </si>
  <si>
    <t>New Leaders Online Assesment</t>
  </si>
  <si>
    <t>Annual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</si>
</sst>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0"/>
      <name val="Arial"/>
    </font>
    <font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5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 applyProtection="1">
      <alignment horizontal="center" vertical="top"/>
      <protection locked="0"/>
    </xf>
    <xf numFmtId="164" fontId="6" fillId="7" borderId="5" xfId="0" applyNumberFormat="1" applyFont="1" applyFill="1" applyBorder="1" applyAlignment="1" applyProtection="1">
      <alignment horizontal="center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</xf>
    <xf numFmtId="1" fontId="0" fillId="8" borderId="5" xfId="0" applyNumberFormat="1" applyFill="1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1" fillId="3" borderId="3" xfId="0" applyFont="1" applyFill="1" applyBorder="1" applyAlignment="1" applyProtection="1">
      <alignment horizontal="right" vertical="top" wrapText="1"/>
      <protection locked="0"/>
    </xf>
    <xf numFmtId="0" fontId="0" fillId="3" borderId="15" xfId="0" applyFill="1" applyBorder="1" applyAlignment="1">
      <alignment horizontal="right" vertical="top" wrapText="1"/>
    </xf>
    <xf numFmtId="0" fontId="0" fillId="3" borderId="16" xfId="0" applyFill="1" applyBorder="1" applyAlignment="1">
      <alignment horizontal="right" vertical="top" wrapText="1"/>
    </xf>
    <xf numFmtId="0" fontId="1" fillId="8" borderId="7" xfId="0" applyFont="1" applyFill="1" applyBorder="1" applyAlignment="1" applyProtection="1">
      <alignment horizontal="right" vertical="center" wrapText="1"/>
      <protection locked="0"/>
    </xf>
    <xf numFmtId="0" fontId="1" fillId="8" borderId="8" xfId="0" applyFont="1" applyFill="1" applyBorder="1" applyAlignment="1" applyProtection="1">
      <alignment horizontal="right" vertical="center" wrapText="1"/>
      <protection locked="0"/>
    </xf>
    <xf numFmtId="0" fontId="1" fillId="8" borderId="9" xfId="0" applyFont="1" applyFill="1" applyBorder="1" applyAlignment="1" applyProtection="1">
      <alignment horizontal="right" vertical="center" wrapText="1"/>
      <protection locked="0"/>
    </xf>
    <xf numFmtId="0" fontId="1" fillId="8" borderId="10" xfId="0" applyFont="1" applyFill="1" applyBorder="1" applyAlignment="1" applyProtection="1">
      <alignment horizontal="right" vertical="center" wrapText="1"/>
      <protection locked="0"/>
    </xf>
    <xf numFmtId="0" fontId="1" fillId="8" borderId="11" xfId="0" applyFont="1" applyFill="1" applyBorder="1" applyAlignment="1" applyProtection="1">
      <alignment horizontal="right" vertical="center" wrapText="1"/>
      <protection locked="0"/>
    </xf>
    <xf numFmtId="0" fontId="1" fillId="8" borderId="12" xfId="0" applyFont="1" applyFill="1" applyBorder="1" applyAlignment="1" applyProtection="1">
      <alignment horizontal="right" vertical="center" wrapText="1"/>
      <protection locked="0"/>
    </xf>
    <xf numFmtId="1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right" vertical="top" wrapText="1"/>
      <protection locked="0"/>
    </xf>
    <xf numFmtId="0" fontId="0" fillId="0" borderId="13" xfId="0" applyBorder="1" applyAlignment="1">
      <alignment horizontal="right" vertical="top" wrapText="1"/>
    </xf>
    <xf numFmtId="0" fontId="0" fillId="0" borderId="14" xfId="0" applyBorder="1" applyAlignment="1">
      <alignment horizontal="right" vertical="top" wrapText="1"/>
    </xf>
    <xf numFmtId="0" fontId="1" fillId="8" borderId="4" xfId="0" applyFont="1" applyFill="1" applyBorder="1" applyAlignment="1" applyProtection="1">
      <alignment horizontal="right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N7" sqref="N7"/>
    </sheetView>
  </sheetViews>
  <sheetFormatPr defaultRowHeight="12.75" x14ac:dyDescent="0.2"/>
  <cols>
    <col min="1" max="1" width="6.28515625" style="4" customWidth="1"/>
    <col min="2" max="2" width="13.7109375" style="4" customWidth="1"/>
    <col min="3" max="3" width="9.140625" style="3"/>
    <col min="4" max="4" width="9.140625" style="4"/>
    <col min="5" max="5" width="14.85546875" style="4" customWidth="1"/>
    <col min="6" max="6" width="9.85546875" style="4" customWidth="1"/>
    <col min="7" max="7" width="14.7109375" style="4" customWidth="1"/>
    <col min="8" max="8" width="12.140625" style="4" customWidth="1"/>
    <col min="9" max="9" width="12.7109375" style="4" customWidth="1"/>
    <col min="10" max="10" width="10.5703125" style="4" customWidth="1"/>
    <col min="11" max="16384" width="9.140625" style="4"/>
  </cols>
  <sheetData>
    <row r="1" spans="1:12" ht="57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18" t="s">
        <v>15</v>
      </c>
      <c r="F1" s="19" t="s">
        <v>18</v>
      </c>
      <c r="G1" s="27" t="s">
        <v>17</v>
      </c>
      <c r="H1" s="27"/>
      <c r="I1" s="27"/>
      <c r="J1" s="15" t="s">
        <v>20</v>
      </c>
    </row>
    <row r="2" spans="1:12" ht="13.5" customHeight="1" thickBot="1" x14ac:dyDescent="0.25">
      <c r="A2" s="28" t="s">
        <v>14</v>
      </c>
      <c r="B2" s="29"/>
      <c r="C2" s="29"/>
      <c r="D2" s="29"/>
      <c r="E2" s="30"/>
      <c r="F2" s="3"/>
      <c r="G2" s="14" t="s">
        <v>27</v>
      </c>
      <c r="H2" s="14" t="s">
        <v>28</v>
      </c>
      <c r="I2" s="14" t="s">
        <v>29</v>
      </c>
      <c r="J2" s="16"/>
    </row>
    <row r="3" spans="1:12" ht="79.5" thickBot="1" x14ac:dyDescent="0.25">
      <c r="A3" s="20" t="s">
        <v>10</v>
      </c>
      <c r="B3" s="5" t="s">
        <v>5</v>
      </c>
      <c r="C3" s="5" t="s">
        <v>24</v>
      </c>
      <c r="D3" s="5" t="s">
        <v>16</v>
      </c>
      <c r="E3" s="6" t="s">
        <v>34</v>
      </c>
      <c r="F3" s="10">
        <v>15</v>
      </c>
      <c r="G3" s="10">
        <v>1000</v>
      </c>
      <c r="H3" s="10">
        <v>1000</v>
      </c>
      <c r="I3" s="10">
        <v>1000</v>
      </c>
      <c r="J3" s="17">
        <f t="shared" ref="J3:J8" si="0">SUM(G3:I3)</f>
        <v>3000</v>
      </c>
      <c r="K3" s="12"/>
      <c r="L3" s="12"/>
    </row>
    <row r="4" spans="1:12" ht="13.5" thickBot="1" x14ac:dyDescent="0.25">
      <c r="A4" s="31" t="s">
        <v>13</v>
      </c>
      <c r="B4" s="32"/>
      <c r="C4" s="32"/>
      <c r="D4" s="32"/>
      <c r="E4" s="33"/>
      <c r="F4" s="11">
        <f>F3/60</f>
        <v>0.25</v>
      </c>
      <c r="G4" s="9">
        <f>PRODUCT(G3,F4)</f>
        <v>250</v>
      </c>
      <c r="H4" s="9">
        <f>PRODUCT(H3,F4)</f>
        <v>250</v>
      </c>
      <c r="I4" s="9">
        <f>PRODUCT(I3,F4)</f>
        <v>250</v>
      </c>
      <c r="J4" s="17">
        <f t="shared" si="0"/>
        <v>750</v>
      </c>
      <c r="K4" s="12"/>
      <c r="L4" s="12"/>
    </row>
    <row r="5" spans="1:12" ht="79.5" thickBot="1" x14ac:dyDescent="0.25">
      <c r="A5" s="20" t="s">
        <v>11</v>
      </c>
      <c r="B5" s="5" t="s">
        <v>6</v>
      </c>
      <c r="C5" s="5" t="s">
        <v>25</v>
      </c>
      <c r="D5" s="5" t="s">
        <v>7</v>
      </c>
      <c r="E5" s="6" t="s">
        <v>34</v>
      </c>
      <c r="F5" s="10">
        <v>10</v>
      </c>
      <c r="G5" s="10">
        <v>1000</v>
      </c>
      <c r="H5" s="10">
        <v>1000</v>
      </c>
      <c r="I5" s="10">
        <v>1000</v>
      </c>
      <c r="J5" s="17">
        <f t="shared" si="0"/>
        <v>3000</v>
      </c>
    </row>
    <row r="6" spans="1:12" ht="12.75" customHeight="1" thickBot="1" x14ac:dyDescent="0.25">
      <c r="A6" s="31" t="s">
        <v>13</v>
      </c>
      <c r="B6" s="32"/>
      <c r="C6" s="32"/>
      <c r="D6" s="32"/>
      <c r="E6" s="33"/>
      <c r="F6" s="11">
        <f>F5/60</f>
        <v>0.16666666666666666</v>
      </c>
      <c r="G6" s="9">
        <f>PRODUCT(G5,F6)</f>
        <v>166.66666666666666</v>
      </c>
      <c r="H6" s="9">
        <f>PRODUCT(H5,F6)</f>
        <v>166.66666666666666</v>
      </c>
      <c r="I6" s="9">
        <f>PRODUCT(I5,F6)</f>
        <v>166.66666666666666</v>
      </c>
      <c r="J6" s="17">
        <f t="shared" si="0"/>
        <v>500</v>
      </c>
      <c r="K6" s="3"/>
      <c r="L6" s="3"/>
    </row>
    <row r="7" spans="1:12" ht="57" thickBot="1" x14ac:dyDescent="0.25">
      <c r="A7" s="21" t="s">
        <v>12</v>
      </c>
      <c r="B7" s="5" t="s">
        <v>8</v>
      </c>
      <c r="C7" s="7" t="s">
        <v>26</v>
      </c>
      <c r="D7" s="7" t="s">
        <v>9</v>
      </c>
      <c r="E7" s="8" t="s">
        <v>34</v>
      </c>
      <c r="F7" s="10">
        <v>1</v>
      </c>
      <c r="G7" s="10">
        <v>100</v>
      </c>
      <c r="H7" s="10">
        <v>100</v>
      </c>
      <c r="I7" s="10">
        <v>100</v>
      </c>
      <c r="J7" s="17">
        <f t="shared" si="0"/>
        <v>300</v>
      </c>
    </row>
    <row r="8" spans="1:12" ht="13.5" thickBot="1" x14ac:dyDescent="0.25">
      <c r="A8" s="31" t="s">
        <v>13</v>
      </c>
      <c r="B8" s="32"/>
      <c r="C8" s="32"/>
      <c r="D8" s="32"/>
      <c r="E8" s="33"/>
      <c r="F8" s="11">
        <f>F7/60</f>
        <v>1.6666666666666666E-2</v>
      </c>
      <c r="G8" s="9">
        <f>PRODUCT(G7,F8)</f>
        <v>1.6666666666666667</v>
      </c>
      <c r="H8" s="9">
        <f>PRODUCT(H7,F8)</f>
        <v>1.6666666666666667</v>
      </c>
      <c r="I8" s="9">
        <f>PRODUCT(I7,F8)</f>
        <v>1.6666666666666667</v>
      </c>
      <c r="J8" s="17">
        <f t="shared" si="0"/>
        <v>5</v>
      </c>
    </row>
    <row r="9" spans="1:12" ht="79.5" thickBot="1" x14ac:dyDescent="0.25">
      <c r="A9" s="21" t="s">
        <v>32</v>
      </c>
      <c r="B9" s="5" t="s">
        <v>33</v>
      </c>
      <c r="C9" s="5" t="s">
        <v>25</v>
      </c>
      <c r="D9" s="5" t="s">
        <v>7</v>
      </c>
      <c r="E9" s="8" t="s">
        <v>4</v>
      </c>
      <c r="F9" s="10">
        <v>15</v>
      </c>
      <c r="G9" s="10">
        <v>2000</v>
      </c>
      <c r="H9" s="10">
        <v>4000</v>
      </c>
      <c r="I9" s="10">
        <v>4000</v>
      </c>
      <c r="J9" s="17">
        <f t="shared" ref="J9:J10" si="1">SUM(G9:I9)</f>
        <v>10000</v>
      </c>
    </row>
    <row r="10" spans="1:12" ht="13.5" thickBot="1" x14ac:dyDescent="0.25">
      <c r="A10" s="31" t="s">
        <v>13</v>
      </c>
      <c r="B10" s="32"/>
      <c r="C10" s="32"/>
      <c r="D10" s="32"/>
      <c r="E10" s="33"/>
      <c r="F10" s="11">
        <f>F9/60</f>
        <v>0.25</v>
      </c>
      <c r="G10" s="9">
        <f>PRODUCT(G9,F10)</f>
        <v>500</v>
      </c>
      <c r="H10" s="9">
        <f>PRODUCT(H9,F10)</f>
        <v>1000</v>
      </c>
      <c r="I10" s="9">
        <f>PRODUCT(I9,F10)</f>
        <v>1000</v>
      </c>
      <c r="J10" s="17">
        <f t="shared" si="1"/>
        <v>2500</v>
      </c>
    </row>
    <row r="11" spans="1:12" ht="25.5" x14ac:dyDescent="0.2">
      <c r="A11" s="42"/>
      <c r="B11" s="43"/>
      <c r="C11" s="43"/>
      <c r="D11" s="43"/>
      <c r="E11" s="44"/>
      <c r="F11" s="22" t="s">
        <v>23</v>
      </c>
      <c r="G11" s="13" t="s">
        <v>27</v>
      </c>
      <c r="H11" s="13" t="s">
        <v>30</v>
      </c>
      <c r="I11" s="13" t="s">
        <v>31</v>
      </c>
      <c r="J11" s="13" t="s">
        <v>19</v>
      </c>
    </row>
    <row r="12" spans="1:12" x14ac:dyDescent="0.2">
      <c r="A12" s="34" t="s">
        <v>21</v>
      </c>
      <c r="B12" s="35"/>
      <c r="C12" s="35"/>
      <c r="D12" s="35"/>
      <c r="E12" s="36"/>
      <c r="F12" s="40">
        <f>AVERAGE(G12:I13)</f>
        <v>4100</v>
      </c>
      <c r="G12" s="25">
        <f>SUM(G7,G5,G3,G9)</f>
        <v>4100</v>
      </c>
      <c r="H12" s="25">
        <f>SUM(H7,H5,H3,H9)</f>
        <v>6100</v>
      </c>
      <c r="I12" s="25">
        <f>SUM(I7,I5,I3)</f>
        <v>2100</v>
      </c>
      <c r="J12" s="23">
        <f>SUM(G12:I13)</f>
        <v>12300</v>
      </c>
    </row>
    <row r="13" spans="1:12" x14ac:dyDescent="0.2">
      <c r="A13" s="37"/>
      <c r="B13" s="38"/>
      <c r="C13" s="38"/>
      <c r="D13" s="38"/>
      <c r="E13" s="39"/>
      <c r="F13" s="41"/>
      <c r="G13" s="26"/>
      <c r="H13" s="26"/>
      <c r="I13" s="26"/>
      <c r="J13" s="24"/>
    </row>
    <row r="14" spans="1:12" x14ac:dyDescent="0.2">
      <c r="A14" s="45" t="s">
        <v>22</v>
      </c>
      <c r="B14" s="45"/>
      <c r="C14" s="45"/>
      <c r="D14" s="45"/>
      <c r="E14" s="45"/>
      <c r="F14" s="46">
        <f>AVERAGE(G14:I15)</f>
        <v>1251.6666666666667</v>
      </c>
      <c r="G14" s="25">
        <f>SUM(,G8,G6,G4,G10)</f>
        <v>918.33333333333326</v>
      </c>
      <c r="H14" s="25">
        <f>SUM(H8,H6,H4,H10)</f>
        <v>1418.3333333333333</v>
      </c>
      <c r="I14" s="25">
        <f>SUM(,I8,I6,I4,I10)</f>
        <v>1418.3333333333333</v>
      </c>
      <c r="J14" s="23">
        <f>SUM(G14:I15)</f>
        <v>3755</v>
      </c>
    </row>
    <row r="15" spans="1:12" x14ac:dyDescent="0.2">
      <c r="A15" s="45"/>
      <c r="B15" s="45"/>
      <c r="C15" s="45"/>
      <c r="D15" s="45"/>
      <c r="E15" s="45"/>
      <c r="F15" s="47"/>
      <c r="G15" s="26"/>
      <c r="H15" s="26"/>
      <c r="I15" s="26"/>
      <c r="J15" s="24"/>
    </row>
  </sheetData>
  <mergeCells count="19">
    <mergeCell ref="G1:I1"/>
    <mergeCell ref="A2:E2"/>
    <mergeCell ref="A8:E8"/>
    <mergeCell ref="I12:I13"/>
    <mergeCell ref="I14:I15"/>
    <mergeCell ref="A4:E4"/>
    <mergeCell ref="A6:E6"/>
    <mergeCell ref="A12:E13"/>
    <mergeCell ref="F12:F13"/>
    <mergeCell ref="A11:E11"/>
    <mergeCell ref="A14:E15"/>
    <mergeCell ref="F14:F15"/>
    <mergeCell ref="A10:E10"/>
    <mergeCell ref="J12:J13"/>
    <mergeCell ref="J14:J15"/>
    <mergeCell ref="G14:G15"/>
    <mergeCell ref="H14:H15"/>
    <mergeCell ref="H12:H13"/>
    <mergeCell ref="G12:G13"/>
  </mergeCells>
  <phoneticPr fontId="0" type="noConversion"/>
  <pageMargins left="0.17" right="0.16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 of Personnel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MEWindsor</dc:creator>
  <cp:lastModifiedBy>Pierce, Steven</cp:lastModifiedBy>
  <cp:lastPrinted>2010-04-08T13:55:58Z</cp:lastPrinted>
  <dcterms:created xsi:type="dcterms:W3CDTF">2009-04-10T15:44:43Z</dcterms:created>
  <dcterms:modified xsi:type="dcterms:W3CDTF">2014-02-20T15:40:38Z</dcterms:modified>
</cp:coreProperties>
</file>