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340" windowHeight="6792" activeTab="0"/>
  </bookViews>
  <sheets>
    <sheet name="APHIS Form 79" sheetId="1" r:id="rId1"/>
    <sheet name="Respondents and Record Keepers" sheetId="2" r:id="rId2"/>
  </sheets>
  <definedNames>
    <definedName name="_xlnm.Print_Titles" localSheetId="0">'APHIS Form 79'!$1:$5</definedName>
  </definedNames>
  <calcPr fullCalcOnLoad="1"/>
</workbook>
</file>

<file path=xl/sharedStrings.xml><?xml version="1.0" encoding="utf-8"?>
<sst xmlns="http://schemas.openxmlformats.org/spreadsheetml/2006/main" count="52" uniqueCount="42">
  <si>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</si>
  <si>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</si>
  <si>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</si>
  <si>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</si>
  <si>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</si>
  <si>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</si>
  <si>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</si>
  <si>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</si>
  <si>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</si>
  <si>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</si>
  <si>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</si>
  <si>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</si>
  <si>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</si>
  <si>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</si>
  <si>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</si>
  <si>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</si>
  <si>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</si>
  <si>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</si>
  <si>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</si>
  <si>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</si>
  <si>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</si>
  <si>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</si>
  <si>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</si>
  <si>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</si>
  <si>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</si>
  <si>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</si>
  <si>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</si>
  <si>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</si>
  <si>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</si>
  <si>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Denial-Appeal</t>
  </si>
  <si>
    <t>Withdrawal-Appeal</t>
  </si>
  <si>
    <t>Request to Terminate</t>
  </si>
  <si>
    <t>Corrective Action</t>
  </si>
  <si>
    <t>Accreditation Application</t>
  </si>
  <si>
    <t>Agreement</t>
  </si>
  <si>
    <t>Equipment Documentation</t>
  </si>
  <si>
    <t>Quality Manual</t>
  </si>
  <si>
    <t>Personnel Identification</t>
  </si>
  <si>
    <t>Personnel Changes</t>
  </si>
  <si>
    <t>Report of Location Change</t>
  </si>
  <si>
    <t>13</t>
  </si>
  <si>
    <t>OMB Control No.
0579-0130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</si>
</sst>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</numFmts>
  <fonts count="39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5" fontId="1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16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0" fillId="0" borderId="13" xfId="0" applyNumberFormat="1" applyBorder="1" applyAlignment="1">
      <alignment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166" fontId="1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0">
      <selection activeCell="C16" sqref="C16"/>
    </sheetView>
  </sheetViews>
  <sheetFormatPr defaultColWidth="9.140625" defaultRowHeight="12.75"/>
  <cols>
    <col min="2" max="2" width="41.7109375" style="0" customWidth="1"/>
    <col min="4" max="4" width="9.140625" style="9" customWidth="1"/>
    <col min="5" max="5" width="9.140625" style="7" customWidth="1"/>
    <col min="6" max="6" width="9.140625" style="12" customWidth="1"/>
    <col min="7" max="7" width="12.28125" style="4" customWidth="1"/>
    <col min="8" max="8" width="9.140625" style="7" customWidth="1"/>
    <col min="9" max="10" width="9.140625" style="15" customWidth="1"/>
  </cols>
  <sheetData>
    <row r="1" spans="1:11" ht="30" customHeight="1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75" customHeight="1">
      <c r="A2" s="43"/>
      <c r="B2" s="44"/>
      <c r="C2" s="44"/>
      <c r="D2" s="44"/>
      <c r="E2" s="44"/>
      <c r="F2" s="44"/>
      <c r="G2" s="44"/>
      <c r="H2" s="50" t="s">
        <v>41</v>
      </c>
      <c r="I2" s="51"/>
      <c r="J2" s="16"/>
      <c r="K2" s="8"/>
    </row>
    <row r="3" spans="1:11" ht="33.75" customHeight="1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ht="12.75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ht="12.75">
      <c r="A6" s="2"/>
      <c r="B6" s="2" t="s">
        <v>29</v>
      </c>
      <c r="C6" s="5">
        <v>1</v>
      </c>
      <c r="D6" s="29">
        <v>0.25</v>
      </c>
      <c r="E6" s="5">
        <v>1</v>
      </c>
      <c r="F6" s="21" t="s">
        <v>40</v>
      </c>
      <c r="G6" s="25">
        <v>46.93</v>
      </c>
      <c r="H6" s="26">
        <f aca="true" t="shared" si="0" ref="H6:H17">+E6*G6</f>
        <v>46.93</v>
      </c>
      <c r="I6" s="26">
        <f aca="true" t="shared" si="1" ref="I6:I17">+H6*0.139</f>
        <v>6.52327</v>
      </c>
      <c r="J6" s="26">
        <f aca="true" t="shared" si="2" ref="J6:J17">+H6+I6</f>
        <v>53.45327</v>
      </c>
      <c r="K6" s="2"/>
    </row>
    <row r="7" spans="1:11" ht="12.75">
      <c r="A7" s="2"/>
      <c r="B7" s="2" t="s">
        <v>30</v>
      </c>
      <c r="C7" s="5">
        <v>1</v>
      </c>
      <c r="D7" s="29">
        <v>0.25</v>
      </c>
      <c r="E7" s="5">
        <v>1</v>
      </c>
      <c r="F7" s="21" t="s">
        <v>40</v>
      </c>
      <c r="G7" s="25">
        <v>46.93</v>
      </c>
      <c r="H7" s="26">
        <f t="shared" si="0"/>
        <v>46.93</v>
      </c>
      <c r="I7" s="26">
        <f t="shared" si="1"/>
        <v>6.52327</v>
      </c>
      <c r="J7" s="26">
        <f t="shared" si="2"/>
        <v>53.45327</v>
      </c>
      <c r="K7" s="2"/>
    </row>
    <row r="8" spans="1:11" s="31" customFormat="1" ht="12.75">
      <c r="A8" s="30"/>
      <c r="B8" s="30" t="s">
        <v>31</v>
      </c>
      <c r="C8" s="32">
        <v>1</v>
      </c>
      <c r="D8" s="33">
        <v>0.25</v>
      </c>
      <c r="E8" s="32">
        <v>1</v>
      </c>
      <c r="F8" s="21" t="s">
        <v>40</v>
      </c>
      <c r="G8" s="25">
        <v>46.93</v>
      </c>
      <c r="H8" s="36">
        <f t="shared" si="0"/>
        <v>46.93</v>
      </c>
      <c r="I8" s="36">
        <f t="shared" si="1"/>
        <v>6.52327</v>
      </c>
      <c r="J8" s="36">
        <f t="shared" si="2"/>
        <v>53.45327</v>
      </c>
      <c r="K8" s="30"/>
    </row>
    <row r="9" spans="1:11" s="31" customFormat="1" ht="12.75">
      <c r="A9" s="30"/>
      <c r="B9" s="30" t="s">
        <v>32</v>
      </c>
      <c r="C9" s="32">
        <v>2</v>
      </c>
      <c r="D9" s="33">
        <v>0.5</v>
      </c>
      <c r="E9" s="32">
        <v>1</v>
      </c>
      <c r="F9" s="21" t="s">
        <v>40</v>
      </c>
      <c r="G9" s="25">
        <v>46.93</v>
      </c>
      <c r="H9" s="36">
        <v>8.2672</v>
      </c>
      <c r="I9" s="36">
        <v>1.1491408</v>
      </c>
      <c r="J9" s="36">
        <f t="shared" si="2"/>
        <v>9.4163408</v>
      </c>
      <c r="K9" s="30"/>
    </row>
    <row r="10" spans="1:11" s="31" customFormat="1" ht="12.75">
      <c r="A10" s="30"/>
      <c r="B10" s="2" t="s">
        <v>33</v>
      </c>
      <c r="C10" s="5">
        <v>9</v>
      </c>
      <c r="D10" s="29">
        <v>2</v>
      </c>
      <c r="E10" s="5">
        <f aca="true" t="shared" si="3" ref="E10:E17">+C10*D10</f>
        <v>18</v>
      </c>
      <c r="F10" s="21" t="s">
        <v>40</v>
      </c>
      <c r="G10" s="25">
        <v>46.93</v>
      </c>
      <c r="H10" s="26">
        <f t="shared" si="0"/>
        <v>844.74</v>
      </c>
      <c r="I10" s="26">
        <f t="shared" si="1"/>
        <v>117.41886000000001</v>
      </c>
      <c r="J10" s="26">
        <f t="shared" si="2"/>
        <v>962.15886</v>
      </c>
      <c r="K10" s="2"/>
    </row>
    <row r="11" spans="1:11" s="31" customFormat="1" ht="12.75">
      <c r="A11" s="30"/>
      <c r="B11" s="2" t="s">
        <v>34</v>
      </c>
      <c r="C11" s="5">
        <v>9</v>
      </c>
      <c r="D11" s="29">
        <v>0.083</v>
      </c>
      <c r="E11" s="5">
        <f t="shared" si="3"/>
        <v>0.747</v>
      </c>
      <c r="F11" s="21" t="s">
        <v>40</v>
      </c>
      <c r="G11" s="25">
        <v>46.93</v>
      </c>
      <c r="H11" s="26">
        <f t="shared" si="0"/>
        <v>35.05671</v>
      </c>
      <c r="I11" s="26">
        <f t="shared" si="1"/>
        <v>4.872882690000001</v>
      </c>
      <c r="J11" s="26">
        <f t="shared" si="2"/>
        <v>39.92959269000001</v>
      </c>
      <c r="K11" s="2"/>
    </row>
    <row r="12" spans="1:11" ht="12.75">
      <c r="A12" s="2"/>
      <c r="B12" s="2" t="s">
        <v>35</v>
      </c>
      <c r="C12" s="5">
        <v>9</v>
      </c>
      <c r="D12" s="29">
        <v>0.25</v>
      </c>
      <c r="E12" s="5">
        <f t="shared" si="3"/>
        <v>2.25</v>
      </c>
      <c r="F12" s="21" t="s">
        <v>40</v>
      </c>
      <c r="G12" s="25">
        <v>46.93</v>
      </c>
      <c r="H12" s="26">
        <f t="shared" si="0"/>
        <v>105.5925</v>
      </c>
      <c r="I12" s="26">
        <f t="shared" si="1"/>
        <v>14.677357500000001</v>
      </c>
      <c r="J12" s="26">
        <f t="shared" si="2"/>
        <v>120.2698575</v>
      </c>
      <c r="K12" s="2"/>
    </row>
    <row r="13" spans="1:11" ht="12.75">
      <c r="A13" s="2"/>
      <c r="B13" s="2" t="s">
        <v>36</v>
      </c>
      <c r="C13" s="5">
        <v>9</v>
      </c>
      <c r="D13" s="29">
        <v>2</v>
      </c>
      <c r="E13" s="5">
        <f t="shared" si="3"/>
        <v>18</v>
      </c>
      <c r="F13" s="21" t="s">
        <v>40</v>
      </c>
      <c r="G13" s="25">
        <v>46.93</v>
      </c>
      <c r="H13" s="26">
        <f t="shared" si="0"/>
        <v>844.74</v>
      </c>
      <c r="I13" s="26">
        <f t="shared" si="1"/>
        <v>117.41886000000001</v>
      </c>
      <c r="J13" s="26">
        <f t="shared" si="2"/>
        <v>962.15886</v>
      </c>
      <c r="K13" s="2"/>
    </row>
    <row r="14" spans="1:11" s="31" customFormat="1" ht="12.75">
      <c r="A14" s="30"/>
      <c r="B14" s="30" t="s">
        <v>37</v>
      </c>
      <c r="C14" s="32">
        <v>9</v>
      </c>
      <c r="D14" s="33">
        <v>1</v>
      </c>
      <c r="E14" s="32">
        <f t="shared" si="3"/>
        <v>9</v>
      </c>
      <c r="F14" s="21" t="s">
        <v>40</v>
      </c>
      <c r="G14" s="25">
        <v>46.93</v>
      </c>
      <c r="H14" s="36">
        <f t="shared" si="0"/>
        <v>422.37</v>
      </c>
      <c r="I14" s="36">
        <f t="shared" si="1"/>
        <v>58.709430000000005</v>
      </c>
      <c r="J14" s="36">
        <f t="shared" si="2"/>
        <v>481.07943</v>
      </c>
      <c r="K14" s="30"/>
    </row>
    <row r="15" spans="1:11" s="31" customFormat="1" ht="12.75">
      <c r="A15" s="30"/>
      <c r="B15" s="30" t="s">
        <v>38</v>
      </c>
      <c r="C15" s="32">
        <v>5</v>
      </c>
      <c r="D15" s="33">
        <v>0.166</v>
      </c>
      <c r="E15" s="32">
        <f t="shared" si="3"/>
        <v>0.8300000000000001</v>
      </c>
      <c r="F15" s="21" t="s">
        <v>40</v>
      </c>
      <c r="G15" s="25">
        <v>46.93</v>
      </c>
      <c r="H15" s="36">
        <f t="shared" si="0"/>
        <v>38.9519</v>
      </c>
      <c r="I15" s="36">
        <f t="shared" si="1"/>
        <v>5.4143141</v>
      </c>
      <c r="J15" s="36">
        <f t="shared" si="2"/>
        <v>44.3662141</v>
      </c>
      <c r="K15" s="30"/>
    </row>
    <row r="16" spans="1:11" ht="12.75">
      <c r="A16" s="30"/>
      <c r="B16" s="30" t="s">
        <v>39</v>
      </c>
      <c r="C16" s="32">
        <v>2</v>
      </c>
      <c r="D16" s="33">
        <v>0.166</v>
      </c>
      <c r="E16" s="32">
        <v>1</v>
      </c>
      <c r="F16" s="21" t="s">
        <v>40</v>
      </c>
      <c r="G16" s="25">
        <v>46.93</v>
      </c>
      <c r="H16" s="36">
        <f t="shared" si="0"/>
        <v>46.93</v>
      </c>
      <c r="I16" s="36">
        <f t="shared" si="1"/>
        <v>6.52327</v>
      </c>
      <c r="J16" s="36">
        <f t="shared" si="2"/>
        <v>53.45327</v>
      </c>
      <c r="K16" s="30"/>
    </row>
    <row r="17" spans="1:11" s="31" customFormat="1" ht="12.75">
      <c r="A17" s="30"/>
      <c r="B17" s="30"/>
      <c r="C17" s="32"/>
      <c r="D17" s="33"/>
      <c r="E17" s="32">
        <f t="shared" si="3"/>
        <v>0</v>
      </c>
      <c r="F17" s="34"/>
      <c r="G17" s="35"/>
      <c r="H17" s="36">
        <f t="shared" si="0"/>
        <v>0</v>
      </c>
      <c r="I17" s="36">
        <f t="shared" si="1"/>
        <v>0</v>
      </c>
      <c r="J17" s="36">
        <f t="shared" si="2"/>
        <v>0</v>
      </c>
      <c r="K17" s="30"/>
    </row>
    <row r="18" spans="1:11" s="31" customFormat="1" ht="12.75">
      <c r="A18" s="2"/>
      <c r="B18" s="2"/>
      <c r="C18" s="5"/>
      <c r="D18" s="29"/>
      <c r="E18" s="5">
        <f aca="true" t="shared" si="4" ref="E18:E28">+C18*D18</f>
        <v>0</v>
      </c>
      <c r="F18" s="21"/>
      <c r="G18" s="25"/>
      <c r="H18" s="26">
        <f aca="true" t="shared" si="5" ref="H18:H27">+E18*G18</f>
        <v>0</v>
      </c>
      <c r="I18" s="26">
        <f aca="true" t="shared" si="6" ref="I18:I27">+H18*0.139</f>
        <v>0</v>
      </c>
      <c r="J18" s="26">
        <f aca="true" t="shared" si="7" ref="J18:J27">+H18+I18</f>
        <v>0</v>
      </c>
      <c r="K18" s="2"/>
    </row>
    <row r="19" spans="1:11" s="31" customFormat="1" ht="12.75">
      <c r="A19" s="2"/>
      <c r="B19" s="2"/>
      <c r="C19" s="5"/>
      <c r="D19" s="29"/>
      <c r="E19" s="5">
        <f t="shared" si="4"/>
        <v>0</v>
      </c>
      <c r="F19" s="21"/>
      <c r="G19" s="25"/>
      <c r="H19" s="26">
        <f t="shared" si="5"/>
        <v>0</v>
      </c>
      <c r="I19" s="26">
        <f t="shared" si="6"/>
        <v>0</v>
      </c>
      <c r="J19" s="26">
        <f t="shared" si="7"/>
        <v>0</v>
      </c>
      <c r="K19" s="2"/>
    </row>
    <row r="20" spans="1:11" s="31" customFormat="1" ht="12.75">
      <c r="A20" s="2"/>
      <c r="B20" s="2"/>
      <c r="C20" s="5"/>
      <c r="D20" s="29"/>
      <c r="E20" s="5">
        <f t="shared" si="4"/>
        <v>0</v>
      </c>
      <c r="F20" s="21"/>
      <c r="G20" s="25"/>
      <c r="H20" s="26">
        <f t="shared" si="5"/>
        <v>0</v>
      </c>
      <c r="I20" s="26">
        <f t="shared" si="6"/>
        <v>0</v>
      </c>
      <c r="J20" s="26">
        <f t="shared" si="7"/>
        <v>0</v>
      </c>
      <c r="K20" s="2"/>
    </row>
    <row r="21" spans="1:11" s="31" customFormat="1" ht="12.75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s="31" customFormat="1" ht="12.75">
      <c r="A22" s="2"/>
      <c r="B22" s="2"/>
      <c r="C22" s="5"/>
      <c r="D22" s="29"/>
      <c r="E22" s="5">
        <f t="shared" si="4"/>
        <v>0</v>
      </c>
      <c r="F22" s="21"/>
      <c r="G22" s="25"/>
      <c r="H22" s="26">
        <f t="shared" si="5"/>
        <v>0</v>
      </c>
      <c r="I22" s="26">
        <f t="shared" si="6"/>
        <v>0</v>
      </c>
      <c r="J22" s="26">
        <f t="shared" si="7"/>
        <v>0</v>
      </c>
      <c r="K22" s="2"/>
    </row>
    <row r="23" spans="1:11" s="31" customFormat="1" ht="12.75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ht="12.75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ht="12.75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ht="12.75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ht="12.75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ht="12.75">
      <c r="A28" s="30"/>
      <c r="B28" s="30"/>
      <c r="C28" s="32"/>
      <c r="D28" s="33"/>
      <c r="E28" s="32">
        <f t="shared" si="4"/>
        <v>0</v>
      </c>
      <c r="F28" s="34"/>
      <c r="G28" s="35"/>
      <c r="H28" s="36">
        <f aca="true" t="shared" si="8" ref="H28:H38">+E28*G28</f>
        <v>0</v>
      </c>
      <c r="I28" s="36">
        <f aca="true" t="shared" si="9" ref="I28:I38">+H28*0.139</f>
        <v>0</v>
      </c>
      <c r="J28" s="36">
        <f aca="true" t="shared" si="10" ref="J28:J38">+H28+I28</f>
        <v>0</v>
      </c>
      <c r="K28" s="30"/>
    </row>
    <row r="29" spans="1:11" ht="12.75">
      <c r="A29" s="2"/>
      <c r="B29" s="2"/>
      <c r="C29" s="5"/>
      <c r="D29" s="29"/>
      <c r="E29" s="5">
        <f>+C29*D29</f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ht="12.75">
      <c r="A30" s="30"/>
      <c r="B30" s="30"/>
      <c r="C30" s="32"/>
      <c r="D30" s="33"/>
      <c r="E30" s="32">
        <f aca="true" t="shared" si="11" ref="E30:E38">+C30*D30</f>
        <v>0</v>
      </c>
      <c r="F30" s="34"/>
      <c r="G30" s="35"/>
      <c r="H30" s="36">
        <f t="shared" si="8"/>
        <v>0</v>
      </c>
      <c r="I30" s="36">
        <f t="shared" si="9"/>
        <v>0</v>
      </c>
      <c r="J30" s="36">
        <f t="shared" si="10"/>
        <v>0</v>
      </c>
      <c r="K30" s="30"/>
    </row>
    <row r="31" spans="1:11" ht="12.75">
      <c r="A31" s="30"/>
      <c r="B31" s="30"/>
      <c r="C31" s="32"/>
      <c r="D31" s="33"/>
      <c r="E31" s="32">
        <f t="shared" si="11"/>
        <v>0</v>
      </c>
      <c r="F31" s="34"/>
      <c r="G31" s="35"/>
      <c r="H31" s="36">
        <f t="shared" si="8"/>
        <v>0</v>
      </c>
      <c r="I31" s="36">
        <f t="shared" si="9"/>
        <v>0</v>
      </c>
      <c r="J31" s="36">
        <f t="shared" si="10"/>
        <v>0</v>
      </c>
      <c r="K31" s="30"/>
    </row>
    <row r="32" spans="1:11" ht="12.75">
      <c r="A32" s="30"/>
      <c r="B32" s="30"/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ht="12.75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ht="12.75">
      <c r="A34" s="30"/>
      <c r="B34" s="30"/>
      <c r="C34" s="37"/>
      <c r="D34" s="38"/>
      <c r="E34" s="37">
        <f t="shared" si="11"/>
        <v>0</v>
      </c>
      <c r="F34" s="39"/>
      <c r="G34" s="35"/>
      <c r="H34" s="40">
        <f t="shared" si="8"/>
        <v>0</v>
      </c>
      <c r="I34" s="40">
        <f t="shared" si="9"/>
        <v>0</v>
      </c>
      <c r="J34" s="40">
        <f t="shared" si="10"/>
        <v>0</v>
      </c>
      <c r="K34" s="30"/>
    </row>
    <row r="35" spans="1:11" ht="12.75">
      <c r="A35" s="30"/>
      <c r="B35" s="41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ht="12.75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ht="12.75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ht="12.75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ht="12.75">
      <c r="A39" s="28" t="s">
        <v>25</v>
      </c>
      <c r="B39" s="2"/>
      <c r="C39" s="5"/>
      <c r="D39" s="24"/>
      <c r="E39" s="5">
        <f>SUM(E6:E38)</f>
        <v>53.827</v>
      </c>
      <c r="F39" s="27"/>
      <c r="G39" s="25"/>
      <c r="H39" s="26">
        <f>SUM(H6:H38)</f>
        <v>2487.43831</v>
      </c>
      <c r="I39" s="26">
        <f>SUM(I6:I38)</f>
        <v>345.75392509000005</v>
      </c>
      <c r="J39" s="26">
        <f>SUM(J6:J38)</f>
        <v>2833.19223509</v>
      </c>
      <c r="K39" s="2"/>
    </row>
    <row r="40" spans="1:11" s="31" customFormat="1" ht="12.75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ht="12.75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ht="12.75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ht="12.75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ht="12.75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ht="12.75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ht="12.75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ht="12.75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sheetProtection/>
  <mergeCells count="6">
    <mergeCell ref="A2:G2"/>
    <mergeCell ref="A1:H1"/>
    <mergeCell ref="A3:B3"/>
    <mergeCell ref="A5:B5"/>
    <mergeCell ref="F3:G3"/>
    <mergeCell ref="H2:I2"/>
  </mergeCells>
  <printOptions/>
  <pageMargins left="0.25" right="0.25" top="0.25" bottom="0.5" header="0.25" footer="0.25"/>
  <pageSetup horizontalDpi="600" verticalDpi="600"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7"/>
  <sheetViews>
    <sheetView zoomScalePageLayoutView="0" workbookViewId="0" topLeftCell="A1">
      <selection activeCell="F28" sqref="F28"/>
    </sheetView>
  </sheetViews>
  <sheetFormatPr defaultColWidth="9.140625" defaultRowHeight="12.75"/>
  <cols>
    <col min="3" max="3" width="12.7109375" style="0" bestFit="1" customWidth="1"/>
  </cols>
  <sheetData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lgilbert</cp:lastModifiedBy>
  <cp:lastPrinted>2013-10-15T16:52:09Z</cp:lastPrinted>
  <dcterms:created xsi:type="dcterms:W3CDTF">2001-05-15T11:23:39Z</dcterms:created>
  <dcterms:modified xsi:type="dcterms:W3CDTF">2013-10-15T19:43:23Z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A7UXA6N55WET-2455-376</vt:lpwstr>
  </property>
  <property fmtid="{D5CDD505-2E9C-101B-9397-08002B2CF9AE}" pid="3" name="_dlc_DocIdItemGuid">
    <vt:lpwstr>137c1edc-95c7-47dd-bfcb-86dfb08876bc</vt:lpwstr>
  </property>
  <property fmtid="{D5CDD505-2E9C-101B-9397-08002B2CF9AE}" pid="4" name="_dlc_DocIdUrl">
    <vt:lpwstr>http://sp.we.aphis.gov/PPQ/policy/php/rpm/Paperwork Burden/_layouts/DocIdRedir.aspx?ID=A7UXA6N55WET-2455-376, A7UXA6N55WET-2455-376</vt:lpwstr>
  </property>
  <property fmtid="{D5CDD505-2E9C-101B-9397-08002B2CF9AE}" pid="5" name="APHIS docket #">
    <vt:lpwstr/>
  </property>
  <property fmtid="{D5CDD505-2E9C-101B-9397-08002B2CF9AE}" pid="6" name="OMB control #">
    <vt:lpwstr>0579-0130</vt:lpwstr>
  </property>
  <property fmtid="{D5CDD505-2E9C-101B-9397-08002B2CF9AE}" pid="7" name="Document type">
    <vt:lpwstr>APHIS 79</vt:lpwstr>
  </property>
  <property fmtid="{D5CDD505-2E9C-101B-9397-08002B2CF9AE}" pid="8" name="Prject Type">
    <vt:lpwstr>Other</vt:lpwstr>
  </property>
  <property fmtid="{D5CDD505-2E9C-101B-9397-08002B2CF9AE}" pid="9" name="Content Type">
    <vt:lpwstr>Renewal</vt:lpwstr>
  </property>
  <property fmtid="{D5CDD505-2E9C-101B-9397-08002B2CF9AE}" pid="10" name="Project Name">
    <vt:lpwstr>Export Certification: Accreditation of Non-Government Facilities</vt:lpwstr>
  </property>
</Properties>
</file>