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<sst xmlns="http://schemas.openxmlformats.org/spreadsheetml/2006/main" count="35" uniqueCount="34">
  <si>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</si>
  <si>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</si>
  <si>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</si>
  <si>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</si>
  <si>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</si>
  <si>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</si>
  <si>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</si>
  <si>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</si>
  <si>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</si>
  <si>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</si>
  <si>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</si>
  <si>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</si>
  <si>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</si>
  <si>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</si>
  <si>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</si>
  <si>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</si>
  <si>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</si>
  <si>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</si>
  <si>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</si>
  <si>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</si>
  <si>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</si>
  <si>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</si>
  <si>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</si>
  <si>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</si>
  <si>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</si>
  <si>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</si>
  <si>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</si>
  <si>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</si>
  <si>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</si>
  <si>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Phytosanitary Certificate w/Declaration</t>
  </si>
  <si>
    <t>12</t>
  </si>
  <si>
    <t>Tomatoes w/Stems from the Republic of Korea into the US - 0579-0371</t>
  </si>
  <si>
    <t>Registration of Pest Exclusion Structures</t>
  </si>
  <si>
    <t>OMB Control No.
0579-0371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</si>
</sst>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2" sqref="H2:I2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31</v>
      </c>
      <c r="B2" s="44"/>
      <c r="C2" s="44"/>
      <c r="D2" s="44"/>
      <c r="E2" s="44"/>
      <c r="F2" s="44"/>
      <c r="G2" s="44"/>
      <c r="H2" s="50" t="s">
        <v>33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29</v>
      </c>
      <c r="C6" s="5">
        <v>1</v>
      </c>
      <c r="D6" s="29">
        <v>0.25</v>
      </c>
      <c r="E6" s="5">
        <v>1</v>
      </c>
      <c r="F6" s="21" t="s">
        <v>30</v>
      </c>
      <c r="G6" s="25">
        <v>39.46</v>
      </c>
      <c r="H6" s="26">
        <f aca="true" t="shared" si="0" ref="H6:H17">+E6*G6</f>
        <v>39.46</v>
      </c>
      <c r="I6" s="26">
        <f aca="true" t="shared" si="1" ref="I6:I17">+H6*0.139</f>
        <v>5.484940000000001</v>
      </c>
      <c r="J6" s="26">
        <f aca="true" t="shared" si="2" ref="J6:J17">+H6+I6</f>
        <v>44.94494</v>
      </c>
      <c r="K6" s="2"/>
    </row>
    <row r="7" spans="1:11" ht="12.75">
      <c r="A7" s="2"/>
      <c r="B7" s="2"/>
      <c r="C7" s="5"/>
      <c r="D7" s="29"/>
      <c r="E7" s="5">
        <f aca="true" t="shared" si="3" ref="E7:E17">+C7*D7</f>
        <v>0</v>
      </c>
      <c r="F7" s="21"/>
      <c r="G7" s="25"/>
      <c r="H7" s="26">
        <f t="shared" si="0"/>
        <v>0</v>
      </c>
      <c r="I7" s="26">
        <f t="shared" si="1"/>
        <v>0</v>
      </c>
      <c r="J7" s="26">
        <f t="shared" si="2"/>
        <v>0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0"/>
        <v>0</v>
      </c>
      <c r="I8" s="36">
        <f t="shared" si="1"/>
        <v>0</v>
      </c>
      <c r="J8" s="36">
        <f t="shared" si="2"/>
        <v>0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f t="shared" si="2"/>
        <v>0</v>
      </c>
      <c r="K9" s="30"/>
    </row>
    <row r="10" spans="1:11" s="31" customFormat="1" ht="12.75">
      <c r="A10" s="30"/>
      <c r="B10" s="2"/>
      <c r="C10" s="5"/>
      <c r="D10" s="29"/>
      <c r="E10" s="5">
        <f t="shared" si="3"/>
        <v>0</v>
      </c>
      <c r="F10" s="21"/>
      <c r="G10" s="25"/>
      <c r="H10" s="26">
        <f t="shared" si="0"/>
        <v>0</v>
      </c>
      <c r="I10" s="26">
        <f t="shared" si="1"/>
        <v>0</v>
      </c>
      <c r="J10" s="26">
        <f t="shared" si="2"/>
        <v>0</v>
      </c>
      <c r="K10" s="2"/>
    </row>
    <row r="11" spans="1:11" s="31" customFormat="1" ht="12.75">
      <c r="A11" s="30"/>
      <c r="B11" s="30" t="s">
        <v>32</v>
      </c>
      <c r="C11" s="5">
        <v>2</v>
      </c>
      <c r="D11" s="29">
        <v>0.5</v>
      </c>
      <c r="E11" s="5">
        <f t="shared" si="3"/>
        <v>1</v>
      </c>
      <c r="F11" s="21" t="s">
        <v>30</v>
      </c>
      <c r="G11" s="25">
        <v>39.46</v>
      </c>
      <c r="H11" s="26">
        <f t="shared" si="0"/>
        <v>39.46</v>
      </c>
      <c r="I11" s="26">
        <f t="shared" si="1"/>
        <v>5.484940000000001</v>
      </c>
      <c r="J11" s="26">
        <f t="shared" si="2"/>
        <v>44.94494</v>
      </c>
      <c r="K11" s="2"/>
    </row>
    <row r="12" spans="1:11" ht="12.75">
      <c r="A12" s="2"/>
      <c r="B12" s="2"/>
      <c r="C12" s="5"/>
      <c r="D12" s="29"/>
      <c r="E12" s="5">
        <f t="shared" si="3"/>
        <v>0</v>
      </c>
      <c r="F12" s="21"/>
      <c r="G12" s="25"/>
      <c r="H12" s="26">
        <f t="shared" si="0"/>
        <v>0</v>
      </c>
      <c r="I12" s="26">
        <f t="shared" si="1"/>
        <v>0</v>
      </c>
      <c r="J12" s="26">
        <f t="shared" si="2"/>
        <v>0</v>
      </c>
      <c r="K12" s="2"/>
    </row>
    <row r="13" spans="1:11" ht="12.75">
      <c r="A13" s="2"/>
      <c r="B13" s="2"/>
      <c r="C13" s="5"/>
      <c r="D13" s="29"/>
      <c r="E13" s="5">
        <f t="shared" si="3"/>
        <v>0</v>
      </c>
      <c r="F13" s="21"/>
      <c r="G13" s="25"/>
      <c r="H13" s="26">
        <f t="shared" si="0"/>
        <v>0</v>
      </c>
      <c r="I13" s="26">
        <f t="shared" si="1"/>
        <v>0</v>
      </c>
      <c r="J13" s="26">
        <f t="shared" si="2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3"/>
        <v>0</v>
      </c>
      <c r="F14" s="34"/>
      <c r="G14" s="35"/>
      <c r="H14" s="36">
        <f t="shared" si="0"/>
        <v>0</v>
      </c>
      <c r="I14" s="36">
        <f t="shared" si="1"/>
        <v>0</v>
      </c>
      <c r="J14" s="36">
        <f t="shared" si="2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3"/>
        <v>0</v>
      </c>
      <c r="F15" s="34"/>
      <c r="G15" s="35"/>
      <c r="H15" s="36">
        <f t="shared" si="0"/>
        <v>0</v>
      </c>
      <c r="I15" s="36">
        <f t="shared" si="1"/>
        <v>0</v>
      </c>
      <c r="J15" s="36">
        <f t="shared" si="2"/>
        <v>0</v>
      </c>
      <c r="K15" s="30"/>
    </row>
    <row r="16" spans="1:11" ht="12.75">
      <c r="A16" s="30"/>
      <c r="B16" s="30"/>
      <c r="C16" s="32"/>
      <c r="D16" s="33"/>
      <c r="E16" s="32">
        <f t="shared" si="3"/>
        <v>0</v>
      </c>
      <c r="F16" s="34"/>
      <c r="G16" s="35"/>
      <c r="H16" s="36">
        <f t="shared" si="0"/>
        <v>0</v>
      </c>
      <c r="I16" s="36">
        <f t="shared" si="1"/>
        <v>0</v>
      </c>
      <c r="J16" s="36">
        <f t="shared" si="2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3"/>
        <v>0</v>
      </c>
      <c r="F17" s="34"/>
      <c r="G17" s="35"/>
      <c r="H17" s="36">
        <f t="shared" si="0"/>
        <v>0</v>
      </c>
      <c r="I17" s="36">
        <f t="shared" si="1"/>
        <v>0</v>
      </c>
      <c r="J17" s="36">
        <f t="shared" si="2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2.32</v>
      </c>
      <c r="F39" s="27"/>
      <c r="G39" s="25"/>
      <c r="H39" s="26">
        <f>SUM(H6:H38)</f>
        <v>78.92</v>
      </c>
      <c r="I39" s="26">
        <f>SUM(I6:I38)</f>
        <v>10.969880000000002</v>
      </c>
      <c r="J39" s="26">
        <f>SUM(J6:J38)</f>
        <v>89.88988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Stratchko, Karen A - APHIS</cp:lastModifiedBy>
  <cp:lastPrinted>2014-04-22T19:43:56Z</cp:lastPrinted>
  <dcterms:created xsi:type="dcterms:W3CDTF">2001-05-15T11:23:39Z</dcterms:created>
  <dcterms:modified xsi:type="dcterms:W3CDTF">2014-04-22T19:44:00Z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A7UXA6N55WET-2455-361</vt:lpwstr>
  </property>
  <property fmtid="{D5CDD505-2E9C-101B-9397-08002B2CF9AE}" pid="3" name="_dlc_DocIdItemGuid">
    <vt:lpwstr>3ab62fac-5eaa-47b7-ba9a-97ca56c826b8</vt:lpwstr>
  </property>
  <property fmtid="{D5CDD505-2E9C-101B-9397-08002B2CF9AE}" pid="4" name="_dlc_DocIdUrl">
    <vt:lpwstr>http://sp.we.aphis.gov/PPQ/policy/php/rpm/Paperwork Burden/_layouts/DocIdRedir.aspx?ID=A7UXA6N55WET-2455-361, A7UXA6N55WET-2455-361</vt:lpwstr>
  </property>
  <property fmtid="{D5CDD505-2E9C-101B-9397-08002B2CF9AE}" pid="5" name="APHIS docket #">
    <vt:lpwstr/>
  </property>
  <property fmtid="{D5CDD505-2E9C-101B-9397-08002B2CF9AE}" pid="6" name="OMB control #">
    <vt:lpwstr>0579-0371</vt:lpwstr>
  </property>
  <property fmtid="{D5CDD505-2E9C-101B-9397-08002B2CF9AE}" pid="7" name="Document type">
    <vt:lpwstr>APHIS 79</vt:lpwstr>
  </property>
  <property fmtid="{D5CDD505-2E9C-101B-9397-08002B2CF9AE}" pid="8" name="Prject Type">
    <vt:lpwstr>Imports- Q56 and Q37</vt:lpwstr>
  </property>
  <property fmtid="{D5CDD505-2E9C-101B-9397-08002B2CF9AE}" pid="9" name="Content Type">
    <vt:lpwstr>Renewal</vt:lpwstr>
  </property>
  <property fmtid="{D5CDD505-2E9C-101B-9397-08002B2CF9AE}" pid="10" name="Project Name">
    <vt:lpwstr>Korea Tomatoes </vt:lpwstr>
  </property>
</Properties>
</file>