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Area" localSheetId="0">'APHIS Form 79'!$A$2:$K$41</definedName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/>
  <c r="E6" i="2"/>
  <c r="H6" i="2" s="1"/>
  <c r="E38" i="2"/>
  <c r="H38" i="2"/>
  <c r="E37" i="2"/>
  <c r="E35" i="2"/>
  <c r="H35" i="2"/>
  <c r="E28" i="2"/>
  <c r="H28" i="2" s="1"/>
  <c r="E17" i="2"/>
  <c r="H17" i="2"/>
  <c r="H37" i="2"/>
  <c r="J9" i="2"/>
  <c r="H8" i="2"/>
  <c r="I8" i="2" s="1"/>
  <c r="E11" i="2"/>
  <c r="H11" i="2"/>
  <c r="E10" i="2"/>
  <c r="H10" i="2" s="1"/>
  <c r="E34" i="2"/>
  <c r="H34" i="2" s="1"/>
  <c r="E13" i="2"/>
  <c r="H13" i="2"/>
  <c r="J13" i="2" s="1"/>
  <c r="I13" i="2"/>
  <c r="E7" i="2"/>
  <c r="H7" i="2"/>
  <c r="E12" i="2"/>
  <c r="H12" i="2" s="1"/>
  <c r="E29" i="2"/>
  <c r="H29" i="2"/>
  <c r="I29" i="2" s="1"/>
  <c r="J29" i="2" s="1"/>
  <c r="E26" i="2"/>
  <c r="H26" i="2"/>
  <c r="I26" i="2"/>
  <c r="J26" i="2"/>
  <c r="E21" i="2"/>
  <c r="H21" i="2"/>
  <c r="E24" i="2"/>
  <c r="H24" i="2"/>
  <c r="I24" i="2" s="1"/>
  <c r="E22" i="2"/>
  <c r="H22" i="2"/>
  <c r="I22" i="2" s="1"/>
  <c r="J22" i="2" s="1"/>
  <c r="E23" i="2"/>
  <c r="H23" i="2" s="1"/>
  <c r="E25" i="2"/>
  <c r="H25" i="2" s="1"/>
  <c r="E36" i="2"/>
  <c r="H36" i="2"/>
  <c r="J36" i="2" s="1"/>
  <c r="I36" i="2"/>
  <c r="E32" i="2"/>
  <c r="H32" i="2"/>
  <c r="E33" i="2"/>
  <c r="H33" i="2"/>
  <c r="I33" i="2" s="1"/>
  <c r="E30" i="2"/>
  <c r="H30" i="2"/>
  <c r="I30" i="2" s="1"/>
  <c r="E18" i="2"/>
  <c r="H18" i="2"/>
  <c r="I18" i="2"/>
  <c r="E19" i="2"/>
  <c r="H19" i="2" s="1"/>
  <c r="E20" i="2"/>
  <c r="H20" i="2"/>
  <c r="J20" i="2" s="1"/>
  <c r="I20" i="2"/>
  <c r="E27" i="2"/>
  <c r="H27" i="2"/>
  <c r="E31" i="2"/>
  <c r="H31" i="2"/>
  <c r="I31" i="2" s="1"/>
  <c r="J31" i="2" s="1"/>
  <c r="I35" i="2"/>
  <c r="J35" i="2" s="1"/>
  <c r="I38" i="2"/>
  <c r="J38" i="2" s="1"/>
  <c r="I21" i="2"/>
  <c r="J21" i="2" s="1"/>
  <c r="I27" i="2"/>
  <c r="J27" i="2"/>
  <c r="I7" i="2"/>
  <c r="J7" i="2"/>
  <c r="I32" i="2"/>
  <c r="J32" i="2" s="1"/>
  <c r="I17" i="2"/>
  <c r="J17" i="2" s="1"/>
  <c r="J16" i="2"/>
  <c r="I16" i="2"/>
  <c r="J18" i="2"/>
  <c r="I25" i="2" l="1"/>
  <c r="J25" i="2" s="1"/>
  <c r="I34" i="2"/>
  <c r="J34" i="2" s="1"/>
  <c r="I23" i="2"/>
  <c r="J23" i="2"/>
  <c r="I10" i="2"/>
  <c r="J10" i="2" s="1"/>
  <c r="I28" i="2"/>
  <c r="J28" i="2" s="1"/>
  <c r="I12" i="2"/>
  <c r="J12" i="2"/>
  <c r="I15" i="2"/>
  <c r="J15" i="2" s="1"/>
  <c r="I19" i="2"/>
  <c r="J19" i="2"/>
  <c r="I6" i="2"/>
  <c r="J6" i="2"/>
  <c r="H39" i="2"/>
  <c r="I14" i="2"/>
  <c r="J14" i="2"/>
  <c r="J30" i="2"/>
  <c r="I11" i="2"/>
  <c r="J11" i="2" s="1"/>
  <c r="J33" i="2"/>
  <c r="J8" i="2"/>
  <c r="I37" i="2"/>
  <c r="J37" i="2" s="1"/>
  <c r="J24" i="2"/>
  <c r="E39" i="2"/>
  <c r="I39" i="2" l="1"/>
  <c r="J39" i="2"/>
</calcChain>
</file>

<file path=xl/sharedStrings.xml><?xml version="1.0" encoding="utf-8"?>
<sst xmlns="http://schemas.openxmlformats.org/spreadsheetml/2006/main" count="34" uniqueCount="34">
  <si>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</si>
  <si>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</si>
  <si>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</si>
  <si>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</si>
  <si>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</si>
  <si>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</si>
  <si>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</si>
  <si>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</si>
  <si>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</si>
  <si>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</si>
  <si>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</si>
  <si>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</si>
  <si>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</si>
  <si>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</si>
  <si>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</si>
  <si>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</si>
  <si>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</si>
  <si>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</si>
  <si>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</si>
  <si>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</si>
  <si>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</si>
  <si>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</si>
  <si>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</si>
  <si>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</si>
  <si>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</si>
  <si>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</si>
  <si>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</si>
  <si>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</si>
  <si>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</si>
  <si>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Importation of Plants for Planting; Establishing a Category of Plants for Planting Not Authorized for Importation Pending Pest Risk Analysis - APHIS-2006-0011</t>
  </si>
  <si>
    <t>Submission of information from NPPO before PRA is</t>
  </si>
  <si>
    <t>prepared</t>
  </si>
  <si>
    <t>12</t>
  </si>
  <si>
    <t>OMB Control No.
0579-0380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</si>
</sst>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H2" sqref="H2:I2"/>
    </sheetView>
  </sheetViews>
  <sheetFormatPr defaultRowHeight="12.75" x14ac:dyDescent="0.2"/>
  <cols>
    <col min="2" max="2" width="41.7109375" customWidth="1"/>
    <col min="4" max="4" width="9.140625" style="9" customWidth="1"/>
    <col min="5" max="5" width="9.140625" style="7" customWidth="1"/>
    <col min="6" max="6" width="9.140625" style="12" customWidth="1"/>
    <col min="7" max="7" width="12.285156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29</v>
      </c>
      <c r="B2" s="44"/>
      <c r="C2" s="44"/>
      <c r="D2" s="44"/>
      <c r="E2" s="44"/>
      <c r="F2" s="44"/>
      <c r="G2" s="44"/>
      <c r="H2" s="50" t="s">
        <v>33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30</v>
      </c>
      <c r="C6" s="5">
        <v>5</v>
      </c>
      <c r="D6" s="29">
        <v>1.5</v>
      </c>
      <c r="E6" s="5">
        <f t="shared" ref="E6:E17" si="0">+C6*D6</f>
        <v>7.5</v>
      </c>
      <c r="F6" s="21" t="s">
        <v>32</v>
      </c>
      <c r="G6" s="25">
        <v>39.86</v>
      </c>
      <c r="H6" s="26">
        <f t="shared" ref="H6:H17" si="1">+E6*G6</f>
        <v>298.95</v>
      </c>
      <c r="I6" s="26">
        <f t="shared" ref="I6:I17" si="2">+H6*0.139</f>
        <v>41.554050000000004</v>
      </c>
      <c r="J6" s="26">
        <f t="shared" ref="J6:J17" si="3">+H6+I6</f>
        <v>340.50405000000001</v>
      </c>
      <c r="K6" s="2"/>
    </row>
    <row r="7" spans="1:11" x14ac:dyDescent="0.2">
      <c r="A7" s="2"/>
      <c r="B7" s="2" t="s">
        <v>31</v>
      </c>
      <c r="C7" s="5"/>
      <c r="D7" s="29"/>
      <c r="E7" s="5">
        <f t="shared" si="0"/>
        <v>0</v>
      </c>
      <c r="F7" s="21"/>
      <c r="G7" s="25"/>
      <c r="H7" s="26">
        <f t="shared" si="1"/>
        <v>0</v>
      </c>
      <c r="I7" s="26">
        <f t="shared" si="2"/>
        <v>0</v>
      </c>
      <c r="J7" s="26">
        <f t="shared" si="3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8.2672000000000008</v>
      </c>
      <c r="I9" s="36">
        <v>1.1491408000000001</v>
      </c>
      <c r="J9" s="36">
        <f t="shared" si="3"/>
        <v>9.4163408000000004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7.82</v>
      </c>
      <c r="F39" s="27"/>
      <c r="G39" s="25"/>
      <c r="H39" s="26">
        <f>SUM(H6:H38)</f>
        <v>307.21719999999999</v>
      </c>
      <c r="I39" s="26">
        <f>SUM(I6:I38)</f>
        <v>42.703190800000002</v>
      </c>
      <c r="J39" s="26">
        <f>SUM(J6:J38)</f>
        <v>349.92039080000001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Plants for Planting</Project_x0020_Name>
    <OMB_x0020_control_x0020__x0023_ xmlns="64E31D74-685E-46CD-AE51-A264634057B8">0579-0380</OMB_x0020_control_x0020__x0023_>
    <APHIS_x0020_docket_x0020__x0023_ xmlns="64E31D74-685E-46CD-AE51-A264634057B8" xsi:nil="true"/>
    <Content_x0020_Type xmlns="64E31D74-685E-46CD-AE51-A264634057B8">Renewal</Content_x0020_Type>
    <Document_x0020_type xmlns="64E31D74-685E-46CD-AE51-A264634057B8">APHIS 79</Document_x0020_type>
    <Prject_x0020_Type xmlns="64E31D74-685E-46CD-AE51-A264634057B8">Imports- Q56 and Q37</Prject_x0020_Typ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71BC147-77C3-4EF9-A896-ED765628054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4FBA001-2E03-499A-B1BC-F714D74896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4F6809-8405-4BAF-B29C-43492DB621F7}">
  <ds:schemaRefs>
    <ds:schemaRef ds:uri="64E31D74-685E-46CD-AE51-A264634057B8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ed6d8045-9bce-45b8-96e9-ffa15b628daa"/>
    <ds:schemaRef ds:uri="http://schemas.microsoft.com/office/2006/documentManagement/typ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9B28D5B7-25AE-44B6-8D1B-1EE9C5DF84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363479F-E466-4189-8C6B-4DE89493A7E2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Harris, Sheniqua M - APHIS</cp:lastModifiedBy>
  <cp:lastPrinted>2014-03-24T14:18:57Z</cp:lastPrinted>
  <dcterms:created xsi:type="dcterms:W3CDTF">2001-05-15T11:23:39Z</dcterms:created>
  <dcterms:modified xsi:type="dcterms:W3CDTF">2014-09-10T16:08:26Z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A7UXA6N55WET-2455-446</vt:lpwstr>
  </property>
  <property fmtid="{D5CDD505-2E9C-101B-9397-08002B2CF9AE}" pid="3" name="_dlc_DocIdItemGuid">
    <vt:lpwstr>8f270884-5858-41aa-85d6-4d9dbbe0c59f</vt:lpwstr>
  </property>
  <property fmtid="{D5CDD505-2E9C-101B-9397-08002B2CF9AE}" pid="4" name="_dlc_DocIdUrl">
    <vt:lpwstr>http://sp.we.aphis.gov/PPQ/policy/php/rpm/Paperwork Burden/_layouts/DocIdRedir.aspx?ID=A7UXA6N55WET-2455-446, A7UXA6N55WET-2455-446</vt:lpwstr>
  </property>
</Properties>
</file>