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H6" i="2" l="1"/>
  <c r="E14" i="2"/>
  <c r="H14" i="2" s="1"/>
  <c r="E15" i="2"/>
  <c r="H15" i="2" s="1"/>
  <c r="E16" i="2"/>
  <c r="H16" i="2"/>
  <c r="I6" i="2"/>
  <c r="E38" i="2"/>
  <c r="H38" i="2" s="1"/>
  <c r="E37" i="2"/>
  <c r="E35" i="2"/>
  <c r="H35" i="2"/>
  <c r="E28" i="2"/>
  <c r="H28" i="2" s="1"/>
  <c r="E17" i="2"/>
  <c r="H17" i="2" s="1"/>
  <c r="H37" i="2"/>
  <c r="I37" i="2" s="1"/>
  <c r="J9" i="2"/>
  <c r="H8" i="2"/>
  <c r="I8" i="2"/>
  <c r="J8" i="2" s="1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J16" i="2"/>
  <c r="I16" i="2"/>
  <c r="J6" i="2"/>
  <c r="I31" i="2" l="1"/>
  <c r="J31" i="2" s="1"/>
  <c r="I18" i="2"/>
  <c r="J18" i="2" s="1"/>
  <c r="I36" i="2"/>
  <c r="J36" i="2" s="1"/>
  <c r="I24" i="2"/>
  <c r="J24" i="2" s="1"/>
  <c r="I12" i="2"/>
  <c r="J12" i="2" s="1"/>
  <c r="I10" i="2"/>
  <c r="J10" i="2" s="1"/>
  <c r="I14" i="2"/>
  <c r="J14" i="2"/>
  <c r="I20" i="2"/>
  <c r="J20" i="2"/>
  <c r="I33" i="2"/>
  <c r="J33" i="2"/>
  <c r="I23" i="2"/>
  <c r="J23" i="2"/>
  <c r="I26" i="2"/>
  <c r="J26" i="2"/>
  <c r="I13" i="2"/>
  <c r="J13" i="2"/>
  <c r="I17" i="2"/>
  <c r="J17" i="2"/>
  <c r="I19" i="2"/>
  <c r="J19" i="2" s="1"/>
  <c r="J32" i="2"/>
  <c r="I32" i="2"/>
  <c r="J22" i="2"/>
  <c r="I22" i="2"/>
  <c r="I29" i="2"/>
  <c r="J29" i="2" s="1"/>
  <c r="I34" i="2"/>
  <c r="J34" i="2" s="1"/>
  <c r="J28" i="2"/>
  <c r="I28" i="2"/>
  <c r="I38" i="2"/>
  <c r="J38" i="2" s="1"/>
  <c r="J15" i="2"/>
  <c r="I15" i="2"/>
  <c r="J27" i="2"/>
  <c r="I27" i="2"/>
  <c r="I30" i="2"/>
  <c r="J30" i="2" s="1"/>
  <c r="J25" i="2"/>
  <c r="I25" i="2"/>
  <c r="I21" i="2"/>
  <c r="J21" i="2" s="1"/>
  <c r="H39" i="2"/>
  <c r="I7" i="2"/>
  <c r="I39" i="2" s="1"/>
  <c r="I11" i="2"/>
  <c r="J11" i="2" s="1"/>
  <c r="I35" i="2"/>
  <c r="J35" i="2" s="1"/>
  <c r="E39" i="2"/>
  <c r="J37" i="2"/>
  <c r="J7" i="2" l="1"/>
  <c r="J39" i="2" s="1"/>
</calcChain>
</file>

<file path=xl/sharedStrings.xml><?xml version="1.0" encoding="utf-8"?>
<sst xmlns="http://schemas.openxmlformats.org/spreadsheetml/2006/main" count="35" uniqueCount="34">
  <si>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</si>
  <si>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</si>
  <si>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</si>
  <si>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</si>
  <si>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</si>
  <si>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</si>
  <si>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</si>
  <si>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</si>
  <si>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</si>
  <si>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</si>
  <si>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</si>
  <si>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</si>
  <si>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</si>
  <si>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</si>
  <si>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</si>
  <si>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</si>
  <si>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</si>
  <si>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</si>
  <si>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</si>
  <si>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</si>
  <si>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</si>
  <si>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</si>
  <si>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</si>
  <si>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</si>
  <si>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</si>
  <si>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</si>
  <si>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</si>
  <si>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</si>
  <si>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</si>
  <si>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 xml:space="preserve"> </t>
  </si>
  <si>
    <t>Imporation of French Beans &amp; Runner Beans from the Republic of Kenya into the United States</t>
  </si>
  <si>
    <t>Phytosanitary Certificate</t>
  </si>
  <si>
    <t>11</t>
  </si>
  <si>
    <t>OMB Control No.
0579-0737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</si>
</sst>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H2" sqref="H2:I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30</v>
      </c>
      <c r="B2" s="44"/>
      <c r="C2" s="44"/>
      <c r="D2" s="44"/>
      <c r="E2" s="44"/>
      <c r="F2" s="44"/>
      <c r="G2" s="44"/>
      <c r="H2" s="50" t="s">
        <v>33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31</v>
      </c>
      <c r="C6" s="5">
        <v>1</v>
      </c>
      <c r="D6" s="29">
        <v>0.15</v>
      </c>
      <c r="E6" s="5">
        <v>1</v>
      </c>
      <c r="F6" s="21" t="s">
        <v>32</v>
      </c>
      <c r="G6" s="25">
        <v>32.92</v>
      </c>
      <c r="H6" s="26">
        <f>+E6*G6</f>
        <v>32.92</v>
      </c>
      <c r="I6" s="26">
        <f t="shared" ref="I6:I17" si="0">+H6*0.139</f>
        <v>4.5758800000000006</v>
      </c>
      <c r="J6" s="26">
        <f t="shared" ref="J6:J17" si="1">+H6+I6</f>
        <v>37.49588</v>
      </c>
      <c r="K6" s="2"/>
    </row>
    <row r="7" spans="1:11" x14ac:dyDescent="0.2">
      <c r="A7" s="2"/>
      <c r="B7" s="2"/>
      <c r="C7" s="5"/>
      <c r="D7" s="29"/>
      <c r="E7" s="5">
        <f t="shared" ref="E7:E17" si="2">+C7*D7</f>
        <v>0</v>
      </c>
      <c r="F7" s="21"/>
      <c r="G7" s="25"/>
      <c r="H7" s="26">
        <f t="shared" ref="H7:H17" si="3">+E7*G7</f>
        <v>0</v>
      </c>
      <c r="I7" s="26">
        <f t="shared" si="0"/>
        <v>0</v>
      </c>
      <c r="J7" s="26">
        <f t="shared" si="1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3"/>
        <v>0</v>
      </c>
      <c r="I8" s="36">
        <f t="shared" si="0"/>
        <v>0</v>
      </c>
      <c r="J8" s="36">
        <f t="shared" si="1"/>
        <v>0</v>
      </c>
      <c r="K8" s="30"/>
    </row>
    <row r="9" spans="1:11" s="31" customFormat="1" x14ac:dyDescent="0.2">
      <c r="A9" s="30"/>
      <c r="B9" s="30"/>
      <c r="C9" s="32" t="s">
        <v>29</v>
      </c>
      <c r="D9" s="33" t="s">
        <v>29</v>
      </c>
      <c r="E9" s="32">
        <v>0.16</v>
      </c>
      <c r="F9" s="34"/>
      <c r="G9" s="35"/>
      <c r="H9" s="36">
        <v>0</v>
      </c>
      <c r="I9" s="36">
        <v>0</v>
      </c>
      <c r="J9" s="36">
        <f t="shared" si="1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2"/>
        <v>0</v>
      </c>
      <c r="F10" s="21"/>
      <c r="G10" s="25"/>
      <c r="H10" s="26">
        <f t="shared" si="3"/>
        <v>0</v>
      </c>
      <c r="I10" s="26">
        <f t="shared" si="0"/>
        <v>0</v>
      </c>
      <c r="J10" s="26">
        <f t="shared" si="1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2"/>
        <v>0</v>
      </c>
      <c r="F11" s="21"/>
      <c r="G11" s="25"/>
      <c r="H11" s="26">
        <f t="shared" si="3"/>
        <v>0</v>
      </c>
      <c r="I11" s="26">
        <f t="shared" si="0"/>
        <v>0</v>
      </c>
      <c r="J11" s="26">
        <f t="shared" si="1"/>
        <v>0</v>
      </c>
      <c r="K11" s="2"/>
    </row>
    <row r="12" spans="1:11" x14ac:dyDescent="0.2">
      <c r="A12" s="2"/>
      <c r="B12" s="2"/>
      <c r="C12" s="5"/>
      <c r="D12" s="29"/>
      <c r="E12" s="5">
        <f t="shared" si="2"/>
        <v>0</v>
      </c>
      <c r="F12" s="21"/>
      <c r="G12" s="25"/>
      <c r="H12" s="26">
        <f t="shared" si="3"/>
        <v>0</v>
      </c>
      <c r="I12" s="26">
        <f t="shared" si="0"/>
        <v>0</v>
      </c>
      <c r="J12" s="26">
        <f t="shared" si="1"/>
        <v>0</v>
      </c>
      <c r="K12" s="2"/>
    </row>
    <row r="13" spans="1:11" x14ac:dyDescent="0.2">
      <c r="A13" s="2"/>
      <c r="B13" s="2"/>
      <c r="C13" s="5"/>
      <c r="D13" s="29"/>
      <c r="E13" s="5">
        <f t="shared" si="2"/>
        <v>0</v>
      </c>
      <c r="F13" s="21"/>
      <c r="G13" s="25"/>
      <c r="H13" s="26">
        <f t="shared" si="3"/>
        <v>0</v>
      </c>
      <c r="I13" s="26">
        <f t="shared" si="0"/>
        <v>0</v>
      </c>
      <c r="J13" s="26">
        <f t="shared" si="1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2"/>
        <v>0</v>
      </c>
      <c r="F14" s="34"/>
      <c r="G14" s="35"/>
      <c r="H14" s="36">
        <f t="shared" si="3"/>
        <v>0</v>
      </c>
      <c r="I14" s="36">
        <f t="shared" si="0"/>
        <v>0</v>
      </c>
      <c r="J14" s="36">
        <f t="shared" si="1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2"/>
        <v>0</v>
      </c>
      <c r="F15" s="34"/>
      <c r="G15" s="35"/>
      <c r="H15" s="36">
        <f t="shared" si="3"/>
        <v>0</v>
      </c>
      <c r="I15" s="36">
        <f t="shared" si="0"/>
        <v>0</v>
      </c>
      <c r="J15" s="36">
        <f t="shared" si="1"/>
        <v>0</v>
      </c>
      <c r="K15" s="30"/>
    </row>
    <row r="16" spans="1:11" x14ac:dyDescent="0.2">
      <c r="A16" s="30"/>
      <c r="B16" s="30"/>
      <c r="C16" s="32"/>
      <c r="D16" s="33"/>
      <c r="E16" s="32">
        <f t="shared" si="2"/>
        <v>0</v>
      </c>
      <c r="F16" s="34"/>
      <c r="G16" s="35"/>
      <c r="H16" s="36">
        <f t="shared" si="3"/>
        <v>0</v>
      </c>
      <c r="I16" s="36">
        <f t="shared" si="0"/>
        <v>0</v>
      </c>
      <c r="J16" s="36">
        <f t="shared" si="1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2"/>
        <v>0</v>
      </c>
      <c r="F17" s="34"/>
      <c r="G17" s="35"/>
      <c r="H17" s="36">
        <f t="shared" si="3"/>
        <v>0</v>
      </c>
      <c r="I17" s="36">
        <f t="shared" si="0"/>
        <v>0</v>
      </c>
      <c r="J17" s="36">
        <f t="shared" si="1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1.3199999999999998</v>
      </c>
      <c r="F39" s="27"/>
      <c r="G39" s="25"/>
      <c r="H39" s="26">
        <f>SUM(H6:H38)</f>
        <v>32.92</v>
      </c>
      <c r="I39" s="26">
        <f>SUM(I6:I38)</f>
        <v>4.5758800000000006</v>
      </c>
      <c r="J39" s="26">
        <f>SUM(J6:J38)</f>
        <v>37.49588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Kenya French Beans &amp; Runner Beans </Project_x0020_Name>
    <OMB_x0020_control_x0020__x0023_ xmlns="64E31D74-685E-46CD-AE51-A264634057B8">0579-0373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A7UXA6N55WET-2455-366</_dlc_DocId>
    <_dlc_DocIdUrl xmlns="ed6d8045-9bce-45b8-96e9-ffa15b628daa">
      <Url>http://sp.we.aphis.gov/PPQ/policy/php/rpm/Paperwork Burden/_layouts/DocIdRedir.aspx?ID=A7UXA6N55WET-2455-366</Url>
      <Description>A7UXA6N55WET-2455-366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A12933-19C2-43D5-8D5F-505D7E0C4C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C1480B-CB5F-496A-9442-A3021D6D836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52E0A2F-FC6B-44CC-A98B-8A712C9467DE}">
  <ds:schemaRefs>
    <ds:schemaRef ds:uri="64E31D74-685E-46CD-AE51-A264634057B8"/>
    <ds:schemaRef ds:uri="ed6d8045-9bce-45b8-96e9-ffa15b628daa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2D32ACE6-465A-42DE-AC03-0D6D1117B0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- APHIS</cp:lastModifiedBy>
  <cp:lastPrinted>2014-05-12T17:10:16Z</cp:lastPrinted>
  <dcterms:created xsi:type="dcterms:W3CDTF">2001-05-15T11:23:39Z</dcterms:created>
  <dcterms:modified xsi:type="dcterms:W3CDTF">2014-05-12T17:10:31Z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2c406271-4baf-4033-bee5-3d345f9bb515</vt:lpwstr>
  </property>
</Properties>
</file>