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MLS Users\Clearance documents\Current Clearances\Generic Clearance 2014 Collection of Qualitative Feedback on Agency Service Delivery 3137-0081\Community Catalyst\"/>
    </mc:Choice>
  </mc:AlternateContent>
  <bookViews>
    <workbookView xWindow="0" yWindow="0" windowWidth="25200" windowHeight="121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5" i="1"/>
  <c r="B17" i="1"/>
  <c r="B16" i="1"/>
  <c r="E10" i="1" l="1"/>
  <c r="F10" i="1" s="1"/>
  <c r="G4" i="1" l="1"/>
  <c r="E4" i="1"/>
  <c r="F4" i="1" s="1"/>
</calcChain>
</file>

<file path=xl/sharedStrings.xml><?xml version="1.0" encoding="utf-8"?>
<sst xmlns="http://schemas.openxmlformats.org/spreadsheetml/2006/main" count="22" uniqueCount="19">
  <si>
    <t>No. of Respondents</t>
  </si>
  <si>
    <t>Annual Frequency per Response</t>
  </si>
  <si>
    <t>Hours per Response</t>
  </si>
  <si>
    <t>Total Hours</t>
  </si>
  <si>
    <t>Cost per hour</t>
  </si>
  <si>
    <t>Total Cost</t>
  </si>
  <si>
    <t xml:space="preserve">           Estimated Annual Reporting Respondent Burden</t>
  </si>
  <si>
    <t xml:space="preserve">Participant Category </t>
  </si>
  <si>
    <t>Estimated annual cost to the Federal Government</t>
  </si>
  <si>
    <t>Average Wage Per Hour</t>
  </si>
  <si>
    <t>No of Respondents</t>
  </si>
  <si>
    <t>Base salary - Program Specialist - GS11-5</t>
  </si>
  <si>
    <t>Base salary - Program Officer - GS13-5</t>
  </si>
  <si>
    <t>Estimate 2 minutes per response</t>
  </si>
  <si>
    <t xml:space="preserve">Sum of PO PS wages per hour </t>
  </si>
  <si>
    <t>Sum of PO PS wages</t>
  </si>
  <si>
    <t>Total hours per year</t>
  </si>
  <si>
    <t>Museum, library, foundation, or non-profit professionals who attended the Community Catalyst Town Hall</t>
  </si>
  <si>
    <t>Program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</si>
</sst>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1">
    <xf numFmtId="0" fontId="0" fillId="0" borderId="0" xfId="0"/>
    <xf numFmtId="0" fontId="5" fillId="2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0" fillId="0" borderId="2" xfId="0" applyBorder="1"/>
    <xf numFmtId="1" fontId="0" fillId="0" borderId="2" xfId="0" applyNumberFormat="1" applyBorder="1"/>
    <xf numFmtId="0" fontId="0" fillId="0" borderId="2" xfId="0" applyBorder="1" applyAlignment="1"/>
    <xf numFmtId="44" fontId="5" fillId="0" borderId="2" xfId="1" applyFont="1" applyBorder="1"/>
    <xf numFmtId="164" fontId="5" fillId="0" borderId="2" xfId="0" applyNumberFormat="1" applyFont="1" applyBorder="1"/>
    <xf numFmtId="0" fontId="5" fillId="0" borderId="2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6" fillId="3" borderId="2" xfId="2" applyFont="1" applyFill="1" applyBorder="1" applyAlignment="1">
      <alignment wrapText="1"/>
    </xf>
    <xf numFmtId="44" fontId="6" fillId="3" borderId="2" xfId="1" applyFont="1" applyFill="1" applyBorder="1" applyAlignment="1">
      <alignment wrapText="1"/>
    </xf>
    <xf numFmtId="0" fontId="0" fillId="3" borderId="0" xfId="0" applyFill="1" applyAlignment="1">
      <alignment wrapText="1"/>
    </xf>
    <xf numFmtId="3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4" xfId="0" applyFont="1" applyBorder="1" applyAlignment="1"/>
    <xf numFmtId="0" fontId="0" fillId="0" borderId="4" xfId="0" applyBorder="1" applyAlignment="1"/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urrency" xfId="1" builtinId="4"/>
    <cellStyle name="Heading 3" xfId="2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workbookViewId="0">
      <selection activeCell="D4" sqref="D4"/>
    </sheetView>
  </sheetViews>
  <sheetFormatPr defaultRowHeight="15" x14ac:dyDescent="0.25"/>
  <cols>
    <col min="1" max="1" width="49.28515625" customWidth="1"/>
    <col min="2" max="2" width="12.7109375" customWidth="1"/>
    <col min="3" max="3" width="14.7109375" customWidth="1"/>
    <col min="4" max="4" width="12.140625" customWidth="1"/>
    <col min="5" max="5" width="13.140625" customWidth="1"/>
  </cols>
  <sheetData>
    <row r="2" spans="1:7" x14ac:dyDescent="0.25">
      <c r="A2" s="15" t="s">
        <v>6</v>
      </c>
      <c r="B2" s="16"/>
      <c r="C2" s="16"/>
      <c r="D2" s="16"/>
      <c r="E2" s="17"/>
      <c r="F2" s="18"/>
      <c r="G2" s="18"/>
    </row>
    <row r="3" spans="1:7" ht="38.25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5</v>
      </c>
      <c r="G3" s="1" t="s">
        <v>4</v>
      </c>
    </row>
    <row r="4" spans="1:7" ht="25.5" x14ac:dyDescent="0.25">
      <c r="A4" s="2" t="s">
        <v>17</v>
      </c>
      <c r="B4" s="13">
        <v>65</v>
      </c>
      <c r="C4" s="8">
        <v>1</v>
      </c>
      <c r="D4" s="8">
        <v>0.16</v>
      </c>
      <c r="E4" s="5">
        <f>SUM(B4*D4)</f>
        <v>10.4</v>
      </c>
      <c r="F4" s="14">
        <f>SUM(E4*26.62)</f>
        <v>276.84800000000001</v>
      </c>
      <c r="G4" s="5">
        <f>SUM(D4*26.62)</f>
        <v>4.2591999999999999</v>
      </c>
    </row>
    <row r="8" spans="1:7" x14ac:dyDescent="0.25">
      <c r="A8" s="19" t="s">
        <v>8</v>
      </c>
      <c r="B8" s="20"/>
      <c r="C8" s="20"/>
      <c r="D8" s="20"/>
      <c r="E8" s="20"/>
      <c r="F8" s="20"/>
      <c r="G8" s="9"/>
    </row>
    <row r="9" spans="1:7" ht="30" x14ac:dyDescent="0.25">
      <c r="A9" s="10" t="s">
        <v>7</v>
      </c>
      <c r="B9" s="12" t="s">
        <v>10</v>
      </c>
      <c r="C9" s="11" t="s">
        <v>9</v>
      </c>
      <c r="D9" s="10" t="s">
        <v>2</v>
      </c>
      <c r="E9" s="10" t="s">
        <v>3</v>
      </c>
      <c r="F9" s="10" t="s">
        <v>5</v>
      </c>
    </row>
    <row r="10" spans="1:7" x14ac:dyDescent="0.25">
      <c r="A10" s="8" t="s">
        <v>18</v>
      </c>
      <c r="B10" s="3">
        <v>65</v>
      </c>
      <c r="C10" s="6">
        <v>67</v>
      </c>
      <c r="D10" s="7">
        <v>0.03</v>
      </c>
      <c r="E10" s="3">
        <f>SUM(B10*D10)</f>
        <v>1.95</v>
      </c>
      <c r="F10" s="4">
        <f>SUM(C10* E10)</f>
        <v>130.65</v>
      </c>
    </row>
    <row r="12" spans="1:7" x14ac:dyDescent="0.25">
      <c r="A12" t="s">
        <v>12</v>
      </c>
      <c r="B12">
        <v>80426</v>
      </c>
    </row>
    <row r="13" spans="1:7" x14ac:dyDescent="0.25">
      <c r="A13" t="s">
        <v>11</v>
      </c>
      <c r="B13">
        <v>58138</v>
      </c>
    </row>
    <row r="14" spans="1:7" x14ac:dyDescent="0.25">
      <c r="A14" t="s">
        <v>15</v>
      </c>
      <c r="B14">
        <f>SUM(B12:B13)</f>
        <v>138564</v>
      </c>
    </row>
    <row r="15" spans="1:7" x14ac:dyDescent="0.25">
      <c r="A15" t="s">
        <v>16</v>
      </c>
      <c r="B15">
        <f>40*52</f>
        <v>2080</v>
      </c>
    </row>
    <row r="16" spans="1:7" x14ac:dyDescent="0.25">
      <c r="A16" t="s">
        <v>14</v>
      </c>
      <c r="B16">
        <f>B14/B15</f>
        <v>66.617307692307691</v>
      </c>
    </row>
    <row r="17" spans="1:2" x14ac:dyDescent="0.25">
      <c r="A17" t="s">
        <v>13</v>
      </c>
      <c r="B17">
        <f>2/60</f>
        <v>3.3333333333333333E-2</v>
      </c>
    </row>
  </sheetData>
  <mergeCells count="2">
    <mergeCell ref="A2:G2"/>
    <mergeCell ref="A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2015-06-10T11:54:56Z</dcterms:created>
  <dcterms:modified xsi:type="dcterms:W3CDTF">2016-09-27T12:25:55Z</dcterms:modified>
</cp:coreProperties>
</file>