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<sst xmlns="http://schemas.openxmlformats.org/spreadsheetml/2006/main" count="35" uniqueCount="35">
  <si>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</si>
  <si>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</si>
  <si>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</si>
  <si>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</si>
  <si>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</si>
  <si>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</si>
  <si>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</si>
  <si>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</si>
  <si>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</si>
  <si>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</si>
  <si>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</si>
  <si>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</si>
  <si>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</si>
  <si>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</si>
  <si>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</si>
  <si>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</si>
  <si>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</si>
  <si>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</si>
  <si>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</si>
  <si>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</si>
  <si>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</si>
  <si>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</si>
  <si>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</si>
  <si>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</si>
  <si>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</si>
  <si>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</si>
  <si>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</si>
  <si>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</si>
  <si>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</si>
  <si>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 0579-
0579-XXXX</t>
  </si>
  <si>
    <t>GS-13</t>
  </si>
  <si>
    <t>Phytosanitary Certificates</t>
  </si>
  <si>
    <t>GS-11</t>
  </si>
  <si>
    <t>Operational Workplan</t>
  </si>
  <si>
    <t>Importation of Apples from China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</si>
</sst>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34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/>
      <c r="C6" s="5"/>
      <c r="D6" s="29"/>
      <c r="E6" s="5">
        <f aca="true" t="shared" si="0" ref="E6:E17">+C6*D6</f>
        <v>0</v>
      </c>
      <c r="F6" s="21"/>
      <c r="G6" s="25"/>
      <c r="H6" s="26">
        <f aca="true" t="shared" si="1" ref="H6:H17">+E6*G6</f>
        <v>0</v>
      </c>
      <c r="I6" s="26">
        <f aca="true" t="shared" si="2" ref="I6:I17">+H6*0.139</f>
        <v>0</v>
      </c>
      <c r="J6" s="26">
        <f aca="true" t="shared" si="3" ref="J6:J17">+H6+I6</f>
        <v>0</v>
      </c>
      <c r="K6" s="2"/>
    </row>
    <row r="7" spans="1:11" ht="12.75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f t="shared" si="3"/>
        <v>0</v>
      </c>
      <c r="K9" s="30"/>
    </row>
    <row r="10" spans="1:11" s="31" customFormat="1" ht="12.75">
      <c r="A10" s="30"/>
      <c r="B10" s="30" t="s">
        <v>33</v>
      </c>
      <c r="C10" s="5">
        <v>1</v>
      </c>
      <c r="D10" s="29">
        <v>80</v>
      </c>
      <c r="E10" s="5">
        <f t="shared" si="0"/>
        <v>80</v>
      </c>
      <c r="F10" s="21" t="s">
        <v>30</v>
      </c>
      <c r="G10" s="25">
        <v>47.4</v>
      </c>
      <c r="H10" s="26">
        <f t="shared" si="1"/>
        <v>3792</v>
      </c>
      <c r="I10" s="26">
        <f t="shared" si="2"/>
        <v>527.0880000000001</v>
      </c>
      <c r="J10" s="26">
        <f t="shared" si="3"/>
        <v>4319.088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 t="s">
        <v>31</v>
      </c>
      <c r="C13" s="5">
        <v>200</v>
      </c>
      <c r="D13" s="29">
        <v>0.5</v>
      </c>
      <c r="E13" s="5">
        <f t="shared" si="0"/>
        <v>100</v>
      </c>
      <c r="F13" s="21" t="s">
        <v>32</v>
      </c>
      <c r="G13" s="25">
        <v>33.25</v>
      </c>
      <c r="H13" s="26">
        <f t="shared" si="1"/>
        <v>3325</v>
      </c>
      <c r="I13" s="26">
        <f t="shared" si="2"/>
        <v>462.17500000000007</v>
      </c>
      <c r="J13" s="26">
        <f t="shared" si="3"/>
        <v>3787.175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180.32</v>
      </c>
      <c r="F39" s="27"/>
      <c r="G39" s="25"/>
      <c r="H39" s="26">
        <f>SUM(H6:H38)</f>
        <v>7117</v>
      </c>
      <c r="I39" s="26">
        <f>SUM(I6:I38)</f>
        <v>989.2630000000001</v>
      </c>
      <c r="J39" s="26">
        <f>SUM(J6:J38)</f>
        <v>8106.263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Stratchko, Karen A - APHIS</cp:lastModifiedBy>
  <cp:lastPrinted>2014-02-12T20:42:45Z</cp:lastPrinted>
  <dcterms:created xsi:type="dcterms:W3CDTF">2001-05-15T11:23:39Z</dcterms:created>
  <dcterms:modified xsi:type="dcterms:W3CDTF">2014-07-17T07:19:31Z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A7UXA6N55WET-2455-418</vt:lpwstr>
  </property>
  <property fmtid="{D5CDD505-2E9C-101B-9397-08002B2CF9AE}" pid="3" name="_dlc_DocIdItemGuid">
    <vt:lpwstr>a7070f3f-545b-44b3-87df-0b807fda71c1</vt:lpwstr>
  </property>
  <property fmtid="{D5CDD505-2E9C-101B-9397-08002B2CF9AE}" pid="4" name="_dlc_DocIdUrl">
    <vt:lpwstr>http://sp.we.aphis.gov/PPQ/policy/php/rpm/Paperwork Burden/_layouts/DocIdRedir.aspx?ID=A7UXA6N55WET-2455-418, A7UXA6N55WET-2455-418</vt:lpwstr>
  </property>
  <property fmtid="{D5CDD505-2E9C-101B-9397-08002B2CF9AE}" pid="5" name="APHIS docket #">
    <vt:lpwstr>2014-0003</vt:lpwstr>
  </property>
  <property fmtid="{D5CDD505-2E9C-101B-9397-08002B2CF9AE}" pid="6" name="OMB control #">
    <vt:lpwstr/>
  </property>
  <property fmtid="{D5CDD505-2E9C-101B-9397-08002B2CF9AE}" pid="7" name="Document type">
    <vt:lpwstr>APHIS 79</vt:lpwstr>
  </property>
  <property fmtid="{D5CDD505-2E9C-101B-9397-08002B2CF9AE}" pid="8" name="Prject Type">
    <vt:lpwstr>Imports- Q56 and Q37</vt:lpwstr>
  </property>
  <property fmtid="{D5CDD505-2E9C-101B-9397-08002B2CF9AE}" pid="9" name="Content Type">
    <vt:lpwstr>New</vt:lpwstr>
  </property>
  <property fmtid="{D5CDD505-2E9C-101B-9397-08002B2CF9AE}" pid="10" name="Project Name">
    <vt:lpwstr>China Apples</vt:lpwstr>
  </property>
</Properties>
</file>