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backupFile="1" defaultThemeVersion="124226"/>
  <bookViews>
    <workbookView xWindow="-120" yWindow="0" windowWidth="12000" windowHeight="6510" tabRatio="911" activeTab="4"/>
  </bookViews>
  <sheets>
    <sheet name="F718 BP SUM " sheetId="1" r:id="rId1"/>
    <sheet name="QIO F719 " sheetId="2" r:id="rId2"/>
    <sheet name="QIO F720" sheetId="3" r:id="rId3"/>
    <sheet name="QIO F721" sheetId="4" r:id="rId4"/>
    <sheet name="QIO STAFFING" sheetId="5" r:id="rId5"/>
    <sheet name="QIOSubconts 1" sheetId="9" r:id="rId6"/>
    <sheet name="QIOSubconts 2" sheetId="10" r:id="rId7"/>
    <sheet name="QIO Staff Sum " sheetId="11" r:id="rId8"/>
    <sheet name="QIO ODC" sheetId="12" r:id="rId9"/>
    <sheet name="BFCC Sup Sch" sheetId="13" r:id="rId10"/>
    <sheet name="Travel Detail Form" sheetId="15" r:id="rId11"/>
  </sheets>
  <definedNames>
    <definedName name="_xlnm.Print_Area" localSheetId="9">'BFCC Sup Sch'!$A$1:$AG$49</definedName>
    <definedName name="_xlnm.Print_Area" localSheetId="0">'F718 BP SUM '!$A$1:$M$63</definedName>
    <definedName name="_xlnm.Print_Area" localSheetId="1">'QIO F719 '!$A$1:$AE$41</definedName>
    <definedName name="_xlnm.Print_Area" localSheetId="3">'QIO F721'!$A$1:$I$51</definedName>
    <definedName name="_xlnm.Print_Area" localSheetId="4">'QIO STAFFING'!$A$1:$JC$118</definedName>
    <definedName name="_xlnm.Print_Area" localSheetId="5">'QIOSubconts 1'!$A$1:$F$43</definedName>
    <definedName name="_xlnm.Print_Area" localSheetId="6">'QIOSubconts 2'!$A$1:$V$32</definedName>
    <definedName name="_xlnm.Print_Titles" localSheetId="1">'QIO F719 '!$A:$A,'QIO F719 '!$1:$10</definedName>
    <definedName name="_xlnm.Print_Titles" localSheetId="7">'QIO Staff Sum '!$A:$A</definedName>
    <definedName name="_xlnm.Print_Titles" localSheetId="4">'QIO STAFFING'!$A:$B</definedName>
    <definedName name="_xlnm.Print_Titles" localSheetId="6">'QIOSubconts 2'!$A:$B</definedName>
  </definedNames>
  <calcPr calcId="145621"/>
</workbook>
</file>

<file path=xl/calcChain.xml><?xml version="1.0" encoding="utf-8"?>
<calcChain xmlns="http://schemas.openxmlformats.org/spreadsheetml/2006/main">
  <c r="AW10" i="11" l="1"/>
  <c r="AW7" i="11"/>
  <c r="AW8" i="11"/>
  <c r="AW9" i="11"/>
  <c r="AW6" i="11"/>
  <c r="D46" i="13"/>
  <c r="F46" i="13"/>
  <c r="H46" i="13"/>
  <c r="J46" i="13"/>
  <c r="L46" i="13"/>
  <c r="N46" i="13"/>
  <c r="B46" i="13"/>
  <c r="BD10" i="11"/>
  <c r="BD7" i="11"/>
  <c r="BD8" i="11"/>
  <c r="BD9" i="11"/>
  <c r="BD6" i="11"/>
  <c r="BA10" i="11"/>
  <c r="BA7" i="11"/>
  <c r="BA8" i="11"/>
  <c r="BA9" i="11"/>
  <c r="BA6" i="11"/>
  <c r="AY10" i="11"/>
  <c r="AY7" i="11"/>
  <c r="AY8" i="11"/>
  <c r="AY9" i="11"/>
  <c r="AY6" i="11"/>
  <c r="AU10" i="11"/>
  <c r="AU7" i="11"/>
  <c r="AU8" i="11"/>
  <c r="AU9" i="11"/>
  <c r="AU6" i="11"/>
  <c r="AS10" i="11"/>
  <c r="AS7" i="11"/>
  <c r="AS8" i="11"/>
  <c r="AS9" i="11"/>
  <c r="AS6" i="11"/>
  <c r="AQ10" i="11"/>
  <c r="AQ7" i="11"/>
  <c r="AQ8" i="11"/>
  <c r="AQ9" i="11"/>
  <c r="AQ6" i="11"/>
  <c r="AM10" i="11"/>
  <c r="AM7" i="11"/>
  <c r="AM8" i="11"/>
  <c r="AM9" i="11"/>
  <c r="AM6" i="11"/>
  <c r="AG10" i="11"/>
  <c r="AG7" i="11"/>
  <c r="AG8" i="11"/>
  <c r="AG9" i="11"/>
  <c r="AG6" i="11"/>
  <c r="AE10" i="11"/>
  <c r="AE7" i="11"/>
  <c r="AE8" i="11"/>
  <c r="AE9" i="11"/>
  <c r="AE6" i="11"/>
  <c r="AC10" i="11"/>
  <c r="AC7" i="11"/>
  <c r="AC8" i="11"/>
  <c r="AC9" i="11"/>
  <c r="AC6" i="11"/>
  <c r="AA10" i="11"/>
  <c r="AA7" i="11"/>
  <c r="AA8" i="11"/>
  <c r="AA9" i="11"/>
  <c r="AA6" i="11"/>
  <c r="Y10" i="11"/>
  <c r="Y7" i="11"/>
  <c r="Y8" i="11"/>
  <c r="Y9" i="11"/>
  <c r="Y6" i="11"/>
  <c r="W10" i="11"/>
  <c r="W7" i="11"/>
  <c r="W8" i="11"/>
  <c r="W9" i="11"/>
  <c r="W6" i="11"/>
  <c r="U10" i="11"/>
  <c r="U7" i="11"/>
  <c r="U8" i="11"/>
  <c r="U9" i="11"/>
  <c r="U6" i="11"/>
  <c r="S10" i="11"/>
  <c r="S7" i="11"/>
  <c r="S8" i="11"/>
  <c r="S9" i="11"/>
  <c r="S6" i="11"/>
  <c r="Q10" i="11"/>
  <c r="Q7" i="11"/>
  <c r="Q8" i="11"/>
  <c r="Q9" i="11"/>
  <c r="Q6" i="11"/>
  <c r="O10" i="11"/>
  <c r="O7" i="11"/>
  <c r="O8" i="11"/>
  <c r="O9" i="11"/>
  <c r="O6" i="11"/>
  <c r="M10" i="11"/>
  <c r="M7" i="11"/>
  <c r="M8" i="11"/>
  <c r="M9" i="11"/>
  <c r="M6" i="11"/>
  <c r="L10" i="11"/>
  <c r="L7" i="11"/>
  <c r="L8" i="11"/>
  <c r="L9" i="11"/>
  <c r="L6" i="11"/>
  <c r="J7" i="11"/>
  <c r="J8" i="11"/>
  <c r="J9" i="11"/>
  <c r="J6" i="11"/>
  <c r="K7" i="11"/>
  <c r="K8" i="11"/>
  <c r="K9" i="11"/>
  <c r="K6" i="11"/>
  <c r="K10" i="11"/>
  <c r="I10" i="11"/>
  <c r="I7" i="11"/>
  <c r="I8" i="11"/>
  <c r="I9" i="11"/>
  <c r="I6" i="11"/>
  <c r="J10" i="11"/>
  <c r="C33" i="9"/>
  <c r="E33" i="9" s="1"/>
  <c r="C24" i="9"/>
  <c r="E24" i="9" s="1"/>
  <c r="AS6" i="5"/>
  <c r="AS7" i="5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38" i="5"/>
  <c r="AS39" i="5"/>
  <c r="AS40" i="5"/>
  <c r="AS41" i="5"/>
  <c r="AS42" i="5"/>
  <c r="AS43" i="5"/>
  <c r="AS44" i="5"/>
  <c r="AS45" i="5"/>
  <c r="AS46" i="5"/>
  <c r="AS47" i="5"/>
  <c r="AS48" i="5"/>
  <c r="AS49" i="5"/>
  <c r="AS50" i="5"/>
  <c r="AS51" i="5"/>
  <c r="AS52" i="5"/>
  <c r="AS53" i="5"/>
  <c r="AS54" i="5"/>
  <c r="AS55" i="5"/>
  <c r="AS56" i="5"/>
  <c r="AS57" i="5"/>
  <c r="AS58" i="5"/>
  <c r="AS59" i="5"/>
  <c r="AS60" i="5"/>
  <c r="AS61" i="5"/>
  <c r="AS62" i="5"/>
  <c r="AS63" i="5"/>
  <c r="AS64" i="5"/>
  <c r="AS65" i="5"/>
  <c r="AS66" i="5"/>
  <c r="AS67" i="5"/>
  <c r="AS68" i="5"/>
  <c r="AS69" i="5"/>
  <c r="AS70" i="5"/>
  <c r="AS71" i="5"/>
  <c r="AS72" i="5"/>
  <c r="AS73" i="5"/>
  <c r="AS74" i="5"/>
  <c r="AS75" i="5"/>
  <c r="AS76" i="5"/>
  <c r="AS77" i="5"/>
  <c r="AS78" i="5"/>
  <c r="AS79" i="5"/>
  <c r="AS80" i="5"/>
  <c r="AS81" i="5"/>
  <c r="AS82" i="5"/>
  <c r="AS83" i="5"/>
  <c r="AS84" i="5"/>
  <c r="AS85" i="5"/>
  <c r="AS86" i="5"/>
  <c r="AS87" i="5"/>
  <c r="AS88" i="5"/>
  <c r="AS89" i="5"/>
  <c r="AS90" i="5"/>
  <c r="AS91" i="5"/>
  <c r="AS92" i="5"/>
  <c r="AS93" i="5"/>
  <c r="AS94" i="5"/>
  <c r="AS95" i="5"/>
  <c r="AS96" i="5"/>
  <c r="AS97" i="5"/>
  <c r="AS98" i="5"/>
  <c r="AS99" i="5"/>
  <c r="AS100" i="5"/>
  <c r="AS101" i="5"/>
  <c r="AS102" i="5"/>
  <c r="AS103" i="5"/>
  <c r="AS104" i="5"/>
  <c r="AS105" i="5"/>
  <c r="AS106" i="5"/>
  <c r="AS107" i="5"/>
  <c r="AS108" i="5"/>
  <c r="AS109" i="5"/>
  <c r="AS110" i="5"/>
  <c r="AS111" i="5"/>
  <c r="AS5" i="5"/>
  <c r="GC6" i="5"/>
  <c r="GC7" i="5"/>
  <c r="GC8" i="5"/>
  <c r="GC9" i="5"/>
  <c r="GC10" i="5"/>
  <c r="GC11" i="5"/>
  <c r="GC12" i="5"/>
  <c r="GC13" i="5"/>
  <c r="GC14" i="5"/>
  <c r="GC15" i="5"/>
  <c r="GC16" i="5"/>
  <c r="GC17" i="5"/>
  <c r="GC18" i="5"/>
  <c r="GC19" i="5"/>
  <c r="GC20" i="5"/>
  <c r="GC21" i="5"/>
  <c r="GC22" i="5"/>
  <c r="GC23" i="5"/>
  <c r="GC24" i="5"/>
  <c r="GC25" i="5"/>
  <c r="GC26" i="5"/>
  <c r="GC27" i="5"/>
  <c r="GC28" i="5"/>
  <c r="GC29" i="5"/>
  <c r="GC30" i="5"/>
  <c r="GC31" i="5"/>
  <c r="GC32" i="5"/>
  <c r="GC33" i="5"/>
  <c r="GC34" i="5"/>
  <c r="GC35" i="5"/>
  <c r="GC36" i="5"/>
  <c r="GC37" i="5"/>
  <c r="GC38" i="5"/>
  <c r="GC39" i="5"/>
  <c r="GC40" i="5"/>
  <c r="GC41" i="5"/>
  <c r="GC42" i="5"/>
  <c r="GC43" i="5"/>
  <c r="GC44" i="5"/>
  <c r="GC45" i="5"/>
  <c r="GC46" i="5"/>
  <c r="GC47" i="5"/>
  <c r="GC48" i="5"/>
  <c r="GC49" i="5"/>
  <c r="GC50" i="5"/>
  <c r="GC51" i="5"/>
  <c r="GC52" i="5"/>
  <c r="GC53" i="5"/>
  <c r="GC54" i="5"/>
  <c r="GC55" i="5"/>
  <c r="GC56" i="5"/>
  <c r="GC57" i="5"/>
  <c r="GC58" i="5"/>
  <c r="GC59" i="5"/>
  <c r="GC60" i="5"/>
  <c r="GC61" i="5"/>
  <c r="GC62" i="5"/>
  <c r="GC63" i="5"/>
  <c r="GC64" i="5"/>
  <c r="GC65" i="5"/>
  <c r="GC66" i="5"/>
  <c r="GC67" i="5"/>
  <c r="GC68" i="5"/>
  <c r="GC69" i="5"/>
  <c r="GC70" i="5"/>
  <c r="GC71" i="5"/>
  <c r="GC72" i="5"/>
  <c r="GC73" i="5"/>
  <c r="GC74" i="5"/>
  <c r="GC75" i="5"/>
  <c r="GC76" i="5"/>
  <c r="GC77" i="5"/>
  <c r="GC78" i="5"/>
  <c r="GC79" i="5"/>
  <c r="GC80" i="5"/>
  <c r="GC81" i="5"/>
  <c r="GC82" i="5"/>
  <c r="GC83" i="5"/>
  <c r="GC84" i="5"/>
  <c r="GC85" i="5"/>
  <c r="GC86" i="5"/>
  <c r="GC87" i="5"/>
  <c r="GC88" i="5"/>
  <c r="GC89" i="5"/>
  <c r="GC90" i="5"/>
  <c r="GC91" i="5"/>
  <c r="GC92" i="5"/>
  <c r="GC93" i="5"/>
  <c r="GC94" i="5"/>
  <c r="GC95" i="5"/>
  <c r="GC96" i="5"/>
  <c r="GC97" i="5"/>
  <c r="GC98" i="5"/>
  <c r="GC99" i="5"/>
  <c r="GC100" i="5"/>
  <c r="GC101" i="5"/>
  <c r="GC102" i="5"/>
  <c r="GC103" i="5"/>
  <c r="GC104" i="5"/>
  <c r="GC105" i="5"/>
  <c r="GC106" i="5"/>
  <c r="GC107" i="5"/>
  <c r="GC108" i="5"/>
  <c r="GC109" i="5"/>
  <c r="GC110" i="5"/>
  <c r="GC111" i="5"/>
  <c r="GC5" i="5"/>
  <c r="IX6" i="5"/>
  <c r="IX7" i="5"/>
  <c r="IX8" i="5"/>
  <c r="IX9" i="5"/>
  <c r="IX10" i="5"/>
  <c r="IX11" i="5"/>
  <c r="IX12" i="5"/>
  <c r="IX13" i="5"/>
  <c r="IX14" i="5"/>
  <c r="IX15" i="5"/>
  <c r="IX16" i="5"/>
  <c r="IX17" i="5"/>
  <c r="IX18" i="5"/>
  <c r="IX19" i="5"/>
  <c r="IX20" i="5"/>
  <c r="IX21" i="5"/>
  <c r="IX22" i="5"/>
  <c r="IX23" i="5"/>
  <c r="IX24" i="5"/>
  <c r="IX25" i="5"/>
  <c r="IX26" i="5"/>
  <c r="IX27" i="5"/>
  <c r="IX28" i="5"/>
  <c r="IX29" i="5"/>
  <c r="IX30" i="5"/>
  <c r="IX31" i="5"/>
  <c r="IX32" i="5"/>
  <c r="IX33" i="5"/>
  <c r="IX34" i="5"/>
  <c r="IX35" i="5"/>
  <c r="IX36" i="5"/>
  <c r="IX37" i="5"/>
  <c r="IX38" i="5"/>
  <c r="IX39" i="5"/>
  <c r="IX40" i="5"/>
  <c r="IX41" i="5"/>
  <c r="IX42" i="5"/>
  <c r="IX43" i="5"/>
  <c r="IX44" i="5"/>
  <c r="IX45" i="5"/>
  <c r="IX46" i="5"/>
  <c r="IX47" i="5"/>
  <c r="IX48" i="5"/>
  <c r="IX49" i="5"/>
  <c r="IX50" i="5"/>
  <c r="IX51" i="5"/>
  <c r="IX52" i="5"/>
  <c r="IX53" i="5"/>
  <c r="IX54" i="5"/>
  <c r="IX55" i="5"/>
  <c r="IX56" i="5"/>
  <c r="IX57" i="5"/>
  <c r="IX58" i="5"/>
  <c r="IX59" i="5"/>
  <c r="IX60" i="5"/>
  <c r="IX61" i="5"/>
  <c r="IX62" i="5"/>
  <c r="IX63" i="5"/>
  <c r="IX64" i="5"/>
  <c r="IX65" i="5"/>
  <c r="IX66" i="5"/>
  <c r="IX67" i="5"/>
  <c r="IX68" i="5"/>
  <c r="IX69" i="5"/>
  <c r="IX70" i="5"/>
  <c r="IX71" i="5"/>
  <c r="IX72" i="5"/>
  <c r="IX73" i="5"/>
  <c r="IX74" i="5"/>
  <c r="IX75" i="5"/>
  <c r="IX76" i="5"/>
  <c r="IX77" i="5"/>
  <c r="IX78" i="5"/>
  <c r="IX79" i="5"/>
  <c r="IX80" i="5"/>
  <c r="IX81" i="5"/>
  <c r="IX82" i="5"/>
  <c r="IX83" i="5"/>
  <c r="IX84" i="5"/>
  <c r="IX85" i="5"/>
  <c r="IX86" i="5"/>
  <c r="IX87" i="5"/>
  <c r="IX88" i="5"/>
  <c r="IX89" i="5"/>
  <c r="IX90" i="5"/>
  <c r="IX91" i="5"/>
  <c r="IX92" i="5"/>
  <c r="IX93" i="5"/>
  <c r="IX94" i="5"/>
  <c r="IX95" i="5"/>
  <c r="IX96" i="5"/>
  <c r="IX97" i="5"/>
  <c r="IX98" i="5"/>
  <c r="IX99" i="5"/>
  <c r="IX100" i="5"/>
  <c r="IX101" i="5"/>
  <c r="IX102" i="5"/>
  <c r="IX103" i="5"/>
  <c r="IX104" i="5"/>
  <c r="IX105" i="5"/>
  <c r="IX106" i="5"/>
  <c r="IX107" i="5"/>
  <c r="IX108" i="5"/>
  <c r="IX109" i="5"/>
  <c r="IX110" i="5"/>
  <c r="IX111" i="5"/>
  <c r="IX5" i="5"/>
  <c r="IN6" i="5"/>
  <c r="IN7" i="5"/>
  <c r="IN8" i="5"/>
  <c r="IN9" i="5"/>
  <c r="IN10" i="5"/>
  <c r="IN11" i="5"/>
  <c r="IN12" i="5"/>
  <c r="IN13" i="5"/>
  <c r="IN14" i="5"/>
  <c r="IN15" i="5"/>
  <c r="IN16" i="5"/>
  <c r="IN17" i="5"/>
  <c r="IN18" i="5"/>
  <c r="IN19" i="5"/>
  <c r="IN20" i="5"/>
  <c r="IN21" i="5"/>
  <c r="IN22" i="5"/>
  <c r="IN23" i="5"/>
  <c r="IN24" i="5"/>
  <c r="IN25" i="5"/>
  <c r="IN26" i="5"/>
  <c r="IN27" i="5"/>
  <c r="IN28" i="5"/>
  <c r="IN29" i="5"/>
  <c r="IN30" i="5"/>
  <c r="IN31" i="5"/>
  <c r="IN32" i="5"/>
  <c r="IN33" i="5"/>
  <c r="IN34" i="5"/>
  <c r="IN35" i="5"/>
  <c r="IN36" i="5"/>
  <c r="IN37" i="5"/>
  <c r="IN38" i="5"/>
  <c r="IN39" i="5"/>
  <c r="IN40" i="5"/>
  <c r="IN41" i="5"/>
  <c r="IN42" i="5"/>
  <c r="IN43" i="5"/>
  <c r="IN44" i="5"/>
  <c r="IN45" i="5"/>
  <c r="IN46" i="5"/>
  <c r="IN47" i="5"/>
  <c r="IN48" i="5"/>
  <c r="IN49" i="5"/>
  <c r="IN50" i="5"/>
  <c r="IN51" i="5"/>
  <c r="IN52" i="5"/>
  <c r="IN53" i="5"/>
  <c r="IN54" i="5"/>
  <c r="IN55" i="5"/>
  <c r="IN56" i="5"/>
  <c r="IN57" i="5"/>
  <c r="IN58" i="5"/>
  <c r="IN59" i="5"/>
  <c r="IN60" i="5"/>
  <c r="IN61" i="5"/>
  <c r="IN62" i="5"/>
  <c r="IN63" i="5"/>
  <c r="IN64" i="5"/>
  <c r="IN65" i="5"/>
  <c r="IN66" i="5"/>
  <c r="IN67" i="5"/>
  <c r="IN68" i="5"/>
  <c r="IN69" i="5"/>
  <c r="IN70" i="5"/>
  <c r="IN71" i="5"/>
  <c r="IN72" i="5"/>
  <c r="IN73" i="5"/>
  <c r="IN74" i="5"/>
  <c r="IN75" i="5"/>
  <c r="IN76" i="5"/>
  <c r="IN77" i="5"/>
  <c r="IN78" i="5"/>
  <c r="IN79" i="5"/>
  <c r="IN80" i="5"/>
  <c r="IN81" i="5"/>
  <c r="IN82" i="5"/>
  <c r="IN83" i="5"/>
  <c r="IN84" i="5"/>
  <c r="IN85" i="5"/>
  <c r="IN86" i="5"/>
  <c r="IN87" i="5"/>
  <c r="IN88" i="5"/>
  <c r="IN89" i="5"/>
  <c r="IN90" i="5"/>
  <c r="IN91" i="5"/>
  <c r="IN92" i="5"/>
  <c r="IN93" i="5"/>
  <c r="IN94" i="5"/>
  <c r="IN95" i="5"/>
  <c r="IN96" i="5"/>
  <c r="IN97" i="5"/>
  <c r="IN98" i="5"/>
  <c r="IN99" i="5"/>
  <c r="IN100" i="5"/>
  <c r="IN101" i="5"/>
  <c r="IN102" i="5"/>
  <c r="IN103" i="5"/>
  <c r="IN104" i="5"/>
  <c r="IN105" i="5"/>
  <c r="IN106" i="5"/>
  <c r="IN107" i="5"/>
  <c r="IN108" i="5"/>
  <c r="IN109" i="5"/>
  <c r="IN110" i="5"/>
  <c r="IN111" i="5"/>
  <c r="IN5" i="5"/>
  <c r="IC6" i="5"/>
  <c r="IC7" i="5"/>
  <c r="IC8" i="5"/>
  <c r="IC9" i="5"/>
  <c r="IC10" i="5"/>
  <c r="IC11" i="5"/>
  <c r="IC12" i="5"/>
  <c r="IC13" i="5"/>
  <c r="IC14" i="5"/>
  <c r="IC15" i="5"/>
  <c r="IC16" i="5"/>
  <c r="IC17" i="5"/>
  <c r="IC18" i="5"/>
  <c r="IC19" i="5"/>
  <c r="IC20" i="5"/>
  <c r="IC21" i="5"/>
  <c r="IC22" i="5"/>
  <c r="IC23" i="5"/>
  <c r="IC24" i="5"/>
  <c r="IC25" i="5"/>
  <c r="IC26" i="5"/>
  <c r="IC27" i="5"/>
  <c r="IC28" i="5"/>
  <c r="IC29" i="5"/>
  <c r="IC30" i="5"/>
  <c r="IC31" i="5"/>
  <c r="IC32" i="5"/>
  <c r="IC33" i="5"/>
  <c r="IC34" i="5"/>
  <c r="IC35" i="5"/>
  <c r="IC36" i="5"/>
  <c r="IC37" i="5"/>
  <c r="IC38" i="5"/>
  <c r="IC39" i="5"/>
  <c r="IC40" i="5"/>
  <c r="IC41" i="5"/>
  <c r="IC42" i="5"/>
  <c r="IC43" i="5"/>
  <c r="IC44" i="5"/>
  <c r="IC45" i="5"/>
  <c r="IC46" i="5"/>
  <c r="IC47" i="5"/>
  <c r="IC48" i="5"/>
  <c r="IC49" i="5"/>
  <c r="IC50" i="5"/>
  <c r="IC51" i="5"/>
  <c r="IC52" i="5"/>
  <c r="IC53" i="5"/>
  <c r="IC54" i="5"/>
  <c r="IC55" i="5"/>
  <c r="IC56" i="5"/>
  <c r="IC57" i="5"/>
  <c r="IC58" i="5"/>
  <c r="IC59" i="5"/>
  <c r="IC60" i="5"/>
  <c r="IC61" i="5"/>
  <c r="IC62" i="5"/>
  <c r="IC63" i="5"/>
  <c r="IC64" i="5"/>
  <c r="IC65" i="5"/>
  <c r="IC66" i="5"/>
  <c r="IC67" i="5"/>
  <c r="IC68" i="5"/>
  <c r="IC69" i="5"/>
  <c r="IC70" i="5"/>
  <c r="IC71" i="5"/>
  <c r="IC72" i="5"/>
  <c r="IC73" i="5"/>
  <c r="IC74" i="5"/>
  <c r="IC75" i="5"/>
  <c r="IC76" i="5"/>
  <c r="IC77" i="5"/>
  <c r="IC78" i="5"/>
  <c r="IC79" i="5"/>
  <c r="IC80" i="5"/>
  <c r="IC81" i="5"/>
  <c r="IC82" i="5"/>
  <c r="IC83" i="5"/>
  <c r="IC84" i="5"/>
  <c r="IC85" i="5"/>
  <c r="IC86" i="5"/>
  <c r="IC87" i="5"/>
  <c r="IC88" i="5"/>
  <c r="IC89" i="5"/>
  <c r="IC90" i="5"/>
  <c r="IC91" i="5"/>
  <c r="IC92" i="5"/>
  <c r="IC93" i="5"/>
  <c r="IC94" i="5"/>
  <c r="IC95" i="5"/>
  <c r="IC96" i="5"/>
  <c r="IC97" i="5"/>
  <c r="IC98" i="5"/>
  <c r="IC99" i="5"/>
  <c r="IC100" i="5"/>
  <c r="IC101" i="5"/>
  <c r="IC102" i="5"/>
  <c r="IC103" i="5"/>
  <c r="IC104" i="5"/>
  <c r="IC105" i="5"/>
  <c r="IC106" i="5"/>
  <c r="IC107" i="5"/>
  <c r="IC108" i="5"/>
  <c r="IC109" i="5"/>
  <c r="IC110" i="5"/>
  <c r="IC111" i="5"/>
  <c r="IC5" i="5"/>
  <c r="HI6" i="5"/>
  <c r="HI7" i="5"/>
  <c r="HI8" i="5"/>
  <c r="HI9" i="5"/>
  <c r="HI10" i="5"/>
  <c r="HI11" i="5"/>
  <c r="HI12" i="5"/>
  <c r="HI13" i="5"/>
  <c r="HI14" i="5"/>
  <c r="HI15" i="5"/>
  <c r="HI16" i="5"/>
  <c r="HI17" i="5"/>
  <c r="HI18" i="5"/>
  <c r="HI19" i="5"/>
  <c r="HI20" i="5"/>
  <c r="HI21" i="5"/>
  <c r="HI22" i="5"/>
  <c r="HI23" i="5"/>
  <c r="HI24" i="5"/>
  <c r="HI25" i="5"/>
  <c r="HI26" i="5"/>
  <c r="HI27" i="5"/>
  <c r="HI28" i="5"/>
  <c r="HI29" i="5"/>
  <c r="HI30" i="5"/>
  <c r="HI31" i="5"/>
  <c r="HI32" i="5"/>
  <c r="HI33" i="5"/>
  <c r="HI34" i="5"/>
  <c r="HI35" i="5"/>
  <c r="HI36" i="5"/>
  <c r="HI37" i="5"/>
  <c r="HI38" i="5"/>
  <c r="HI39" i="5"/>
  <c r="HI40" i="5"/>
  <c r="HI41" i="5"/>
  <c r="HI42" i="5"/>
  <c r="HI43" i="5"/>
  <c r="HI44" i="5"/>
  <c r="HI45" i="5"/>
  <c r="HI46" i="5"/>
  <c r="HI47" i="5"/>
  <c r="HI48" i="5"/>
  <c r="HI49" i="5"/>
  <c r="HI50" i="5"/>
  <c r="HI51" i="5"/>
  <c r="HI52" i="5"/>
  <c r="HI53" i="5"/>
  <c r="HI54" i="5"/>
  <c r="HI55" i="5"/>
  <c r="HI56" i="5"/>
  <c r="HI57" i="5"/>
  <c r="HI58" i="5"/>
  <c r="HI59" i="5"/>
  <c r="HI60" i="5"/>
  <c r="HI61" i="5"/>
  <c r="HI62" i="5"/>
  <c r="HI63" i="5"/>
  <c r="HI64" i="5"/>
  <c r="HI65" i="5"/>
  <c r="HI66" i="5"/>
  <c r="HI67" i="5"/>
  <c r="HI68" i="5"/>
  <c r="HI69" i="5"/>
  <c r="HI70" i="5"/>
  <c r="HI71" i="5"/>
  <c r="HI72" i="5"/>
  <c r="HI73" i="5"/>
  <c r="HI74" i="5"/>
  <c r="HI75" i="5"/>
  <c r="HI76" i="5"/>
  <c r="HI77" i="5"/>
  <c r="HI78" i="5"/>
  <c r="HI79" i="5"/>
  <c r="HI80" i="5"/>
  <c r="HI81" i="5"/>
  <c r="HI82" i="5"/>
  <c r="HI83" i="5"/>
  <c r="HI84" i="5"/>
  <c r="HI85" i="5"/>
  <c r="HI86" i="5"/>
  <c r="HI87" i="5"/>
  <c r="HI88" i="5"/>
  <c r="HI89" i="5"/>
  <c r="HI90" i="5"/>
  <c r="HI91" i="5"/>
  <c r="HI92" i="5"/>
  <c r="HI93" i="5"/>
  <c r="HI94" i="5"/>
  <c r="HI95" i="5"/>
  <c r="HI96" i="5"/>
  <c r="HI97" i="5"/>
  <c r="HI98" i="5"/>
  <c r="HI99" i="5"/>
  <c r="HI100" i="5"/>
  <c r="HI101" i="5"/>
  <c r="HI102" i="5"/>
  <c r="HI103" i="5"/>
  <c r="HI104" i="5"/>
  <c r="HI105" i="5"/>
  <c r="HI106" i="5"/>
  <c r="HI107" i="5"/>
  <c r="HI108" i="5"/>
  <c r="HI109" i="5"/>
  <c r="HI110" i="5"/>
  <c r="HI111" i="5"/>
  <c r="HI5" i="5"/>
  <c r="GY6" i="5"/>
  <c r="GY7" i="5"/>
  <c r="GY8" i="5"/>
  <c r="GY9" i="5"/>
  <c r="GY10" i="5"/>
  <c r="GY11" i="5"/>
  <c r="GY12" i="5"/>
  <c r="GY13" i="5"/>
  <c r="GY14" i="5"/>
  <c r="GY15" i="5"/>
  <c r="GY16" i="5"/>
  <c r="GY17" i="5"/>
  <c r="GY18" i="5"/>
  <c r="GY19" i="5"/>
  <c r="GY20" i="5"/>
  <c r="GY21" i="5"/>
  <c r="GY22" i="5"/>
  <c r="GY23" i="5"/>
  <c r="GY24" i="5"/>
  <c r="GY25" i="5"/>
  <c r="GY26" i="5"/>
  <c r="GY27" i="5"/>
  <c r="GY28" i="5"/>
  <c r="GY29" i="5"/>
  <c r="GY30" i="5"/>
  <c r="GY31" i="5"/>
  <c r="GY32" i="5"/>
  <c r="GY33" i="5"/>
  <c r="GY34" i="5"/>
  <c r="GY35" i="5"/>
  <c r="GY36" i="5"/>
  <c r="GY37" i="5"/>
  <c r="GY38" i="5"/>
  <c r="GY39" i="5"/>
  <c r="GY40" i="5"/>
  <c r="GY41" i="5"/>
  <c r="GY42" i="5"/>
  <c r="GY43" i="5"/>
  <c r="GY44" i="5"/>
  <c r="GY45" i="5"/>
  <c r="GY46" i="5"/>
  <c r="GY47" i="5"/>
  <c r="GY48" i="5"/>
  <c r="GY49" i="5"/>
  <c r="GY50" i="5"/>
  <c r="GY51" i="5"/>
  <c r="GY52" i="5"/>
  <c r="GY53" i="5"/>
  <c r="GY54" i="5"/>
  <c r="GY55" i="5"/>
  <c r="GY56" i="5"/>
  <c r="GY57" i="5"/>
  <c r="GY58" i="5"/>
  <c r="GY59" i="5"/>
  <c r="GY60" i="5"/>
  <c r="GY61" i="5"/>
  <c r="GY62" i="5"/>
  <c r="GY63" i="5"/>
  <c r="GY64" i="5"/>
  <c r="GY65" i="5"/>
  <c r="GY66" i="5"/>
  <c r="GY67" i="5"/>
  <c r="GY68" i="5"/>
  <c r="GY69" i="5"/>
  <c r="GY70" i="5"/>
  <c r="GY71" i="5"/>
  <c r="GY72" i="5"/>
  <c r="GY73" i="5"/>
  <c r="GY74" i="5"/>
  <c r="GY75" i="5"/>
  <c r="GY76" i="5"/>
  <c r="GY77" i="5"/>
  <c r="GY78" i="5"/>
  <c r="GY79" i="5"/>
  <c r="GY80" i="5"/>
  <c r="GY81" i="5"/>
  <c r="GY82" i="5"/>
  <c r="GY83" i="5"/>
  <c r="GY84" i="5"/>
  <c r="GY85" i="5"/>
  <c r="GY86" i="5"/>
  <c r="GY87" i="5"/>
  <c r="GY88" i="5"/>
  <c r="GY89" i="5"/>
  <c r="GY90" i="5"/>
  <c r="GY91" i="5"/>
  <c r="GY92" i="5"/>
  <c r="GY93" i="5"/>
  <c r="GY94" i="5"/>
  <c r="GY95" i="5"/>
  <c r="GY96" i="5"/>
  <c r="GY97" i="5"/>
  <c r="GY98" i="5"/>
  <c r="GY99" i="5"/>
  <c r="GY100" i="5"/>
  <c r="GY101" i="5"/>
  <c r="GY102" i="5"/>
  <c r="GY103" i="5"/>
  <c r="GY104" i="5"/>
  <c r="GY105" i="5"/>
  <c r="GY106" i="5"/>
  <c r="GY107" i="5"/>
  <c r="GY108" i="5"/>
  <c r="GY109" i="5"/>
  <c r="GY110" i="5"/>
  <c r="GY111" i="5"/>
  <c r="GY5" i="5"/>
  <c r="GO6" i="5"/>
  <c r="GO7" i="5"/>
  <c r="GO8" i="5"/>
  <c r="GO9" i="5"/>
  <c r="GO10" i="5"/>
  <c r="GO11" i="5"/>
  <c r="GO12" i="5"/>
  <c r="GO13" i="5"/>
  <c r="GO14" i="5"/>
  <c r="GO15" i="5"/>
  <c r="GO16" i="5"/>
  <c r="GO17" i="5"/>
  <c r="GO18" i="5"/>
  <c r="GO19" i="5"/>
  <c r="GO20" i="5"/>
  <c r="GO21" i="5"/>
  <c r="GO22" i="5"/>
  <c r="GO23" i="5"/>
  <c r="GO24" i="5"/>
  <c r="GO25" i="5"/>
  <c r="GO26" i="5"/>
  <c r="GO27" i="5"/>
  <c r="GO28" i="5"/>
  <c r="GO29" i="5"/>
  <c r="GO30" i="5"/>
  <c r="GO31" i="5"/>
  <c r="GO32" i="5"/>
  <c r="GO33" i="5"/>
  <c r="GO34" i="5"/>
  <c r="GO35" i="5"/>
  <c r="GO36" i="5"/>
  <c r="GO37" i="5"/>
  <c r="GO38" i="5"/>
  <c r="GO39" i="5"/>
  <c r="GO40" i="5"/>
  <c r="GO41" i="5"/>
  <c r="GO42" i="5"/>
  <c r="GO43" i="5"/>
  <c r="GO44" i="5"/>
  <c r="GO45" i="5"/>
  <c r="GO46" i="5"/>
  <c r="GO47" i="5"/>
  <c r="GO48" i="5"/>
  <c r="GO49" i="5"/>
  <c r="GO50" i="5"/>
  <c r="GO51" i="5"/>
  <c r="GO52" i="5"/>
  <c r="GO53" i="5"/>
  <c r="GO54" i="5"/>
  <c r="GO55" i="5"/>
  <c r="GO56" i="5"/>
  <c r="GO57" i="5"/>
  <c r="GO58" i="5"/>
  <c r="GO59" i="5"/>
  <c r="GO60" i="5"/>
  <c r="GO61" i="5"/>
  <c r="GO62" i="5"/>
  <c r="GO63" i="5"/>
  <c r="GO64" i="5"/>
  <c r="GO65" i="5"/>
  <c r="GO66" i="5"/>
  <c r="GO67" i="5"/>
  <c r="GO68" i="5"/>
  <c r="GO69" i="5"/>
  <c r="GO70" i="5"/>
  <c r="GO71" i="5"/>
  <c r="GO72" i="5"/>
  <c r="GO73" i="5"/>
  <c r="GO74" i="5"/>
  <c r="GO75" i="5"/>
  <c r="GO76" i="5"/>
  <c r="GO77" i="5"/>
  <c r="GO78" i="5"/>
  <c r="GO79" i="5"/>
  <c r="GO80" i="5"/>
  <c r="GO81" i="5"/>
  <c r="GO82" i="5"/>
  <c r="GO83" i="5"/>
  <c r="GO84" i="5"/>
  <c r="GO85" i="5"/>
  <c r="GO86" i="5"/>
  <c r="GO87" i="5"/>
  <c r="GO88" i="5"/>
  <c r="GO89" i="5"/>
  <c r="GO90" i="5"/>
  <c r="GO91" i="5"/>
  <c r="GO92" i="5"/>
  <c r="GO93" i="5"/>
  <c r="GO94" i="5"/>
  <c r="GO95" i="5"/>
  <c r="GO96" i="5"/>
  <c r="GO97" i="5"/>
  <c r="GO98" i="5"/>
  <c r="GO99" i="5"/>
  <c r="GO100" i="5"/>
  <c r="GO101" i="5"/>
  <c r="GO102" i="5"/>
  <c r="GO103" i="5"/>
  <c r="GO104" i="5"/>
  <c r="GO105" i="5"/>
  <c r="GO106" i="5"/>
  <c r="GO107" i="5"/>
  <c r="GO108" i="5"/>
  <c r="GO109" i="5"/>
  <c r="GO110" i="5"/>
  <c r="GO111" i="5"/>
  <c r="GO5" i="5"/>
  <c r="EO6" i="5"/>
  <c r="EO7" i="5"/>
  <c r="EO8" i="5"/>
  <c r="EO9" i="5"/>
  <c r="EO10" i="5"/>
  <c r="EO11" i="5"/>
  <c r="EO12" i="5"/>
  <c r="EO13" i="5"/>
  <c r="EO14" i="5"/>
  <c r="EO15" i="5"/>
  <c r="EO16" i="5"/>
  <c r="EO17" i="5"/>
  <c r="EO18" i="5"/>
  <c r="EO19" i="5"/>
  <c r="EO20" i="5"/>
  <c r="EO21" i="5"/>
  <c r="EO22" i="5"/>
  <c r="EO23" i="5"/>
  <c r="EO24" i="5"/>
  <c r="EO25" i="5"/>
  <c r="EO26" i="5"/>
  <c r="EO27" i="5"/>
  <c r="EO28" i="5"/>
  <c r="EO29" i="5"/>
  <c r="EO30" i="5"/>
  <c r="EO31" i="5"/>
  <c r="EO32" i="5"/>
  <c r="EO33" i="5"/>
  <c r="EO34" i="5"/>
  <c r="EO35" i="5"/>
  <c r="EO36" i="5"/>
  <c r="EO37" i="5"/>
  <c r="EO38" i="5"/>
  <c r="EO39" i="5"/>
  <c r="EO40" i="5"/>
  <c r="EO41" i="5"/>
  <c r="EO42" i="5"/>
  <c r="EO43" i="5"/>
  <c r="EO44" i="5"/>
  <c r="EO45" i="5"/>
  <c r="EO46" i="5"/>
  <c r="EO47" i="5"/>
  <c r="EO48" i="5"/>
  <c r="EO49" i="5"/>
  <c r="EO50" i="5"/>
  <c r="EO51" i="5"/>
  <c r="EO52" i="5"/>
  <c r="EO53" i="5"/>
  <c r="EO54" i="5"/>
  <c r="EO55" i="5"/>
  <c r="EO56" i="5"/>
  <c r="EO57" i="5"/>
  <c r="EO58" i="5"/>
  <c r="EO59" i="5"/>
  <c r="EO60" i="5"/>
  <c r="EO61" i="5"/>
  <c r="EO62" i="5"/>
  <c r="EO63" i="5"/>
  <c r="EO64" i="5"/>
  <c r="EO65" i="5"/>
  <c r="EO66" i="5"/>
  <c r="EO67" i="5"/>
  <c r="EO68" i="5"/>
  <c r="EO69" i="5"/>
  <c r="EO70" i="5"/>
  <c r="EO71" i="5"/>
  <c r="EO72" i="5"/>
  <c r="EO73" i="5"/>
  <c r="EO74" i="5"/>
  <c r="EO75" i="5"/>
  <c r="EO76" i="5"/>
  <c r="EO77" i="5"/>
  <c r="EO78" i="5"/>
  <c r="EO79" i="5"/>
  <c r="EO80" i="5"/>
  <c r="EO81" i="5"/>
  <c r="EO82" i="5"/>
  <c r="EO83" i="5"/>
  <c r="EO84" i="5"/>
  <c r="EO85" i="5"/>
  <c r="EO86" i="5"/>
  <c r="EO87" i="5"/>
  <c r="EO88" i="5"/>
  <c r="EO89" i="5"/>
  <c r="EO90" i="5"/>
  <c r="EO91" i="5"/>
  <c r="EO92" i="5"/>
  <c r="EO93" i="5"/>
  <c r="EO94" i="5"/>
  <c r="EO95" i="5"/>
  <c r="EO96" i="5"/>
  <c r="EO97" i="5"/>
  <c r="EO98" i="5"/>
  <c r="EO99" i="5"/>
  <c r="EO100" i="5"/>
  <c r="EO101" i="5"/>
  <c r="EO102" i="5"/>
  <c r="EO103" i="5"/>
  <c r="EO104" i="5"/>
  <c r="EO105" i="5"/>
  <c r="EO106" i="5"/>
  <c r="EO107" i="5"/>
  <c r="EO108" i="5"/>
  <c r="EO109" i="5"/>
  <c r="EO110" i="5"/>
  <c r="EO111" i="5"/>
  <c r="EO5" i="5"/>
  <c r="EE6" i="5"/>
  <c r="EE7" i="5"/>
  <c r="EE8" i="5"/>
  <c r="EE9" i="5"/>
  <c r="EE10" i="5"/>
  <c r="EE11" i="5"/>
  <c r="EE12" i="5"/>
  <c r="EE13" i="5"/>
  <c r="EE14" i="5"/>
  <c r="EE15" i="5"/>
  <c r="EE16" i="5"/>
  <c r="EE17" i="5"/>
  <c r="EE18" i="5"/>
  <c r="EE19" i="5"/>
  <c r="EE20" i="5"/>
  <c r="EE21" i="5"/>
  <c r="EE22" i="5"/>
  <c r="EE23" i="5"/>
  <c r="EE24" i="5"/>
  <c r="EE25" i="5"/>
  <c r="EE26" i="5"/>
  <c r="EE27" i="5"/>
  <c r="EE28" i="5"/>
  <c r="EE29" i="5"/>
  <c r="EE30" i="5"/>
  <c r="EE31" i="5"/>
  <c r="EE32" i="5"/>
  <c r="EE33" i="5"/>
  <c r="EE34" i="5"/>
  <c r="EE35" i="5"/>
  <c r="EE36" i="5"/>
  <c r="EE37" i="5"/>
  <c r="EE38" i="5"/>
  <c r="EE39" i="5"/>
  <c r="EE40" i="5"/>
  <c r="EE41" i="5"/>
  <c r="EE42" i="5"/>
  <c r="EE43" i="5"/>
  <c r="EE44" i="5"/>
  <c r="EE45" i="5"/>
  <c r="EE46" i="5"/>
  <c r="EE47" i="5"/>
  <c r="EE48" i="5"/>
  <c r="EE49" i="5"/>
  <c r="EE50" i="5"/>
  <c r="EE51" i="5"/>
  <c r="EE52" i="5"/>
  <c r="EE53" i="5"/>
  <c r="EE54" i="5"/>
  <c r="EE55" i="5"/>
  <c r="EE56" i="5"/>
  <c r="EE57" i="5"/>
  <c r="EE58" i="5"/>
  <c r="EE59" i="5"/>
  <c r="EE60" i="5"/>
  <c r="EE61" i="5"/>
  <c r="EE62" i="5"/>
  <c r="EE63" i="5"/>
  <c r="EE64" i="5"/>
  <c r="EE65" i="5"/>
  <c r="EE66" i="5"/>
  <c r="EE67" i="5"/>
  <c r="EE68" i="5"/>
  <c r="EE69" i="5"/>
  <c r="EE70" i="5"/>
  <c r="EE71" i="5"/>
  <c r="EE72" i="5"/>
  <c r="EE73" i="5"/>
  <c r="EE74" i="5"/>
  <c r="EE75" i="5"/>
  <c r="EE76" i="5"/>
  <c r="EE77" i="5"/>
  <c r="EE78" i="5"/>
  <c r="EE79" i="5"/>
  <c r="EE80" i="5"/>
  <c r="EE81" i="5"/>
  <c r="EE82" i="5"/>
  <c r="EE83" i="5"/>
  <c r="EE84" i="5"/>
  <c r="EE85" i="5"/>
  <c r="EE86" i="5"/>
  <c r="EE87" i="5"/>
  <c r="EE88" i="5"/>
  <c r="EE89" i="5"/>
  <c r="EE90" i="5"/>
  <c r="EE91" i="5"/>
  <c r="EE92" i="5"/>
  <c r="EE93" i="5"/>
  <c r="EE94" i="5"/>
  <c r="EE95" i="5"/>
  <c r="EE96" i="5"/>
  <c r="EE97" i="5"/>
  <c r="EE98" i="5"/>
  <c r="EE99" i="5"/>
  <c r="EE100" i="5"/>
  <c r="EE101" i="5"/>
  <c r="EE102" i="5"/>
  <c r="EE103" i="5"/>
  <c r="EE104" i="5"/>
  <c r="EE105" i="5"/>
  <c r="EE106" i="5"/>
  <c r="EE107" i="5"/>
  <c r="EE108" i="5"/>
  <c r="EE109" i="5"/>
  <c r="EE110" i="5"/>
  <c r="EE111" i="5"/>
  <c r="EE5" i="5"/>
  <c r="DU6" i="5"/>
  <c r="DU7" i="5"/>
  <c r="DU8" i="5"/>
  <c r="DU9" i="5"/>
  <c r="DU10" i="5"/>
  <c r="DU11" i="5"/>
  <c r="DU12" i="5"/>
  <c r="DU13" i="5"/>
  <c r="DU14" i="5"/>
  <c r="DU15" i="5"/>
  <c r="DU16" i="5"/>
  <c r="DU17" i="5"/>
  <c r="DU18" i="5"/>
  <c r="DU19" i="5"/>
  <c r="DU20" i="5"/>
  <c r="DU21" i="5"/>
  <c r="DU22" i="5"/>
  <c r="DU23" i="5"/>
  <c r="DU24" i="5"/>
  <c r="DU25" i="5"/>
  <c r="DU26" i="5"/>
  <c r="DU27" i="5"/>
  <c r="DU28" i="5"/>
  <c r="DU29" i="5"/>
  <c r="DU30" i="5"/>
  <c r="DU31" i="5"/>
  <c r="DU32" i="5"/>
  <c r="DU33" i="5"/>
  <c r="DU34" i="5"/>
  <c r="DU35" i="5"/>
  <c r="DU36" i="5"/>
  <c r="DU37" i="5"/>
  <c r="DU38" i="5"/>
  <c r="DU39" i="5"/>
  <c r="DU40" i="5"/>
  <c r="DU41" i="5"/>
  <c r="DU42" i="5"/>
  <c r="DU43" i="5"/>
  <c r="DU44" i="5"/>
  <c r="DU45" i="5"/>
  <c r="DU46" i="5"/>
  <c r="DU47" i="5"/>
  <c r="DU48" i="5"/>
  <c r="DU49" i="5"/>
  <c r="DU50" i="5"/>
  <c r="DU51" i="5"/>
  <c r="DU52" i="5"/>
  <c r="DU53" i="5"/>
  <c r="DU54" i="5"/>
  <c r="DU55" i="5"/>
  <c r="DU56" i="5"/>
  <c r="DU57" i="5"/>
  <c r="DU58" i="5"/>
  <c r="DU59" i="5"/>
  <c r="DU60" i="5"/>
  <c r="DU61" i="5"/>
  <c r="DU62" i="5"/>
  <c r="DU63" i="5"/>
  <c r="DU64" i="5"/>
  <c r="DU65" i="5"/>
  <c r="DU66" i="5"/>
  <c r="DU67" i="5"/>
  <c r="DU68" i="5"/>
  <c r="DU69" i="5"/>
  <c r="DU70" i="5"/>
  <c r="DU71" i="5"/>
  <c r="DU72" i="5"/>
  <c r="DU73" i="5"/>
  <c r="DU74" i="5"/>
  <c r="DU75" i="5"/>
  <c r="DU76" i="5"/>
  <c r="DU77" i="5"/>
  <c r="DU78" i="5"/>
  <c r="DU79" i="5"/>
  <c r="DU80" i="5"/>
  <c r="DU81" i="5"/>
  <c r="DU82" i="5"/>
  <c r="DU83" i="5"/>
  <c r="DU84" i="5"/>
  <c r="DU85" i="5"/>
  <c r="DU86" i="5"/>
  <c r="DU87" i="5"/>
  <c r="DU88" i="5"/>
  <c r="DU89" i="5"/>
  <c r="DU90" i="5"/>
  <c r="DU91" i="5"/>
  <c r="DU92" i="5"/>
  <c r="DU93" i="5"/>
  <c r="DU94" i="5"/>
  <c r="DU95" i="5"/>
  <c r="DU96" i="5"/>
  <c r="DU97" i="5"/>
  <c r="DU98" i="5"/>
  <c r="DU99" i="5"/>
  <c r="DU100" i="5"/>
  <c r="DU101" i="5"/>
  <c r="DU102" i="5"/>
  <c r="DU103" i="5"/>
  <c r="DU104" i="5"/>
  <c r="DU105" i="5"/>
  <c r="DU106" i="5"/>
  <c r="DU107" i="5"/>
  <c r="DU108" i="5"/>
  <c r="DU109" i="5"/>
  <c r="DU110" i="5"/>
  <c r="DU111" i="5"/>
  <c r="DU5" i="5"/>
  <c r="DK6" i="5"/>
  <c r="DK7" i="5"/>
  <c r="DK8" i="5"/>
  <c r="DK9" i="5"/>
  <c r="DK10" i="5"/>
  <c r="DK11" i="5"/>
  <c r="DK12" i="5"/>
  <c r="DK13" i="5"/>
  <c r="DK14" i="5"/>
  <c r="DK15" i="5"/>
  <c r="DK16" i="5"/>
  <c r="DK17" i="5"/>
  <c r="DK18" i="5"/>
  <c r="DK19" i="5"/>
  <c r="DK20" i="5"/>
  <c r="DK21" i="5"/>
  <c r="DK22" i="5"/>
  <c r="DK23" i="5"/>
  <c r="DK24" i="5"/>
  <c r="DK25" i="5"/>
  <c r="DK26" i="5"/>
  <c r="DK27" i="5"/>
  <c r="DK28" i="5"/>
  <c r="DK29" i="5"/>
  <c r="DK30" i="5"/>
  <c r="DK31" i="5"/>
  <c r="DK32" i="5"/>
  <c r="DK33" i="5"/>
  <c r="DK34" i="5"/>
  <c r="DK35" i="5"/>
  <c r="DK36" i="5"/>
  <c r="DK37" i="5"/>
  <c r="DK38" i="5"/>
  <c r="DK39" i="5"/>
  <c r="DK40" i="5"/>
  <c r="DK41" i="5"/>
  <c r="DK42" i="5"/>
  <c r="DK43" i="5"/>
  <c r="DK44" i="5"/>
  <c r="DK45" i="5"/>
  <c r="DK46" i="5"/>
  <c r="DK47" i="5"/>
  <c r="DK48" i="5"/>
  <c r="DK49" i="5"/>
  <c r="DK50" i="5"/>
  <c r="DK51" i="5"/>
  <c r="DK52" i="5"/>
  <c r="DK53" i="5"/>
  <c r="DK54" i="5"/>
  <c r="DK55" i="5"/>
  <c r="DK56" i="5"/>
  <c r="DK57" i="5"/>
  <c r="DK58" i="5"/>
  <c r="DK59" i="5"/>
  <c r="DK60" i="5"/>
  <c r="DK61" i="5"/>
  <c r="DK62" i="5"/>
  <c r="DK63" i="5"/>
  <c r="DK64" i="5"/>
  <c r="DK65" i="5"/>
  <c r="DK66" i="5"/>
  <c r="DK67" i="5"/>
  <c r="DK68" i="5"/>
  <c r="DK69" i="5"/>
  <c r="DK70" i="5"/>
  <c r="DK71" i="5"/>
  <c r="DK72" i="5"/>
  <c r="DK73" i="5"/>
  <c r="DK74" i="5"/>
  <c r="DK75" i="5"/>
  <c r="DK76" i="5"/>
  <c r="DK77" i="5"/>
  <c r="DK78" i="5"/>
  <c r="DK79" i="5"/>
  <c r="DK80" i="5"/>
  <c r="DK81" i="5"/>
  <c r="DK82" i="5"/>
  <c r="DK83" i="5"/>
  <c r="DK84" i="5"/>
  <c r="DK85" i="5"/>
  <c r="DK86" i="5"/>
  <c r="DK87" i="5"/>
  <c r="DK88" i="5"/>
  <c r="DK89" i="5"/>
  <c r="DK90" i="5"/>
  <c r="DK91" i="5"/>
  <c r="DK92" i="5"/>
  <c r="DK93" i="5"/>
  <c r="DK94" i="5"/>
  <c r="DK95" i="5"/>
  <c r="DK96" i="5"/>
  <c r="DK97" i="5"/>
  <c r="DK98" i="5"/>
  <c r="DK99" i="5"/>
  <c r="DK100" i="5"/>
  <c r="DK101" i="5"/>
  <c r="DK102" i="5"/>
  <c r="DK103" i="5"/>
  <c r="DK104" i="5"/>
  <c r="DK105" i="5"/>
  <c r="DK106" i="5"/>
  <c r="DK107" i="5"/>
  <c r="DK108" i="5"/>
  <c r="DK109" i="5"/>
  <c r="DK110" i="5"/>
  <c r="DK111" i="5"/>
  <c r="DK5" i="5"/>
  <c r="DA6" i="5"/>
  <c r="DA7" i="5"/>
  <c r="DA8" i="5"/>
  <c r="DA9" i="5"/>
  <c r="DA10" i="5"/>
  <c r="DA11" i="5"/>
  <c r="DA12" i="5"/>
  <c r="DA13" i="5"/>
  <c r="DA14" i="5"/>
  <c r="DA15" i="5"/>
  <c r="DA16" i="5"/>
  <c r="DA17" i="5"/>
  <c r="DA18" i="5"/>
  <c r="DA19" i="5"/>
  <c r="DA20" i="5"/>
  <c r="DA21" i="5"/>
  <c r="DA22" i="5"/>
  <c r="DA23" i="5"/>
  <c r="DA24" i="5"/>
  <c r="DA25" i="5"/>
  <c r="DA26" i="5"/>
  <c r="DA27" i="5"/>
  <c r="DA28" i="5"/>
  <c r="DA29" i="5"/>
  <c r="DA30" i="5"/>
  <c r="DA31" i="5"/>
  <c r="DA32" i="5"/>
  <c r="DA33" i="5"/>
  <c r="DA34" i="5"/>
  <c r="DA35" i="5"/>
  <c r="DA36" i="5"/>
  <c r="DA37" i="5"/>
  <c r="DA38" i="5"/>
  <c r="DA39" i="5"/>
  <c r="DA40" i="5"/>
  <c r="DA41" i="5"/>
  <c r="DA42" i="5"/>
  <c r="DA43" i="5"/>
  <c r="DA44" i="5"/>
  <c r="DA45" i="5"/>
  <c r="DA46" i="5"/>
  <c r="DA47" i="5"/>
  <c r="DA48" i="5"/>
  <c r="DA49" i="5"/>
  <c r="DA50" i="5"/>
  <c r="DA51" i="5"/>
  <c r="DA52" i="5"/>
  <c r="DA53" i="5"/>
  <c r="DA54" i="5"/>
  <c r="DA55" i="5"/>
  <c r="DA56" i="5"/>
  <c r="DA57" i="5"/>
  <c r="DA58" i="5"/>
  <c r="DA59" i="5"/>
  <c r="DA60" i="5"/>
  <c r="DA61" i="5"/>
  <c r="DA62" i="5"/>
  <c r="DA63" i="5"/>
  <c r="DA64" i="5"/>
  <c r="DA65" i="5"/>
  <c r="DA66" i="5"/>
  <c r="DA67" i="5"/>
  <c r="DA68" i="5"/>
  <c r="DA69" i="5"/>
  <c r="DA70" i="5"/>
  <c r="DA71" i="5"/>
  <c r="DA72" i="5"/>
  <c r="DA73" i="5"/>
  <c r="DA74" i="5"/>
  <c r="DA75" i="5"/>
  <c r="DA76" i="5"/>
  <c r="DA77" i="5"/>
  <c r="DA78" i="5"/>
  <c r="DA79" i="5"/>
  <c r="DA80" i="5"/>
  <c r="DA81" i="5"/>
  <c r="DA82" i="5"/>
  <c r="DA83" i="5"/>
  <c r="DA84" i="5"/>
  <c r="DA85" i="5"/>
  <c r="DA86" i="5"/>
  <c r="DA87" i="5"/>
  <c r="DA88" i="5"/>
  <c r="DA89" i="5"/>
  <c r="DA90" i="5"/>
  <c r="DA91" i="5"/>
  <c r="DA92" i="5"/>
  <c r="DA93" i="5"/>
  <c r="DA94" i="5"/>
  <c r="DA95" i="5"/>
  <c r="DA96" i="5"/>
  <c r="DA97" i="5"/>
  <c r="DA98" i="5"/>
  <c r="DA99" i="5"/>
  <c r="DA100" i="5"/>
  <c r="DA101" i="5"/>
  <c r="DA102" i="5"/>
  <c r="DA103" i="5"/>
  <c r="DA104" i="5"/>
  <c r="DA105" i="5"/>
  <c r="DA106" i="5"/>
  <c r="DA107" i="5"/>
  <c r="DA108" i="5"/>
  <c r="DA109" i="5"/>
  <c r="DA110" i="5"/>
  <c r="DA111" i="5"/>
  <c r="DA5" i="5"/>
  <c r="CQ6" i="5"/>
  <c r="CQ7" i="5"/>
  <c r="CQ8" i="5"/>
  <c r="CQ9" i="5"/>
  <c r="CQ10" i="5"/>
  <c r="CQ11" i="5"/>
  <c r="CQ12" i="5"/>
  <c r="CQ13" i="5"/>
  <c r="CQ14" i="5"/>
  <c r="CQ15" i="5"/>
  <c r="CQ16" i="5"/>
  <c r="CQ17" i="5"/>
  <c r="CQ18" i="5"/>
  <c r="CQ19" i="5"/>
  <c r="CQ20" i="5"/>
  <c r="CQ21" i="5"/>
  <c r="CQ22" i="5"/>
  <c r="CQ23" i="5"/>
  <c r="CQ24" i="5"/>
  <c r="CQ25" i="5"/>
  <c r="CQ26" i="5"/>
  <c r="CQ27" i="5"/>
  <c r="CQ28" i="5"/>
  <c r="CQ29" i="5"/>
  <c r="CQ30" i="5"/>
  <c r="CQ31" i="5"/>
  <c r="CQ32" i="5"/>
  <c r="CQ33" i="5"/>
  <c r="CQ34" i="5"/>
  <c r="CQ35" i="5"/>
  <c r="CQ36" i="5"/>
  <c r="CQ37" i="5"/>
  <c r="CQ38" i="5"/>
  <c r="CQ39" i="5"/>
  <c r="CQ40" i="5"/>
  <c r="CQ41" i="5"/>
  <c r="CQ42" i="5"/>
  <c r="CQ43" i="5"/>
  <c r="CQ44" i="5"/>
  <c r="CQ45" i="5"/>
  <c r="CQ46" i="5"/>
  <c r="CQ47" i="5"/>
  <c r="CQ48" i="5"/>
  <c r="CQ49" i="5"/>
  <c r="CQ50" i="5"/>
  <c r="CQ51" i="5"/>
  <c r="CQ52" i="5"/>
  <c r="CQ53" i="5"/>
  <c r="CQ54" i="5"/>
  <c r="CQ55" i="5"/>
  <c r="CQ56" i="5"/>
  <c r="CQ57" i="5"/>
  <c r="CQ58" i="5"/>
  <c r="CQ59" i="5"/>
  <c r="CQ60" i="5"/>
  <c r="CQ61" i="5"/>
  <c r="CQ62" i="5"/>
  <c r="CQ63" i="5"/>
  <c r="CQ64" i="5"/>
  <c r="CQ65" i="5"/>
  <c r="CQ66" i="5"/>
  <c r="CQ67" i="5"/>
  <c r="CQ68" i="5"/>
  <c r="CQ69" i="5"/>
  <c r="CQ70" i="5"/>
  <c r="CQ71" i="5"/>
  <c r="CQ72" i="5"/>
  <c r="CQ73" i="5"/>
  <c r="CQ74" i="5"/>
  <c r="CQ75" i="5"/>
  <c r="CQ76" i="5"/>
  <c r="CQ77" i="5"/>
  <c r="CQ78" i="5"/>
  <c r="CQ79" i="5"/>
  <c r="CQ80" i="5"/>
  <c r="CQ81" i="5"/>
  <c r="CQ82" i="5"/>
  <c r="CQ83" i="5"/>
  <c r="CQ84" i="5"/>
  <c r="CQ85" i="5"/>
  <c r="CQ86" i="5"/>
  <c r="CQ87" i="5"/>
  <c r="CQ88" i="5"/>
  <c r="CQ89" i="5"/>
  <c r="CQ90" i="5"/>
  <c r="CQ91" i="5"/>
  <c r="CQ92" i="5"/>
  <c r="CQ93" i="5"/>
  <c r="CQ94" i="5"/>
  <c r="CQ95" i="5"/>
  <c r="CQ96" i="5"/>
  <c r="CQ97" i="5"/>
  <c r="CQ98" i="5"/>
  <c r="CQ99" i="5"/>
  <c r="CQ100" i="5"/>
  <c r="CQ101" i="5"/>
  <c r="CQ102" i="5"/>
  <c r="CQ103" i="5"/>
  <c r="CQ104" i="5"/>
  <c r="CQ105" i="5"/>
  <c r="CQ106" i="5"/>
  <c r="CQ107" i="5"/>
  <c r="CQ108" i="5"/>
  <c r="CQ109" i="5"/>
  <c r="CQ110" i="5"/>
  <c r="CQ111" i="5"/>
  <c r="CQ5" i="5"/>
  <c r="CG6" i="5"/>
  <c r="CG7" i="5"/>
  <c r="CG8" i="5"/>
  <c r="CG9" i="5"/>
  <c r="CG10" i="5"/>
  <c r="CG11" i="5"/>
  <c r="CG12" i="5"/>
  <c r="CG13" i="5"/>
  <c r="CG14" i="5"/>
  <c r="CG15" i="5"/>
  <c r="CG16" i="5"/>
  <c r="CG17" i="5"/>
  <c r="CG18" i="5"/>
  <c r="CG19" i="5"/>
  <c r="CG20" i="5"/>
  <c r="CG21" i="5"/>
  <c r="CG22" i="5"/>
  <c r="CG23" i="5"/>
  <c r="CG24" i="5"/>
  <c r="CG25" i="5"/>
  <c r="CG26" i="5"/>
  <c r="CG27" i="5"/>
  <c r="CG28" i="5"/>
  <c r="CG29" i="5"/>
  <c r="CG30" i="5"/>
  <c r="CG31" i="5"/>
  <c r="CG32" i="5"/>
  <c r="CG33" i="5"/>
  <c r="CG34" i="5"/>
  <c r="CG35" i="5"/>
  <c r="CG36" i="5"/>
  <c r="CG37" i="5"/>
  <c r="CG38" i="5"/>
  <c r="CG39" i="5"/>
  <c r="CG40" i="5"/>
  <c r="CG41" i="5"/>
  <c r="CG42" i="5"/>
  <c r="CG43" i="5"/>
  <c r="CG44" i="5"/>
  <c r="CG45" i="5"/>
  <c r="CG46" i="5"/>
  <c r="CG47" i="5"/>
  <c r="CG48" i="5"/>
  <c r="CG49" i="5"/>
  <c r="CG50" i="5"/>
  <c r="CG51" i="5"/>
  <c r="CG52" i="5"/>
  <c r="CG53" i="5"/>
  <c r="CG54" i="5"/>
  <c r="CG55" i="5"/>
  <c r="CG56" i="5"/>
  <c r="CG57" i="5"/>
  <c r="CG58" i="5"/>
  <c r="CG59" i="5"/>
  <c r="CG60" i="5"/>
  <c r="CG61" i="5"/>
  <c r="CG62" i="5"/>
  <c r="CG63" i="5"/>
  <c r="CG64" i="5"/>
  <c r="CG65" i="5"/>
  <c r="CG66" i="5"/>
  <c r="CG67" i="5"/>
  <c r="CG68" i="5"/>
  <c r="CG69" i="5"/>
  <c r="CG70" i="5"/>
  <c r="CG71" i="5"/>
  <c r="CG72" i="5"/>
  <c r="CG73" i="5"/>
  <c r="CG74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G99" i="5"/>
  <c r="CG100" i="5"/>
  <c r="CG101" i="5"/>
  <c r="CG102" i="5"/>
  <c r="CG103" i="5"/>
  <c r="CG104" i="5"/>
  <c r="CG105" i="5"/>
  <c r="CG106" i="5"/>
  <c r="CG107" i="5"/>
  <c r="CG108" i="5"/>
  <c r="CG109" i="5"/>
  <c r="CG110" i="5"/>
  <c r="CG111" i="5"/>
  <c r="CG5" i="5"/>
  <c r="BW6" i="5"/>
  <c r="BW7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1" i="5"/>
  <c r="BW22" i="5"/>
  <c r="BW23" i="5"/>
  <c r="BW24" i="5"/>
  <c r="BW25" i="5"/>
  <c r="BW26" i="5"/>
  <c r="BW27" i="5"/>
  <c r="BW28" i="5"/>
  <c r="BW29" i="5"/>
  <c r="BW30" i="5"/>
  <c r="BW31" i="5"/>
  <c r="BW32" i="5"/>
  <c r="BW33" i="5"/>
  <c r="BW34" i="5"/>
  <c r="BW35" i="5"/>
  <c r="BW36" i="5"/>
  <c r="BW37" i="5"/>
  <c r="BW38" i="5"/>
  <c r="BW39" i="5"/>
  <c r="BW40" i="5"/>
  <c r="BW41" i="5"/>
  <c r="BW42" i="5"/>
  <c r="BW43" i="5"/>
  <c r="BW44" i="5"/>
  <c r="BW45" i="5"/>
  <c r="BW46" i="5"/>
  <c r="BW47" i="5"/>
  <c r="BW48" i="5"/>
  <c r="BW49" i="5"/>
  <c r="BW50" i="5"/>
  <c r="BW51" i="5"/>
  <c r="BW52" i="5"/>
  <c r="BW53" i="5"/>
  <c r="BW54" i="5"/>
  <c r="BW55" i="5"/>
  <c r="BW56" i="5"/>
  <c r="BW57" i="5"/>
  <c r="BW58" i="5"/>
  <c r="BW59" i="5"/>
  <c r="BW60" i="5"/>
  <c r="BW61" i="5"/>
  <c r="BW62" i="5"/>
  <c r="BW63" i="5"/>
  <c r="BW64" i="5"/>
  <c r="BW65" i="5"/>
  <c r="BW66" i="5"/>
  <c r="BW67" i="5"/>
  <c r="BW68" i="5"/>
  <c r="BW69" i="5"/>
  <c r="BW70" i="5"/>
  <c r="BW71" i="5"/>
  <c r="BW72" i="5"/>
  <c r="BW73" i="5"/>
  <c r="BW74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99" i="5"/>
  <c r="BW100" i="5"/>
  <c r="BW101" i="5"/>
  <c r="BW102" i="5"/>
  <c r="BW103" i="5"/>
  <c r="BW104" i="5"/>
  <c r="BW105" i="5"/>
  <c r="BW106" i="5"/>
  <c r="BW107" i="5"/>
  <c r="BW108" i="5"/>
  <c r="BW109" i="5"/>
  <c r="BW110" i="5"/>
  <c r="BW111" i="5"/>
  <c r="BW5" i="5"/>
  <c r="BM6" i="5"/>
  <c r="BM7" i="5"/>
  <c r="BM8" i="5"/>
  <c r="BM9" i="5"/>
  <c r="BM10" i="5"/>
  <c r="BM11" i="5"/>
  <c r="BM12" i="5"/>
  <c r="BM13" i="5"/>
  <c r="BM14" i="5"/>
  <c r="BM15" i="5"/>
  <c r="BM16" i="5"/>
  <c r="BM17" i="5"/>
  <c r="BM18" i="5"/>
  <c r="BM19" i="5"/>
  <c r="BM20" i="5"/>
  <c r="BM21" i="5"/>
  <c r="BM22" i="5"/>
  <c r="BM23" i="5"/>
  <c r="BM24" i="5"/>
  <c r="BM25" i="5"/>
  <c r="BM26" i="5"/>
  <c r="BM27" i="5"/>
  <c r="BM28" i="5"/>
  <c r="BM29" i="5"/>
  <c r="BM30" i="5"/>
  <c r="BM31" i="5"/>
  <c r="BM32" i="5"/>
  <c r="BM33" i="5"/>
  <c r="BM34" i="5"/>
  <c r="BM35" i="5"/>
  <c r="BM36" i="5"/>
  <c r="BM37" i="5"/>
  <c r="BM38" i="5"/>
  <c r="BM39" i="5"/>
  <c r="BM40" i="5"/>
  <c r="BM41" i="5"/>
  <c r="BM42" i="5"/>
  <c r="BM43" i="5"/>
  <c r="BM44" i="5"/>
  <c r="BM45" i="5"/>
  <c r="BM46" i="5"/>
  <c r="BM47" i="5"/>
  <c r="BM48" i="5"/>
  <c r="BM49" i="5"/>
  <c r="BM50" i="5"/>
  <c r="BM51" i="5"/>
  <c r="BM52" i="5"/>
  <c r="BM53" i="5"/>
  <c r="BM54" i="5"/>
  <c r="BM55" i="5"/>
  <c r="BM56" i="5"/>
  <c r="BM57" i="5"/>
  <c r="BM58" i="5"/>
  <c r="BM59" i="5"/>
  <c r="BM60" i="5"/>
  <c r="BM61" i="5"/>
  <c r="BM62" i="5"/>
  <c r="BM63" i="5"/>
  <c r="BM64" i="5"/>
  <c r="BM65" i="5"/>
  <c r="BM66" i="5"/>
  <c r="BM67" i="5"/>
  <c r="BM68" i="5"/>
  <c r="BM69" i="5"/>
  <c r="BM70" i="5"/>
  <c r="BM71" i="5"/>
  <c r="BM72" i="5"/>
  <c r="BM73" i="5"/>
  <c r="BM74" i="5"/>
  <c r="BM75" i="5"/>
  <c r="BM76" i="5"/>
  <c r="BM77" i="5"/>
  <c r="BM78" i="5"/>
  <c r="BM79" i="5"/>
  <c r="BM80" i="5"/>
  <c r="BM81" i="5"/>
  <c r="BM82" i="5"/>
  <c r="BM83" i="5"/>
  <c r="BM84" i="5"/>
  <c r="BM85" i="5"/>
  <c r="BM86" i="5"/>
  <c r="BM87" i="5"/>
  <c r="BM88" i="5"/>
  <c r="BM89" i="5"/>
  <c r="BM90" i="5"/>
  <c r="BM91" i="5"/>
  <c r="BM92" i="5"/>
  <c r="BM93" i="5"/>
  <c r="BM94" i="5"/>
  <c r="BM95" i="5"/>
  <c r="BM96" i="5"/>
  <c r="BM97" i="5"/>
  <c r="BM98" i="5"/>
  <c r="BM99" i="5"/>
  <c r="BM100" i="5"/>
  <c r="BM101" i="5"/>
  <c r="BM102" i="5"/>
  <c r="BM103" i="5"/>
  <c r="BM104" i="5"/>
  <c r="BM105" i="5"/>
  <c r="BM106" i="5"/>
  <c r="BM107" i="5"/>
  <c r="BM108" i="5"/>
  <c r="BM109" i="5"/>
  <c r="BM110" i="5"/>
  <c r="BM111" i="5"/>
  <c r="BM5" i="5"/>
  <c r="BC5" i="5"/>
  <c r="BC6" i="5"/>
  <c r="BC7" i="5"/>
  <c r="BC8" i="5"/>
  <c r="BC9" i="5"/>
  <c r="BC10" i="5"/>
  <c r="BC11" i="5"/>
  <c r="BC12" i="5"/>
  <c r="BC13" i="5"/>
  <c r="BC14" i="5"/>
  <c r="BC15" i="5"/>
  <c r="BC16" i="5"/>
  <c r="BC17" i="5"/>
  <c r="BC18" i="5"/>
  <c r="BC19" i="5"/>
  <c r="BC20" i="5"/>
  <c r="BC21" i="5"/>
  <c r="BC22" i="5"/>
  <c r="BC23" i="5"/>
  <c r="BC24" i="5"/>
  <c r="BC25" i="5"/>
  <c r="BC26" i="5"/>
  <c r="BC27" i="5"/>
  <c r="BC28" i="5"/>
  <c r="BC29" i="5"/>
  <c r="BC30" i="5"/>
  <c r="BC31" i="5"/>
  <c r="BC32" i="5"/>
  <c r="BC33" i="5"/>
  <c r="BC34" i="5"/>
  <c r="BC35" i="5"/>
  <c r="BC36" i="5"/>
  <c r="BC37" i="5"/>
  <c r="BC38" i="5"/>
  <c r="BC39" i="5"/>
  <c r="BC40" i="5"/>
  <c r="BC41" i="5"/>
  <c r="BC42" i="5"/>
  <c r="BC43" i="5"/>
  <c r="BC44" i="5"/>
  <c r="BC45" i="5"/>
  <c r="BC46" i="5"/>
  <c r="BC47" i="5"/>
  <c r="BC48" i="5"/>
  <c r="BC49" i="5"/>
  <c r="BC50" i="5"/>
  <c r="BC51" i="5"/>
  <c r="BC52" i="5"/>
  <c r="BC53" i="5"/>
  <c r="BC54" i="5"/>
  <c r="BC55" i="5"/>
  <c r="BC56" i="5"/>
  <c r="BC57" i="5"/>
  <c r="BC58" i="5"/>
  <c r="BC59" i="5"/>
  <c r="BC60" i="5"/>
  <c r="BC61" i="5"/>
  <c r="BC62" i="5"/>
  <c r="BC63" i="5"/>
  <c r="BC64" i="5"/>
  <c r="BC65" i="5"/>
  <c r="BC66" i="5"/>
  <c r="BC67" i="5"/>
  <c r="BC68" i="5"/>
  <c r="BC69" i="5"/>
  <c r="BC70" i="5"/>
  <c r="BC71" i="5"/>
  <c r="BC72" i="5"/>
  <c r="BC73" i="5"/>
  <c r="BC74" i="5"/>
  <c r="BC75" i="5"/>
  <c r="BC76" i="5"/>
  <c r="BC77" i="5"/>
  <c r="BC78" i="5"/>
  <c r="BC79" i="5"/>
  <c r="BC80" i="5"/>
  <c r="BC81" i="5"/>
  <c r="BC82" i="5"/>
  <c r="BC83" i="5"/>
  <c r="BC84" i="5"/>
  <c r="BC85" i="5"/>
  <c r="BC86" i="5"/>
  <c r="BC87" i="5"/>
  <c r="BC88" i="5"/>
  <c r="BC89" i="5"/>
  <c r="BC90" i="5"/>
  <c r="BC91" i="5"/>
  <c r="BC92" i="5"/>
  <c r="BC93" i="5"/>
  <c r="BC94" i="5"/>
  <c r="BC95" i="5"/>
  <c r="BC96" i="5"/>
  <c r="BC97" i="5"/>
  <c r="BC98" i="5"/>
  <c r="BC99" i="5"/>
  <c r="BC100" i="5"/>
  <c r="BC101" i="5"/>
  <c r="BC102" i="5"/>
  <c r="BC103" i="5"/>
  <c r="BC104" i="5"/>
  <c r="BC105" i="5"/>
  <c r="BC106" i="5"/>
  <c r="BC107" i="5"/>
  <c r="BC108" i="5"/>
  <c r="BC109" i="5"/>
  <c r="BC110" i="5"/>
  <c r="BC111" i="5"/>
  <c r="AH121" i="5"/>
  <c r="AM112" i="5"/>
  <c r="AH112" i="5"/>
  <c r="AM111" i="5"/>
  <c r="AL111" i="5"/>
  <c r="AK111" i="5"/>
  <c r="AJ111" i="5"/>
  <c r="AI111" i="5"/>
  <c r="AM110" i="5"/>
  <c r="AL110" i="5"/>
  <c r="AK110" i="5"/>
  <c r="AJ110" i="5"/>
  <c r="AI110" i="5"/>
  <c r="AM109" i="5"/>
  <c r="AL109" i="5"/>
  <c r="AK109" i="5"/>
  <c r="AJ109" i="5"/>
  <c r="AI109" i="5"/>
  <c r="AM108" i="5"/>
  <c r="AL108" i="5"/>
  <c r="AK108" i="5"/>
  <c r="AJ108" i="5"/>
  <c r="AI108" i="5"/>
  <c r="AM107" i="5"/>
  <c r="AL107" i="5"/>
  <c r="AK107" i="5"/>
  <c r="AJ107" i="5"/>
  <c r="AI107" i="5"/>
  <c r="AM106" i="5"/>
  <c r="AL106" i="5"/>
  <c r="AK106" i="5"/>
  <c r="AJ106" i="5"/>
  <c r="AI106" i="5"/>
  <c r="AM105" i="5"/>
  <c r="AL105" i="5"/>
  <c r="AK105" i="5"/>
  <c r="AJ105" i="5"/>
  <c r="AI105" i="5"/>
  <c r="AM104" i="5"/>
  <c r="AL104" i="5"/>
  <c r="AK104" i="5"/>
  <c r="AJ104" i="5"/>
  <c r="AI104" i="5"/>
  <c r="AM103" i="5"/>
  <c r="AL103" i="5"/>
  <c r="AK103" i="5"/>
  <c r="AJ103" i="5"/>
  <c r="AI103" i="5"/>
  <c r="AM102" i="5"/>
  <c r="AL102" i="5"/>
  <c r="AK102" i="5"/>
  <c r="AJ102" i="5"/>
  <c r="AI102" i="5"/>
  <c r="AM101" i="5"/>
  <c r="AL101" i="5"/>
  <c r="AK101" i="5"/>
  <c r="AJ101" i="5"/>
  <c r="AI101" i="5"/>
  <c r="AM100" i="5"/>
  <c r="AL100" i="5"/>
  <c r="AK100" i="5"/>
  <c r="AJ100" i="5"/>
  <c r="AI100" i="5"/>
  <c r="AM99" i="5"/>
  <c r="AL99" i="5"/>
  <c r="AK99" i="5"/>
  <c r="AJ99" i="5"/>
  <c r="AI99" i="5"/>
  <c r="AM98" i="5"/>
  <c r="AL98" i="5"/>
  <c r="AK98" i="5"/>
  <c r="AJ98" i="5"/>
  <c r="AI98" i="5"/>
  <c r="AM97" i="5"/>
  <c r="AL97" i="5"/>
  <c r="AK97" i="5"/>
  <c r="AJ97" i="5"/>
  <c r="AI97" i="5"/>
  <c r="AM96" i="5"/>
  <c r="AL96" i="5"/>
  <c r="AK96" i="5"/>
  <c r="AJ96" i="5"/>
  <c r="AI96" i="5"/>
  <c r="AM95" i="5"/>
  <c r="AL95" i="5"/>
  <c r="AK95" i="5"/>
  <c r="AJ95" i="5"/>
  <c r="AI95" i="5"/>
  <c r="AM94" i="5"/>
  <c r="AL94" i="5"/>
  <c r="AK94" i="5"/>
  <c r="AJ94" i="5"/>
  <c r="AI94" i="5"/>
  <c r="AM93" i="5"/>
  <c r="AL93" i="5"/>
  <c r="AK93" i="5"/>
  <c r="AJ93" i="5"/>
  <c r="AI93" i="5"/>
  <c r="AM92" i="5"/>
  <c r="AL92" i="5"/>
  <c r="AK92" i="5"/>
  <c r="AJ92" i="5"/>
  <c r="AI92" i="5"/>
  <c r="AM91" i="5"/>
  <c r="AL91" i="5"/>
  <c r="AK91" i="5"/>
  <c r="AJ91" i="5"/>
  <c r="AI91" i="5"/>
  <c r="AM90" i="5"/>
  <c r="AL90" i="5"/>
  <c r="AK90" i="5"/>
  <c r="AJ90" i="5"/>
  <c r="AI90" i="5"/>
  <c r="AM89" i="5"/>
  <c r="AL89" i="5"/>
  <c r="AK89" i="5"/>
  <c r="AJ89" i="5"/>
  <c r="AI89" i="5"/>
  <c r="AM88" i="5"/>
  <c r="AL88" i="5"/>
  <c r="AK88" i="5"/>
  <c r="AJ88" i="5"/>
  <c r="AI88" i="5"/>
  <c r="AM87" i="5"/>
  <c r="AL87" i="5"/>
  <c r="AK87" i="5"/>
  <c r="AJ87" i="5"/>
  <c r="AI87" i="5"/>
  <c r="AM86" i="5"/>
  <c r="AL86" i="5"/>
  <c r="AK86" i="5"/>
  <c r="AJ86" i="5"/>
  <c r="AI86" i="5"/>
  <c r="AM85" i="5"/>
  <c r="AL85" i="5"/>
  <c r="AK85" i="5"/>
  <c r="AJ85" i="5"/>
  <c r="AI85" i="5"/>
  <c r="AM84" i="5"/>
  <c r="AL84" i="5"/>
  <c r="AK84" i="5"/>
  <c r="AJ84" i="5"/>
  <c r="AI84" i="5"/>
  <c r="AM83" i="5"/>
  <c r="AL83" i="5"/>
  <c r="AK83" i="5"/>
  <c r="AJ83" i="5"/>
  <c r="AI83" i="5"/>
  <c r="AM82" i="5"/>
  <c r="AL82" i="5"/>
  <c r="AK82" i="5"/>
  <c r="AJ82" i="5"/>
  <c r="AI82" i="5"/>
  <c r="AM81" i="5"/>
  <c r="AL81" i="5"/>
  <c r="AK81" i="5"/>
  <c r="AJ81" i="5"/>
  <c r="AI81" i="5"/>
  <c r="AM80" i="5"/>
  <c r="AL80" i="5"/>
  <c r="AK80" i="5"/>
  <c r="AJ80" i="5"/>
  <c r="AI80" i="5"/>
  <c r="AM79" i="5"/>
  <c r="AL79" i="5"/>
  <c r="AK79" i="5"/>
  <c r="AJ79" i="5"/>
  <c r="AI79" i="5"/>
  <c r="AM78" i="5"/>
  <c r="AL78" i="5"/>
  <c r="AK78" i="5"/>
  <c r="AJ78" i="5"/>
  <c r="AI78" i="5"/>
  <c r="AM77" i="5"/>
  <c r="AL77" i="5"/>
  <c r="AK77" i="5"/>
  <c r="AJ77" i="5"/>
  <c r="AI77" i="5"/>
  <c r="AM76" i="5"/>
  <c r="AL76" i="5"/>
  <c r="AK76" i="5"/>
  <c r="AJ76" i="5"/>
  <c r="AI76" i="5"/>
  <c r="AM75" i="5"/>
  <c r="AL75" i="5"/>
  <c r="AK75" i="5"/>
  <c r="AJ75" i="5"/>
  <c r="AI75" i="5"/>
  <c r="AM74" i="5"/>
  <c r="AL74" i="5"/>
  <c r="AK74" i="5"/>
  <c r="AJ74" i="5"/>
  <c r="AI74" i="5"/>
  <c r="AM73" i="5"/>
  <c r="AL73" i="5"/>
  <c r="AK73" i="5"/>
  <c r="AJ73" i="5"/>
  <c r="AI73" i="5"/>
  <c r="AM72" i="5"/>
  <c r="AL72" i="5"/>
  <c r="AK72" i="5"/>
  <c r="AJ72" i="5"/>
  <c r="AI72" i="5"/>
  <c r="AM71" i="5"/>
  <c r="AL71" i="5"/>
  <c r="AK71" i="5"/>
  <c r="AJ71" i="5"/>
  <c r="AI71" i="5"/>
  <c r="AM70" i="5"/>
  <c r="AL70" i="5"/>
  <c r="AK70" i="5"/>
  <c r="AJ70" i="5"/>
  <c r="AI70" i="5"/>
  <c r="AM69" i="5"/>
  <c r="AL69" i="5"/>
  <c r="AK69" i="5"/>
  <c r="AJ69" i="5"/>
  <c r="AI69" i="5"/>
  <c r="AM68" i="5"/>
  <c r="AL68" i="5"/>
  <c r="AK68" i="5"/>
  <c r="AJ68" i="5"/>
  <c r="AI68" i="5"/>
  <c r="AM67" i="5"/>
  <c r="AL67" i="5"/>
  <c r="AK67" i="5"/>
  <c r="AJ67" i="5"/>
  <c r="AI67" i="5"/>
  <c r="AM66" i="5"/>
  <c r="AL66" i="5"/>
  <c r="AK66" i="5"/>
  <c r="AJ66" i="5"/>
  <c r="AI66" i="5"/>
  <c r="AM65" i="5"/>
  <c r="AL65" i="5"/>
  <c r="AK65" i="5"/>
  <c r="AJ65" i="5"/>
  <c r="AI65" i="5"/>
  <c r="AM64" i="5"/>
  <c r="AL64" i="5"/>
  <c r="AK64" i="5"/>
  <c r="AJ64" i="5"/>
  <c r="AI64" i="5"/>
  <c r="AM63" i="5"/>
  <c r="AL63" i="5"/>
  <c r="AK63" i="5"/>
  <c r="AJ63" i="5"/>
  <c r="AI63" i="5"/>
  <c r="AM62" i="5"/>
  <c r="AL62" i="5"/>
  <c r="AK62" i="5"/>
  <c r="AJ62" i="5"/>
  <c r="AI62" i="5"/>
  <c r="AM61" i="5"/>
  <c r="AL61" i="5"/>
  <c r="AK61" i="5"/>
  <c r="AJ61" i="5"/>
  <c r="AI61" i="5"/>
  <c r="AM60" i="5"/>
  <c r="AL60" i="5"/>
  <c r="AK60" i="5"/>
  <c r="AJ60" i="5"/>
  <c r="AI60" i="5"/>
  <c r="AM59" i="5"/>
  <c r="AL59" i="5"/>
  <c r="AK59" i="5"/>
  <c r="AJ59" i="5"/>
  <c r="AI59" i="5"/>
  <c r="AM58" i="5"/>
  <c r="AL58" i="5"/>
  <c r="AK58" i="5"/>
  <c r="AJ58" i="5"/>
  <c r="AI58" i="5"/>
  <c r="AM57" i="5"/>
  <c r="AL57" i="5"/>
  <c r="AK57" i="5"/>
  <c r="AJ57" i="5"/>
  <c r="AI57" i="5"/>
  <c r="AM56" i="5"/>
  <c r="AL56" i="5"/>
  <c r="AK56" i="5"/>
  <c r="AJ56" i="5"/>
  <c r="AI56" i="5"/>
  <c r="AM55" i="5"/>
  <c r="AL55" i="5"/>
  <c r="AK55" i="5"/>
  <c r="AJ55" i="5"/>
  <c r="AI55" i="5"/>
  <c r="AM54" i="5"/>
  <c r="AL54" i="5"/>
  <c r="AK54" i="5"/>
  <c r="AJ54" i="5"/>
  <c r="AI54" i="5"/>
  <c r="AM53" i="5"/>
  <c r="AL53" i="5"/>
  <c r="AK53" i="5"/>
  <c r="AJ53" i="5"/>
  <c r="AI53" i="5"/>
  <c r="AM52" i="5"/>
  <c r="AL52" i="5"/>
  <c r="AK52" i="5"/>
  <c r="AJ52" i="5"/>
  <c r="AI52" i="5"/>
  <c r="AM51" i="5"/>
  <c r="AL51" i="5"/>
  <c r="AK51" i="5"/>
  <c r="AJ51" i="5"/>
  <c r="AI51" i="5"/>
  <c r="AM50" i="5"/>
  <c r="AL50" i="5"/>
  <c r="AK50" i="5"/>
  <c r="AJ50" i="5"/>
  <c r="AI50" i="5"/>
  <c r="AM49" i="5"/>
  <c r="AL49" i="5"/>
  <c r="AK49" i="5"/>
  <c r="AJ49" i="5"/>
  <c r="AI49" i="5"/>
  <c r="AM48" i="5"/>
  <c r="AL48" i="5"/>
  <c r="AK48" i="5"/>
  <c r="AJ48" i="5"/>
  <c r="AI48" i="5"/>
  <c r="AM47" i="5"/>
  <c r="AL47" i="5"/>
  <c r="AK47" i="5"/>
  <c r="AJ47" i="5"/>
  <c r="AI47" i="5"/>
  <c r="AM46" i="5"/>
  <c r="AL46" i="5"/>
  <c r="AK46" i="5"/>
  <c r="AJ46" i="5"/>
  <c r="AI46" i="5"/>
  <c r="AM45" i="5"/>
  <c r="AL45" i="5"/>
  <c r="AK45" i="5"/>
  <c r="AJ45" i="5"/>
  <c r="AI45" i="5"/>
  <c r="AM44" i="5"/>
  <c r="AL44" i="5"/>
  <c r="AK44" i="5"/>
  <c r="AJ44" i="5"/>
  <c r="AI44" i="5"/>
  <c r="AM43" i="5"/>
  <c r="AL43" i="5"/>
  <c r="AK43" i="5"/>
  <c r="AJ43" i="5"/>
  <c r="AI43" i="5"/>
  <c r="AM42" i="5"/>
  <c r="AL42" i="5"/>
  <c r="AK42" i="5"/>
  <c r="AJ42" i="5"/>
  <c r="AI42" i="5"/>
  <c r="AM41" i="5"/>
  <c r="AL41" i="5"/>
  <c r="AK41" i="5"/>
  <c r="AJ41" i="5"/>
  <c r="AI41" i="5"/>
  <c r="AM40" i="5"/>
  <c r="AL40" i="5"/>
  <c r="AK40" i="5"/>
  <c r="AJ40" i="5"/>
  <c r="AI40" i="5"/>
  <c r="AM39" i="5"/>
  <c r="AL39" i="5"/>
  <c r="AK39" i="5"/>
  <c r="AJ39" i="5"/>
  <c r="AI39" i="5"/>
  <c r="AM38" i="5"/>
  <c r="AL38" i="5"/>
  <c r="AK38" i="5"/>
  <c r="AJ38" i="5"/>
  <c r="AI38" i="5"/>
  <c r="AM37" i="5"/>
  <c r="AL37" i="5"/>
  <c r="AK37" i="5"/>
  <c r="AJ37" i="5"/>
  <c r="AI37" i="5"/>
  <c r="AM36" i="5"/>
  <c r="AL36" i="5"/>
  <c r="AK36" i="5"/>
  <c r="AJ36" i="5"/>
  <c r="AI36" i="5"/>
  <c r="AM35" i="5"/>
  <c r="AL35" i="5"/>
  <c r="AK35" i="5"/>
  <c r="AJ35" i="5"/>
  <c r="AI35" i="5"/>
  <c r="AM34" i="5"/>
  <c r="AL34" i="5"/>
  <c r="AK34" i="5"/>
  <c r="AJ34" i="5"/>
  <c r="AI34" i="5"/>
  <c r="AM33" i="5"/>
  <c r="AL33" i="5"/>
  <c r="AK33" i="5"/>
  <c r="AJ33" i="5"/>
  <c r="AI33" i="5"/>
  <c r="AM32" i="5"/>
  <c r="AL32" i="5"/>
  <c r="AK32" i="5"/>
  <c r="AJ32" i="5"/>
  <c r="AI32" i="5"/>
  <c r="AM31" i="5"/>
  <c r="AL31" i="5"/>
  <c r="AK31" i="5"/>
  <c r="AJ31" i="5"/>
  <c r="AI31" i="5"/>
  <c r="AM30" i="5"/>
  <c r="AL30" i="5"/>
  <c r="AK30" i="5"/>
  <c r="AJ30" i="5"/>
  <c r="AI30" i="5"/>
  <c r="AM29" i="5"/>
  <c r="AL29" i="5"/>
  <c r="AK29" i="5"/>
  <c r="AJ29" i="5"/>
  <c r="AI29" i="5"/>
  <c r="AM28" i="5"/>
  <c r="AL28" i="5"/>
  <c r="AK28" i="5"/>
  <c r="AJ28" i="5"/>
  <c r="AI28" i="5"/>
  <c r="AM27" i="5"/>
  <c r="AL27" i="5"/>
  <c r="AK27" i="5"/>
  <c r="AJ27" i="5"/>
  <c r="AI27" i="5"/>
  <c r="AM26" i="5"/>
  <c r="AL26" i="5"/>
  <c r="AK26" i="5"/>
  <c r="AJ26" i="5"/>
  <c r="AI26" i="5"/>
  <c r="AM25" i="5"/>
  <c r="AL25" i="5"/>
  <c r="AK25" i="5"/>
  <c r="AJ25" i="5"/>
  <c r="AI25" i="5"/>
  <c r="AM24" i="5"/>
  <c r="AL24" i="5"/>
  <c r="AK24" i="5"/>
  <c r="AJ24" i="5"/>
  <c r="AI24" i="5"/>
  <c r="AM23" i="5"/>
  <c r="AL23" i="5"/>
  <c r="AK23" i="5"/>
  <c r="AJ23" i="5"/>
  <c r="AI23" i="5"/>
  <c r="AM22" i="5"/>
  <c r="AL22" i="5"/>
  <c r="AK22" i="5"/>
  <c r="AJ22" i="5"/>
  <c r="AI22" i="5"/>
  <c r="AM21" i="5"/>
  <c r="AL21" i="5"/>
  <c r="AK21" i="5"/>
  <c r="AJ21" i="5"/>
  <c r="AI21" i="5"/>
  <c r="AM20" i="5"/>
  <c r="AL20" i="5"/>
  <c r="AK20" i="5"/>
  <c r="AJ20" i="5"/>
  <c r="AI20" i="5"/>
  <c r="AM19" i="5"/>
  <c r="AL19" i="5"/>
  <c r="AK19" i="5"/>
  <c r="AJ19" i="5"/>
  <c r="AI19" i="5"/>
  <c r="AM18" i="5"/>
  <c r="AL18" i="5"/>
  <c r="AK18" i="5"/>
  <c r="AJ18" i="5"/>
  <c r="AI18" i="5"/>
  <c r="AM17" i="5"/>
  <c r="AL17" i="5"/>
  <c r="AK17" i="5"/>
  <c r="AJ17" i="5"/>
  <c r="AI17" i="5"/>
  <c r="AM16" i="5"/>
  <c r="AL16" i="5"/>
  <c r="AK16" i="5"/>
  <c r="AJ16" i="5"/>
  <c r="AI16" i="5"/>
  <c r="AM15" i="5"/>
  <c r="AL15" i="5"/>
  <c r="AK15" i="5"/>
  <c r="AJ15" i="5"/>
  <c r="AI15" i="5"/>
  <c r="AM14" i="5"/>
  <c r="AL14" i="5"/>
  <c r="AK14" i="5"/>
  <c r="AJ14" i="5"/>
  <c r="AI14" i="5"/>
  <c r="AM13" i="5"/>
  <c r="AL13" i="5"/>
  <c r="AK13" i="5"/>
  <c r="AJ13" i="5"/>
  <c r="AI13" i="5"/>
  <c r="AM12" i="5"/>
  <c r="AL12" i="5"/>
  <c r="AK12" i="5"/>
  <c r="AJ12" i="5"/>
  <c r="AI12" i="5"/>
  <c r="AM11" i="5"/>
  <c r="AL11" i="5"/>
  <c r="AK11" i="5"/>
  <c r="AJ11" i="5"/>
  <c r="AI11" i="5"/>
  <c r="AM10" i="5"/>
  <c r="AL10" i="5"/>
  <c r="AK10" i="5"/>
  <c r="AJ10" i="5"/>
  <c r="AI10" i="5"/>
  <c r="AM9" i="5"/>
  <c r="AL9" i="5"/>
  <c r="AK9" i="5"/>
  <c r="AJ9" i="5"/>
  <c r="AI9" i="5"/>
  <c r="AM8" i="5"/>
  <c r="AL8" i="5"/>
  <c r="AK8" i="5"/>
  <c r="AJ8" i="5"/>
  <c r="AI8" i="5"/>
  <c r="AM7" i="5"/>
  <c r="AL7" i="5"/>
  <c r="AK7" i="5"/>
  <c r="AK121" i="5" s="1"/>
  <c r="AK112" i="5" s="1"/>
  <c r="AH116" i="5" s="1"/>
  <c r="AM116" i="5" s="1"/>
  <c r="AJ7" i="5"/>
  <c r="AI7" i="5"/>
  <c r="AM6" i="5"/>
  <c r="AL6" i="5"/>
  <c r="AL121" i="5" s="1"/>
  <c r="AL112" i="5" s="1"/>
  <c r="AH117" i="5" s="1"/>
  <c r="AM117" i="5" s="1"/>
  <c r="AK6" i="5"/>
  <c r="AJ6" i="5"/>
  <c r="AI6" i="5"/>
  <c r="AM5" i="5"/>
  <c r="AL5" i="5"/>
  <c r="AK5" i="5"/>
  <c r="AJ5" i="5"/>
  <c r="AJ121" i="5" s="1"/>
  <c r="AJ112" i="5" s="1"/>
  <c r="AH115" i="5" s="1"/>
  <c r="AM115" i="5" s="1"/>
  <c r="AI5" i="5"/>
  <c r="AI121" i="5" s="1"/>
  <c r="AI112" i="5" s="1"/>
  <c r="AH114" i="5" s="1"/>
  <c r="AM114" i="5" s="1"/>
  <c r="AB121" i="5"/>
  <c r="AB112" i="5"/>
  <c r="AG111" i="5"/>
  <c r="AF111" i="5"/>
  <c r="AE111" i="5"/>
  <c r="AD111" i="5"/>
  <c r="AC111" i="5"/>
  <c r="AG110" i="5"/>
  <c r="AF110" i="5"/>
  <c r="AE110" i="5"/>
  <c r="AD110" i="5"/>
  <c r="AC110" i="5"/>
  <c r="AG109" i="5"/>
  <c r="AF109" i="5"/>
  <c r="AE109" i="5"/>
  <c r="AD109" i="5"/>
  <c r="AC109" i="5"/>
  <c r="AG108" i="5"/>
  <c r="AF108" i="5"/>
  <c r="AE108" i="5"/>
  <c r="AD108" i="5"/>
  <c r="AC108" i="5"/>
  <c r="AG107" i="5"/>
  <c r="AF107" i="5"/>
  <c r="AE107" i="5"/>
  <c r="AD107" i="5"/>
  <c r="AC107" i="5"/>
  <c r="AG106" i="5"/>
  <c r="AF106" i="5"/>
  <c r="AE106" i="5"/>
  <c r="AD106" i="5"/>
  <c r="AC106" i="5"/>
  <c r="AG105" i="5"/>
  <c r="AF105" i="5"/>
  <c r="AE105" i="5"/>
  <c r="AD105" i="5"/>
  <c r="AC105" i="5"/>
  <c r="AG104" i="5"/>
  <c r="AF104" i="5"/>
  <c r="AE104" i="5"/>
  <c r="AD104" i="5"/>
  <c r="AC104" i="5"/>
  <c r="AG103" i="5"/>
  <c r="AF103" i="5"/>
  <c r="AE103" i="5"/>
  <c r="AD103" i="5"/>
  <c r="AC103" i="5"/>
  <c r="AG102" i="5"/>
  <c r="AF102" i="5"/>
  <c r="AE102" i="5"/>
  <c r="AD102" i="5"/>
  <c r="AC102" i="5"/>
  <c r="AG101" i="5"/>
  <c r="AF101" i="5"/>
  <c r="AE101" i="5"/>
  <c r="AD101" i="5"/>
  <c r="AC101" i="5"/>
  <c r="AG100" i="5"/>
  <c r="AF100" i="5"/>
  <c r="AE100" i="5"/>
  <c r="AD100" i="5"/>
  <c r="AC100" i="5"/>
  <c r="AG99" i="5"/>
  <c r="AF99" i="5"/>
  <c r="AE99" i="5"/>
  <c r="AD99" i="5"/>
  <c r="AC99" i="5"/>
  <c r="AG98" i="5"/>
  <c r="AF98" i="5"/>
  <c r="AE98" i="5"/>
  <c r="AD98" i="5"/>
  <c r="AC98" i="5"/>
  <c r="AG97" i="5"/>
  <c r="AF97" i="5"/>
  <c r="AE97" i="5"/>
  <c r="AD97" i="5"/>
  <c r="AC97" i="5"/>
  <c r="AG96" i="5"/>
  <c r="AF96" i="5"/>
  <c r="AE96" i="5"/>
  <c r="AD96" i="5"/>
  <c r="AC96" i="5"/>
  <c r="AG95" i="5"/>
  <c r="AF95" i="5"/>
  <c r="AE95" i="5"/>
  <c r="AD95" i="5"/>
  <c r="AC95" i="5"/>
  <c r="AG94" i="5"/>
  <c r="AF94" i="5"/>
  <c r="AE94" i="5"/>
  <c r="AD94" i="5"/>
  <c r="AC94" i="5"/>
  <c r="AG93" i="5"/>
  <c r="AF93" i="5"/>
  <c r="AE93" i="5"/>
  <c r="AD93" i="5"/>
  <c r="AC93" i="5"/>
  <c r="AG92" i="5"/>
  <c r="AF92" i="5"/>
  <c r="AE92" i="5"/>
  <c r="AD92" i="5"/>
  <c r="AC92" i="5"/>
  <c r="AG91" i="5"/>
  <c r="AF91" i="5"/>
  <c r="AE91" i="5"/>
  <c r="AD91" i="5"/>
  <c r="AC91" i="5"/>
  <c r="AG90" i="5"/>
  <c r="AF90" i="5"/>
  <c r="AE90" i="5"/>
  <c r="AD90" i="5"/>
  <c r="AC90" i="5"/>
  <c r="AG89" i="5"/>
  <c r="AF89" i="5"/>
  <c r="AE89" i="5"/>
  <c r="AD89" i="5"/>
  <c r="AC89" i="5"/>
  <c r="AG88" i="5"/>
  <c r="AF88" i="5"/>
  <c r="AE88" i="5"/>
  <c r="AD88" i="5"/>
  <c r="AC88" i="5"/>
  <c r="AG87" i="5"/>
  <c r="AF87" i="5"/>
  <c r="AE87" i="5"/>
  <c r="AD87" i="5"/>
  <c r="AC87" i="5"/>
  <c r="AG86" i="5"/>
  <c r="AF86" i="5"/>
  <c r="AE86" i="5"/>
  <c r="AD86" i="5"/>
  <c r="AC86" i="5"/>
  <c r="AG85" i="5"/>
  <c r="AF85" i="5"/>
  <c r="AE85" i="5"/>
  <c r="AD85" i="5"/>
  <c r="AC85" i="5"/>
  <c r="AG84" i="5"/>
  <c r="AF84" i="5"/>
  <c r="AE84" i="5"/>
  <c r="AD84" i="5"/>
  <c r="AC84" i="5"/>
  <c r="AG83" i="5"/>
  <c r="AF83" i="5"/>
  <c r="AE83" i="5"/>
  <c r="AD83" i="5"/>
  <c r="AC83" i="5"/>
  <c r="AG82" i="5"/>
  <c r="AF82" i="5"/>
  <c r="AE82" i="5"/>
  <c r="AD82" i="5"/>
  <c r="AC82" i="5"/>
  <c r="AG81" i="5"/>
  <c r="AF81" i="5"/>
  <c r="AE81" i="5"/>
  <c r="AD81" i="5"/>
  <c r="AC81" i="5"/>
  <c r="AG80" i="5"/>
  <c r="AF80" i="5"/>
  <c r="AE80" i="5"/>
  <c r="AD80" i="5"/>
  <c r="AC80" i="5"/>
  <c r="AG79" i="5"/>
  <c r="AF79" i="5"/>
  <c r="AE79" i="5"/>
  <c r="AD79" i="5"/>
  <c r="AC79" i="5"/>
  <c r="AG78" i="5"/>
  <c r="AF78" i="5"/>
  <c r="AE78" i="5"/>
  <c r="AD78" i="5"/>
  <c r="AC78" i="5"/>
  <c r="AG77" i="5"/>
  <c r="AF77" i="5"/>
  <c r="AE77" i="5"/>
  <c r="AD77" i="5"/>
  <c r="AC77" i="5"/>
  <c r="AG76" i="5"/>
  <c r="AF76" i="5"/>
  <c r="AE76" i="5"/>
  <c r="AD76" i="5"/>
  <c r="AC76" i="5"/>
  <c r="AG75" i="5"/>
  <c r="AF75" i="5"/>
  <c r="AE75" i="5"/>
  <c r="AD75" i="5"/>
  <c r="AC75" i="5"/>
  <c r="AG74" i="5"/>
  <c r="AF74" i="5"/>
  <c r="AE74" i="5"/>
  <c r="AD74" i="5"/>
  <c r="AC74" i="5"/>
  <c r="AG73" i="5"/>
  <c r="AF73" i="5"/>
  <c r="AE73" i="5"/>
  <c r="AD73" i="5"/>
  <c r="AC73" i="5"/>
  <c r="AG72" i="5"/>
  <c r="AF72" i="5"/>
  <c r="AE72" i="5"/>
  <c r="AD72" i="5"/>
  <c r="AC72" i="5"/>
  <c r="AG71" i="5"/>
  <c r="AF71" i="5"/>
  <c r="AE71" i="5"/>
  <c r="AD71" i="5"/>
  <c r="AC71" i="5"/>
  <c r="AG70" i="5"/>
  <c r="AF70" i="5"/>
  <c r="AE70" i="5"/>
  <c r="AD70" i="5"/>
  <c r="AC70" i="5"/>
  <c r="AG69" i="5"/>
  <c r="AF69" i="5"/>
  <c r="AE69" i="5"/>
  <c r="AD69" i="5"/>
  <c r="AC69" i="5"/>
  <c r="AG68" i="5"/>
  <c r="AF68" i="5"/>
  <c r="AE68" i="5"/>
  <c r="AD68" i="5"/>
  <c r="AC68" i="5"/>
  <c r="AG67" i="5"/>
  <c r="AF67" i="5"/>
  <c r="AE67" i="5"/>
  <c r="AD67" i="5"/>
  <c r="AC67" i="5"/>
  <c r="AG66" i="5"/>
  <c r="AF66" i="5"/>
  <c r="AE66" i="5"/>
  <c r="AD66" i="5"/>
  <c r="AC66" i="5"/>
  <c r="AG65" i="5"/>
  <c r="AF65" i="5"/>
  <c r="AE65" i="5"/>
  <c r="AD65" i="5"/>
  <c r="AC65" i="5"/>
  <c r="AG64" i="5"/>
  <c r="AF64" i="5"/>
  <c r="AE64" i="5"/>
  <c r="AD64" i="5"/>
  <c r="AC64" i="5"/>
  <c r="AG63" i="5"/>
  <c r="AF63" i="5"/>
  <c r="AE63" i="5"/>
  <c r="AD63" i="5"/>
  <c r="AC63" i="5"/>
  <c r="AG62" i="5"/>
  <c r="AF62" i="5"/>
  <c r="AE62" i="5"/>
  <c r="AD62" i="5"/>
  <c r="AC62" i="5"/>
  <c r="AG61" i="5"/>
  <c r="AF61" i="5"/>
  <c r="AE61" i="5"/>
  <c r="AD61" i="5"/>
  <c r="AC61" i="5"/>
  <c r="AG60" i="5"/>
  <c r="AF60" i="5"/>
  <c r="AE60" i="5"/>
  <c r="AD60" i="5"/>
  <c r="AC60" i="5"/>
  <c r="AG59" i="5"/>
  <c r="AF59" i="5"/>
  <c r="AE59" i="5"/>
  <c r="AD59" i="5"/>
  <c r="AC59" i="5"/>
  <c r="AG58" i="5"/>
  <c r="AF58" i="5"/>
  <c r="AE58" i="5"/>
  <c r="AD58" i="5"/>
  <c r="AC58" i="5"/>
  <c r="AG57" i="5"/>
  <c r="AF57" i="5"/>
  <c r="AE57" i="5"/>
  <c r="AD57" i="5"/>
  <c r="AC57" i="5"/>
  <c r="AG56" i="5"/>
  <c r="AF56" i="5"/>
  <c r="AE56" i="5"/>
  <c r="AD56" i="5"/>
  <c r="AC56" i="5"/>
  <c r="AG55" i="5"/>
  <c r="AF55" i="5"/>
  <c r="AE55" i="5"/>
  <c r="AD55" i="5"/>
  <c r="AC55" i="5"/>
  <c r="AG54" i="5"/>
  <c r="AF54" i="5"/>
  <c r="AE54" i="5"/>
  <c r="AD54" i="5"/>
  <c r="AC54" i="5"/>
  <c r="AG53" i="5"/>
  <c r="AF53" i="5"/>
  <c r="AE53" i="5"/>
  <c r="AD53" i="5"/>
  <c r="AC53" i="5"/>
  <c r="AG52" i="5"/>
  <c r="AF52" i="5"/>
  <c r="AE52" i="5"/>
  <c r="AD52" i="5"/>
  <c r="AC52" i="5"/>
  <c r="AG51" i="5"/>
  <c r="AF51" i="5"/>
  <c r="AE51" i="5"/>
  <c r="AD51" i="5"/>
  <c r="AC51" i="5"/>
  <c r="AG50" i="5"/>
  <c r="AF50" i="5"/>
  <c r="AE50" i="5"/>
  <c r="AD50" i="5"/>
  <c r="AC50" i="5"/>
  <c r="AG49" i="5"/>
  <c r="AF49" i="5"/>
  <c r="AE49" i="5"/>
  <c r="AD49" i="5"/>
  <c r="AC49" i="5"/>
  <c r="AG48" i="5"/>
  <c r="AF48" i="5"/>
  <c r="AE48" i="5"/>
  <c r="AD48" i="5"/>
  <c r="AC48" i="5"/>
  <c r="AG47" i="5"/>
  <c r="AF47" i="5"/>
  <c r="AE47" i="5"/>
  <c r="AD47" i="5"/>
  <c r="AC47" i="5"/>
  <c r="AG46" i="5"/>
  <c r="AF46" i="5"/>
  <c r="AE46" i="5"/>
  <c r="AD46" i="5"/>
  <c r="AC46" i="5"/>
  <c r="AG45" i="5"/>
  <c r="AF45" i="5"/>
  <c r="AE45" i="5"/>
  <c r="AD45" i="5"/>
  <c r="AC45" i="5"/>
  <c r="AG44" i="5"/>
  <c r="AF44" i="5"/>
  <c r="AE44" i="5"/>
  <c r="AD44" i="5"/>
  <c r="AC44" i="5"/>
  <c r="AG43" i="5"/>
  <c r="AF43" i="5"/>
  <c r="AE43" i="5"/>
  <c r="AD43" i="5"/>
  <c r="AC43" i="5"/>
  <c r="AG42" i="5"/>
  <c r="AF42" i="5"/>
  <c r="AE42" i="5"/>
  <c r="AD42" i="5"/>
  <c r="AC42" i="5"/>
  <c r="AG41" i="5"/>
  <c r="AF41" i="5"/>
  <c r="AE41" i="5"/>
  <c r="AD41" i="5"/>
  <c r="AC41" i="5"/>
  <c r="AG40" i="5"/>
  <c r="AF40" i="5"/>
  <c r="AE40" i="5"/>
  <c r="AD40" i="5"/>
  <c r="AC40" i="5"/>
  <c r="AG39" i="5"/>
  <c r="AF39" i="5"/>
  <c r="AE39" i="5"/>
  <c r="AD39" i="5"/>
  <c r="AC39" i="5"/>
  <c r="AG38" i="5"/>
  <c r="AF38" i="5"/>
  <c r="AE38" i="5"/>
  <c r="AD38" i="5"/>
  <c r="AC38" i="5"/>
  <c r="AG37" i="5"/>
  <c r="AF37" i="5"/>
  <c r="AE37" i="5"/>
  <c r="AD37" i="5"/>
  <c r="AC37" i="5"/>
  <c r="AG36" i="5"/>
  <c r="AF36" i="5"/>
  <c r="AE36" i="5"/>
  <c r="AD36" i="5"/>
  <c r="AC36" i="5"/>
  <c r="AG35" i="5"/>
  <c r="AF35" i="5"/>
  <c r="AE35" i="5"/>
  <c r="AD35" i="5"/>
  <c r="AC35" i="5"/>
  <c r="AG34" i="5"/>
  <c r="AF34" i="5"/>
  <c r="AE34" i="5"/>
  <c r="AD34" i="5"/>
  <c r="AC34" i="5"/>
  <c r="AG33" i="5"/>
  <c r="AF33" i="5"/>
  <c r="AE33" i="5"/>
  <c r="AD33" i="5"/>
  <c r="AC33" i="5"/>
  <c r="AG32" i="5"/>
  <c r="AF32" i="5"/>
  <c r="AE32" i="5"/>
  <c r="AD32" i="5"/>
  <c r="AC32" i="5"/>
  <c r="AG31" i="5"/>
  <c r="AF31" i="5"/>
  <c r="AE31" i="5"/>
  <c r="AD31" i="5"/>
  <c r="AC31" i="5"/>
  <c r="AG30" i="5"/>
  <c r="AF30" i="5"/>
  <c r="AE30" i="5"/>
  <c r="AD30" i="5"/>
  <c r="AC30" i="5"/>
  <c r="AG29" i="5"/>
  <c r="AF29" i="5"/>
  <c r="AE29" i="5"/>
  <c r="AD29" i="5"/>
  <c r="AC29" i="5"/>
  <c r="AG28" i="5"/>
  <c r="AF28" i="5"/>
  <c r="AE28" i="5"/>
  <c r="AD28" i="5"/>
  <c r="AC28" i="5"/>
  <c r="AG27" i="5"/>
  <c r="AF27" i="5"/>
  <c r="AE27" i="5"/>
  <c r="AD27" i="5"/>
  <c r="AC27" i="5"/>
  <c r="AG26" i="5"/>
  <c r="AF26" i="5"/>
  <c r="AE26" i="5"/>
  <c r="AD26" i="5"/>
  <c r="AC26" i="5"/>
  <c r="AG25" i="5"/>
  <c r="AF25" i="5"/>
  <c r="AE25" i="5"/>
  <c r="AD25" i="5"/>
  <c r="AC25" i="5"/>
  <c r="AG24" i="5"/>
  <c r="AF24" i="5"/>
  <c r="AE24" i="5"/>
  <c r="AD24" i="5"/>
  <c r="AC24" i="5"/>
  <c r="AG23" i="5"/>
  <c r="AF23" i="5"/>
  <c r="AE23" i="5"/>
  <c r="AD23" i="5"/>
  <c r="AC23" i="5"/>
  <c r="AG22" i="5"/>
  <c r="AF22" i="5"/>
  <c r="AE22" i="5"/>
  <c r="AD22" i="5"/>
  <c r="AC22" i="5"/>
  <c r="AG21" i="5"/>
  <c r="AF21" i="5"/>
  <c r="AE21" i="5"/>
  <c r="AD21" i="5"/>
  <c r="AC21" i="5"/>
  <c r="AG20" i="5"/>
  <c r="AF20" i="5"/>
  <c r="AE20" i="5"/>
  <c r="AD20" i="5"/>
  <c r="AC20" i="5"/>
  <c r="AG19" i="5"/>
  <c r="AF19" i="5"/>
  <c r="AE19" i="5"/>
  <c r="AD19" i="5"/>
  <c r="AC19" i="5"/>
  <c r="AG18" i="5"/>
  <c r="AF18" i="5"/>
  <c r="AE18" i="5"/>
  <c r="AD18" i="5"/>
  <c r="AC18" i="5"/>
  <c r="AG17" i="5"/>
  <c r="AF17" i="5"/>
  <c r="AE17" i="5"/>
  <c r="AD17" i="5"/>
  <c r="AC17" i="5"/>
  <c r="AG16" i="5"/>
  <c r="AF16" i="5"/>
  <c r="AE16" i="5"/>
  <c r="AD16" i="5"/>
  <c r="AC16" i="5"/>
  <c r="AG15" i="5"/>
  <c r="AF15" i="5"/>
  <c r="AE15" i="5"/>
  <c r="AD15" i="5"/>
  <c r="AC15" i="5"/>
  <c r="AG14" i="5"/>
  <c r="AF14" i="5"/>
  <c r="AE14" i="5"/>
  <c r="AD14" i="5"/>
  <c r="AC14" i="5"/>
  <c r="AG13" i="5"/>
  <c r="AF13" i="5"/>
  <c r="AE13" i="5"/>
  <c r="AD13" i="5"/>
  <c r="AC13" i="5"/>
  <c r="AG12" i="5"/>
  <c r="AF12" i="5"/>
  <c r="AE12" i="5"/>
  <c r="AD12" i="5"/>
  <c r="AC12" i="5"/>
  <c r="AG11" i="5"/>
  <c r="AF11" i="5"/>
  <c r="AE11" i="5"/>
  <c r="AD11" i="5"/>
  <c r="AC11" i="5"/>
  <c r="AG10" i="5"/>
  <c r="AF10" i="5"/>
  <c r="AE10" i="5"/>
  <c r="AD10" i="5"/>
  <c r="AC10" i="5"/>
  <c r="AG9" i="5"/>
  <c r="AF9" i="5"/>
  <c r="AE9" i="5"/>
  <c r="AD9" i="5"/>
  <c r="AC9" i="5"/>
  <c r="AG8" i="5"/>
  <c r="AF8" i="5"/>
  <c r="AE8" i="5"/>
  <c r="AD8" i="5"/>
  <c r="AC8" i="5"/>
  <c r="AG7" i="5"/>
  <c r="AF7" i="5"/>
  <c r="AE7" i="5"/>
  <c r="AD7" i="5"/>
  <c r="AC7" i="5"/>
  <c r="AG6" i="5"/>
  <c r="AF6" i="5"/>
  <c r="AE6" i="5"/>
  <c r="AD6" i="5"/>
  <c r="AC6" i="5"/>
  <c r="AG5" i="5"/>
  <c r="AF5" i="5"/>
  <c r="AE5" i="5"/>
  <c r="AE121" i="5" s="1"/>
  <c r="AE112" i="5" s="1"/>
  <c r="AB116" i="5" s="1"/>
  <c r="AD5" i="5"/>
  <c r="AC5" i="5"/>
  <c r="AF121" i="5" l="1"/>
  <c r="AF112" i="5" s="1"/>
  <c r="AB117" i="5" s="1"/>
  <c r="AC121" i="5"/>
  <c r="AC112" i="5" s="1"/>
  <c r="AB114" i="5" s="1"/>
  <c r="AD121" i="5"/>
  <c r="AD112" i="5" s="1"/>
  <c r="AB115" i="5" s="1"/>
  <c r="P59" i="15"/>
  <c r="P58" i="15"/>
  <c r="P57" i="15"/>
  <c r="P56" i="15"/>
  <c r="S25" i="2"/>
  <c r="S24" i="2"/>
  <c r="AC20" i="2"/>
  <c r="K32" i="10"/>
  <c r="K18" i="10"/>
  <c r="P34" i="15"/>
  <c r="P35" i="15"/>
  <c r="P36" i="15"/>
  <c r="P37" i="15"/>
  <c r="P38" i="15"/>
  <c r="P39" i="15"/>
  <c r="P40" i="15"/>
  <c r="P41" i="15"/>
  <c r="P42" i="15"/>
  <c r="P52" i="15"/>
  <c r="P51" i="15"/>
  <c r="P50" i="15"/>
  <c r="P49" i="15"/>
  <c r="P48" i="15"/>
  <c r="P47" i="15"/>
  <c r="P46" i="15"/>
  <c r="P54" i="15"/>
  <c r="P53" i="15"/>
  <c r="P45" i="15"/>
  <c r="P44" i="15"/>
  <c r="P43" i="15"/>
  <c r="P55" i="15"/>
  <c r="P32" i="15"/>
  <c r="P33" i="15"/>
  <c r="P28" i="15"/>
  <c r="P24" i="15"/>
  <c r="P20" i="15"/>
  <c r="P16" i="15"/>
  <c r="K7" i="15"/>
  <c r="K6" i="15"/>
  <c r="G6" i="15"/>
  <c r="B8" i="15"/>
  <c r="B7" i="15"/>
  <c r="B6" i="15"/>
  <c r="A6" i="15"/>
  <c r="P31" i="15"/>
  <c r="P30" i="15"/>
  <c r="P29" i="15"/>
  <c r="P27" i="15"/>
  <c r="P26" i="15"/>
  <c r="P25" i="15"/>
  <c r="P23" i="15"/>
  <c r="P22" i="15"/>
  <c r="P21" i="15"/>
  <c r="P19" i="15"/>
  <c r="P18" i="15"/>
  <c r="P17" i="15"/>
  <c r="P15" i="15"/>
  <c r="P14" i="15"/>
  <c r="P13" i="15"/>
  <c r="P12" i="15"/>
  <c r="N60" i="15" s="1"/>
  <c r="R18" i="10"/>
  <c r="Q18" i="10"/>
  <c r="Q32" i="10"/>
  <c r="ES1" i="5"/>
  <c r="ER1" i="5"/>
  <c r="EQ1" i="5"/>
  <c r="EP1" i="5"/>
  <c r="EN1" i="5"/>
  <c r="EM1" i="5"/>
  <c r="EL1" i="5"/>
  <c r="EK1" i="5"/>
  <c r="EI1" i="5"/>
  <c r="EH1" i="5"/>
  <c r="EG1" i="5"/>
  <c r="EF1" i="5"/>
  <c r="ED1" i="5"/>
  <c r="EC1" i="5"/>
  <c r="EB1" i="5"/>
  <c r="EA1" i="5"/>
  <c r="DY1" i="5"/>
  <c r="DX1" i="5"/>
  <c r="DW1" i="5"/>
  <c r="DV1" i="5"/>
  <c r="DS1" i="5"/>
  <c r="DR1" i="5"/>
  <c r="DQ1" i="5"/>
  <c r="FH5" i="5" l="1"/>
  <c r="FH6" i="5"/>
  <c r="FH7" i="5"/>
  <c r="FH8" i="5"/>
  <c r="FH9" i="5"/>
  <c r="FH10" i="5"/>
  <c r="FH11" i="5"/>
  <c r="FH12" i="5"/>
  <c r="FH13" i="5"/>
  <c r="FH14" i="5"/>
  <c r="FH15" i="5"/>
  <c r="FH16" i="5"/>
  <c r="FH17" i="5"/>
  <c r="FH18" i="5"/>
  <c r="FH19" i="5"/>
  <c r="FH20" i="5"/>
  <c r="FH21" i="5"/>
  <c r="FH22" i="5"/>
  <c r="FH23" i="5"/>
  <c r="FH24" i="5"/>
  <c r="FH25" i="5"/>
  <c r="FH26" i="5"/>
  <c r="FH27" i="5"/>
  <c r="FH28" i="5"/>
  <c r="FH29" i="5"/>
  <c r="FH30" i="5"/>
  <c r="FH31" i="5"/>
  <c r="FH32" i="5"/>
  <c r="FH33" i="5"/>
  <c r="FH34" i="5"/>
  <c r="FH35" i="5"/>
  <c r="FH36" i="5"/>
  <c r="FH37" i="5"/>
  <c r="FH38" i="5"/>
  <c r="FH39" i="5"/>
  <c r="FH40" i="5"/>
  <c r="FH41" i="5"/>
  <c r="FH42" i="5"/>
  <c r="FH43" i="5"/>
  <c r="FH44" i="5"/>
  <c r="FH45" i="5"/>
  <c r="FH46" i="5"/>
  <c r="FH47" i="5"/>
  <c r="FH48" i="5"/>
  <c r="FH49" i="5"/>
  <c r="FH50" i="5"/>
  <c r="FH51" i="5"/>
  <c r="FH52" i="5"/>
  <c r="FH53" i="5"/>
  <c r="FH54" i="5"/>
  <c r="FH55" i="5"/>
  <c r="FH56" i="5"/>
  <c r="FH57" i="5"/>
  <c r="FH58" i="5"/>
  <c r="FH59" i="5"/>
  <c r="FH60" i="5"/>
  <c r="FH61" i="5"/>
  <c r="FH62" i="5"/>
  <c r="FH63" i="5"/>
  <c r="FH64" i="5"/>
  <c r="FH65" i="5"/>
  <c r="FH66" i="5"/>
  <c r="FH67" i="5"/>
  <c r="FH68" i="5"/>
  <c r="FH69" i="5"/>
  <c r="FH70" i="5"/>
  <c r="FH71" i="5"/>
  <c r="FH72" i="5"/>
  <c r="FH73" i="5"/>
  <c r="FH74" i="5"/>
  <c r="FH75" i="5"/>
  <c r="FH76" i="5"/>
  <c r="FH77" i="5"/>
  <c r="FH78" i="5"/>
  <c r="FH79" i="5"/>
  <c r="FH80" i="5"/>
  <c r="FH81" i="5"/>
  <c r="FH82" i="5"/>
  <c r="FH83" i="5"/>
  <c r="FH84" i="5"/>
  <c r="FH85" i="5"/>
  <c r="FH86" i="5"/>
  <c r="FH87" i="5"/>
  <c r="FH88" i="5"/>
  <c r="FH89" i="5"/>
  <c r="FH90" i="5"/>
  <c r="FH91" i="5"/>
  <c r="FH92" i="5"/>
  <c r="FH93" i="5"/>
  <c r="FH94" i="5"/>
  <c r="FH95" i="5"/>
  <c r="FH96" i="5"/>
  <c r="FH97" i="5"/>
  <c r="FH98" i="5"/>
  <c r="FH99" i="5"/>
  <c r="FH100" i="5"/>
  <c r="FH101" i="5"/>
  <c r="FH102" i="5"/>
  <c r="FH103" i="5"/>
  <c r="FH104" i="5"/>
  <c r="FH105" i="5"/>
  <c r="FH106" i="5"/>
  <c r="FH107" i="5"/>
  <c r="FH108" i="5"/>
  <c r="FH109" i="5"/>
  <c r="FH110" i="5"/>
  <c r="FH111" i="5"/>
  <c r="FG5" i="5"/>
  <c r="FG6" i="5"/>
  <c r="FG7" i="5"/>
  <c r="FG8" i="5"/>
  <c r="FG9" i="5"/>
  <c r="FG10" i="5"/>
  <c r="FG11" i="5"/>
  <c r="FG12" i="5"/>
  <c r="FG13" i="5"/>
  <c r="FG14" i="5"/>
  <c r="FG15" i="5"/>
  <c r="FG16" i="5"/>
  <c r="FG17" i="5"/>
  <c r="FG18" i="5"/>
  <c r="FG19" i="5"/>
  <c r="FG20" i="5"/>
  <c r="FG21" i="5"/>
  <c r="FG22" i="5"/>
  <c r="FG23" i="5"/>
  <c r="FG24" i="5"/>
  <c r="FG25" i="5"/>
  <c r="FG26" i="5"/>
  <c r="FG27" i="5"/>
  <c r="FG28" i="5"/>
  <c r="FG29" i="5"/>
  <c r="FG30" i="5"/>
  <c r="FG31" i="5"/>
  <c r="FG32" i="5"/>
  <c r="FG33" i="5"/>
  <c r="FG34" i="5"/>
  <c r="FG35" i="5"/>
  <c r="FG36" i="5"/>
  <c r="FG37" i="5"/>
  <c r="FG38" i="5"/>
  <c r="FG39" i="5"/>
  <c r="FG40" i="5"/>
  <c r="FG41" i="5"/>
  <c r="FG42" i="5"/>
  <c r="FG43" i="5"/>
  <c r="FG44" i="5"/>
  <c r="FG45" i="5"/>
  <c r="FG46" i="5"/>
  <c r="FG47" i="5"/>
  <c r="FG48" i="5"/>
  <c r="FG49" i="5"/>
  <c r="FG50" i="5"/>
  <c r="FG51" i="5"/>
  <c r="FG52" i="5"/>
  <c r="FG53" i="5"/>
  <c r="FG54" i="5"/>
  <c r="FG55" i="5"/>
  <c r="FG56" i="5"/>
  <c r="FG57" i="5"/>
  <c r="FG58" i="5"/>
  <c r="FG59" i="5"/>
  <c r="FG60" i="5"/>
  <c r="FG61" i="5"/>
  <c r="FG62" i="5"/>
  <c r="FG63" i="5"/>
  <c r="FG64" i="5"/>
  <c r="FG65" i="5"/>
  <c r="FG66" i="5"/>
  <c r="FG67" i="5"/>
  <c r="FG68" i="5"/>
  <c r="FG69" i="5"/>
  <c r="FG70" i="5"/>
  <c r="FG71" i="5"/>
  <c r="FG72" i="5"/>
  <c r="FG73" i="5"/>
  <c r="FG74" i="5"/>
  <c r="FG75" i="5"/>
  <c r="FG76" i="5"/>
  <c r="FG77" i="5"/>
  <c r="FG78" i="5"/>
  <c r="FG79" i="5"/>
  <c r="FG80" i="5"/>
  <c r="FG81" i="5"/>
  <c r="FG82" i="5"/>
  <c r="FG83" i="5"/>
  <c r="FG84" i="5"/>
  <c r="FG85" i="5"/>
  <c r="FG86" i="5"/>
  <c r="FG87" i="5"/>
  <c r="FG88" i="5"/>
  <c r="FG89" i="5"/>
  <c r="FG90" i="5"/>
  <c r="FG91" i="5"/>
  <c r="FG92" i="5"/>
  <c r="FG93" i="5"/>
  <c r="FG94" i="5"/>
  <c r="FG95" i="5"/>
  <c r="FG96" i="5"/>
  <c r="FG97" i="5"/>
  <c r="FG98" i="5"/>
  <c r="FG99" i="5"/>
  <c r="FG100" i="5"/>
  <c r="FG101" i="5"/>
  <c r="FG102" i="5"/>
  <c r="FG103" i="5"/>
  <c r="FG104" i="5"/>
  <c r="FG105" i="5"/>
  <c r="FG106" i="5"/>
  <c r="FG107" i="5"/>
  <c r="FG108" i="5"/>
  <c r="FG109" i="5"/>
  <c r="FG110" i="5"/>
  <c r="FG111" i="5"/>
  <c r="FF5" i="5"/>
  <c r="FF6" i="5"/>
  <c r="FF7" i="5"/>
  <c r="FF8" i="5"/>
  <c r="FF9" i="5"/>
  <c r="FF10" i="5"/>
  <c r="FF11" i="5"/>
  <c r="FF12" i="5"/>
  <c r="FF13" i="5"/>
  <c r="FF14" i="5"/>
  <c r="FF15" i="5"/>
  <c r="FF16" i="5"/>
  <c r="FF17" i="5"/>
  <c r="FF18" i="5"/>
  <c r="FF19" i="5"/>
  <c r="FF20" i="5"/>
  <c r="FF21" i="5"/>
  <c r="FF22" i="5"/>
  <c r="FF23" i="5"/>
  <c r="FF24" i="5"/>
  <c r="FF25" i="5"/>
  <c r="FF26" i="5"/>
  <c r="FF27" i="5"/>
  <c r="FF28" i="5"/>
  <c r="FF29" i="5"/>
  <c r="FF30" i="5"/>
  <c r="FF31" i="5"/>
  <c r="FF32" i="5"/>
  <c r="FF33" i="5"/>
  <c r="FF34" i="5"/>
  <c r="FF35" i="5"/>
  <c r="FF36" i="5"/>
  <c r="FF37" i="5"/>
  <c r="FF38" i="5"/>
  <c r="FF39" i="5"/>
  <c r="FF40" i="5"/>
  <c r="FF41" i="5"/>
  <c r="FF42" i="5"/>
  <c r="FF43" i="5"/>
  <c r="FF44" i="5"/>
  <c r="FF45" i="5"/>
  <c r="FF46" i="5"/>
  <c r="FF47" i="5"/>
  <c r="FF48" i="5"/>
  <c r="FF49" i="5"/>
  <c r="FF50" i="5"/>
  <c r="FF51" i="5"/>
  <c r="FF52" i="5"/>
  <c r="FF53" i="5"/>
  <c r="FF54" i="5"/>
  <c r="FF55" i="5"/>
  <c r="FF56" i="5"/>
  <c r="FF57" i="5"/>
  <c r="FF58" i="5"/>
  <c r="FF59" i="5"/>
  <c r="FF60" i="5"/>
  <c r="FF61" i="5"/>
  <c r="FF62" i="5"/>
  <c r="FF63" i="5"/>
  <c r="FF64" i="5"/>
  <c r="FF65" i="5"/>
  <c r="FF66" i="5"/>
  <c r="FF67" i="5"/>
  <c r="FF68" i="5"/>
  <c r="FF69" i="5"/>
  <c r="FF70" i="5"/>
  <c r="FF71" i="5"/>
  <c r="FF72" i="5"/>
  <c r="FF73" i="5"/>
  <c r="FF74" i="5"/>
  <c r="FF75" i="5"/>
  <c r="FF76" i="5"/>
  <c r="FF77" i="5"/>
  <c r="FF78" i="5"/>
  <c r="FF79" i="5"/>
  <c r="FF80" i="5"/>
  <c r="FF81" i="5"/>
  <c r="FF82" i="5"/>
  <c r="FF83" i="5"/>
  <c r="FF84" i="5"/>
  <c r="FF85" i="5"/>
  <c r="FF86" i="5"/>
  <c r="FF87" i="5"/>
  <c r="FF88" i="5"/>
  <c r="FF89" i="5"/>
  <c r="FF90" i="5"/>
  <c r="FF91" i="5"/>
  <c r="FF92" i="5"/>
  <c r="FF93" i="5"/>
  <c r="FF94" i="5"/>
  <c r="FF95" i="5"/>
  <c r="FF96" i="5"/>
  <c r="FF97" i="5"/>
  <c r="FF98" i="5"/>
  <c r="FF99" i="5"/>
  <c r="FF100" i="5"/>
  <c r="FF101" i="5"/>
  <c r="FF102" i="5"/>
  <c r="FF103" i="5"/>
  <c r="FF104" i="5"/>
  <c r="FF105" i="5"/>
  <c r="FF106" i="5"/>
  <c r="FF107" i="5"/>
  <c r="FF108" i="5"/>
  <c r="FF109" i="5"/>
  <c r="FF110" i="5"/>
  <c r="FF111" i="5"/>
  <c r="FE5" i="5"/>
  <c r="FE6" i="5"/>
  <c r="FE7" i="5"/>
  <c r="FE8" i="5"/>
  <c r="FE9" i="5"/>
  <c r="FE10" i="5"/>
  <c r="FE11" i="5"/>
  <c r="FE12" i="5"/>
  <c r="FE13" i="5"/>
  <c r="FE14" i="5"/>
  <c r="FE15" i="5"/>
  <c r="FE16" i="5"/>
  <c r="FE17" i="5"/>
  <c r="FE18" i="5"/>
  <c r="FE19" i="5"/>
  <c r="FE20" i="5"/>
  <c r="FE21" i="5"/>
  <c r="FE22" i="5"/>
  <c r="FE23" i="5"/>
  <c r="FE24" i="5"/>
  <c r="FE25" i="5"/>
  <c r="FE26" i="5"/>
  <c r="FE27" i="5"/>
  <c r="FE28" i="5"/>
  <c r="FE29" i="5"/>
  <c r="FE30" i="5"/>
  <c r="FE31" i="5"/>
  <c r="FE32" i="5"/>
  <c r="FE33" i="5"/>
  <c r="FE34" i="5"/>
  <c r="FE35" i="5"/>
  <c r="FE36" i="5"/>
  <c r="FE37" i="5"/>
  <c r="FE38" i="5"/>
  <c r="FE39" i="5"/>
  <c r="FE40" i="5"/>
  <c r="FE41" i="5"/>
  <c r="FE42" i="5"/>
  <c r="FE43" i="5"/>
  <c r="FE44" i="5"/>
  <c r="FE45" i="5"/>
  <c r="FE46" i="5"/>
  <c r="FE47" i="5"/>
  <c r="FE48" i="5"/>
  <c r="FE49" i="5"/>
  <c r="FE50" i="5"/>
  <c r="FE51" i="5"/>
  <c r="FE52" i="5"/>
  <c r="FE53" i="5"/>
  <c r="FE54" i="5"/>
  <c r="FE55" i="5"/>
  <c r="FE56" i="5"/>
  <c r="FE57" i="5"/>
  <c r="FE58" i="5"/>
  <c r="FE59" i="5"/>
  <c r="FE60" i="5"/>
  <c r="FE61" i="5"/>
  <c r="FE62" i="5"/>
  <c r="FE63" i="5"/>
  <c r="FE64" i="5"/>
  <c r="FE65" i="5"/>
  <c r="FE66" i="5"/>
  <c r="FE67" i="5"/>
  <c r="FE68" i="5"/>
  <c r="FE69" i="5"/>
  <c r="FE70" i="5"/>
  <c r="FE71" i="5"/>
  <c r="FE72" i="5"/>
  <c r="FE73" i="5"/>
  <c r="FE74" i="5"/>
  <c r="FE75" i="5"/>
  <c r="FE76" i="5"/>
  <c r="FE77" i="5"/>
  <c r="FE78" i="5"/>
  <c r="FE79" i="5"/>
  <c r="FE80" i="5"/>
  <c r="FE81" i="5"/>
  <c r="FE82" i="5"/>
  <c r="FE83" i="5"/>
  <c r="FE84" i="5"/>
  <c r="FE85" i="5"/>
  <c r="FE86" i="5"/>
  <c r="FE87" i="5"/>
  <c r="FE88" i="5"/>
  <c r="FE89" i="5"/>
  <c r="FE90" i="5"/>
  <c r="FE91" i="5"/>
  <c r="FE92" i="5"/>
  <c r="FE93" i="5"/>
  <c r="FE94" i="5"/>
  <c r="FE95" i="5"/>
  <c r="FE96" i="5"/>
  <c r="FE97" i="5"/>
  <c r="FE98" i="5"/>
  <c r="FE99" i="5"/>
  <c r="FE100" i="5"/>
  <c r="FE101" i="5"/>
  <c r="FE102" i="5"/>
  <c r="FE103" i="5"/>
  <c r="FE104" i="5"/>
  <c r="FE105" i="5"/>
  <c r="FE106" i="5"/>
  <c r="FE107" i="5"/>
  <c r="FE108" i="5"/>
  <c r="FE109" i="5"/>
  <c r="FE110" i="5"/>
  <c r="FE111" i="5"/>
  <c r="EX5" i="5"/>
  <c r="EX6" i="5"/>
  <c r="EX7" i="5"/>
  <c r="EX8" i="5"/>
  <c r="EX9" i="5"/>
  <c r="EX10" i="5"/>
  <c r="EX11" i="5"/>
  <c r="EX12" i="5"/>
  <c r="EX13" i="5"/>
  <c r="EX14" i="5"/>
  <c r="EX15" i="5"/>
  <c r="EX16" i="5"/>
  <c r="EX17" i="5"/>
  <c r="EX18" i="5"/>
  <c r="EX19" i="5"/>
  <c r="EX20" i="5"/>
  <c r="EX21" i="5"/>
  <c r="EX22" i="5"/>
  <c r="EX23" i="5"/>
  <c r="EX24" i="5"/>
  <c r="EX25" i="5"/>
  <c r="EX26" i="5"/>
  <c r="EX27" i="5"/>
  <c r="EX28" i="5"/>
  <c r="EX29" i="5"/>
  <c r="EX30" i="5"/>
  <c r="EX31" i="5"/>
  <c r="EX32" i="5"/>
  <c r="EX33" i="5"/>
  <c r="EX34" i="5"/>
  <c r="EX35" i="5"/>
  <c r="EX36" i="5"/>
  <c r="EX37" i="5"/>
  <c r="EX38" i="5"/>
  <c r="EX39" i="5"/>
  <c r="EX40" i="5"/>
  <c r="EX41" i="5"/>
  <c r="EX42" i="5"/>
  <c r="EX43" i="5"/>
  <c r="EX44" i="5"/>
  <c r="EX45" i="5"/>
  <c r="EX46" i="5"/>
  <c r="EX47" i="5"/>
  <c r="EX48" i="5"/>
  <c r="EX49" i="5"/>
  <c r="EX50" i="5"/>
  <c r="EX51" i="5"/>
  <c r="EX52" i="5"/>
  <c r="EX53" i="5"/>
  <c r="EX54" i="5"/>
  <c r="EX55" i="5"/>
  <c r="EX56" i="5"/>
  <c r="EX57" i="5"/>
  <c r="EX58" i="5"/>
  <c r="EX59" i="5"/>
  <c r="EX60" i="5"/>
  <c r="EX61" i="5"/>
  <c r="EX62" i="5"/>
  <c r="EX63" i="5"/>
  <c r="EX64" i="5"/>
  <c r="EX65" i="5"/>
  <c r="EX66" i="5"/>
  <c r="EX67" i="5"/>
  <c r="EX68" i="5"/>
  <c r="EX69" i="5"/>
  <c r="EX70" i="5"/>
  <c r="EX71" i="5"/>
  <c r="EX72" i="5"/>
  <c r="EX73" i="5"/>
  <c r="EX74" i="5"/>
  <c r="EX75" i="5"/>
  <c r="EX76" i="5"/>
  <c r="EX77" i="5"/>
  <c r="EX78" i="5"/>
  <c r="EX79" i="5"/>
  <c r="EX80" i="5"/>
  <c r="EX81" i="5"/>
  <c r="EX82" i="5"/>
  <c r="EX83" i="5"/>
  <c r="EX84" i="5"/>
  <c r="EX85" i="5"/>
  <c r="EX86" i="5"/>
  <c r="EX87" i="5"/>
  <c r="EX88" i="5"/>
  <c r="EX89" i="5"/>
  <c r="EX90" i="5"/>
  <c r="EX91" i="5"/>
  <c r="EX92" i="5"/>
  <c r="EX93" i="5"/>
  <c r="EX94" i="5"/>
  <c r="EX95" i="5"/>
  <c r="EX96" i="5"/>
  <c r="EX97" i="5"/>
  <c r="EX98" i="5"/>
  <c r="EX99" i="5"/>
  <c r="EX100" i="5"/>
  <c r="EX101" i="5"/>
  <c r="EX102" i="5"/>
  <c r="EX103" i="5"/>
  <c r="EX104" i="5"/>
  <c r="EX105" i="5"/>
  <c r="EX106" i="5"/>
  <c r="EX107" i="5"/>
  <c r="EX108" i="5"/>
  <c r="EX109" i="5"/>
  <c r="EX110" i="5"/>
  <c r="EX111" i="5"/>
  <c r="EW5" i="5"/>
  <c r="EW6" i="5"/>
  <c r="EW7" i="5"/>
  <c r="EW8" i="5"/>
  <c r="EW9" i="5"/>
  <c r="EW10" i="5"/>
  <c r="EW11" i="5"/>
  <c r="EW12" i="5"/>
  <c r="EW13" i="5"/>
  <c r="EW14" i="5"/>
  <c r="EW15" i="5"/>
  <c r="EW16" i="5"/>
  <c r="EW17" i="5"/>
  <c r="EW18" i="5"/>
  <c r="EW19" i="5"/>
  <c r="EW20" i="5"/>
  <c r="EW21" i="5"/>
  <c r="EW22" i="5"/>
  <c r="EW23" i="5"/>
  <c r="EW24" i="5"/>
  <c r="EW25" i="5"/>
  <c r="EW26" i="5"/>
  <c r="EW27" i="5"/>
  <c r="EW28" i="5"/>
  <c r="EW29" i="5"/>
  <c r="EW30" i="5"/>
  <c r="EW31" i="5"/>
  <c r="EW32" i="5"/>
  <c r="EW33" i="5"/>
  <c r="EW34" i="5"/>
  <c r="EW35" i="5"/>
  <c r="EW36" i="5"/>
  <c r="EW37" i="5"/>
  <c r="EW38" i="5"/>
  <c r="EW39" i="5"/>
  <c r="EW40" i="5"/>
  <c r="EW41" i="5"/>
  <c r="EW42" i="5"/>
  <c r="EW43" i="5"/>
  <c r="EW44" i="5"/>
  <c r="EW45" i="5"/>
  <c r="EW46" i="5"/>
  <c r="EW47" i="5"/>
  <c r="EW48" i="5"/>
  <c r="EW49" i="5"/>
  <c r="EW50" i="5"/>
  <c r="EW51" i="5"/>
  <c r="EW52" i="5"/>
  <c r="EW53" i="5"/>
  <c r="EW54" i="5"/>
  <c r="EW55" i="5"/>
  <c r="EW56" i="5"/>
  <c r="EW57" i="5"/>
  <c r="EW58" i="5"/>
  <c r="EW59" i="5"/>
  <c r="EW60" i="5"/>
  <c r="EW61" i="5"/>
  <c r="EW62" i="5"/>
  <c r="EW63" i="5"/>
  <c r="EW64" i="5"/>
  <c r="EW65" i="5"/>
  <c r="EW66" i="5"/>
  <c r="EW67" i="5"/>
  <c r="EW68" i="5"/>
  <c r="EW69" i="5"/>
  <c r="EW70" i="5"/>
  <c r="EW71" i="5"/>
  <c r="EW72" i="5"/>
  <c r="EW73" i="5"/>
  <c r="EW74" i="5"/>
  <c r="EW75" i="5"/>
  <c r="EW76" i="5"/>
  <c r="EW77" i="5"/>
  <c r="EW78" i="5"/>
  <c r="EW79" i="5"/>
  <c r="EW80" i="5"/>
  <c r="EW81" i="5"/>
  <c r="EW82" i="5"/>
  <c r="EW83" i="5"/>
  <c r="EW84" i="5"/>
  <c r="EW85" i="5"/>
  <c r="EW86" i="5"/>
  <c r="EW87" i="5"/>
  <c r="EW88" i="5"/>
  <c r="EW89" i="5"/>
  <c r="EW90" i="5"/>
  <c r="EW91" i="5"/>
  <c r="EW92" i="5"/>
  <c r="EW93" i="5"/>
  <c r="EW94" i="5"/>
  <c r="EW95" i="5"/>
  <c r="EW96" i="5"/>
  <c r="EW97" i="5"/>
  <c r="EW98" i="5"/>
  <c r="EW99" i="5"/>
  <c r="EW100" i="5"/>
  <c r="EW101" i="5"/>
  <c r="EW102" i="5"/>
  <c r="EW103" i="5"/>
  <c r="EW104" i="5"/>
  <c r="EW105" i="5"/>
  <c r="EW106" i="5"/>
  <c r="EW107" i="5"/>
  <c r="EW108" i="5"/>
  <c r="EW109" i="5"/>
  <c r="EW110" i="5"/>
  <c r="EW111" i="5"/>
  <c r="EV5" i="5"/>
  <c r="EV6" i="5"/>
  <c r="EV7" i="5"/>
  <c r="EV8" i="5"/>
  <c r="EV9" i="5"/>
  <c r="EV10" i="5"/>
  <c r="EV11" i="5"/>
  <c r="EV12" i="5"/>
  <c r="EV13" i="5"/>
  <c r="EV14" i="5"/>
  <c r="EV15" i="5"/>
  <c r="EV16" i="5"/>
  <c r="EV17" i="5"/>
  <c r="EV18" i="5"/>
  <c r="EV19" i="5"/>
  <c r="EV20" i="5"/>
  <c r="EV21" i="5"/>
  <c r="EV22" i="5"/>
  <c r="EV23" i="5"/>
  <c r="EV24" i="5"/>
  <c r="EV25" i="5"/>
  <c r="EV26" i="5"/>
  <c r="EV27" i="5"/>
  <c r="EV28" i="5"/>
  <c r="EV29" i="5"/>
  <c r="EV30" i="5"/>
  <c r="EV31" i="5"/>
  <c r="EV32" i="5"/>
  <c r="EV33" i="5"/>
  <c r="EV34" i="5"/>
  <c r="EV35" i="5"/>
  <c r="EV36" i="5"/>
  <c r="EV37" i="5"/>
  <c r="EV38" i="5"/>
  <c r="EV39" i="5"/>
  <c r="EV40" i="5"/>
  <c r="EV41" i="5"/>
  <c r="EV42" i="5"/>
  <c r="EV43" i="5"/>
  <c r="EV44" i="5"/>
  <c r="EV45" i="5"/>
  <c r="EV46" i="5"/>
  <c r="EV47" i="5"/>
  <c r="EV48" i="5"/>
  <c r="EV49" i="5"/>
  <c r="EV50" i="5"/>
  <c r="EV51" i="5"/>
  <c r="EV52" i="5"/>
  <c r="EV53" i="5"/>
  <c r="EV54" i="5"/>
  <c r="EV55" i="5"/>
  <c r="EV56" i="5"/>
  <c r="EV57" i="5"/>
  <c r="EV58" i="5"/>
  <c r="EV59" i="5"/>
  <c r="EV60" i="5"/>
  <c r="EV61" i="5"/>
  <c r="EV62" i="5"/>
  <c r="EV63" i="5"/>
  <c r="EV64" i="5"/>
  <c r="EV65" i="5"/>
  <c r="EV66" i="5"/>
  <c r="EV67" i="5"/>
  <c r="EV68" i="5"/>
  <c r="EV69" i="5"/>
  <c r="EV70" i="5"/>
  <c r="EV71" i="5"/>
  <c r="EV72" i="5"/>
  <c r="EV73" i="5"/>
  <c r="EV74" i="5"/>
  <c r="EV75" i="5"/>
  <c r="EV76" i="5"/>
  <c r="EV77" i="5"/>
  <c r="EV78" i="5"/>
  <c r="EV79" i="5"/>
  <c r="EV80" i="5"/>
  <c r="EV81" i="5"/>
  <c r="EV82" i="5"/>
  <c r="EV83" i="5"/>
  <c r="EV84" i="5"/>
  <c r="EV85" i="5"/>
  <c r="EV86" i="5"/>
  <c r="EV87" i="5"/>
  <c r="EV88" i="5"/>
  <c r="EV89" i="5"/>
  <c r="EV90" i="5"/>
  <c r="EV91" i="5"/>
  <c r="EV92" i="5"/>
  <c r="EV93" i="5"/>
  <c r="EV94" i="5"/>
  <c r="EV95" i="5"/>
  <c r="EV96" i="5"/>
  <c r="EV97" i="5"/>
  <c r="EV98" i="5"/>
  <c r="EV99" i="5"/>
  <c r="EV100" i="5"/>
  <c r="EV101" i="5"/>
  <c r="EV102" i="5"/>
  <c r="EV103" i="5"/>
  <c r="EV104" i="5"/>
  <c r="EV105" i="5"/>
  <c r="EV106" i="5"/>
  <c r="EV107" i="5"/>
  <c r="EV108" i="5"/>
  <c r="EV109" i="5"/>
  <c r="EV110" i="5"/>
  <c r="EV111" i="5"/>
  <c r="EU5" i="5"/>
  <c r="EU6" i="5"/>
  <c r="EU7" i="5"/>
  <c r="EU8" i="5"/>
  <c r="EU9" i="5"/>
  <c r="EU10" i="5"/>
  <c r="EU11" i="5"/>
  <c r="EU12" i="5"/>
  <c r="EU13" i="5"/>
  <c r="EU14" i="5"/>
  <c r="EU15" i="5"/>
  <c r="EU16" i="5"/>
  <c r="EU17" i="5"/>
  <c r="EU18" i="5"/>
  <c r="EU19" i="5"/>
  <c r="EU20" i="5"/>
  <c r="EU21" i="5"/>
  <c r="EU22" i="5"/>
  <c r="EU23" i="5"/>
  <c r="EU24" i="5"/>
  <c r="EU25" i="5"/>
  <c r="EU26" i="5"/>
  <c r="EU27" i="5"/>
  <c r="EU28" i="5"/>
  <c r="EU29" i="5"/>
  <c r="EU30" i="5"/>
  <c r="EU31" i="5"/>
  <c r="EU32" i="5"/>
  <c r="EU33" i="5"/>
  <c r="EU34" i="5"/>
  <c r="EU35" i="5"/>
  <c r="EU36" i="5"/>
  <c r="EU37" i="5"/>
  <c r="EU38" i="5"/>
  <c r="EU39" i="5"/>
  <c r="EU40" i="5"/>
  <c r="EU41" i="5"/>
  <c r="EU42" i="5"/>
  <c r="EU43" i="5"/>
  <c r="EU44" i="5"/>
  <c r="EU45" i="5"/>
  <c r="EU46" i="5"/>
  <c r="EU47" i="5"/>
  <c r="EU48" i="5"/>
  <c r="EU49" i="5"/>
  <c r="EU50" i="5"/>
  <c r="EU51" i="5"/>
  <c r="EU52" i="5"/>
  <c r="EU53" i="5"/>
  <c r="EU54" i="5"/>
  <c r="EU55" i="5"/>
  <c r="EU56" i="5"/>
  <c r="EU57" i="5"/>
  <c r="EU58" i="5"/>
  <c r="EU59" i="5"/>
  <c r="EU60" i="5"/>
  <c r="EU61" i="5"/>
  <c r="EU62" i="5"/>
  <c r="EU63" i="5"/>
  <c r="EU64" i="5"/>
  <c r="EU65" i="5"/>
  <c r="EU66" i="5"/>
  <c r="EU67" i="5"/>
  <c r="EU68" i="5"/>
  <c r="EU69" i="5"/>
  <c r="EU70" i="5"/>
  <c r="EU71" i="5"/>
  <c r="EU72" i="5"/>
  <c r="EU73" i="5"/>
  <c r="EU74" i="5"/>
  <c r="EU75" i="5"/>
  <c r="EU76" i="5"/>
  <c r="EU77" i="5"/>
  <c r="EU78" i="5"/>
  <c r="EU79" i="5"/>
  <c r="EU80" i="5"/>
  <c r="EU81" i="5"/>
  <c r="EU82" i="5"/>
  <c r="EU83" i="5"/>
  <c r="EU84" i="5"/>
  <c r="EU85" i="5"/>
  <c r="EU86" i="5"/>
  <c r="EU87" i="5"/>
  <c r="EU88" i="5"/>
  <c r="EU89" i="5"/>
  <c r="EU90" i="5"/>
  <c r="EU91" i="5"/>
  <c r="EU92" i="5"/>
  <c r="EU93" i="5"/>
  <c r="EU94" i="5"/>
  <c r="EU95" i="5"/>
  <c r="EU96" i="5"/>
  <c r="EU97" i="5"/>
  <c r="EU98" i="5"/>
  <c r="EU99" i="5"/>
  <c r="EU100" i="5"/>
  <c r="EU101" i="5"/>
  <c r="EU102" i="5"/>
  <c r="EU103" i="5"/>
  <c r="EU104" i="5"/>
  <c r="EU105" i="5"/>
  <c r="EU106" i="5"/>
  <c r="EU107" i="5"/>
  <c r="EU108" i="5"/>
  <c r="EU109" i="5"/>
  <c r="EU110" i="5"/>
  <c r="EU111" i="5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70" i="5"/>
  <c r="AO71" i="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3" i="5"/>
  <c r="AO104" i="5"/>
  <c r="AO105" i="5"/>
  <c r="AO106" i="5"/>
  <c r="AO107" i="5"/>
  <c r="AO108" i="5"/>
  <c r="AO109" i="5"/>
  <c r="AO110" i="5"/>
  <c r="AO111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3" i="5"/>
  <c r="AY104" i="5"/>
  <c r="AY105" i="5"/>
  <c r="AY106" i="5"/>
  <c r="AY107" i="5"/>
  <c r="AY108" i="5"/>
  <c r="AY109" i="5"/>
  <c r="AY110" i="5"/>
  <c r="AY111" i="5"/>
  <c r="BI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I99" i="5"/>
  <c r="BI100" i="5"/>
  <c r="BI101" i="5"/>
  <c r="BI102" i="5"/>
  <c r="BI103" i="5"/>
  <c r="BI104" i="5"/>
  <c r="BI105" i="5"/>
  <c r="BI106" i="5"/>
  <c r="BI107" i="5"/>
  <c r="BI108" i="5"/>
  <c r="BI109" i="5"/>
  <c r="BI110" i="5"/>
  <c r="BI111" i="5"/>
  <c r="BS5" i="5"/>
  <c r="BS6" i="5"/>
  <c r="BS7" i="5"/>
  <c r="BS8" i="5"/>
  <c r="BS9" i="5"/>
  <c r="BS10" i="5"/>
  <c r="BS11" i="5"/>
  <c r="BS12" i="5"/>
  <c r="BS13" i="5"/>
  <c r="BS14" i="5"/>
  <c r="BS15" i="5"/>
  <c r="BS16" i="5"/>
  <c r="BS17" i="5"/>
  <c r="BS18" i="5"/>
  <c r="BS19" i="5"/>
  <c r="BS20" i="5"/>
  <c r="BS21" i="5"/>
  <c r="BS22" i="5"/>
  <c r="BS23" i="5"/>
  <c r="BS24" i="5"/>
  <c r="BS25" i="5"/>
  <c r="BS26" i="5"/>
  <c r="BS27" i="5"/>
  <c r="BS28" i="5"/>
  <c r="BS29" i="5"/>
  <c r="BS30" i="5"/>
  <c r="BS31" i="5"/>
  <c r="BS32" i="5"/>
  <c r="BS33" i="5"/>
  <c r="BS34" i="5"/>
  <c r="BS35" i="5"/>
  <c r="BS36" i="5"/>
  <c r="BS37" i="5"/>
  <c r="BS38" i="5"/>
  <c r="BS39" i="5"/>
  <c r="BS40" i="5"/>
  <c r="BS41" i="5"/>
  <c r="BS42" i="5"/>
  <c r="BS43" i="5"/>
  <c r="BS44" i="5"/>
  <c r="BS45" i="5"/>
  <c r="BS46" i="5"/>
  <c r="BS47" i="5"/>
  <c r="BS48" i="5"/>
  <c r="BS49" i="5"/>
  <c r="BS50" i="5"/>
  <c r="BS51" i="5"/>
  <c r="BS52" i="5"/>
  <c r="BS53" i="5"/>
  <c r="BS54" i="5"/>
  <c r="BS55" i="5"/>
  <c r="BS56" i="5"/>
  <c r="BS57" i="5"/>
  <c r="BS58" i="5"/>
  <c r="BS59" i="5"/>
  <c r="BS60" i="5"/>
  <c r="BS61" i="5"/>
  <c r="BS62" i="5"/>
  <c r="BS63" i="5"/>
  <c r="BS64" i="5"/>
  <c r="BS65" i="5"/>
  <c r="BS66" i="5"/>
  <c r="BS67" i="5"/>
  <c r="BS68" i="5"/>
  <c r="BS69" i="5"/>
  <c r="BS70" i="5"/>
  <c r="BS71" i="5"/>
  <c r="BS72" i="5"/>
  <c r="BS73" i="5"/>
  <c r="BS74" i="5"/>
  <c r="BS75" i="5"/>
  <c r="BS76" i="5"/>
  <c r="BS77" i="5"/>
  <c r="BS78" i="5"/>
  <c r="BS79" i="5"/>
  <c r="BS80" i="5"/>
  <c r="BS81" i="5"/>
  <c r="BS82" i="5"/>
  <c r="BS83" i="5"/>
  <c r="BS84" i="5"/>
  <c r="BS85" i="5"/>
  <c r="BS86" i="5"/>
  <c r="BS87" i="5"/>
  <c r="BS88" i="5"/>
  <c r="BS89" i="5"/>
  <c r="BS90" i="5"/>
  <c r="BS91" i="5"/>
  <c r="BS92" i="5"/>
  <c r="BS93" i="5"/>
  <c r="BS94" i="5"/>
  <c r="BS95" i="5"/>
  <c r="BS96" i="5"/>
  <c r="BS97" i="5"/>
  <c r="BS98" i="5"/>
  <c r="BS99" i="5"/>
  <c r="BS100" i="5"/>
  <c r="BS101" i="5"/>
  <c r="BS102" i="5"/>
  <c r="BS103" i="5"/>
  <c r="BS104" i="5"/>
  <c r="BS105" i="5"/>
  <c r="BS106" i="5"/>
  <c r="BS107" i="5"/>
  <c r="BS108" i="5"/>
  <c r="BS109" i="5"/>
  <c r="BS110" i="5"/>
  <c r="BS111" i="5"/>
  <c r="CC5" i="5"/>
  <c r="CC6" i="5"/>
  <c r="CC7" i="5"/>
  <c r="CC8" i="5"/>
  <c r="CC9" i="5"/>
  <c r="CC10" i="5"/>
  <c r="CC11" i="5"/>
  <c r="CC12" i="5"/>
  <c r="CC13" i="5"/>
  <c r="CC14" i="5"/>
  <c r="CC15" i="5"/>
  <c r="CC16" i="5"/>
  <c r="CC17" i="5"/>
  <c r="CC18" i="5"/>
  <c r="CC19" i="5"/>
  <c r="CC20" i="5"/>
  <c r="CC21" i="5"/>
  <c r="CC22" i="5"/>
  <c r="CC23" i="5"/>
  <c r="CC24" i="5"/>
  <c r="CC25" i="5"/>
  <c r="CC26" i="5"/>
  <c r="CC27" i="5"/>
  <c r="CC28" i="5"/>
  <c r="CC29" i="5"/>
  <c r="CC30" i="5"/>
  <c r="CC31" i="5"/>
  <c r="CC32" i="5"/>
  <c r="CC33" i="5"/>
  <c r="CC34" i="5"/>
  <c r="CC35" i="5"/>
  <c r="CC36" i="5"/>
  <c r="CC37" i="5"/>
  <c r="CC38" i="5"/>
  <c r="CC39" i="5"/>
  <c r="CC40" i="5"/>
  <c r="CC41" i="5"/>
  <c r="CC42" i="5"/>
  <c r="CC43" i="5"/>
  <c r="CC44" i="5"/>
  <c r="CC45" i="5"/>
  <c r="CC46" i="5"/>
  <c r="CC47" i="5"/>
  <c r="CC48" i="5"/>
  <c r="CC49" i="5"/>
  <c r="CC50" i="5"/>
  <c r="CC51" i="5"/>
  <c r="CC52" i="5"/>
  <c r="CC53" i="5"/>
  <c r="CC54" i="5"/>
  <c r="CC55" i="5"/>
  <c r="CC56" i="5"/>
  <c r="CC57" i="5"/>
  <c r="CC58" i="5"/>
  <c r="CC59" i="5"/>
  <c r="CC60" i="5"/>
  <c r="CC61" i="5"/>
  <c r="CC62" i="5"/>
  <c r="CC63" i="5"/>
  <c r="CC64" i="5"/>
  <c r="CC65" i="5"/>
  <c r="CC66" i="5"/>
  <c r="CC67" i="5"/>
  <c r="CC68" i="5"/>
  <c r="CC69" i="5"/>
  <c r="CC70" i="5"/>
  <c r="CC71" i="5"/>
  <c r="CC72" i="5"/>
  <c r="CC73" i="5"/>
  <c r="CC74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C99" i="5"/>
  <c r="CC100" i="5"/>
  <c r="CC101" i="5"/>
  <c r="CC102" i="5"/>
  <c r="CC103" i="5"/>
  <c r="CC104" i="5"/>
  <c r="CC105" i="5"/>
  <c r="CC106" i="5"/>
  <c r="CC107" i="5"/>
  <c r="CC108" i="5"/>
  <c r="CC109" i="5"/>
  <c r="CC110" i="5"/>
  <c r="CC111" i="5"/>
  <c r="CM5" i="5"/>
  <c r="CM6" i="5"/>
  <c r="CM7" i="5"/>
  <c r="CM8" i="5"/>
  <c r="CM9" i="5"/>
  <c r="CM10" i="5"/>
  <c r="CM11" i="5"/>
  <c r="CM12" i="5"/>
  <c r="CM13" i="5"/>
  <c r="CM14" i="5"/>
  <c r="CM15" i="5"/>
  <c r="CM16" i="5"/>
  <c r="CM17" i="5"/>
  <c r="CM18" i="5"/>
  <c r="CM19" i="5"/>
  <c r="CM20" i="5"/>
  <c r="CM21" i="5"/>
  <c r="CM22" i="5"/>
  <c r="CM23" i="5"/>
  <c r="CM24" i="5"/>
  <c r="CM25" i="5"/>
  <c r="CM26" i="5"/>
  <c r="CM27" i="5"/>
  <c r="CM28" i="5"/>
  <c r="CM29" i="5"/>
  <c r="CM30" i="5"/>
  <c r="CM31" i="5"/>
  <c r="CM32" i="5"/>
  <c r="CM33" i="5"/>
  <c r="CM34" i="5"/>
  <c r="CM35" i="5"/>
  <c r="CM36" i="5"/>
  <c r="CM37" i="5"/>
  <c r="CM38" i="5"/>
  <c r="CM39" i="5"/>
  <c r="CM40" i="5"/>
  <c r="CM41" i="5"/>
  <c r="CM42" i="5"/>
  <c r="CM43" i="5"/>
  <c r="CM44" i="5"/>
  <c r="CM45" i="5"/>
  <c r="CM46" i="5"/>
  <c r="CM47" i="5"/>
  <c r="CM48" i="5"/>
  <c r="CM49" i="5"/>
  <c r="CM50" i="5"/>
  <c r="CM51" i="5"/>
  <c r="CM52" i="5"/>
  <c r="CM53" i="5"/>
  <c r="CM54" i="5"/>
  <c r="CM55" i="5"/>
  <c r="CM56" i="5"/>
  <c r="CM57" i="5"/>
  <c r="CM58" i="5"/>
  <c r="CM59" i="5"/>
  <c r="CM60" i="5"/>
  <c r="CM61" i="5"/>
  <c r="CM62" i="5"/>
  <c r="CM63" i="5"/>
  <c r="CM64" i="5"/>
  <c r="CM65" i="5"/>
  <c r="CM66" i="5"/>
  <c r="CM67" i="5"/>
  <c r="CM68" i="5"/>
  <c r="CM69" i="5"/>
  <c r="CM70" i="5"/>
  <c r="CM71" i="5"/>
  <c r="CM72" i="5"/>
  <c r="CM73" i="5"/>
  <c r="CM74" i="5"/>
  <c r="CM75" i="5"/>
  <c r="CM76" i="5"/>
  <c r="CM77" i="5"/>
  <c r="CM78" i="5"/>
  <c r="CM79" i="5"/>
  <c r="CM80" i="5"/>
  <c r="CM81" i="5"/>
  <c r="CM82" i="5"/>
  <c r="CM83" i="5"/>
  <c r="CM84" i="5"/>
  <c r="CM85" i="5"/>
  <c r="CM86" i="5"/>
  <c r="CM87" i="5"/>
  <c r="CM88" i="5"/>
  <c r="CM89" i="5"/>
  <c r="CM90" i="5"/>
  <c r="CM91" i="5"/>
  <c r="CM92" i="5"/>
  <c r="CM93" i="5"/>
  <c r="CM94" i="5"/>
  <c r="CM95" i="5"/>
  <c r="CM96" i="5"/>
  <c r="CM97" i="5"/>
  <c r="CM98" i="5"/>
  <c r="CM99" i="5"/>
  <c r="CM100" i="5"/>
  <c r="CM101" i="5"/>
  <c r="CM102" i="5"/>
  <c r="CM103" i="5"/>
  <c r="CM104" i="5"/>
  <c r="CM105" i="5"/>
  <c r="CM106" i="5"/>
  <c r="CM107" i="5"/>
  <c r="CM108" i="5"/>
  <c r="CM109" i="5"/>
  <c r="CM110" i="5"/>
  <c r="CM111" i="5"/>
  <c r="CW5" i="5"/>
  <c r="CW6" i="5"/>
  <c r="CW7" i="5"/>
  <c r="CW8" i="5"/>
  <c r="CW9" i="5"/>
  <c r="CW10" i="5"/>
  <c r="CW11" i="5"/>
  <c r="CW12" i="5"/>
  <c r="CW13" i="5"/>
  <c r="CW14" i="5"/>
  <c r="CW15" i="5"/>
  <c r="CW16" i="5"/>
  <c r="CW17" i="5"/>
  <c r="CW18" i="5"/>
  <c r="CW19" i="5"/>
  <c r="CW20" i="5"/>
  <c r="CW21" i="5"/>
  <c r="CW22" i="5"/>
  <c r="CW23" i="5"/>
  <c r="CW24" i="5"/>
  <c r="CW25" i="5"/>
  <c r="CW26" i="5"/>
  <c r="CW27" i="5"/>
  <c r="CW28" i="5"/>
  <c r="CW29" i="5"/>
  <c r="CW30" i="5"/>
  <c r="CW31" i="5"/>
  <c r="CW32" i="5"/>
  <c r="CW33" i="5"/>
  <c r="CW34" i="5"/>
  <c r="CW35" i="5"/>
  <c r="CW36" i="5"/>
  <c r="CW37" i="5"/>
  <c r="CW38" i="5"/>
  <c r="CW39" i="5"/>
  <c r="CW40" i="5"/>
  <c r="CW41" i="5"/>
  <c r="CW42" i="5"/>
  <c r="CW43" i="5"/>
  <c r="CW44" i="5"/>
  <c r="CW45" i="5"/>
  <c r="CW46" i="5"/>
  <c r="CW47" i="5"/>
  <c r="CW48" i="5"/>
  <c r="CW49" i="5"/>
  <c r="CW50" i="5"/>
  <c r="CW51" i="5"/>
  <c r="CW52" i="5"/>
  <c r="CW53" i="5"/>
  <c r="CW54" i="5"/>
  <c r="CW55" i="5"/>
  <c r="CW56" i="5"/>
  <c r="CW57" i="5"/>
  <c r="CW58" i="5"/>
  <c r="CW59" i="5"/>
  <c r="CW60" i="5"/>
  <c r="CW61" i="5"/>
  <c r="CW62" i="5"/>
  <c r="CW63" i="5"/>
  <c r="CW64" i="5"/>
  <c r="CW65" i="5"/>
  <c r="CW66" i="5"/>
  <c r="CW67" i="5"/>
  <c r="CW68" i="5"/>
  <c r="CW69" i="5"/>
  <c r="CW70" i="5"/>
  <c r="CW71" i="5"/>
  <c r="CW72" i="5"/>
  <c r="CW73" i="5"/>
  <c r="CW74" i="5"/>
  <c r="CW75" i="5"/>
  <c r="CW76" i="5"/>
  <c r="CW77" i="5"/>
  <c r="CW78" i="5"/>
  <c r="CW79" i="5"/>
  <c r="CW80" i="5"/>
  <c r="CW81" i="5"/>
  <c r="CW82" i="5"/>
  <c r="CW83" i="5"/>
  <c r="CW84" i="5"/>
  <c r="CW85" i="5"/>
  <c r="CW86" i="5"/>
  <c r="CW87" i="5"/>
  <c r="CW88" i="5"/>
  <c r="CW89" i="5"/>
  <c r="CW90" i="5"/>
  <c r="CW91" i="5"/>
  <c r="CW92" i="5"/>
  <c r="CW93" i="5"/>
  <c r="CW94" i="5"/>
  <c r="CW95" i="5"/>
  <c r="CW96" i="5"/>
  <c r="CW97" i="5"/>
  <c r="CW98" i="5"/>
  <c r="CW99" i="5"/>
  <c r="CW100" i="5"/>
  <c r="CW101" i="5"/>
  <c r="CW102" i="5"/>
  <c r="CW103" i="5"/>
  <c r="CW104" i="5"/>
  <c r="CW105" i="5"/>
  <c r="CW106" i="5"/>
  <c r="CW107" i="5"/>
  <c r="CW108" i="5"/>
  <c r="CW109" i="5"/>
  <c r="CW110" i="5"/>
  <c r="CW111" i="5"/>
  <c r="DG5" i="5"/>
  <c r="DG6" i="5"/>
  <c r="DG7" i="5"/>
  <c r="DG8" i="5"/>
  <c r="DG9" i="5"/>
  <c r="DG10" i="5"/>
  <c r="DG11" i="5"/>
  <c r="DG12" i="5"/>
  <c r="DG13" i="5"/>
  <c r="DG14" i="5"/>
  <c r="DG15" i="5"/>
  <c r="DG16" i="5"/>
  <c r="DG17" i="5"/>
  <c r="DG18" i="5"/>
  <c r="DG19" i="5"/>
  <c r="DG20" i="5"/>
  <c r="DG21" i="5"/>
  <c r="DG22" i="5"/>
  <c r="DG23" i="5"/>
  <c r="DG24" i="5"/>
  <c r="DG25" i="5"/>
  <c r="DG26" i="5"/>
  <c r="DG27" i="5"/>
  <c r="DG28" i="5"/>
  <c r="DG29" i="5"/>
  <c r="DG30" i="5"/>
  <c r="DG31" i="5"/>
  <c r="DG32" i="5"/>
  <c r="DG33" i="5"/>
  <c r="DG34" i="5"/>
  <c r="DG35" i="5"/>
  <c r="DG36" i="5"/>
  <c r="DG37" i="5"/>
  <c r="DG38" i="5"/>
  <c r="DG39" i="5"/>
  <c r="DG40" i="5"/>
  <c r="DG41" i="5"/>
  <c r="DG42" i="5"/>
  <c r="DG43" i="5"/>
  <c r="DG44" i="5"/>
  <c r="DG45" i="5"/>
  <c r="DG46" i="5"/>
  <c r="DG47" i="5"/>
  <c r="DG48" i="5"/>
  <c r="DG49" i="5"/>
  <c r="DG50" i="5"/>
  <c r="DG51" i="5"/>
  <c r="DG52" i="5"/>
  <c r="DG53" i="5"/>
  <c r="DG54" i="5"/>
  <c r="DG55" i="5"/>
  <c r="DG56" i="5"/>
  <c r="DG57" i="5"/>
  <c r="DG58" i="5"/>
  <c r="DG59" i="5"/>
  <c r="DG60" i="5"/>
  <c r="DG61" i="5"/>
  <c r="DG62" i="5"/>
  <c r="DG63" i="5"/>
  <c r="DG64" i="5"/>
  <c r="DG65" i="5"/>
  <c r="DG66" i="5"/>
  <c r="DG67" i="5"/>
  <c r="DG68" i="5"/>
  <c r="DG69" i="5"/>
  <c r="DG70" i="5"/>
  <c r="DG71" i="5"/>
  <c r="DG72" i="5"/>
  <c r="DG73" i="5"/>
  <c r="DG74" i="5"/>
  <c r="DG75" i="5"/>
  <c r="DG76" i="5"/>
  <c r="DG77" i="5"/>
  <c r="DG78" i="5"/>
  <c r="DG79" i="5"/>
  <c r="DG80" i="5"/>
  <c r="DG81" i="5"/>
  <c r="DG82" i="5"/>
  <c r="DG83" i="5"/>
  <c r="DG84" i="5"/>
  <c r="DG85" i="5"/>
  <c r="DG86" i="5"/>
  <c r="DG87" i="5"/>
  <c r="DG88" i="5"/>
  <c r="DG89" i="5"/>
  <c r="DG90" i="5"/>
  <c r="DG91" i="5"/>
  <c r="DG92" i="5"/>
  <c r="DG93" i="5"/>
  <c r="DG94" i="5"/>
  <c r="DG95" i="5"/>
  <c r="DG96" i="5"/>
  <c r="DG97" i="5"/>
  <c r="DG98" i="5"/>
  <c r="DG99" i="5"/>
  <c r="DG100" i="5"/>
  <c r="DG101" i="5"/>
  <c r="DG102" i="5"/>
  <c r="DG103" i="5"/>
  <c r="DG104" i="5"/>
  <c r="DG105" i="5"/>
  <c r="DG106" i="5"/>
  <c r="DG107" i="5"/>
  <c r="DG108" i="5"/>
  <c r="DG109" i="5"/>
  <c r="DG110" i="5"/>
  <c r="DG111" i="5"/>
  <c r="DQ5" i="5"/>
  <c r="DQ6" i="5"/>
  <c r="DQ7" i="5"/>
  <c r="DQ8" i="5"/>
  <c r="DQ9" i="5"/>
  <c r="DQ10" i="5"/>
  <c r="DQ11" i="5"/>
  <c r="DQ12" i="5"/>
  <c r="DQ13" i="5"/>
  <c r="DQ14" i="5"/>
  <c r="DQ15" i="5"/>
  <c r="DQ16" i="5"/>
  <c r="DQ17" i="5"/>
  <c r="DQ18" i="5"/>
  <c r="DQ19" i="5"/>
  <c r="DQ20" i="5"/>
  <c r="DQ21" i="5"/>
  <c r="DQ22" i="5"/>
  <c r="DQ23" i="5"/>
  <c r="DQ24" i="5"/>
  <c r="DQ25" i="5"/>
  <c r="DQ26" i="5"/>
  <c r="DQ27" i="5"/>
  <c r="DQ28" i="5"/>
  <c r="DQ29" i="5"/>
  <c r="DQ30" i="5"/>
  <c r="DQ31" i="5"/>
  <c r="DQ32" i="5"/>
  <c r="DQ33" i="5"/>
  <c r="DQ34" i="5"/>
  <c r="DQ35" i="5"/>
  <c r="DQ36" i="5"/>
  <c r="DQ37" i="5"/>
  <c r="DQ38" i="5"/>
  <c r="DQ39" i="5"/>
  <c r="DQ40" i="5"/>
  <c r="DQ41" i="5"/>
  <c r="DQ42" i="5"/>
  <c r="DQ43" i="5"/>
  <c r="DQ44" i="5"/>
  <c r="DQ45" i="5"/>
  <c r="DQ46" i="5"/>
  <c r="DQ47" i="5"/>
  <c r="DQ48" i="5"/>
  <c r="DQ49" i="5"/>
  <c r="DQ50" i="5"/>
  <c r="DQ51" i="5"/>
  <c r="DQ52" i="5"/>
  <c r="DQ53" i="5"/>
  <c r="DQ54" i="5"/>
  <c r="DQ55" i="5"/>
  <c r="DQ56" i="5"/>
  <c r="DQ57" i="5"/>
  <c r="DQ58" i="5"/>
  <c r="DQ59" i="5"/>
  <c r="DQ60" i="5"/>
  <c r="DQ61" i="5"/>
  <c r="DQ62" i="5"/>
  <c r="DQ63" i="5"/>
  <c r="DQ64" i="5"/>
  <c r="DQ65" i="5"/>
  <c r="DQ66" i="5"/>
  <c r="DQ67" i="5"/>
  <c r="DQ68" i="5"/>
  <c r="DQ69" i="5"/>
  <c r="DQ70" i="5"/>
  <c r="DQ71" i="5"/>
  <c r="DQ72" i="5"/>
  <c r="DQ73" i="5"/>
  <c r="DQ74" i="5"/>
  <c r="DQ75" i="5"/>
  <c r="DQ76" i="5"/>
  <c r="DQ77" i="5"/>
  <c r="DQ78" i="5"/>
  <c r="DQ79" i="5"/>
  <c r="DQ80" i="5"/>
  <c r="DQ81" i="5"/>
  <c r="DQ82" i="5"/>
  <c r="DQ83" i="5"/>
  <c r="DQ84" i="5"/>
  <c r="DQ85" i="5"/>
  <c r="DQ86" i="5"/>
  <c r="DQ87" i="5"/>
  <c r="DQ88" i="5"/>
  <c r="DQ89" i="5"/>
  <c r="DQ90" i="5"/>
  <c r="DQ91" i="5"/>
  <c r="DQ92" i="5"/>
  <c r="DQ93" i="5"/>
  <c r="DQ94" i="5"/>
  <c r="DQ95" i="5"/>
  <c r="DQ96" i="5"/>
  <c r="DQ97" i="5"/>
  <c r="DQ98" i="5"/>
  <c r="DQ99" i="5"/>
  <c r="DQ100" i="5"/>
  <c r="DQ101" i="5"/>
  <c r="DQ102" i="5"/>
  <c r="DQ103" i="5"/>
  <c r="DQ104" i="5"/>
  <c r="DQ105" i="5"/>
  <c r="DQ106" i="5"/>
  <c r="DQ107" i="5"/>
  <c r="DQ108" i="5"/>
  <c r="DQ109" i="5"/>
  <c r="DQ110" i="5"/>
  <c r="DQ111" i="5"/>
  <c r="EA5" i="5"/>
  <c r="EA6" i="5"/>
  <c r="EA7" i="5"/>
  <c r="EA8" i="5"/>
  <c r="EA9" i="5"/>
  <c r="EA10" i="5"/>
  <c r="EA11" i="5"/>
  <c r="EA12" i="5"/>
  <c r="EA13" i="5"/>
  <c r="EA14" i="5"/>
  <c r="EA15" i="5"/>
  <c r="EA16" i="5"/>
  <c r="EA17" i="5"/>
  <c r="EA18" i="5"/>
  <c r="EA19" i="5"/>
  <c r="EA20" i="5"/>
  <c r="EA21" i="5"/>
  <c r="EA22" i="5"/>
  <c r="EA23" i="5"/>
  <c r="EA24" i="5"/>
  <c r="EA25" i="5"/>
  <c r="EA26" i="5"/>
  <c r="EA27" i="5"/>
  <c r="EA28" i="5"/>
  <c r="EA29" i="5"/>
  <c r="EA30" i="5"/>
  <c r="EA31" i="5"/>
  <c r="EA32" i="5"/>
  <c r="EA33" i="5"/>
  <c r="EA34" i="5"/>
  <c r="EA35" i="5"/>
  <c r="EA36" i="5"/>
  <c r="EA37" i="5"/>
  <c r="EA38" i="5"/>
  <c r="EA39" i="5"/>
  <c r="EA40" i="5"/>
  <c r="EA41" i="5"/>
  <c r="EA42" i="5"/>
  <c r="EA43" i="5"/>
  <c r="EA44" i="5"/>
  <c r="EA45" i="5"/>
  <c r="EA46" i="5"/>
  <c r="EA47" i="5"/>
  <c r="EA48" i="5"/>
  <c r="EA49" i="5"/>
  <c r="EA50" i="5"/>
  <c r="EA51" i="5"/>
  <c r="EA52" i="5"/>
  <c r="EA53" i="5"/>
  <c r="EA54" i="5"/>
  <c r="EA55" i="5"/>
  <c r="EA56" i="5"/>
  <c r="EA57" i="5"/>
  <c r="EA58" i="5"/>
  <c r="EA59" i="5"/>
  <c r="EA60" i="5"/>
  <c r="EA61" i="5"/>
  <c r="EA62" i="5"/>
  <c r="EA63" i="5"/>
  <c r="EA64" i="5"/>
  <c r="EA65" i="5"/>
  <c r="EA66" i="5"/>
  <c r="EA67" i="5"/>
  <c r="EA68" i="5"/>
  <c r="EA69" i="5"/>
  <c r="EA70" i="5"/>
  <c r="EA71" i="5"/>
  <c r="EA72" i="5"/>
  <c r="EA73" i="5"/>
  <c r="EA74" i="5"/>
  <c r="EA75" i="5"/>
  <c r="EA76" i="5"/>
  <c r="EA77" i="5"/>
  <c r="EA78" i="5"/>
  <c r="EA79" i="5"/>
  <c r="EA80" i="5"/>
  <c r="EA81" i="5"/>
  <c r="EA82" i="5"/>
  <c r="EA83" i="5"/>
  <c r="EA84" i="5"/>
  <c r="EA85" i="5"/>
  <c r="EA86" i="5"/>
  <c r="EA87" i="5"/>
  <c r="EA88" i="5"/>
  <c r="EA89" i="5"/>
  <c r="EA90" i="5"/>
  <c r="EA91" i="5"/>
  <c r="EA92" i="5"/>
  <c r="EA93" i="5"/>
  <c r="EA94" i="5"/>
  <c r="EA95" i="5"/>
  <c r="EA96" i="5"/>
  <c r="EA97" i="5"/>
  <c r="EA98" i="5"/>
  <c r="EA99" i="5"/>
  <c r="EA100" i="5"/>
  <c r="EA101" i="5"/>
  <c r="EA102" i="5"/>
  <c r="EA103" i="5"/>
  <c r="EA104" i="5"/>
  <c r="EA105" i="5"/>
  <c r="EA106" i="5"/>
  <c r="EA107" i="5"/>
  <c r="EA108" i="5"/>
  <c r="EA109" i="5"/>
  <c r="EA110" i="5"/>
  <c r="EA111" i="5"/>
  <c r="EK5" i="5"/>
  <c r="EK6" i="5"/>
  <c r="EK7" i="5"/>
  <c r="EK8" i="5"/>
  <c r="EK9" i="5"/>
  <c r="EK10" i="5"/>
  <c r="EK11" i="5"/>
  <c r="EK12" i="5"/>
  <c r="EK13" i="5"/>
  <c r="EK14" i="5"/>
  <c r="EK15" i="5"/>
  <c r="EK16" i="5"/>
  <c r="EK17" i="5"/>
  <c r="EK18" i="5"/>
  <c r="EK19" i="5"/>
  <c r="EK20" i="5"/>
  <c r="EK21" i="5"/>
  <c r="EK22" i="5"/>
  <c r="EK23" i="5"/>
  <c r="EK24" i="5"/>
  <c r="EK25" i="5"/>
  <c r="EK26" i="5"/>
  <c r="EK27" i="5"/>
  <c r="EK28" i="5"/>
  <c r="EK29" i="5"/>
  <c r="EK30" i="5"/>
  <c r="EK31" i="5"/>
  <c r="EK32" i="5"/>
  <c r="EK33" i="5"/>
  <c r="EK34" i="5"/>
  <c r="EK35" i="5"/>
  <c r="EK36" i="5"/>
  <c r="EK37" i="5"/>
  <c r="EK38" i="5"/>
  <c r="EK39" i="5"/>
  <c r="EK40" i="5"/>
  <c r="EK41" i="5"/>
  <c r="EK42" i="5"/>
  <c r="EK43" i="5"/>
  <c r="EK44" i="5"/>
  <c r="EK45" i="5"/>
  <c r="EK46" i="5"/>
  <c r="EK47" i="5"/>
  <c r="EK48" i="5"/>
  <c r="EK49" i="5"/>
  <c r="EK50" i="5"/>
  <c r="EK51" i="5"/>
  <c r="EK52" i="5"/>
  <c r="EK53" i="5"/>
  <c r="EK54" i="5"/>
  <c r="EK55" i="5"/>
  <c r="EK56" i="5"/>
  <c r="EK57" i="5"/>
  <c r="EK58" i="5"/>
  <c r="EK59" i="5"/>
  <c r="EK60" i="5"/>
  <c r="EK61" i="5"/>
  <c r="EK62" i="5"/>
  <c r="EK63" i="5"/>
  <c r="EK64" i="5"/>
  <c r="EK65" i="5"/>
  <c r="EK66" i="5"/>
  <c r="EK67" i="5"/>
  <c r="EK68" i="5"/>
  <c r="EK69" i="5"/>
  <c r="EK70" i="5"/>
  <c r="EK71" i="5"/>
  <c r="EK72" i="5"/>
  <c r="EK73" i="5"/>
  <c r="EK74" i="5"/>
  <c r="EK75" i="5"/>
  <c r="EK76" i="5"/>
  <c r="EK77" i="5"/>
  <c r="EK78" i="5"/>
  <c r="EK79" i="5"/>
  <c r="EK80" i="5"/>
  <c r="EK81" i="5"/>
  <c r="EK82" i="5"/>
  <c r="EK83" i="5"/>
  <c r="EK84" i="5"/>
  <c r="EK85" i="5"/>
  <c r="EK86" i="5"/>
  <c r="EK87" i="5"/>
  <c r="EK88" i="5"/>
  <c r="EK89" i="5"/>
  <c r="EK90" i="5"/>
  <c r="EK91" i="5"/>
  <c r="EK92" i="5"/>
  <c r="EK93" i="5"/>
  <c r="EK94" i="5"/>
  <c r="EK95" i="5"/>
  <c r="EK96" i="5"/>
  <c r="EK97" i="5"/>
  <c r="EK98" i="5"/>
  <c r="EK99" i="5"/>
  <c r="EK100" i="5"/>
  <c r="EK101" i="5"/>
  <c r="EK102" i="5"/>
  <c r="EK103" i="5"/>
  <c r="EK104" i="5"/>
  <c r="EK105" i="5"/>
  <c r="EK106" i="5"/>
  <c r="EK107" i="5"/>
  <c r="EK108" i="5"/>
  <c r="EK109" i="5"/>
  <c r="EK110" i="5"/>
  <c r="EK111" i="5"/>
  <c r="FY5" i="5"/>
  <c r="FY6" i="5"/>
  <c r="FY7" i="5"/>
  <c r="FY8" i="5"/>
  <c r="FY9" i="5"/>
  <c r="FY10" i="5"/>
  <c r="FY11" i="5"/>
  <c r="FY12" i="5"/>
  <c r="FY13" i="5"/>
  <c r="FY14" i="5"/>
  <c r="FY15" i="5"/>
  <c r="FY16" i="5"/>
  <c r="FY17" i="5"/>
  <c r="FY18" i="5"/>
  <c r="FY19" i="5"/>
  <c r="FY20" i="5"/>
  <c r="FY21" i="5"/>
  <c r="FY22" i="5"/>
  <c r="FY23" i="5"/>
  <c r="FY24" i="5"/>
  <c r="FY25" i="5"/>
  <c r="FY26" i="5"/>
  <c r="FY27" i="5"/>
  <c r="FY28" i="5"/>
  <c r="FY29" i="5"/>
  <c r="FY30" i="5"/>
  <c r="FY31" i="5"/>
  <c r="FY32" i="5"/>
  <c r="FY33" i="5"/>
  <c r="FY34" i="5"/>
  <c r="FY35" i="5"/>
  <c r="FY36" i="5"/>
  <c r="FY37" i="5"/>
  <c r="FY38" i="5"/>
  <c r="FY39" i="5"/>
  <c r="FY40" i="5"/>
  <c r="FY41" i="5"/>
  <c r="FY42" i="5"/>
  <c r="FY43" i="5"/>
  <c r="FY44" i="5"/>
  <c r="FY45" i="5"/>
  <c r="FY46" i="5"/>
  <c r="FY47" i="5"/>
  <c r="FY48" i="5"/>
  <c r="FY49" i="5"/>
  <c r="FY50" i="5"/>
  <c r="FY51" i="5"/>
  <c r="FY52" i="5"/>
  <c r="FY53" i="5"/>
  <c r="FY54" i="5"/>
  <c r="FY55" i="5"/>
  <c r="FY56" i="5"/>
  <c r="FY57" i="5"/>
  <c r="FY58" i="5"/>
  <c r="FY59" i="5"/>
  <c r="FY60" i="5"/>
  <c r="FY61" i="5"/>
  <c r="FY62" i="5"/>
  <c r="FY63" i="5"/>
  <c r="FY64" i="5"/>
  <c r="FY65" i="5"/>
  <c r="FY66" i="5"/>
  <c r="FY67" i="5"/>
  <c r="FY68" i="5"/>
  <c r="FY69" i="5"/>
  <c r="FY70" i="5"/>
  <c r="FY71" i="5"/>
  <c r="FY72" i="5"/>
  <c r="FY73" i="5"/>
  <c r="FY74" i="5"/>
  <c r="FY75" i="5"/>
  <c r="FY76" i="5"/>
  <c r="FY77" i="5"/>
  <c r="FY78" i="5"/>
  <c r="FY79" i="5"/>
  <c r="FY80" i="5"/>
  <c r="FY81" i="5"/>
  <c r="FY82" i="5"/>
  <c r="FY83" i="5"/>
  <c r="FY84" i="5"/>
  <c r="FY85" i="5"/>
  <c r="FY86" i="5"/>
  <c r="FY87" i="5"/>
  <c r="FY88" i="5"/>
  <c r="FY89" i="5"/>
  <c r="FY90" i="5"/>
  <c r="FY91" i="5"/>
  <c r="FY92" i="5"/>
  <c r="FY93" i="5"/>
  <c r="FY94" i="5"/>
  <c r="FY95" i="5"/>
  <c r="FY96" i="5"/>
  <c r="FY97" i="5"/>
  <c r="FY98" i="5"/>
  <c r="FY99" i="5"/>
  <c r="FY100" i="5"/>
  <c r="FY101" i="5"/>
  <c r="FY102" i="5"/>
  <c r="FY103" i="5"/>
  <c r="FY104" i="5"/>
  <c r="FY105" i="5"/>
  <c r="FY106" i="5"/>
  <c r="FY107" i="5"/>
  <c r="FY108" i="5"/>
  <c r="FY109" i="5"/>
  <c r="FY110" i="5"/>
  <c r="FY111" i="5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1" i="5"/>
  <c r="AZ22" i="5"/>
  <c r="AZ23" i="5"/>
  <c r="AZ24" i="5"/>
  <c r="AZ25" i="5"/>
  <c r="AZ26" i="5"/>
  <c r="AZ27" i="5"/>
  <c r="AZ28" i="5"/>
  <c r="AZ29" i="5"/>
  <c r="AZ30" i="5"/>
  <c r="AZ31" i="5"/>
  <c r="AZ32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46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75" i="5"/>
  <c r="AZ7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99" i="5"/>
  <c r="AZ100" i="5"/>
  <c r="AZ101" i="5"/>
  <c r="AZ102" i="5"/>
  <c r="AZ103" i="5"/>
  <c r="AZ104" i="5"/>
  <c r="AZ105" i="5"/>
  <c r="AZ106" i="5"/>
  <c r="AZ107" i="5"/>
  <c r="AZ108" i="5"/>
  <c r="AZ109" i="5"/>
  <c r="AZ110" i="5"/>
  <c r="AZ111" i="5"/>
  <c r="BJ5" i="5"/>
  <c r="BJ6" i="5"/>
  <c r="BJ7" i="5"/>
  <c r="BJ8" i="5"/>
  <c r="BJ9" i="5"/>
  <c r="BJ10" i="5"/>
  <c r="BJ11" i="5"/>
  <c r="BJ12" i="5"/>
  <c r="BJ13" i="5"/>
  <c r="BJ14" i="5"/>
  <c r="BJ15" i="5"/>
  <c r="BJ16" i="5"/>
  <c r="BJ17" i="5"/>
  <c r="BJ18" i="5"/>
  <c r="BJ19" i="5"/>
  <c r="BJ20" i="5"/>
  <c r="BJ21" i="5"/>
  <c r="BJ22" i="5"/>
  <c r="BJ23" i="5"/>
  <c r="BJ24" i="5"/>
  <c r="BJ25" i="5"/>
  <c r="BJ26" i="5"/>
  <c r="BJ27" i="5"/>
  <c r="BJ28" i="5"/>
  <c r="BJ29" i="5"/>
  <c r="BJ30" i="5"/>
  <c r="BJ31" i="5"/>
  <c r="BJ32" i="5"/>
  <c r="BJ33" i="5"/>
  <c r="BJ34" i="5"/>
  <c r="BJ35" i="5"/>
  <c r="BJ36" i="5"/>
  <c r="BJ37" i="5"/>
  <c r="BJ38" i="5"/>
  <c r="BJ39" i="5"/>
  <c r="BJ40" i="5"/>
  <c r="BJ41" i="5"/>
  <c r="BJ42" i="5"/>
  <c r="BJ43" i="5"/>
  <c r="BJ44" i="5"/>
  <c r="BJ45" i="5"/>
  <c r="BJ46" i="5"/>
  <c r="BJ47" i="5"/>
  <c r="BJ48" i="5"/>
  <c r="BJ49" i="5"/>
  <c r="BJ50" i="5"/>
  <c r="BJ51" i="5"/>
  <c r="BJ52" i="5"/>
  <c r="BJ53" i="5"/>
  <c r="BJ54" i="5"/>
  <c r="BJ55" i="5"/>
  <c r="BJ56" i="5"/>
  <c r="BJ57" i="5"/>
  <c r="BJ58" i="5"/>
  <c r="BJ59" i="5"/>
  <c r="BJ60" i="5"/>
  <c r="BJ61" i="5"/>
  <c r="BJ62" i="5"/>
  <c r="BJ63" i="5"/>
  <c r="BJ64" i="5"/>
  <c r="BJ65" i="5"/>
  <c r="BJ66" i="5"/>
  <c r="BJ67" i="5"/>
  <c r="BJ68" i="5"/>
  <c r="BJ69" i="5"/>
  <c r="BJ70" i="5"/>
  <c r="BJ71" i="5"/>
  <c r="BJ72" i="5"/>
  <c r="BJ73" i="5"/>
  <c r="BJ74" i="5"/>
  <c r="BJ75" i="5"/>
  <c r="BJ76" i="5"/>
  <c r="BJ77" i="5"/>
  <c r="BJ78" i="5"/>
  <c r="BJ79" i="5"/>
  <c r="BJ80" i="5"/>
  <c r="BJ81" i="5"/>
  <c r="BJ82" i="5"/>
  <c r="BJ83" i="5"/>
  <c r="BJ84" i="5"/>
  <c r="BJ85" i="5"/>
  <c r="BJ86" i="5"/>
  <c r="BJ87" i="5"/>
  <c r="BJ88" i="5"/>
  <c r="BJ89" i="5"/>
  <c r="BJ90" i="5"/>
  <c r="BJ91" i="5"/>
  <c r="BJ92" i="5"/>
  <c r="BJ93" i="5"/>
  <c r="BJ94" i="5"/>
  <c r="BJ95" i="5"/>
  <c r="BJ96" i="5"/>
  <c r="BJ97" i="5"/>
  <c r="BJ98" i="5"/>
  <c r="BJ99" i="5"/>
  <c r="BJ100" i="5"/>
  <c r="BJ101" i="5"/>
  <c r="BJ102" i="5"/>
  <c r="BJ103" i="5"/>
  <c r="BJ104" i="5"/>
  <c r="BJ105" i="5"/>
  <c r="BJ106" i="5"/>
  <c r="BJ107" i="5"/>
  <c r="BJ108" i="5"/>
  <c r="BJ109" i="5"/>
  <c r="BJ110" i="5"/>
  <c r="BJ111" i="5"/>
  <c r="BT5" i="5"/>
  <c r="BT112" i="5" s="1"/>
  <c r="BR115" i="5" s="1"/>
  <c r="H13" i="2" s="1"/>
  <c r="BT6" i="5"/>
  <c r="BT7" i="5"/>
  <c r="BT8" i="5"/>
  <c r="BT9" i="5"/>
  <c r="BT10" i="5"/>
  <c r="BT11" i="5"/>
  <c r="BT12" i="5"/>
  <c r="BT13" i="5"/>
  <c r="BT14" i="5"/>
  <c r="BT15" i="5"/>
  <c r="BT16" i="5"/>
  <c r="BT17" i="5"/>
  <c r="BT18" i="5"/>
  <c r="BT19" i="5"/>
  <c r="BT20" i="5"/>
  <c r="BT21" i="5"/>
  <c r="BT22" i="5"/>
  <c r="BT23" i="5"/>
  <c r="BT24" i="5"/>
  <c r="BT25" i="5"/>
  <c r="BT26" i="5"/>
  <c r="BT27" i="5"/>
  <c r="BT28" i="5"/>
  <c r="BT29" i="5"/>
  <c r="BT30" i="5"/>
  <c r="BT31" i="5"/>
  <c r="BT32" i="5"/>
  <c r="BT33" i="5"/>
  <c r="BT34" i="5"/>
  <c r="BT35" i="5"/>
  <c r="BT36" i="5"/>
  <c r="BT37" i="5"/>
  <c r="BT38" i="5"/>
  <c r="BT39" i="5"/>
  <c r="BT40" i="5"/>
  <c r="BT41" i="5"/>
  <c r="BT42" i="5"/>
  <c r="BT43" i="5"/>
  <c r="BT44" i="5"/>
  <c r="BT45" i="5"/>
  <c r="BT46" i="5"/>
  <c r="BT47" i="5"/>
  <c r="BT48" i="5"/>
  <c r="BT49" i="5"/>
  <c r="BT50" i="5"/>
  <c r="BT51" i="5"/>
  <c r="BT52" i="5"/>
  <c r="BT53" i="5"/>
  <c r="BT54" i="5"/>
  <c r="BT55" i="5"/>
  <c r="BT56" i="5"/>
  <c r="BT57" i="5"/>
  <c r="BT58" i="5"/>
  <c r="BT59" i="5"/>
  <c r="BT60" i="5"/>
  <c r="BT61" i="5"/>
  <c r="BT62" i="5"/>
  <c r="BT63" i="5"/>
  <c r="BT64" i="5"/>
  <c r="BT65" i="5"/>
  <c r="BT66" i="5"/>
  <c r="BT67" i="5"/>
  <c r="BT68" i="5"/>
  <c r="BT69" i="5"/>
  <c r="BT70" i="5"/>
  <c r="BT71" i="5"/>
  <c r="BT72" i="5"/>
  <c r="BT73" i="5"/>
  <c r="BT74" i="5"/>
  <c r="BT75" i="5"/>
  <c r="BT76" i="5"/>
  <c r="BT77" i="5"/>
  <c r="BT78" i="5"/>
  <c r="BT79" i="5"/>
  <c r="BT80" i="5"/>
  <c r="BT81" i="5"/>
  <c r="BT82" i="5"/>
  <c r="BT83" i="5"/>
  <c r="BT84" i="5"/>
  <c r="BT85" i="5"/>
  <c r="BT86" i="5"/>
  <c r="BT87" i="5"/>
  <c r="BT88" i="5"/>
  <c r="BT89" i="5"/>
  <c r="BT90" i="5"/>
  <c r="BT91" i="5"/>
  <c r="BT92" i="5"/>
  <c r="BT93" i="5"/>
  <c r="BT94" i="5"/>
  <c r="BT95" i="5"/>
  <c r="BT96" i="5"/>
  <c r="BT97" i="5"/>
  <c r="BT98" i="5"/>
  <c r="BT99" i="5"/>
  <c r="BT100" i="5"/>
  <c r="BT101" i="5"/>
  <c r="BT102" i="5"/>
  <c r="BT103" i="5"/>
  <c r="BT104" i="5"/>
  <c r="BT105" i="5"/>
  <c r="BT106" i="5"/>
  <c r="BT107" i="5"/>
  <c r="BT108" i="5"/>
  <c r="BT109" i="5"/>
  <c r="BT110" i="5"/>
  <c r="BT111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6" i="5"/>
  <c r="CD77" i="5"/>
  <c r="CD78" i="5"/>
  <c r="CD79" i="5"/>
  <c r="CD80" i="5"/>
  <c r="CD81" i="5"/>
  <c r="CD82" i="5"/>
  <c r="CD83" i="5"/>
  <c r="CD84" i="5"/>
  <c r="CD85" i="5"/>
  <c r="CD86" i="5"/>
  <c r="CD87" i="5"/>
  <c r="CD88" i="5"/>
  <c r="CD89" i="5"/>
  <c r="CD90" i="5"/>
  <c r="CD91" i="5"/>
  <c r="CD92" i="5"/>
  <c r="CD93" i="5"/>
  <c r="CD94" i="5"/>
  <c r="CD95" i="5"/>
  <c r="CD96" i="5"/>
  <c r="CD97" i="5"/>
  <c r="CD98" i="5"/>
  <c r="CD99" i="5"/>
  <c r="CD100" i="5"/>
  <c r="CD101" i="5"/>
  <c r="CD102" i="5"/>
  <c r="CD103" i="5"/>
  <c r="CD104" i="5"/>
  <c r="CD105" i="5"/>
  <c r="CD106" i="5"/>
  <c r="CD107" i="5"/>
  <c r="CD108" i="5"/>
  <c r="CD109" i="5"/>
  <c r="CD110" i="5"/>
  <c r="CD111" i="5"/>
  <c r="CN5" i="5"/>
  <c r="CN6" i="5"/>
  <c r="CN7" i="5"/>
  <c r="CN8" i="5"/>
  <c r="CN9" i="5"/>
  <c r="CN10" i="5"/>
  <c r="CN11" i="5"/>
  <c r="CN12" i="5"/>
  <c r="CN13" i="5"/>
  <c r="CN14" i="5"/>
  <c r="CN15" i="5"/>
  <c r="CN16" i="5"/>
  <c r="CN17" i="5"/>
  <c r="CN18" i="5"/>
  <c r="CN19" i="5"/>
  <c r="CN20" i="5"/>
  <c r="CN21" i="5"/>
  <c r="CN22" i="5"/>
  <c r="CN23" i="5"/>
  <c r="CN24" i="5"/>
  <c r="CN25" i="5"/>
  <c r="CN26" i="5"/>
  <c r="CN27" i="5"/>
  <c r="CN28" i="5"/>
  <c r="CN29" i="5"/>
  <c r="CN30" i="5"/>
  <c r="CN31" i="5"/>
  <c r="CN32" i="5"/>
  <c r="CN33" i="5"/>
  <c r="CN34" i="5"/>
  <c r="CN35" i="5"/>
  <c r="CN36" i="5"/>
  <c r="CN37" i="5"/>
  <c r="CN38" i="5"/>
  <c r="CN39" i="5"/>
  <c r="CN40" i="5"/>
  <c r="CN41" i="5"/>
  <c r="CN42" i="5"/>
  <c r="CN43" i="5"/>
  <c r="CN44" i="5"/>
  <c r="CN45" i="5"/>
  <c r="CN46" i="5"/>
  <c r="CN47" i="5"/>
  <c r="CN48" i="5"/>
  <c r="CN49" i="5"/>
  <c r="CN50" i="5"/>
  <c r="CN51" i="5"/>
  <c r="CN52" i="5"/>
  <c r="CN53" i="5"/>
  <c r="CN54" i="5"/>
  <c r="CN55" i="5"/>
  <c r="CN56" i="5"/>
  <c r="CN57" i="5"/>
  <c r="CN58" i="5"/>
  <c r="CN59" i="5"/>
  <c r="CN60" i="5"/>
  <c r="CN61" i="5"/>
  <c r="CN62" i="5"/>
  <c r="CN63" i="5"/>
  <c r="CN64" i="5"/>
  <c r="CN65" i="5"/>
  <c r="CN66" i="5"/>
  <c r="CN67" i="5"/>
  <c r="CN68" i="5"/>
  <c r="CN69" i="5"/>
  <c r="CN70" i="5"/>
  <c r="CN71" i="5"/>
  <c r="CN72" i="5"/>
  <c r="CN73" i="5"/>
  <c r="CN74" i="5"/>
  <c r="CN75" i="5"/>
  <c r="CN76" i="5"/>
  <c r="CN77" i="5"/>
  <c r="CN78" i="5"/>
  <c r="CN79" i="5"/>
  <c r="CN80" i="5"/>
  <c r="CN81" i="5"/>
  <c r="CN82" i="5"/>
  <c r="CN83" i="5"/>
  <c r="CN84" i="5"/>
  <c r="CN85" i="5"/>
  <c r="CN86" i="5"/>
  <c r="CN87" i="5"/>
  <c r="CN88" i="5"/>
  <c r="CN89" i="5"/>
  <c r="CN90" i="5"/>
  <c r="CN91" i="5"/>
  <c r="CN92" i="5"/>
  <c r="CN93" i="5"/>
  <c r="CN94" i="5"/>
  <c r="CN95" i="5"/>
  <c r="CN96" i="5"/>
  <c r="CN97" i="5"/>
  <c r="CN98" i="5"/>
  <c r="CN99" i="5"/>
  <c r="CN100" i="5"/>
  <c r="CN101" i="5"/>
  <c r="CN102" i="5"/>
  <c r="CN103" i="5"/>
  <c r="CN104" i="5"/>
  <c r="CN105" i="5"/>
  <c r="CN106" i="5"/>
  <c r="CN107" i="5"/>
  <c r="CN108" i="5"/>
  <c r="CN109" i="5"/>
  <c r="CN110" i="5"/>
  <c r="CN111" i="5"/>
  <c r="CX5" i="5"/>
  <c r="CX6" i="5"/>
  <c r="CX7" i="5"/>
  <c r="CX8" i="5"/>
  <c r="CX9" i="5"/>
  <c r="CX10" i="5"/>
  <c r="CX11" i="5"/>
  <c r="CX12" i="5"/>
  <c r="CX13" i="5"/>
  <c r="CX14" i="5"/>
  <c r="CX15" i="5"/>
  <c r="CX16" i="5"/>
  <c r="CX17" i="5"/>
  <c r="CX18" i="5"/>
  <c r="CX19" i="5"/>
  <c r="CX20" i="5"/>
  <c r="CX21" i="5"/>
  <c r="CX22" i="5"/>
  <c r="CX23" i="5"/>
  <c r="CX24" i="5"/>
  <c r="CX25" i="5"/>
  <c r="CX26" i="5"/>
  <c r="CX27" i="5"/>
  <c r="CX28" i="5"/>
  <c r="CX29" i="5"/>
  <c r="CX30" i="5"/>
  <c r="CX31" i="5"/>
  <c r="CX32" i="5"/>
  <c r="CX33" i="5"/>
  <c r="CX34" i="5"/>
  <c r="CX35" i="5"/>
  <c r="CX36" i="5"/>
  <c r="CX37" i="5"/>
  <c r="CX38" i="5"/>
  <c r="CX39" i="5"/>
  <c r="CX40" i="5"/>
  <c r="CX41" i="5"/>
  <c r="CX42" i="5"/>
  <c r="CX43" i="5"/>
  <c r="CX44" i="5"/>
  <c r="CX45" i="5"/>
  <c r="CX46" i="5"/>
  <c r="CX47" i="5"/>
  <c r="CX48" i="5"/>
  <c r="CX49" i="5"/>
  <c r="CX50" i="5"/>
  <c r="CX51" i="5"/>
  <c r="CX52" i="5"/>
  <c r="CX53" i="5"/>
  <c r="CX54" i="5"/>
  <c r="CX55" i="5"/>
  <c r="CX56" i="5"/>
  <c r="CX57" i="5"/>
  <c r="CX58" i="5"/>
  <c r="CX59" i="5"/>
  <c r="CX60" i="5"/>
  <c r="CX61" i="5"/>
  <c r="CX62" i="5"/>
  <c r="CX63" i="5"/>
  <c r="CX64" i="5"/>
  <c r="CX65" i="5"/>
  <c r="CX66" i="5"/>
  <c r="CX67" i="5"/>
  <c r="CX68" i="5"/>
  <c r="CX69" i="5"/>
  <c r="CX70" i="5"/>
  <c r="CX71" i="5"/>
  <c r="CX72" i="5"/>
  <c r="CX73" i="5"/>
  <c r="CX74" i="5"/>
  <c r="CX75" i="5"/>
  <c r="CX76" i="5"/>
  <c r="CX77" i="5"/>
  <c r="CX78" i="5"/>
  <c r="CX79" i="5"/>
  <c r="CX80" i="5"/>
  <c r="CX81" i="5"/>
  <c r="CX82" i="5"/>
  <c r="CX83" i="5"/>
  <c r="CX84" i="5"/>
  <c r="CX85" i="5"/>
  <c r="CX86" i="5"/>
  <c r="CX87" i="5"/>
  <c r="CX88" i="5"/>
  <c r="CX89" i="5"/>
  <c r="CX90" i="5"/>
  <c r="CX91" i="5"/>
  <c r="CX92" i="5"/>
  <c r="CX93" i="5"/>
  <c r="CX94" i="5"/>
  <c r="CX95" i="5"/>
  <c r="CX96" i="5"/>
  <c r="CX97" i="5"/>
  <c r="CX98" i="5"/>
  <c r="CX99" i="5"/>
  <c r="CX100" i="5"/>
  <c r="CX101" i="5"/>
  <c r="CX102" i="5"/>
  <c r="CX103" i="5"/>
  <c r="CX104" i="5"/>
  <c r="CX105" i="5"/>
  <c r="CX106" i="5"/>
  <c r="CX107" i="5"/>
  <c r="CX108" i="5"/>
  <c r="CX109" i="5"/>
  <c r="CX110" i="5"/>
  <c r="CX111" i="5"/>
  <c r="DH5" i="5"/>
  <c r="DH6" i="5"/>
  <c r="DH7" i="5"/>
  <c r="DH8" i="5"/>
  <c r="DH9" i="5"/>
  <c r="DH10" i="5"/>
  <c r="DH11" i="5"/>
  <c r="DH12" i="5"/>
  <c r="DH13" i="5"/>
  <c r="DH14" i="5"/>
  <c r="DH15" i="5"/>
  <c r="DH16" i="5"/>
  <c r="DH17" i="5"/>
  <c r="DH18" i="5"/>
  <c r="DH19" i="5"/>
  <c r="DH20" i="5"/>
  <c r="DH21" i="5"/>
  <c r="DH22" i="5"/>
  <c r="DH23" i="5"/>
  <c r="DH24" i="5"/>
  <c r="DH25" i="5"/>
  <c r="DH26" i="5"/>
  <c r="DH27" i="5"/>
  <c r="DH28" i="5"/>
  <c r="DH29" i="5"/>
  <c r="DH30" i="5"/>
  <c r="DH31" i="5"/>
  <c r="DH32" i="5"/>
  <c r="DH33" i="5"/>
  <c r="DH34" i="5"/>
  <c r="DH35" i="5"/>
  <c r="DH36" i="5"/>
  <c r="DH37" i="5"/>
  <c r="DH38" i="5"/>
  <c r="DH39" i="5"/>
  <c r="DH40" i="5"/>
  <c r="DH41" i="5"/>
  <c r="DH42" i="5"/>
  <c r="DH43" i="5"/>
  <c r="DH44" i="5"/>
  <c r="DH45" i="5"/>
  <c r="DH46" i="5"/>
  <c r="DH47" i="5"/>
  <c r="DH48" i="5"/>
  <c r="DH49" i="5"/>
  <c r="DH50" i="5"/>
  <c r="DH51" i="5"/>
  <c r="DH52" i="5"/>
  <c r="DH53" i="5"/>
  <c r="DH54" i="5"/>
  <c r="DH55" i="5"/>
  <c r="DH56" i="5"/>
  <c r="DH57" i="5"/>
  <c r="DH58" i="5"/>
  <c r="DH59" i="5"/>
  <c r="DH60" i="5"/>
  <c r="DH61" i="5"/>
  <c r="DH62" i="5"/>
  <c r="DH63" i="5"/>
  <c r="DH64" i="5"/>
  <c r="DH65" i="5"/>
  <c r="DH66" i="5"/>
  <c r="DH67" i="5"/>
  <c r="DH68" i="5"/>
  <c r="DH69" i="5"/>
  <c r="DH70" i="5"/>
  <c r="DH71" i="5"/>
  <c r="DH72" i="5"/>
  <c r="DH73" i="5"/>
  <c r="DH74" i="5"/>
  <c r="DH75" i="5"/>
  <c r="DH76" i="5"/>
  <c r="DH77" i="5"/>
  <c r="DH78" i="5"/>
  <c r="DH79" i="5"/>
  <c r="DH80" i="5"/>
  <c r="DH81" i="5"/>
  <c r="DH82" i="5"/>
  <c r="DH83" i="5"/>
  <c r="DH84" i="5"/>
  <c r="DH85" i="5"/>
  <c r="DH86" i="5"/>
  <c r="DH87" i="5"/>
  <c r="DH88" i="5"/>
  <c r="DH89" i="5"/>
  <c r="DH90" i="5"/>
  <c r="DH91" i="5"/>
  <c r="DH92" i="5"/>
  <c r="DH93" i="5"/>
  <c r="DH94" i="5"/>
  <c r="DH95" i="5"/>
  <c r="DH96" i="5"/>
  <c r="DH97" i="5"/>
  <c r="DH98" i="5"/>
  <c r="DH99" i="5"/>
  <c r="DH100" i="5"/>
  <c r="DH101" i="5"/>
  <c r="DH102" i="5"/>
  <c r="DH103" i="5"/>
  <c r="DH104" i="5"/>
  <c r="DH105" i="5"/>
  <c r="DH106" i="5"/>
  <c r="DH107" i="5"/>
  <c r="DH108" i="5"/>
  <c r="DH109" i="5"/>
  <c r="DH110" i="5"/>
  <c r="DH111" i="5"/>
  <c r="DR5" i="5"/>
  <c r="DR6" i="5"/>
  <c r="DR7" i="5"/>
  <c r="DR8" i="5"/>
  <c r="DR9" i="5"/>
  <c r="DR10" i="5"/>
  <c r="DR11" i="5"/>
  <c r="DR12" i="5"/>
  <c r="DR13" i="5"/>
  <c r="DR14" i="5"/>
  <c r="DR15" i="5"/>
  <c r="DR16" i="5"/>
  <c r="DR17" i="5"/>
  <c r="DR18" i="5"/>
  <c r="DR19" i="5"/>
  <c r="DR20" i="5"/>
  <c r="DR21" i="5"/>
  <c r="DR22" i="5"/>
  <c r="DR23" i="5"/>
  <c r="DR24" i="5"/>
  <c r="DR25" i="5"/>
  <c r="DR26" i="5"/>
  <c r="DR27" i="5"/>
  <c r="DR28" i="5"/>
  <c r="DR29" i="5"/>
  <c r="DR30" i="5"/>
  <c r="DR31" i="5"/>
  <c r="DR32" i="5"/>
  <c r="DR33" i="5"/>
  <c r="DR34" i="5"/>
  <c r="DR35" i="5"/>
  <c r="DR36" i="5"/>
  <c r="DR37" i="5"/>
  <c r="DR38" i="5"/>
  <c r="DR39" i="5"/>
  <c r="DR40" i="5"/>
  <c r="DR41" i="5"/>
  <c r="DR42" i="5"/>
  <c r="DR43" i="5"/>
  <c r="DR44" i="5"/>
  <c r="DR45" i="5"/>
  <c r="DR46" i="5"/>
  <c r="DR47" i="5"/>
  <c r="DR48" i="5"/>
  <c r="DR49" i="5"/>
  <c r="DR50" i="5"/>
  <c r="DR51" i="5"/>
  <c r="DR52" i="5"/>
  <c r="DR53" i="5"/>
  <c r="DR54" i="5"/>
  <c r="DR55" i="5"/>
  <c r="DR56" i="5"/>
  <c r="DR57" i="5"/>
  <c r="DR58" i="5"/>
  <c r="DR59" i="5"/>
  <c r="DR60" i="5"/>
  <c r="DR61" i="5"/>
  <c r="DR62" i="5"/>
  <c r="DR63" i="5"/>
  <c r="DR64" i="5"/>
  <c r="DR65" i="5"/>
  <c r="DR66" i="5"/>
  <c r="DR67" i="5"/>
  <c r="DR68" i="5"/>
  <c r="DR69" i="5"/>
  <c r="DR70" i="5"/>
  <c r="DR71" i="5"/>
  <c r="DR72" i="5"/>
  <c r="DR73" i="5"/>
  <c r="DR74" i="5"/>
  <c r="DR75" i="5"/>
  <c r="DR76" i="5"/>
  <c r="DR77" i="5"/>
  <c r="DR78" i="5"/>
  <c r="DR79" i="5"/>
  <c r="DR80" i="5"/>
  <c r="DR81" i="5"/>
  <c r="DR82" i="5"/>
  <c r="DR83" i="5"/>
  <c r="DR84" i="5"/>
  <c r="DR85" i="5"/>
  <c r="DR86" i="5"/>
  <c r="DR87" i="5"/>
  <c r="DR88" i="5"/>
  <c r="DR89" i="5"/>
  <c r="DR90" i="5"/>
  <c r="DR91" i="5"/>
  <c r="DR92" i="5"/>
  <c r="DR93" i="5"/>
  <c r="DR94" i="5"/>
  <c r="DR95" i="5"/>
  <c r="DR96" i="5"/>
  <c r="DR97" i="5"/>
  <c r="DR98" i="5"/>
  <c r="DR99" i="5"/>
  <c r="DR100" i="5"/>
  <c r="DR101" i="5"/>
  <c r="DR102" i="5"/>
  <c r="DR103" i="5"/>
  <c r="DR104" i="5"/>
  <c r="DR105" i="5"/>
  <c r="DR106" i="5"/>
  <c r="DR107" i="5"/>
  <c r="DR108" i="5"/>
  <c r="DR109" i="5"/>
  <c r="DR110" i="5"/>
  <c r="DR111" i="5"/>
  <c r="EB5" i="5"/>
  <c r="EB6" i="5"/>
  <c r="EB7" i="5"/>
  <c r="EB8" i="5"/>
  <c r="EB9" i="5"/>
  <c r="EB10" i="5"/>
  <c r="EB11" i="5"/>
  <c r="EB12" i="5"/>
  <c r="EB13" i="5"/>
  <c r="EB14" i="5"/>
  <c r="EB15" i="5"/>
  <c r="EB16" i="5"/>
  <c r="EB17" i="5"/>
  <c r="EB18" i="5"/>
  <c r="EB19" i="5"/>
  <c r="EB20" i="5"/>
  <c r="EB21" i="5"/>
  <c r="EB22" i="5"/>
  <c r="EB23" i="5"/>
  <c r="EB24" i="5"/>
  <c r="EB25" i="5"/>
  <c r="EB26" i="5"/>
  <c r="EB27" i="5"/>
  <c r="EB28" i="5"/>
  <c r="EB29" i="5"/>
  <c r="EB30" i="5"/>
  <c r="EB31" i="5"/>
  <c r="EB32" i="5"/>
  <c r="EB33" i="5"/>
  <c r="EB34" i="5"/>
  <c r="EB35" i="5"/>
  <c r="EB36" i="5"/>
  <c r="EB37" i="5"/>
  <c r="EB38" i="5"/>
  <c r="EB39" i="5"/>
  <c r="EB40" i="5"/>
  <c r="EB41" i="5"/>
  <c r="EB42" i="5"/>
  <c r="EB43" i="5"/>
  <c r="EB44" i="5"/>
  <c r="EB45" i="5"/>
  <c r="EB46" i="5"/>
  <c r="EB47" i="5"/>
  <c r="EB48" i="5"/>
  <c r="EB49" i="5"/>
  <c r="EB50" i="5"/>
  <c r="EB51" i="5"/>
  <c r="EB52" i="5"/>
  <c r="EB53" i="5"/>
  <c r="EB54" i="5"/>
  <c r="EB55" i="5"/>
  <c r="EB56" i="5"/>
  <c r="EB57" i="5"/>
  <c r="EB58" i="5"/>
  <c r="EB59" i="5"/>
  <c r="EB60" i="5"/>
  <c r="EB61" i="5"/>
  <c r="EB62" i="5"/>
  <c r="EB63" i="5"/>
  <c r="EB64" i="5"/>
  <c r="EB65" i="5"/>
  <c r="EB66" i="5"/>
  <c r="EB67" i="5"/>
  <c r="EB68" i="5"/>
  <c r="EB69" i="5"/>
  <c r="EB70" i="5"/>
  <c r="EB71" i="5"/>
  <c r="EB72" i="5"/>
  <c r="EB73" i="5"/>
  <c r="EB74" i="5"/>
  <c r="EB75" i="5"/>
  <c r="EB76" i="5"/>
  <c r="EB77" i="5"/>
  <c r="EB78" i="5"/>
  <c r="EB79" i="5"/>
  <c r="EB80" i="5"/>
  <c r="EB81" i="5"/>
  <c r="EB82" i="5"/>
  <c r="EB83" i="5"/>
  <c r="EB84" i="5"/>
  <c r="EB85" i="5"/>
  <c r="EB86" i="5"/>
  <c r="EB87" i="5"/>
  <c r="EB88" i="5"/>
  <c r="EB89" i="5"/>
  <c r="EB90" i="5"/>
  <c r="EB91" i="5"/>
  <c r="EB92" i="5"/>
  <c r="EB93" i="5"/>
  <c r="EB94" i="5"/>
  <c r="EB95" i="5"/>
  <c r="EB96" i="5"/>
  <c r="EB97" i="5"/>
  <c r="EB98" i="5"/>
  <c r="EB99" i="5"/>
  <c r="EB100" i="5"/>
  <c r="EB101" i="5"/>
  <c r="EB102" i="5"/>
  <c r="EB103" i="5"/>
  <c r="EB104" i="5"/>
  <c r="EB105" i="5"/>
  <c r="EB106" i="5"/>
  <c r="EB107" i="5"/>
  <c r="EB108" i="5"/>
  <c r="EB109" i="5"/>
  <c r="EB110" i="5"/>
  <c r="EB111" i="5"/>
  <c r="EL5" i="5"/>
  <c r="EL6" i="5"/>
  <c r="EL7" i="5"/>
  <c r="EL8" i="5"/>
  <c r="EL9" i="5"/>
  <c r="EL10" i="5"/>
  <c r="EL11" i="5"/>
  <c r="EL12" i="5"/>
  <c r="EL13" i="5"/>
  <c r="EL14" i="5"/>
  <c r="EL15" i="5"/>
  <c r="EL16" i="5"/>
  <c r="EL17" i="5"/>
  <c r="EL18" i="5"/>
  <c r="EL19" i="5"/>
  <c r="EL20" i="5"/>
  <c r="EL21" i="5"/>
  <c r="EL22" i="5"/>
  <c r="EL23" i="5"/>
  <c r="EL24" i="5"/>
  <c r="EL25" i="5"/>
  <c r="EL26" i="5"/>
  <c r="EL27" i="5"/>
  <c r="EL28" i="5"/>
  <c r="EL29" i="5"/>
  <c r="EL30" i="5"/>
  <c r="EL31" i="5"/>
  <c r="EL32" i="5"/>
  <c r="EL33" i="5"/>
  <c r="EL34" i="5"/>
  <c r="EL35" i="5"/>
  <c r="EL36" i="5"/>
  <c r="EL37" i="5"/>
  <c r="EL38" i="5"/>
  <c r="EL39" i="5"/>
  <c r="EL40" i="5"/>
  <c r="EL41" i="5"/>
  <c r="EL42" i="5"/>
  <c r="EL43" i="5"/>
  <c r="EL44" i="5"/>
  <c r="EL45" i="5"/>
  <c r="EL46" i="5"/>
  <c r="EL47" i="5"/>
  <c r="EL48" i="5"/>
  <c r="EL49" i="5"/>
  <c r="EL50" i="5"/>
  <c r="EL51" i="5"/>
  <c r="EL52" i="5"/>
  <c r="EL53" i="5"/>
  <c r="EL54" i="5"/>
  <c r="EL55" i="5"/>
  <c r="EL56" i="5"/>
  <c r="EL57" i="5"/>
  <c r="EL58" i="5"/>
  <c r="EL59" i="5"/>
  <c r="EL60" i="5"/>
  <c r="EL61" i="5"/>
  <c r="EL62" i="5"/>
  <c r="EL63" i="5"/>
  <c r="EL64" i="5"/>
  <c r="EL65" i="5"/>
  <c r="EL66" i="5"/>
  <c r="EL67" i="5"/>
  <c r="EL68" i="5"/>
  <c r="EL69" i="5"/>
  <c r="EL70" i="5"/>
  <c r="EL71" i="5"/>
  <c r="EL72" i="5"/>
  <c r="EL73" i="5"/>
  <c r="EL74" i="5"/>
  <c r="EL75" i="5"/>
  <c r="EL76" i="5"/>
  <c r="EL77" i="5"/>
  <c r="EL78" i="5"/>
  <c r="EL79" i="5"/>
  <c r="EL80" i="5"/>
  <c r="EL81" i="5"/>
  <c r="EL82" i="5"/>
  <c r="EL83" i="5"/>
  <c r="EL84" i="5"/>
  <c r="EL85" i="5"/>
  <c r="EL86" i="5"/>
  <c r="EL87" i="5"/>
  <c r="EL88" i="5"/>
  <c r="EL89" i="5"/>
  <c r="EL90" i="5"/>
  <c r="EL91" i="5"/>
  <c r="EL92" i="5"/>
  <c r="EL93" i="5"/>
  <c r="EL94" i="5"/>
  <c r="EL95" i="5"/>
  <c r="EL96" i="5"/>
  <c r="EL97" i="5"/>
  <c r="EL98" i="5"/>
  <c r="EL99" i="5"/>
  <c r="EL100" i="5"/>
  <c r="EL101" i="5"/>
  <c r="EL102" i="5"/>
  <c r="EL103" i="5"/>
  <c r="EL104" i="5"/>
  <c r="EL105" i="5"/>
  <c r="EL106" i="5"/>
  <c r="EL107" i="5"/>
  <c r="EL108" i="5"/>
  <c r="EL109" i="5"/>
  <c r="EL110" i="5"/>
  <c r="EL111" i="5"/>
  <c r="FZ5" i="5"/>
  <c r="FZ6" i="5"/>
  <c r="FZ7" i="5"/>
  <c r="FZ8" i="5"/>
  <c r="FZ9" i="5"/>
  <c r="FZ10" i="5"/>
  <c r="FZ11" i="5"/>
  <c r="FZ12" i="5"/>
  <c r="FZ13" i="5"/>
  <c r="FZ14" i="5"/>
  <c r="FZ15" i="5"/>
  <c r="FZ16" i="5"/>
  <c r="FZ17" i="5"/>
  <c r="FZ18" i="5"/>
  <c r="FZ19" i="5"/>
  <c r="FZ20" i="5"/>
  <c r="FZ21" i="5"/>
  <c r="FZ22" i="5"/>
  <c r="FZ23" i="5"/>
  <c r="FZ24" i="5"/>
  <c r="FZ25" i="5"/>
  <c r="FZ26" i="5"/>
  <c r="FZ27" i="5"/>
  <c r="FZ28" i="5"/>
  <c r="FZ29" i="5"/>
  <c r="FZ30" i="5"/>
  <c r="FZ31" i="5"/>
  <c r="FZ32" i="5"/>
  <c r="FZ33" i="5"/>
  <c r="FZ34" i="5"/>
  <c r="FZ35" i="5"/>
  <c r="FZ36" i="5"/>
  <c r="FZ37" i="5"/>
  <c r="FZ38" i="5"/>
  <c r="FZ39" i="5"/>
  <c r="FZ40" i="5"/>
  <c r="FZ41" i="5"/>
  <c r="FZ42" i="5"/>
  <c r="FZ43" i="5"/>
  <c r="FZ44" i="5"/>
  <c r="FZ45" i="5"/>
  <c r="FZ46" i="5"/>
  <c r="FZ47" i="5"/>
  <c r="FZ48" i="5"/>
  <c r="FZ49" i="5"/>
  <c r="FZ50" i="5"/>
  <c r="FZ51" i="5"/>
  <c r="FZ52" i="5"/>
  <c r="FZ53" i="5"/>
  <c r="FZ54" i="5"/>
  <c r="FZ55" i="5"/>
  <c r="FZ56" i="5"/>
  <c r="FZ57" i="5"/>
  <c r="FZ58" i="5"/>
  <c r="FZ59" i="5"/>
  <c r="FZ60" i="5"/>
  <c r="FZ61" i="5"/>
  <c r="FZ62" i="5"/>
  <c r="FZ63" i="5"/>
  <c r="FZ64" i="5"/>
  <c r="FZ65" i="5"/>
  <c r="FZ66" i="5"/>
  <c r="FZ67" i="5"/>
  <c r="FZ68" i="5"/>
  <c r="FZ69" i="5"/>
  <c r="FZ70" i="5"/>
  <c r="FZ71" i="5"/>
  <c r="FZ72" i="5"/>
  <c r="FZ73" i="5"/>
  <c r="FZ74" i="5"/>
  <c r="FZ75" i="5"/>
  <c r="FZ76" i="5"/>
  <c r="FZ77" i="5"/>
  <c r="FZ78" i="5"/>
  <c r="FZ79" i="5"/>
  <c r="FZ80" i="5"/>
  <c r="FZ81" i="5"/>
  <c r="FZ82" i="5"/>
  <c r="FZ83" i="5"/>
  <c r="FZ84" i="5"/>
  <c r="FZ85" i="5"/>
  <c r="FZ86" i="5"/>
  <c r="FZ87" i="5"/>
  <c r="FZ88" i="5"/>
  <c r="FZ89" i="5"/>
  <c r="FZ90" i="5"/>
  <c r="FZ91" i="5"/>
  <c r="FZ92" i="5"/>
  <c r="FZ93" i="5"/>
  <c r="FZ94" i="5"/>
  <c r="FZ95" i="5"/>
  <c r="FZ96" i="5"/>
  <c r="FZ97" i="5"/>
  <c r="FZ98" i="5"/>
  <c r="FZ99" i="5"/>
  <c r="FZ100" i="5"/>
  <c r="FZ101" i="5"/>
  <c r="FZ102" i="5"/>
  <c r="FZ103" i="5"/>
  <c r="FZ104" i="5"/>
  <c r="FZ105" i="5"/>
  <c r="FZ106" i="5"/>
  <c r="FZ107" i="5"/>
  <c r="FZ108" i="5"/>
  <c r="FZ109" i="5"/>
  <c r="FZ110" i="5"/>
  <c r="FZ111" i="5"/>
  <c r="AQ5" i="5"/>
  <c r="AQ6" i="5"/>
  <c r="AQ7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BA5" i="5"/>
  <c r="BA6" i="5"/>
  <c r="BA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4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BA99" i="5"/>
  <c r="BA100" i="5"/>
  <c r="BA101" i="5"/>
  <c r="BA102" i="5"/>
  <c r="BA103" i="5"/>
  <c r="BA104" i="5"/>
  <c r="BA105" i="5"/>
  <c r="BA106" i="5"/>
  <c r="BA107" i="5"/>
  <c r="BA108" i="5"/>
  <c r="BA109" i="5"/>
  <c r="BA110" i="5"/>
  <c r="BA111" i="5"/>
  <c r="BK5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K99" i="5"/>
  <c r="BK100" i="5"/>
  <c r="BK101" i="5"/>
  <c r="BK102" i="5"/>
  <c r="BK103" i="5"/>
  <c r="BK104" i="5"/>
  <c r="BK105" i="5"/>
  <c r="BK106" i="5"/>
  <c r="BK107" i="5"/>
  <c r="BK108" i="5"/>
  <c r="BK109" i="5"/>
  <c r="BK110" i="5"/>
  <c r="BK111" i="5"/>
  <c r="BU5" i="5"/>
  <c r="BU6" i="5"/>
  <c r="BU7" i="5"/>
  <c r="BU8" i="5"/>
  <c r="BU9" i="5"/>
  <c r="BU10" i="5"/>
  <c r="BU11" i="5"/>
  <c r="BU12" i="5"/>
  <c r="BU13" i="5"/>
  <c r="BU14" i="5"/>
  <c r="BU15" i="5"/>
  <c r="BU16" i="5"/>
  <c r="BU17" i="5"/>
  <c r="BU18" i="5"/>
  <c r="BU19" i="5"/>
  <c r="BU20" i="5"/>
  <c r="BU21" i="5"/>
  <c r="BU22" i="5"/>
  <c r="BU23" i="5"/>
  <c r="BU24" i="5"/>
  <c r="BU25" i="5"/>
  <c r="BU26" i="5"/>
  <c r="BU27" i="5"/>
  <c r="BU28" i="5"/>
  <c r="BU29" i="5"/>
  <c r="BU30" i="5"/>
  <c r="BU31" i="5"/>
  <c r="BU32" i="5"/>
  <c r="BU33" i="5"/>
  <c r="BU34" i="5"/>
  <c r="BU35" i="5"/>
  <c r="BU36" i="5"/>
  <c r="BU37" i="5"/>
  <c r="BU38" i="5"/>
  <c r="BU39" i="5"/>
  <c r="BU40" i="5"/>
  <c r="BU41" i="5"/>
  <c r="BU42" i="5"/>
  <c r="BU43" i="5"/>
  <c r="BU44" i="5"/>
  <c r="BU45" i="5"/>
  <c r="BU46" i="5"/>
  <c r="BU47" i="5"/>
  <c r="BU48" i="5"/>
  <c r="BU49" i="5"/>
  <c r="BU50" i="5"/>
  <c r="BU51" i="5"/>
  <c r="BU52" i="5"/>
  <c r="BU53" i="5"/>
  <c r="BU54" i="5"/>
  <c r="BU55" i="5"/>
  <c r="BU56" i="5"/>
  <c r="BU57" i="5"/>
  <c r="BU58" i="5"/>
  <c r="BU59" i="5"/>
  <c r="BU60" i="5"/>
  <c r="BU61" i="5"/>
  <c r="BU62" i="5"/>
  <c r="BU63" i="5"/>
  <c r="BU64" i="5"/>
  <c r="BU65" i="5"/>
  <c r="BU66" i="5"/>
  <c r="BU67" i="5"/>
  <c r="BU68" i="5"/>
  <c r="BU69" i="5"/>
  <c r="BU70" i="5"/>
  <c r="BU71" i="5"/>
  <c r="BU72" i="5"/>
  <c r="BU73" i="5"/>
  <c r="BU74" i="5"/>
  <c r="BU75" i="5"/>
  <c r="BU76" i="5"/>
  <c r="BU77" i="5"/>
  <c r="BU78" i="5"/>
  <c r="BU79" i="5"/>
  <c r="BU80" i="5"/>
  <c r="BU81" i="5"/>
  <c r="BU82" i="5"/>
  <c r="BU83" i="5"/>
  <c r="BU84" i="5"/>
  <c r="BU85" i="5"/>
  <c r="BU86" i="5"/>
  <c r="BU87" i="5"/>
  <c r="BU88" i="5"/>
  <c r="BU89" i="5"/>
  <c r="BU90" i="5"/>
  <c r="BU91" i="5"/>
  <c r="BU92" i="5"/>
  <c r="BU93" i="5"/>
  <c r="BU94" i="5"/>
  <c r="BU95" i="5"/>
  <c r="BU96" i="5"/>
  <c r="BU97" i="5"/>
  <c r="BU98" i="5"/>
  <c r="BU99" i="5"/>
  <c r="BU100" i="5"/>
  <c r="BU101" i="5"/>
  <c r="BU102" i="5"/>
  <c r="BU103" i="5"/>
  <c r="BU104" i="5"/>
  <c r="BU105" i="5"/>
  <c r="BU106" i="5"/>
  <c r="BU107" i="5"/>
  <c r="BU108" i="5"/>
  <c r="BU109" i="5"/>
  <c r="BU110" i="5"/>
  <c r="BU111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2" i="5"/>
  <c r="CE23" i="5"/>
  <c r="CE24" i="5"/>
  <c r="CE25" i="5"/>
  <c r="CE26" i="5"/>
  <c r="CE27" i="5"/>
  <c r="CE28" i="5"/>
  <c r="CE29" i="5"/>
  <c r="CE30" i="5"/>
  <c r="CE31" i="5"/>
  <c r="CE32" i="5"/>
  <c r="CE33" i="5"/>
  <c r="CE34" i="5"/>
  <c r="CE35" i="5"/>
  <c r="CE36" i="5"/>
  <c r="CE37" i="5"/>
  <c r="CE38" i="5"/>
  <c r="CE39" i="5"/>
  <c r="CE40" i="5"/>
  <c r="CE41" i="5"/>
  <c r="CE42" i="5"/>
  <c r="CE43" i="5"/>
  <c r="CE44" i="5"/>
  <c r="CE45" i="5"/>
  <c r="CE46" i="5"/>
  <c r="CE47" i="5"/>
  <c r="CE48" i="5"/>
  <c r="CE49" i="5"/>
  <c r="CE50" i="5"/>
  <c r="CE51" i="5"/>
  <c r="CE52" i="5"/>
  <c r="CE53" i="5"/>
  <c r="CE54" i="5"/>
  <c r="CE55" i="5"/>
  <c r="CE56" i="5"/>
  <c r="CE57" i="5"/>
  <c r="CE58" i="5"/>
  <c r="CE59" i="5"/>
  <c r="CE60" i="5"/>
  <c r="CE61" i="5"/>
  <c r="CE62" i="5"/>
  <c r="CE63" i="5"/>
  <c r="CE64" i="5"/>
  <c r="CE65" i="5"/>
  <c r="CE66" i="5"/>
  <c r="CE67" i="5"/>
  <c r="CE68" i="5"/>
  <c r="CE69" i="5"/>
  <c r="CE70" i="5"/>
  <c r="CE71" i="5"/>
  <c r="CE72" i="5"/>
  <c r="CE73" i="5"/>
  <c r="CE74" i="5"/>
  <c r="CE75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99" i="5"/>
  <c r="CE100" i="5"/>
  <c r="CE101" i="5"/>
  <c r="CE102" i="5"/>
  <c r="CE103" i="5"/>
  <c r="CE104" i="5"/>
  <c r="CE105" i="5"/>
  <c r="CE106" i="5"/>
  <c r="CE107" i="5"/>
  <c r="CE108" i="5"/>
  <c r="CE109" i="5"/>
  <c r="CE110" i="5"/>
  <c r="CE111" i="5"/>
  <c r="CO5" i="5"/>
  <c r="CO6" i="5"/>
  <c r="CO7" i="5"/>
  <c r="CO8" i="5"/>
  <c r="CO9" i="5"/>
  <c r="CO10" i="5"/>
  <c r="CO11" i="5"/>
  <c r="CO12" i="5"/>
  <c r="CO13" i="5"/>
  <c r="CO14" i="5"/>
  <c r="CO15" i="5"/>
  <c r="CO16" i="5"/>
  <c r="CO17" i="5"/>
  <c r="CO18" i="5"/>
  <c r="CO19" i="5"/>
  <c r="CO20" i="5"/>
  <c r="CO21" i="5"/>
  <c r="CO22" i="5"/>
  <c r="CO23" i="5"/>
  <c r="CO24" i="5"/>
  <c r="CO25" i="5"/>
  <c r="CO26" i="5"/>
  <c r="CO27" i="5"/>
  <c r="CO28" i="5"/>
  <c r="CO29" i="5"/>
  <c r="CO30" i="5"/>
  <c r="CO31" i="5"/>
  <c r="CO32" i="5"/>
  <c r="CO33" i="5"/>
  <c r="CO34" i="5"/>
  <c r="CO35" i="5"/>
  <c r="CO36" i="5"/>
  <c r="CO37" i="5"/>
  <c r="CO38" i="5"/>
  <c r="CO39" i="5"/>
  <c r="CO40" i="5"/>
  <c r="CO41" i="5"/>
  <c r="CO42" i="5"/>
  <c r="CO43" i="5"/>
  <c r="CO44" i="5"/>
  <c r="CO45" i="5"/>
  <c r="CO46" i="5"/>
  <c r="CO47" i="5"/>
  <c r="CO48" i="5"/>
  <c r="CO49" i="5"/>
  <c r="CO50" i="5"/>
  <c r="CO51" i="5"/>
  <c r="CO52" i="5"/>
  <c r="CO53" i="5"/>
  <c r="CO54" i="5"/>
  <c r="CO55" i="5"/>
  <c r="CO56" i="5"/>
  <c r="CO57" i="5"/>
  <c r="CO58" i="5"/>
  <c r="CO59" i="5"/>
  <c r="CO60" i="5"/>
  <c r="CO61" i="5"/>
  <c r="CO62" i="5"/>
  <c r="CO63" i="5"/>
  <c r="CO64" i="5"/>
  <c r="CO65" i="5"/>
  <c r="CO66" i="5"/>
  <c r="CO67" i="5"/>
  <c r="CO68" i="5"/>
  <c r="CO69" i="5"/>
  <c r="CO70" i="5"/>
  <c r="CO71" i="5"/>
  <c r="CO72" i="5"/>
  <c r="CO73" i="5"/>
  <c r="CO74" i="5"/>
  <c r="CO75" i="5"/>
  <c r="CO76" i="5"/>
  <c r="CO77" i="5"/>
  <c r="CO78" i="5"/>
  <c r="CO79" i="5"/>
  <c r="CO80" i="5"/>
  <c r="CO81" i="5"/>
  <c r="CO82" i="5"/>
  <c r="CO83" i="5"/>
  <c r="CO84" i="5"/>
  <c r="CO85" i="5"/>
  <c r="CO86" i="5"/>
  <c r="CO87" i="5"/>
  <c r="CO88" i="5"/>
  <c r="CO89" i="5"/>
  <c r="CO90" i="5"/>
  <c r="CO91" i="5"/>
  <c r="CO92" i="5"/>
  <c r="CO93" i="5"/>
  <c r="CO94" i="5"/>
  <c r="CO95" i="5"/>
  <c r="CO96" i="5"/>
  <c r="CO97" i="5"/>
  <c r="CO98" i="5"/>
  <c r="CO99" i="5"/>
  <c r="CO100" i="5"/>
  <c r="CO101" i="5"/>
  <c r="CO102" i="5"/>
  <c r="CO103" i="5"/>
  <c r="CO104" i="5"/>
  <c r="CO105" i="5"/>
  <c r="CO106" i="5"/>
  <c r="CO107" i="5"/>
  <c r="CO108" i="5"/>
  <c r="CO109" i="5"/>
  <c r="CO110" i="5"/>
  <c r="CO111" i="5"/>
  <c r="CY5" i="5"/>
  <c r="CY6" i="5"/>
  <c r="CY7" i="5"/>
  <c r="CY8" i="5"/>
  <c r="CY9" i="5"/>
  <c r="CY10" i="5"/>
  <c r="CY11" i="5"/>
  <c r="CY12" i="5"/>
  <c r="CY13" i="5"/>
  <c r="CY14" i="5"/>
  <c r="CY15" i="5"/>
  <c r="CY16" i="5"/>
  <c r="CY17" i="5"/>
  <c r="CY18" i="5"/>
  <c r="CY19" i="5"/>
  <c r="CY20" i="5"/>
  <c r="CY21" i="5"/>
  <c r="CY22" i="5"/>
  <c r="CY23" i="5"/>
  <c r="CY24" i="5"/>
  <c r="CY25" i="5"/>
  <c r="CY26" i="5"/>
  <c r="CY27" i="5"/>
  <c r="CY28" i="5"/>
  <c r="CY29" i="5"/>
  <c r="CY30" i="5"/>
  <c r="CY31" i="5"/>
  <c r="CY32" i="5"/>
  <c r="CY33" i="5"/>
  <c r="CY34" i="5"/>
  <c r="CY35" i="5"/>
  <c r="CY36" i="5"/>
  <c r="CY37" i="5"/>
  <c r="CY38" i="5"/>
  <c r="CY39" i="5"/>
  <c r="CY40" i="5"/>
  <c r="CY41" i="5"/>
  <c r="CY42" i="5"/>
  <c r="CY43" i="5"/>
  <c r="CY44" i="5"/>
  <c r="CY45" i="5"/>
  <c r="CY46" i="5"/>
  <c r="CY47" i="5"/>
  <c r="CY48" i="5"/>
  <c r="CY49" i="5"/>
  <c r="CY50" i="5"/>
  <c r="CY51" i="5"/>
  <c r="CY52" i="5"/>
  <c r="CY53" i="5"/>
  <c r="CY54" i="5"/>
  <c r="CY55" i="5"/>
  <c r="CY56" i="5"/>
  <c r="CY57" i="5"/>
  <c r="CY58" i="5"/>
  <c r="CY59" i="5"/>
  <c r="CY60" i="5"/>
  <c r="CY61" i="5"/>
  <c r="CY62" i="5"/>
  <c r="CY63" i="5"/>
  <c r="CY64" i="5"/>
  <c r="CY65" i="5"/>
  <c r="CY66" i="5"/>
  <c r="CY67" i="5"/>
  <c r="CY68" i="5"/>
  <c r="CY69" i="5"/>
  <c r="CY70" i="5"/>
  <c r="CY71" i="5"/>
  <c r="CY72" i="5"/>
  <c r="CY73" i="5"/>
  <c r="CY74" i="5"/>
  <c r="CY75" i="5"/>
  <c r="CY76" i="5"/>
  <c r="CY77" i="5"/>
  <c r="CY78" i="5"/>
  <c r="CY79" i="5"/>
  <c r="CY80" i="5"/>
  <c r="CY81" i="5"/>
  <c r="CY82" i="5"/>
  <c r="CY83" i="5"/>
  <c r="CY84" i="5"/>
  <c r="CY85" i="5"/>
  <c r="CY86" i="5"/>
  <c r="CY87" i="5"/>
  <c r="CY88" i="5"/>
  <c r="CY89" i="5"/>
  <c r="CY90" i="5"/>
  <c r="CY91" i="5"/>
  <c r="CY92" i="5"/>
  <c r="CY93" i="5"/>
  <c r="CY94" i="5"/>
  <c r="CY95" i="5"/>
  <c r="CY96" i="5"/>
  <c r="CY97" i="5"/>
  <c r="CY98" i="5"/>
  <c r="CY99" i="5"/>
  <c r="CY100" i="5"/>
  <c r="CY101" i="5"/>
  <c r="CY102" i="5"/>
  <c r="CY103" i="5"/>
  <c r="CY104" i="5"/>
  <c r="CY105" i="5"/>
  <c r="CY106" i="5"/>
  <c r="CY107" i="5"/>
  <c r="CY108" i="5"/>
  <c r="CY109" i="5"/>
  <c r="CY110" i="5"/>
  <c r="CY111" i="5"/>
  <c r="DI5" i="5"/>
  <c r="DI6" i="5"/>
  <c r="DI7" i="5"/>
  <c r="DI8" i="5"/>
  <c r="DI9" i="5"/>
  <c r="DI10" i="5"/>
  <c r="DI11" i="5"/>
  <c r="DI12" i="5"/>
  <c r="DI13" i="5"/>
  <c r="DI14" i="5"/>
  <c r="DI15" i="5"/>
  <c r="DI16" i="5"/>
  <c r="DI17" i="5"/>
  <c r="DI18" i="5"/>
  <c r="DI19" i="5"/>
  <c r="DI20" i="5"/>
  <c r="DI21" i="5"/>
  <c r="DI22" i="5"/>
  <c r="DI23" i="5"/>
  <c r="DI24" i="5"/>
  <c r="DI25" i="5"/>
  <c r="DI26" i="5"/>
  <c r="DI27" i="5"/>
  <c r="DI28" i="5"/>
  <c r="DI29" i="5"/>
  <c r="DI30" i="5"/>
  <c r="DI31" i="5"/>
  <c r="DI32" i="5"/>
  <c r="DI33" i="5"/>
  <c r="DI34" i="5"/>
  <c r="DI35" i="5"/>
  <c r="DI36" i="5"/>
  <c r="DI37" i="5"/>
  <c r="DI38" i="5"/>
  <c r="DI39" i="5"/>
  <c r="DI40" i="5"/>
  <c r="DI41" i="5"/>
  <c r="DI42" i="5"/>
  <c r="DI43" i="5"/>
  <c r="DI44" i="5"/>
  <c r="DI45" i="5"/>
  <c r="DI46" i="5"/>
  <c r="DI47" i="5"/>
  <c r="DI48" i="5"/>
  <c r="DI49" i="5"/>
  <c r="DI50" i="5"/>
  <c r="DI51" i="5"/>
  <c r="DI52" i="5"/>
  <c r="DI53" i="5"/>
  <c r="DI54" i="5"/>
  <c r="DI55" i="5"/>
  <c r="DI56" i="5"/>
  <c r="DI57" i="5"/>
  <c r="DI58" i="5"/>
  <c r="DI59" i="5"/>
  <c r="DI60" i="5"/>
  <c r="DI61" i="5"/>
  <c r="DI62" i="5"/>
  <c r="DI63" i="5"/>
  <c r="DI64" i="5"/>
  <c r="DI65" i="5"/>
  <c r="DI66" i="5"/>
  <c r="DI67" i="5"/>
  <c r="DI68" i="5"/>
  <c r="DI69" i="5"/>
  <c r="DI70" i="5"/>
  <c r="DI71" i="5"/>
  <c r="DI72" i="5"/>
  <c r="DI73" i="5"/>
  <c r="DI74" i="5"/>
  <c r="DI75" i="5"/>
  <c r="DI76" i="5"/>
  <c r="DI77" i="5"/>
  <c r="DI78" i="5"/>
  <c r="DI79" i="5"/>
  <c r="DI80" i="5"/>
  <c r="DI81" i="5"/>
  <c r="DI82" i="5"/>
  <c r="DI83" i="5"/>
  <c r="DI84" i="5"/>
  <c r="DI85" i="5"/>
  <c r="DI86" i="5"/>
  <c r="DI87" i="5"/>
  <c r="DI88" i="5"/>
  <c r="DI89" i="5"/>
  <c r="DI90" i="5"/>
  <c r="DI91" i="5"/>
  <c r="DI92" i="5"/>
  <c r="DI93" i="5"/>
  <c r="DI94" i="5"/>
  <c r="DI95" i="5"/>
  <c r="DI96" i="5"/>
  <c r="DI97" i="5"/>
  <c r="DI98" i="5"/>
  <c r="DI99" i="5"/>
  <c r="DI100" i="5"/>
  <c r="DI101" i="5"/>
  <c r="DI102" i="5"/>
  <c r="DI103" i="5"/>
  <c r="DI104" i="5"/>
  <c r="DI105" i="5"/>
  <c r="DI106" i="5"/>
  <c r="DI107" i="5"/>
  <c r="DI108" i="5"/>
  <c r="DI109" i="5"/>
  <c r="DI110" i="5"/>
  <c r="DI111" i="5"/>
  <c r="DS5" i="5"/>
  <c r="DS6" i="5"/>
  <c r="DS7" i="5"/>
  <c r="DS8" i="5"/>
  <c r="DS9" i="5"/>
  <c r="DS10" i="5"/>
  <c r="DS11" i="5"/>
  <c r="DS12" i="5"/>
  <c r="DS13" i="5"/>
  <c r="DS14" i="5"/>
  <c r="DS15" i="5"/>
  <c r="DS16" i="5"/>
  <c r="DS17" i="5"/>
  <c r="DS18" i="5"/>
  <c r="DS19" i="5"/>
  <c r="DS20" i="5"/>
  <c r="DS21" i="5"/>
  <c r="DS22" i="5"/>
  <c r="DS23" i="5"/>
  <c r="DS24" i="5"/>
  <c r="DS25" i="5"/>
  <c r="DS26" i="5"/>
  <c r="DS27" i="5"/>
  <c r="DS28" i="5"/>
  <c r="DS29" i="5"/>
  <c r="DS30" i="5"/>
  <c r="DS31" i="5"/>
  <c r="DS32" i="5"/>
  <c r="DS33" i="5"/>
  <c r="DS34" i="5"/>
  <c r="DS35" i="5"/>
  <c r="DS36" i="5"/>
  <c r="DS37" i="5"/>
  <c r="DS38" i="5"/>
  <c r="DS39" i="5"/>
  <c r="DS40" i="5"/>
  <c r="DS41" i="5"/>
  <c r="DS42" i="5"/>
  <c r="DS43" i="5"/>
  <c r="DS44" i="5"/>
  <c r="DS45" i="5"/>
  <c r="DS46" i="5"/>
  <c r="DS47" i="5"/>
  <c r="DS48" i="5"/>
  <c r="DS49" i="5"/>
  <c r="DS50" i="5"/>
  <c r="DS51" i="5"/>
  <c r="DS52" i="5"/>
  <c r="DS53" i="5"/>
  <c r="DS54" i="5"/>
  <c r="DS55" i="5"/>
  <c r="DS56" i="5"/>
  <c r="DS57" i="5"/>
  <c r="DS58" i="5"/>
  <c r="DS59" i="5"/>
  <c r="DS60" i="5"/>
  <c r="DS61" i="5"/>
  <c r="DS62" i="5"/>
  <c r="DS63" i="5"/>
  <c r="DS64" i="5"/>
  <c r="DS65" i="5"/>
  <c r="DS66" i="5"/>
  <c r="DS67" i="5"/>
  <c r="DS68" i="5"/>
  <c r="DS69" i="5"/>
  <c r="DS70" i="5"/>
  <c r="DS71" i="5"/>
  <c r="DS72" i="5"/>
  <c r="DS73" i="5"/>
  <c r="DS74" i="5"/>
  <c r="DS75" i="5"/>
  <c r="DS76" i="5"/>
  <c r="DS77" i="5"/>
  <c r="DS78" i="5"/>
  <c r="DS79" i="5"/>
  <c r="DS80" i="5"/>
  <c r="DS81" i="5"/>
  <c r="DS82" i="5"/>
  <c r="DS83" i="5"/>
  <c r="DS84" i="5"/>
  <c r="DS85" i="5"/>
  <c r="DS86" i="5"/>
  <c r="DS87" i="5"/>
  <c r="DS88" i="5"/>
  <c r="DS89" i="5"/>
  <c r="DS90" i="5"/>
  <c r="DS91" i="5"/>
  <c r="DS92" i="5"/>
  <c r="DS93" i="5"/>
  <c r="DS94" i="5"/>
  <c r="DS95" i="5"/>
  <c r="DS96" i="5"/>
  <c r="DS97" i="5"/>
  <c r="DS98" i="5"/>
  <c r="DS99" i="5"/>
  <c r="DS100" i="5"/>
  <c r="DS101" i="5"/>
  <c r="DS102" i="5"/>
  <c r="DS103" i="5"/>
  <c r="DS104" i="5"/>
  <c r="DS105" i="5"/>
  <c r="DS106" i="5"/>
  <c r="DS107" i="5"/>
  <c r="DS108" i="5"/>
  <c r="DS109" i="5"/>
  <c r="DS110" i="5"/>
  <c r="DS111" i="5"/>
  <c r="EC5" i="5"/>
  <c r="EC6" i="5"/>
  <c r="EC7" i="5"/>
  <c r="EC8" i="5"/>
  <c r="EC9" i="5"/>
  <c r="EC10" i="5"/>
  <c r="EC11" i="5"/>
  <c r="EC12" i="5"/>
  <c r="EC13" i="5"/>
  <c r="EC14" i="5"/>
  <c r="EC15" i="5"/>
  <c r="EC16" i="5"/>
  <c r="EC17" i="5"/>
  <c r="EC18" i="5"/>
  <c r="EC19" i="5"/>
  <c r="EC20" i="5"/>
  <c r="EC21" i="5"/>
  <c r="EC22" i="5"/>
  <c r="EC23" i="5"/>
  <c r="EC24" i="5"/>
  <c r="EC25" i="5"/>
  <c r="EC26" i="5"/>
  <c r="EC27" i="5"/>
  <c r="EC28" i="5"/>
  <c r="EC29" i="5"/>
  <c r="EC30" i="5"/>
  <c r="EC31" i="5"/>
  <c r="EC32" i="5"/>
  <c r="EC33" i="5"/>
  <c r="EC34" i="5"/>
  <c r="EC35" i="5"/>
  <c r="EC36" i="5"/>
  <c r="EC37" i="5"/>
  <c r="EC38" i="5"/>
  <c r="EC39" i="5"/>
  <c r="EC40" i="5"/>
  <c r="EC41" i="5"/>
  <c r="EC42" i="5"/>
  <c r="EC43" i="5"/>
  <c r="EC44" i="5"/>
  <c r="EC45" i="5"/>
  <c r="EC46" i="5"/>
  <c r="EC47" i="5"/>
  <c r="EC48" i="5"/>
  <c r="EC49" i="5"/>
  <c r="EC50" i="5"/>
  <c r="EC51" i="5"/>
  <c r="EC52" i="5"/>
  <c r="EC53" i="5"/>
  <c r="EC54" i="5"/>
  <c r="EC55" i="5"/>
  <c r="EC56" i="5"/>
  <c r="EC57" i="5"/>
  <c r="EC58" i="5"/>
  <c r="EC59" i="5"/>
  <c r="EC60" i="5"/>
  <c r="EC61" i="5"/>
  <c r="EC62" i="5"/>
  <c r="EC63" i="5"/>
  <c r="EC64" i="5"/>
  <c r="EC65" i="5"/>
  <c r="EC66" i="5"/>
  <c r="EC67" i="5"/>
  <c r="EC68" i="5"/>
  <c r="EC69" i="5"/>
  <c r="EC70" i="5"/>
  <c r="EC71" i="5"/>
  <c r="EC72" i="5"/>
  <c r="EC73" i="5"/>
  <c r="EC74" i="5"/>
  <c r="EC75" i="5"/>
  <c r="EC76" i="5"/>
  <c r="EC77" i="5"/>
  <c r="EC78" i="5"/>
  <c r="EC79" i="5"/>
  <c r="EC80" i="5"/>
  <c r="EC81" i="5"/>
  <c r="EC82" i="5"/>
  <c r="EC83" i="5"/>
  <c r="EC84" i="5"/>
  <c r="EC85" i="5"/>
  <c r="EC86" i="5"/>
  <c r="EC87" i="5"/>
  <c r="EC88" i="5"/>
  <c r="EC89" i="5"/>
  <c r="EC90" i="5"/>
  <c r="EC91" i="5"/>
  <c r="EC92" i="5"/>
  <c r="EC93" i="5"/>
  <c r="EC94" i="5"/>
  <c r="EC95" i="5"/>
  <c r="EC96" i="5"/>
  <c r="EC97" i="5"/>
  <c r="EC98" i="5"/>
  <c r="EC99" i="5"/>
  <c r="EC100" i="5"/>
  <c r="EC101" i="5"/>
  <c r="EC102" i="5"/>
  <c r="EC103" i="5"/>
  <c r="EC104" i="5"/>
  <c r="EC105" i="5"/>
  <c r="EC106" i="5"/>
  <c r="EC107" i="5"/>
  <c r="EC108" i="5"/>
  <c r="EC109" i="5"/>
  <c r="EC110" i="5"/>
  <c r="EC111" i="5"/>
  <c r="EM5" i="5"/>
  <c r="EM6" i="5"/>
  <c r="EM7" i="5"/>
  <c r="EM8" i="5"/>
  <c r="EM9" i="5"/>
  <c r="EM10" i="5"/>
  <c r="EM11" i="5"/>
  <c r="EM12" i="5"/>
  <c r="EM13" i="5"/>
  <c r="EM14" i="5"/>
  <c r="EM15" i="5"/>
  <c r="EM16" i="5"/>
  <c r="EM17" i="5"/>
  <c r="EM18" i="5"/>
  <c r="EM19" i="5"/>
  <c r="EM20" i="5"/>
  <c r="EM21" i="5"/>
  <c r="EM22" i="5"/>
  <c r="EM23" i="5"/>
  <c r="EM24" i="5"/>
  <c r="EM25" i="5"/>
  <c r="EM26" i="5"/>
  <c r="EM27" i="5"/>
  <c r="EM28" i="5"/>
  <c r="EM29" i="5"/>
  <c r="EM30" i="5"/>
  <c r="EM31" i="5"/>
  <c r="EM32" i="5"/>
  <c r="EM33" i="5"/>
  <c r="EM34" i="5"/>
  <c r="EM35" i="5"/>
  <c r="EM36" i="5"/>
  <c r="EM37" i="5"/>
  <c r="EM38" i="5"/>
  <c r="EM39" i="5"/>
  <c r="EM40" i="5"/>
  <c r="EM41" i="5"/>
  <c r="EM42" i="5"/>
  <c r="EM43" i="5"/>
  <c r="EM44" i="5"/>
  <c r="EM45" i="5"/>
  <c r="EM46" i="5"/>
  <c r="EM47" i="5"/>
  <c r="EM48" i="5"/>
  <c r="EM49" i="5"/>
  <c r="EM50" i="5"/>
  <c r="EM51" i="5"/>
  <c r="EM52" i="5"/>
  <c r="EM53" i="5"/>
  <c r="EM54" i="5"/>
  <c r="EM55" i="5"/>
  <c r="EM56" i="5"/>
  <c r="EM57" i="5"/>
  <c r="EM58" i="5"/>
  <c r="EM59" i="5"/>
  <c r="EM60" i="5"/>
  <c r="EM61" i="5"/>
  <c r="EM62" i="5"/>
  <c r="EM63" i="5"/>
  <c r="EM64" i="5"/>
  <c r="EM65" i="5"/>
  <c r="EM66" i="5"/>
  <c r="EM67" i="5"/>
  <c r="EM68" i="5"/>
  <c r="EM69" i="5"/>
  <c r="EM70" i="5"/>
  <c r="EM71" i="5"/>
  <c r="EM72" i="5"/>
  <c r="EM73" i="5"/>
  <c r="EM74" i="5"/>
  <c r="EM75" i="5"/>
  <c r="EM76" i="5"/>
  <c r="EM77" i="5"/>
  <c r="EM78" i="5"/>
  <c r="EM79" i="5"/>
  <c r="EM80" i="5"/>
  <c r="EM81" i="5"/>
  <c r="EM82" i="5"/>
  <c r="EM83" i="5"/>
  <c r="EM84" i="5"/>
  <c r="EM85" i="5"/>
  <c r="EM86" i="5"/>
  <c r="EM87" i="5"/>
  <c r="EM88" i="5"/>
  <c r="EM89" i="5"/>
  <c r="EM90" i="5"/>
  <c r="EM91" i="5"/>
  <c r="EM92" i="5"/>
  <c r="EM93" i="5"/>
  <c r="EM94" i="5"/>
  <c r="EM95" i="5"/>
  <c r="EM96" i="5"/>
  <c r="EM97" i="5"/>
  <c r="EM98" i="5"/>
  <c r="EM99" i="5"/>
  <c r="EM100" i="5"/>
  <c r="EM101" i="5"/>
  <c r="EM102" i="5"/>
  <c r="EM103" i="5"/>
  <c r="EM104" i="5"/>
  <c r="EM105" i="5"/>
  <c r="EM106" i="5"/>
  <c r="EM107" i="5"/>
  <c r="EM108" i="5"/>
  <c r="EM109" i="5"/>
  <c r="EM110" i="5"/>
  <c r="EM111" i="5"/>
  <c r="GA5" i="5"/>
  <c r="GA6" i="5"/>
  <c r="GA7" i="5"/>
  <c r="GA8" i="5"/>
  <c r="GA9" i="5"/>
  <c r="GA10" i="5"/>
  <c r="GA11" i="5"/>
  <c r="GA12" i="5"/>
  <c r="GA13" i="5"/>
  <c r="GA14" i="5"/>
  <c r="GA15" i="5"/>
  <c r="GA16" i="5"/>
  <c r="GA17" i="5"/>
  <c r="GA18" i="5"/>
  <c r="GA19" i="5"/>
  <c r="GA20" i="5"/>
  <c r="GA21" i="5"/>
  <c r="GA22" i="5"/>
  <c r="GA23" i="5"/>
  <c r="GA24" i="5"/>
  <c r="GA25" i="5"/>
  <c r="GA26" i="5"/>
  <c r="GA27" i="5"/>
  <c r="GA28" i="5"/>
  <c r="GA29" i="5"/>
  <c r="GA30" i="5"/>
  <c r="GA31" i="5"/>
  <c r="GA32" i="5"/>
  <c r="GA33" i="5"/>
  <c r="GA34" i="5"/>
  <c r="GA35" i="5"/>
  <c r="GA36" i="5"/>
  <c r="GA37" i="5"/>
  <c r="GA38" i="5"/>
  <c r="GA39" i="5"/>
  <c r="GA40" i="5"/>
  <c r="GA41" i="5"/>
  <c r="GA42" i="5"/>
  <c r="GA43" i="5"/>
  <c r="GA44" i="5"/>
  <c r="GA45" i="5"/>
  <c r="GA46" i="5"/>
  <c r="GA47" i="5"/>
  <c r="GA48" i="5"/>
  <c r="GA49" i="5"/>
  <c r="GA50" i="5"/>
  <c r="GA51" i="5"/>
  <c r="GA52" i="5"/>
  <c r="GA53" i="5"/>
  <c r="GA54" i="5"/>
  <c r="GA55" i="5"/>
  <c r="GA56" i="5"/>
  <c r="GA57" i="5"/>
  <c r="GA58" i="5"/>
  <c r="GA59" i="5"/>
  <c r="GA60" i="5"/>
  <c r="GA61" i="5"/>
  <c r="GA62" i="5"/>
  <c r="GA63" i="5"/>
  <c r="GA64" i="5"/>
  <c r="GA65" i="5"/>
  <c r="GA66" i="5"/>
  <c r="GA67" i="5"/>
  <c r="GA68" i="5"/>
  <c r="GA69" i="5"/>
  <c r="GA70" i="5"/>
  <c r="GA71" i="5"/>
  <c r="GA72" i="5"/>
  <c r="GA73" i="5"/>
  <c r="GA74" i="5"/>
  <c r="GA75" i="5"/>
  <c r="GA76" i="5"/>
  <c r="GA77" i="5"/>
  <c r="GA78" i="5"/>
  <c r="GA79" i="5"/>
  <c r="GA80" i="5"/>
  <c r="GA81" i="5"/>
  <c r="GA82" i="5"/>
  <c r="GA83" i="5"/>
  <c r="GA84" i="5"/>
  <c r="GA85" i="5"/>
  <c r="GA86" i="5"/>
  <c r="GA87" i="5"/>
  <c r="GA88" i="5"/>
  <c r="GA89" i="5"/>
  <c r="GA90" i="5"/>
  <c r="GA91" i="5"/>
  <c r="GA92" i="5"/>
  <c r="GA93" i="5"/>
  <c r="GA94" i="5"/>
  <c r="GA95" i="5"/>
  <c r="GA96" i="5"/>
  <c r="GA97" i="5"/>
  <c r="GA98" i="5"/>
  <c r="GA99" i="5"/>
  <c r="GA100" i="5"/>
  <c r="GA101" i="5"/>
  <c r="GA102" i="5"/>
  <c r="GA103" i="5"/>
  <c r="GA104" i="5"/>
  <c r="GA105" i="5"/>
  <c r="GA106" i="5"/>
  <c r="GA107" i="5"/>
  <c r="GA108" i="5"/>
  <c r="GA109" i="5"/>
  <c r="GA110" i="5"/>
  <c r="GA111" i="5"/>
  <c r="AR5" i="5"/>
  <c r="AR6" i="5"/>
  <c r="AR7" i="5"/>
  <c r="AR8" i="5"/>
  <c r="AR9" i="5"/>
  <c r="AR10" i="5"/>
  <c r="AR11" i="5"/>
  <c r="AR12" i="5"/>
  <c r="AR13" i="5"/>
  <c r="AR14" i="5"/>
  <c r="AR15" i="5"/>
  <c r="AR16" i="5"/>
  <c r="AR17" i="5"/>
  <c r="AR18" i="5"/>
  <c r="AR19" i="5"/>
  <c r="AR20" i="5"/>
  <c r="AR21" i="5"/>
  <c r="AR22" i="5"/>
  <c r="AR23" i="5"/>
  <c r="AR24" i="5"/>
  <c r="AR25" i="5"/>
  <c r="AR26" i="5"/>
  <c r="AR27" i="5"/>
  <c r="AR28" i="5"/>
  <c r="AR29" i="5"/>
  <c r="AR30" i="5"/>
  <c r="AR31" i="5"/>
  <c r="AR32" i="5"/>
  <c r="AR33" i="5"/>
  <c r="AR34" i="5"/>
  <c r="AR35" i="5"/>
  <c r="AR36" i="5"/>
  <c r="AR37" i="5"/>
  <c r="AR38" i="5"/>
  <c r="AR39" i="5"/>
  <c r="AR40" i="5"/>
  <c r="AR41" i="5"/>
  <c r="AR42" i="5"/>
  <c r="AR43" i="5"/>
  <c r="AR44" i="5"/>
  <c r="AR45" i="5"/>
  <c r="AR46" i="5"/>
  <c r="AR47" i="5"/>
  <c r="AR48" i="5"/>
  <c r="AR49" i="5"/>
  <c r="AR50" i="5"/>
  <c r="AR51" i="5"/>
  <c r="AR52" i="5"/>
  <c r="AR53" i="5"/>
  <c r="AR54" i="5"/>
  <c r="AR55" i="5"/>
  <c r="AR56" i="5"/>
  <c r="AR57" i="5"/>
  <c r="AR58" i="5"/>
  <c r="AR59" i="5"/>
  <c r="AR60" i="5"/>
  <c r="AR61" i="5"/>
  <c r="AR62" i="5"/>
  <c r="AR63" i="5"/>
  <c r="AR64" i="5"/>
  <c r="AR65" i="5"/>
  <c r="AR66" i="5"/>
  <c r="AR67" i="5"/>
  <c r="AR68" i="5"/>
  <c r="AR69" i="5"/>
  <c r="AR70" i="5"/>
  <c r="AR71" i="5"/>
  <c r="AR72" i="5"/>
  <c r="AR73" i="5"/>
  <c r="AR74" i="5"/>
  <c r="AR75" i="5"/>
  <c r="AR76" i="5"/>
  <c r="AR77" i="5"/>
  <c r="AR78" i="5"/>
  <c r="AR79" i="5"/>
  <c r="AR80" i="5"/>
  <c r="AR81" i="5"/>
  <c r="AR82" i="5"/>
  <c r="AR83" i="5"/>
  <c r="AR84" i="5"/>
  <c r="AR85" i="5"/>
  <c r="AR86" i="5"/>
  <c r="AR87" i="5"/>
  <c r="AR88" i="5"/>
  <c r="AR89" i="5"/>
  <c r="AR90" i="5"/>
  <c r="AR91" i="5"/>
  <c r="AR92" i="5"/>
  <c r="AR93" i="5"/>
  <c r="AR94" i="5"/>
  <c r="AR95" i="5"/>
  <c r="AR96" i="5"/>
  <c r="AR97" i="5"/>
  <c r="AR98" i="5"/>
  <c r="AR99" i="5"/>
  <c r="AR100" i="5"/>
  <c r="AR101" i="5"/>
  <c r="AR102" i="5"/>
  <c r="AR103" i="5"/>
  <c r="AR104" i="5"/>
  <c r="AR105" i="5"/>
  <c r="AR106" i="5"/>
  <c r="AR107" i="5"/>
  <c r="AR108" i="5"/>
  <c r="AR109" i="5"/>
  <c r="AR110" i="5"/>
  <c r="AR111" i="5"/>
  <c r="BB5" i="5"/>
  <c r="BB6" i="5"/>
  <c r="BB7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0" i="5"/>
  <c r="BB71" i="5"/>
  <c r="BB72" i="5"/>
  <c r="BB73" i="5"/>
  <c r="BB74" i="5"/>
  <c r="BB75" i="5"/>
  <c r="BB76" i="5"/>
  <c r="BB77" i="5"/>
  <c r="BB78" i="5"/>
  <c r="BB79" i="5"/>
  <c r="BB80" i="5"/>
  <c r="BB81" i="5"/>
  <c r="BB82" i="5"/>
  <c r="BB83" i="5"/>
  <c r="BB84" i="5"/>
  <c r="BB85" i="5"/>
  <c r="BB86" i="5"/>
  <c r="BB87" i="5"/>
  <c r="BB88" i="5"/>
  <c r="BB89" i="5"/>
  <c r="BB90" i="5"/>
  <c r="BB91" i="5"/>
  <c r="BB92" i="5"/>
  <c r="BB93" i="5"/>
  <c r="BB94" i="5"/>
  <c r="BB95" i="5"/>
  <c r="BB96" i="5"/>
  <c r="BB97" i="5"/>
  <c r="BB98" i="5"/>
  <c r="BB99" i="5"/>
  <c r="BB100" i="5"/>
  <c r="BB101" i="5"/>
  <c r="BB102" i="5"/>
  <c r="BB103" i="5"/>
  <c r="BB104" i="5"/>
  <c r="BB105" i="5"/>
  <c r="BB106" i="5"/>
  <c r="BB107" i="5"/>
  <c r="BB108" i="5"/>
  <c r="BB109" i="5"/>
  <c r="BB110" i="5"/>
  <c r="BB111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1" i="5"/>
  <c r="BL22" i="5"/>
  <c r="BL23" i="5"/>
  <c r="BL24" i="5"/>
  <c r="BL25" i="5"/>
  <c r="BL26" i="5"/>
  <c r="BL27" i="5"/>
  <c r="BL28" i="5"/>
  <c r="BL29" i="5"/>
  <c r="BL30" i="5"/>
  <c r="BL31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75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99" i="5"/>
  <c r="BL100" i="5"/>
  <c r="BL101" i="5"/>
  <c r="BL102" i="5"/>
  <c r="BL103" i="5"/>
  <c r="BL104" i="5"/>
  <c r="BL105" i="5"/>
  <c r="BL106" i="5"/>
  <c r="BL107" i="5"/>
  <c r="BL108" i="5"/>
  <c r="BL109" i="5"/>
  <c r="BL110" i="5"/>
  <c r="BL111" i="5"/>
  <c r="BV5" i="5"/>
  <c r="BV6" i="5"/>
  <c r="BV7" i="5"/>
  <c r="BV8" i="5"/>
  <c r="BV9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V33" i="5"/>
  <c r="BV34" i="5"/>
  <c r="BV35" i="5"/>
  <c r="BV36" i="5"/>
  <c r="BV37" i="5"/>
  <c r="BV38" i="5"/>
  <c r="BV39" i="5"/>
  <c r="BV40" i="5"/>
  <c r="BV41" i="5"/>
  <c r="BV42" i="5"/>
  <c r="BV43" i="5"/>
  <c r="BV44" i="5"/>
  <c r="BV45" i="5"/>
  <c r="BV46" i="5"/>
  <c r="BV47" i="5"/>
  <c r="BV48" i="5"/>
  <c r="BV49" i="5"/>
  <c r="BV50" i="5"/>
  <c r="BV51" i="5"/>
  <c r="BV52" i="5"/>
  <c r="BV53" i="5"/>
  <c r="BV54" i="5"/>
  <c r="BV55" i="5"/>
  <c r="BV56" i="5"/>
  <c r="BV57" i="5"/>
  <c r="BV58" i="5"/>
  <c r="BV59" i="5"/>
  <c r="BV60" i="5"/>
  <c r="BV61" i="5"/>
  <c r="BV62" i="5"/>
  <c r="BV63" i="5"/>
  <c r="BV64" i="5"/>
  <c r="BV65" i="5"/>
  <c r="BV66" i="5"/>
  <c r="BV67" i="5"/>
  <c r="BV68" i="5"/>
  <c r="BV69" i="5"/>
  <c r="BV70" i="5"/>
  <c r="BV71" i="5"/>
  <c r="BV72" i="5"/>
  <c r="BV73" i="5"/>
  <c r="BV74" i="5"/>
  <c r="BV75" i="5"/>
  <c r="BV76" i="5"/>
  <c r="BV77" i="5"/>
  <c r="BV78" i="5"/>
  <c r="BV79" i="5"/>
  <c r="BV80" i="5"/>
  <c r="BV81" i="5"/>
  <c r="BV82" i="5"/>
  <c r="BV83" i="5"/>
  <c r="BV84" i="5"/>
  <c r="BV85" i="5"/>
  <c r="BV86" i="5"/>
  <c r="BV87" i="5"/>
  <c r="BV88" i="5"/>
  <c r="BV89" i="5"/>
  <c r="BV90" i="5"/>
  <c r="BV91" i="5"/>
  <c r="BV92" i="5"/>
  <c r="BV93" i="5"/>
  <c r="BV94" i="5"/>
  <c r="BV95" i="5"/>
  <c r="BV96" i="5"/>
  <c r="BV97" i="5"/>
  <c r="BV98" i="5"/>
  <c r="BV99" i="5"/>
  <c r="BV100" i="5"/>
  <c r="BV101" i="5"/>
  <c r="BV102" i="5"/>
  <c r="BV103" i="5"/>
  <c r="BV104" i="5"/>
  <c r="BV105" i="5"/>
  <c r="BV106" i="5"/>
  <c r="BV107" i="5"/>
  <c r="BV108" i="5"/>
  <c r="BV109" i="5"/>
  <c r="BV110" i="5"/>
  <c r="BV111" i="5"/>
  <c r="CF5" i="5"/>
  <c r="CF6" i="5"/>
  <c r="CF7" i="5"/>
  <c r="CF8" i="5"/>
  <c r="CF9" i="5"/>
  <c r="CF10" i="5"/>
  <c r="CF11" i="5"/>
  <c r="CF12" i="5"/>
  <c r="CF13" i="5"/>
  <c r="CF14" i="5"/>
  <c r="CF15" i="5"/>
  <c r="CF16" i="5"/>
  <c r="CF17" i="5"/>
  <c r="CF18" i="5"/>
  <c r="CF19" i="5"/>
  <c r="CF20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F99" i="5"/>
  <c r="CF100" i="5"/>
  <c r="CF101" i="5"/>
  <c r="CF102" i="5"/>
  <c r="CF103" i="5"/>
  <c r="CF104" i="5"/>
  <c r="CF105" i="5"/>
  <c r="CF106" i="5"/>
  <c r="CF107" i="5"/>
  <c r="CF108" i="5"/>
  <c r="CF109" i="5"/>
  <c r="CF110" i="5"/>
  <c r="CF111" i="5"/>
  <c r="CP5" i="5"/>
  <c r="CP6" i="5"/>
  <c r="CP7" i="5"/>
  <c r="CP8" i="5"/>
  <c r="CP9" i="5"/>
  <c r="CP10" i="5"/>
  <c r="CP11" i="5"/>
  <c r="CP12" i="5"/>
  <c r="CP13" i="5"/>
  <c r="CP14" i="5"/>
  <c r="CP15" i="5"/>
  <c r="CP16" i="5"/>
  <c r="CP17" i="5"/>
  <c r="CP18" i="5"/>
  <c r="CP19" i="5"/>
  <c r="CP20" i="5"/>
  <c r="CP21" i="5"/>
  <c r="CP22" i="5"/>
  <c r="CP23" i="5"/>
  <c r="CP24" i="5"/>
  <c r="CP25" i="5"/>
  <c r="CP26" i="5"/>
  <c r="CP27" i="5"/>
  <c r="CP28" i="5"/>
  <c r="CP29" i="5"/>
  <c r="CP30" i="5"/>
  <c r="CP31" i="5"/>
  <c r="CP32" i="5"/>
  <c r="CP33" i="5"/>
  <c r="CP34" i="5"/>
  <c r="CP35" i="5"/>
  <c r="CP36" i="5"/>
  <c r="CP37" i="5"/>
  <c r="CP38" i="5"/>
  <c r="CP39" i="5"/>
  <c r="CP40" i="5"/>
  <c r="CP41" i="5"/>
  <c r="CP42" i="5"/>
  <c r="CP43" i="5"/>
  <c r="CP44" i="5"/>
  <c r="CP45" i="5"/>
  <c r="CP46" i="5"/>
  <c r="CP47" i="5"/>
  <c r="CP48" i="5"/>
  <c r="CP49" i="5"/>
  <c r="CP50" i="5"/>
  <c r="CP51" i="5"/>
  <c r="CP52" i="5"/>
  <c r="CP53" i="5"/>
  <c r="CP54" i="5"/>
  <c r="CP55" i="5"/>
  <c r="CP56" i="5"/>
  <c r="CP57" i="5"/>
  <c r="CP58" i="5"/>
  <c r="CP59" i="5"/>
  <c r="CP60" i="5"/>
  <c r="CP61" i="5"/>
  <c r="CP62" i="5"/>
  <c r="CP63" i="5"/>
  <c r="CP64" i="5"/>
  <c r="CP65" i="5"/>
  <c r="CP66" i="5"/>
  <c r="CP67" i="5"/>
  <c r="CP68" i="5"/>
  <c r="CP69" i="5"/>
  <c r="CP70" i="5"/>
  <c r="CP71" i="5"/>
  <c r="CP72" i="5"/>
  <c r="CP73" i="5"/>
  <c r="CP74" i="5"/>
  <c r="CP75" i="5"/>
  <c r="CP76" i="5"/>
  <c r="CP77" i="5"/>
  <c r="CP78" i="5"/>
  <c r="CP79" i="5"/>
  <c r="CP80" i="5"/>
  <c r="CP81" i="5"/>
  <c r="CP82" i="5"/>
  <c r="CP83" i="5"/>
  <c r="CP84" i="5"/>
  <c r="CP85" i="5"/>
  <c r="CP86" i="5"/>
  <c r="CP87" i="5"/>
  <c r="CP88" i="5"/>
  <c r="CP89" i="5"/>
  <c r="CP90" i="5"/>
  <c r="CP91" i="5"/>
  <c r="CP92" i="5"/>
  <c r="CP93" i="5"/>
  <c r="CP94" i="5"/>
  <c r="CP95" i="5"/>
  <c r="CP96" i="5"/>
  <c r="CP97" i="5"/>
  <c r="CP98" i="5"/>
  <c r="CP99" i="5"/>
  <c r="CP100" i="5"/>
  <c r="CP101" i="5"/>
  <c r="CP102" i="5"/>
  <c r="CP103" i="5"/>
  <c r="CP104" i="5"/>
  <c r="CP105" i="5"/>
  <c r="CP106" i="5"/>
  <c r="CP107" i="5"/>
  <c r="CP108" i="5"/>
  <c r="CP109" i="5"/>
  <c r="CP110" i="5"/>
  <c r="CP111" i="5"/>
  <c r="CZ5" i="5"/>
  <c r="CZ6" i="5"/>
  <c r="CZ7" i="5"/>
  <c r="CZ8" i="5"/>
  <c r="CZ9" i="5"/>
  <c r="CZ10" i="5"/>
  <c r="CZ11" i="5"/>
  <c r="CZ12" i="5"/>
  <c r="CZ13" i="5"/>
  <c r="CZ14" i="5"/>
  <c r="CZ15" i="5"/>
  <c r="CZ16" i="5"/>
  <c r="CZ17" i="5"/>
  <c r="CZ18" i="5"/>
  <c r="CZ19" i="5"/>
  <c r="CZ20" i="5"/>
  <c r="CZ21" i="5"/>
  <c r="CZ22" i="5"/>
  <c r="CZ23" i="5"/>
  <c r="CZ24" i="5"/>
  <c r="CZ25" i="5"/>
  <c r="CZ26" i="5"/>
  <c r="CZ27" i="5"/>
  <c r="CZ28" i="5"/>
  <c r="CZ29" i="5"/>
  <c r="CZ30" i="5"/>
  <c r="CZ31" i="5"/>
  <c r="CZ32" i="5"/>
  <c r="CZ33" i="5"/>
  <c r="CZ34" i="5"/>
  <c r="CZ35" i="5"/>
  <c r="CZ36" i="5"/>
  <c r="CZ37" i="5"/>
  <c r="CZ38" i="5"/>
  <c r="CZ39" i="5"/>
  <c r="CZ40" i="5"/>
  <c r="CZ41" i="5"/>
  <c r="CZ42" i="5"/>
  <c r="CZ43" i="5"/>
  <c r="CZ44" i="5"/>
  <c r="CZ45" i="5"/>
  <c r="CZ46" i="5"/>
  <c r="CZ47" i="5"/>
  <c r="CZ48" i="5"/>
  <c r="CZ49" i="5"/>
  <c r="CZ50" i="5"/>
  <c r="CZ51" i="5"/>
  <c r="CZ52" i="5"/>
  <c r="CZ53" i="5"/>
  <c r="CZ54" i="5"/>
  <c r="CZ55" i="5"/>
  <c r="CZ56" i="5"/>
  <c r="CZ57" i="5"/>
  <c r="CZ58" i="5"/>
  <c r="CZ59" i="5"/>
  <c r="CZ60" i="5"/>
  <c r="CZ61" i="5"/>
  <c r="CZ62" i="5"/>
  <c r="CZ63" i="5"/>
  <c r="CZ64" i="5"/>
  <c r="CZ65" i="5"/>
  <c r="CZ66" i="5"/>
  <c r="CZ67" i="5"/>
  <c r="CZ68" i="5"/>
  <c r="CZ69" i="5"/>
  <c r="CZ70" i="5"/>
  <c r="CZ71" i="5"/>
  <c r="CZ72" i="5"/>
  <c r="CZ73" i="5"/>
  <c r="CZ74" i="5"/>
  <c r="CZ75" i="5"/>
  <c r="CZ76" i="5"/>
  <c r="CZ77" i="5"/>
  <c r="CZ78" i="5"/>
  <c r="CZ79" i="5"/>
  <c r="CZ80" i="5"/>
  <c r="CZ81" i="5"/>
  <c r="CZ82" i="5"/>
  <c r="CZ83" i="5"/>
  <c r="CZ84" i="5"/>
  <c r="CZ85" i="5"/>
  <c r="CZ86" i="5"/>
  <c r="CZ87" i="5"/>
  <c r="CZ88" i="5"/>
  <c r="CZ89" i="5"/>
  <c r="CZ90" i="5"/>
  <c r="CZ91" i="5"/>
  <c r="CZ92" i="5"/>
  <c r="CZ93" i="5"/>
  <c r="CZ94" i="5"/>
  <c r="CZ95" i="5"/>
  <c r="CZ96" i="5"/>
  <c r="CZ97" i="5"/>
  <c r="CZ98" i="5"/>
  <c r="CZ99" i="5"/>
  <c r="CZ100" i="5"/>
  <c r="CZ101" i="5"/>
  <c r="CZ102" i="5"/>
  <c r="CZ103" i="5"/>
  <c r="CZ104" i="5"/>
  <c r="CZ105" i="5"/>
  <c r="CZ106" i="5"/>
  <c r="CZ107" i="5"/>
  <c r="CZ108" i="5"/>
  <c r="CZ109" i="5"/>
  <c r="CZ110" i="5"/>
  <c r="CZ111" i="5"/>
  <c r="DJ5" i="5"/>
  <c r="DJ6" i="5"/>
  <c r="DJ7" i="5"/>
  <c r="DJ8" i="5"/>
  <c r="DJ9" i="5"/>
  <c r="DJ10" i="5"/>
  <c r="DJ11" i="5"/>
  <c r="DJ12" i="5"/>
  <c r="DJ13" i="5"/>
  <c r="DJ14" i="5"/>
  <c r="DJ15" i="5"/>
  <c r="DJ16" i="5"/>
  <c r="DJ17" i="5"/>
  <c r="DJ18" i="5"/>
  <c r="DJ19" i="5"/>
  <c r="DJ20" i="5"/>
  <c r="DJ21" i="5"/>
  <c r="DJ22" i="5"/>
  <c r="DJ23" i="5"/>
  <c r="DJ24" i="5"/>
  <c r="DJ25" i="5"/>
  <c r="DJ26" i="5"/>
  <c r="DJ27" i="5"/>
  <c r="DJ28" i="5"/>
  <c r="DJ29" i="5"/>
  <c r="DJ30" i="5"/>
  <c r="DJ31" i="5"/>
  <c r="DJ32" i="5"/>
  <c r="DJ33" i="5"/>
  <c r="DJ34" i="5"/>
  <c r="DJ35" i="5"/>
  <c r="DJ36" i="5"/>
  <c r="DJ37" i="5"/>
  <c r="DJ38" i="5"/>
  <c r="DJ39" i="5"/>
  <c r="DJ40" i="5"/>
  <c r="DJ41" i="5"/>
  <c r="DJ42" i="5"/>
  <c r="DJ43" i="5"/>
  <c r="DJ44" i="5"/>
  <c r="DJ45" i="5"/>
  <c r="DJ46" i="5"/>
  <c r="DJ47" i="5"/>
  <c r="DJ48" i="5"/>
  <c r="DJ49" i="5"/>
  <c r="DJ50" i="5"/>
  <c r="DJ51" i="5"/>
  <c r="DJ52" i="5"/>
  <c r="DJ53" i="5"/>
  <c r="DJ54" i="5"/>
  <c r="DJ55" i="5"/>
  <c r="DJ56" i="5"/>
  <c r="DJ57" i="5"/>
  <c r="DJ58" i="5"/>
  <c r="DJ59" i="5"/>
  <c r="DJ60" i="5"/>
  <c r="DJ61" i="5"/>
  <c r="DJ62" i="5"/>
  <c r="DJ63" i="5"/>
  <c r="DJ64" i="5"/>
  <c r="DJ65" i="5"/>
  <c r="DJ66" i="5"/>
  <c r="DJ67" i="5"/>
  <c r="DJ68" i="5"/>
  <c r="DJ69" i="5"/>
  <c r="DJ70" i="5"/>
  <c r="DJ71" i="5"/>
  <c r="DJ72" i="5"/>
  <c r="DJ73" i="5"/>
  <c r="DJ74" i="5"/>
  <c r="DJ75" i="5"/>
  <c r="DJ76" i="5"/>
  <c r="DJ77" i="5"/>
  <c r="DJ78" i="5"/>
  <c r="DJ79" i="5"/>
  <c r="DJ80" i="5"/>
  <c r="DJ81" i="5"/>
  <c r="DJ82" i="5"/>
  <c r="DJ83" i="5"/>
  <c r="DJ84" i="5"/>
  <c r="DJ85" i="5"/>
  <c r="DJ86" i="5"/>
  <c r="DJ87" i="5"/>
  <c r="DJ88" i="5"/>
  <c r="DJ89" i="5"/>
  <c r="DJ90" i="5"/>
  <c r="DJ91" i="5"/>
  <c r="DJ92" i="5"/>
  <c r="DJ93" i="5"/>
  <c r="DJ94" i="5"/>
  <c r="DJ95" i="5"/>
  <c r="DJ96" i="5"/>
  <c r="DJ97" i="5"/>
  <c r="DJ98" i="5"/>
  <c r="DJ99" i="5"/>
  <c r="DJ100" i="5"/>
  <c r="DJ101" i="5"/>
  <c r="DJ102" i="5"/>
  <c r="DJ103" i="5"/>
  <c r="DJ104" i="5"/>
  <c r="DJ105" i="5"/>
  <c r="DJ106" i="5"/>
  <c r="DJ107" i="5"/>
  <c r="DJ108" i="5"/>
  <c r="DJ109" i="5"/>
  <c r="DJ110" i="5"/>
  <c r="DJ111" i="5"/>
  <c r="DT5" i="5"/>
  <c r="DT6" i="5"/>
  <c r="DT7" i="5"/>
  <c r="DT8" i="5"/>
  <c r="DT9" i="5"/>
  <c r="DT10" i="5"/>
  <c r="DT11" i="5"/>
  <c r="DT12" i="5"/>
  <c r="DT13" i="5"/>
  <c r="DT14" i="5"/>
  <c r="DT15" i="5"/>
  <c r="DT16" i="5"/>
  <c r="DT17" i="5"/>
  <c r="DT18" i="5"/>
  <c r="DT19" i="5"/>
  <c r="DT20" i="5"/>
  <c r="DT21" i="5"/>
  <c r="DT22" i="5"/>
  <c r="DT23" i="5"/>
  <c r="DT24" i="5"/>
  <c r="DT25" i="5"/>
  <c r="DT26" i="5"/>
  <c r="DT27" i="5"/>
  <c r="DT28" i="5"/>
  <c r="DT29" i="5"/>
  <c r="DT30" i="5"/>
  <c r="DT31" i="5"/>
  <c r="DT32" i="5"/>
  <c r="DT33" i="5"/>
  <c r="DT34" i="5"/>
  <c r="DT35" i="5"/>
  <c r="DT36" i="5"/>
  <c r="DT37" i="5"/>
  <c r="DT38" i="5"/>
  <c r="DT39" i="5"/>
  <c r="DT40" i="5"/>
  <c r="DT41" i="5"/>
  <c r="DT42" i="5"/>
  <c r="DT43" i="5"/>
  <c r="DT44" i="5"/>
  <c r="DT45" i="5"/>
  <c r="DT46" i="5"/>
  <c r="DT47" i="5"/>
  <c r="DT48" i="5"/>
  <c r="DT49" i="5"/>
  <c r="DT50" i="5"/>
  <c r="DT51" i="5"/>
  <c r="DT52" i="5"/>
  <c r="DT53" i="5"/>
  <c r="DT54" i="5"/>
  <c r="DT55" i="5"/>
  <c r="DT56" i="5"/>
  <c r="DT57" i="5"/>
  <c r="DT58" i="5"/>
  <c r="DT59" i="5"/>
  <c r="DT60" i="5"/>
  <c r="DT61" i="5"/>
  <c r="DT62" i="5"/>
  <c r="DT63" i="5"/>
  <c r="DT64" i="5"/>
  <c r="DT65" i="5"/>
  <c r="DT66" i="5"/>
  <c r="DT67" i="5"/>
  <c r="DT68" i="5"/>
  <c r="DT69" i="5"/>
  <c r="DT70" i="5"/>
  <c r="DT71" i="5"/>
  <c r="DT72" i="5"/>
  <c r="DT73" i="5"/>
  <c r="DT74" i="5"/>
  <c r="DT75" i="5"/>
  <c r="DT76" i="5"/>
  <c r="DT77" i="5"/>
  <c r="DT78" i="5"/>
  <c r="DT79" i="5"/>
  <c r="DT80" i="5"/>
  <c r="DT81" i="5"/>
  <c r="DT82" i="5"/>
  <c r="DT83" i="5"/>
  <c r="DT84" i="5"/>
  <c r="DT85" i="5"/>
  <c r="DT86" i="5"/>
  <c r="DT87" i="5"/>
  <c r="DT88" i="5"/>
  <c r="DT89" i="5"/>
  <c r="DT90" i="5"/>
  <c r="DT91" i="5"/>
  <c r="DT92" i="5"/>
  <c r="DT93" i="5"/>
  <c r="DT94" i="5"/>
  <c r="DT95" i="5"/>
  <c r="DT96" i="5"/>
  <c r="DT97" i="5"/>
  <c r="DT98" i="5"/>
  <c r="DT99" i="5"/>
  <c r="DT100" i="5"/>
  <c r="DT101" i="5"/>
  <c r="DT102" i="5"/>
  <c r="DT103" i="5"/>
  <c r="DT104" i="5"/>
  <c r="DT105" i="5"/>
  <c r="DT106" i="5"/>
  <c r="DT107" i="5"/>
  <c r="DT108" i="5"/>
  <c r="DT109" i="5"/>
  <c r="DT110" i="5"/>
  <c r="DT111" i="5"/>
  <c r="ED5" i="5"/>
  <c r="ED6" i="5"/>
  <c r="ED7" i="5"/>
  <c r="ED8" i="5"/>
  <c r="ED9" i="5"/>
  <c r="ED10" i="5"/>
  <c r="ED11" i="5"/>
  <c r="ED12" i="5"/>
  <c r="ED13" i="5"/>
  <c r="ED14" i="5"/>
  <c r="ED15" i="5"/>
  <c r="ED16" i="5"/>
  <c r="ED17" i="5"/>
  <c r="ED18" i="5"/>
  <c r="ED19" i="5"/>
  <c r="ED20" i="5"/>
  <c r="ED21" i="5"/>
  <c r="ED22" i="5"/>
  <c r="ED23" i="5"/>
  <c r="ED24" i="5"/>
  <c r="ED25" i="5"/>
  <c r="ED26" i="5"/>
  <c r="ED27" i="5"/>
  <c r="ED28" i="5"/>
  <c r="ED29" i="5"/>
  <c r="ED30" i="5"/>
  <c r="ED31" i="5"/>
  <c r="ED32" i="5"/>
  <c r="ED33" i="5"/>
  <c r="ED34" i="5"/>
  <c r="ED35" i="5"/>
  <c r="ED36" i="5"/>
  <c r="ED37" i="5"/>
  <c r="ED38" i="5"/>
  <c r="ED39" i="5"/>
  <c r="ED40" i="5"/>
  <c r="ED41" i="5"/>
  <c r="ED42" i="5"/>
  <c r="ED43" i="5"/>
  <c r="ED44" i="5"/>
  <c r="ED45" i="5"/>
  <c r="ED46" i="5"/>
  <c r="ED47" i="5"/>
  <c r="ED48" i="5"/>
  <c r="ED49" i="5"/>
  <c r="ED50" i="5"/>
  <c r="ED51" i="5"/>
  <c r="ED52" i="5"/>
  <c r="ED53" i="5"/>
  <c r="ED54" i="5"/>
  <c r="ED55" i="5"/>
  <c r="ED56" i="5"/>
  <c r="ED57" i="5"/>
  <c r="ED58" i="5"/>
  <c r="ED59" i="5"/>
  <c r="ED60" i="5"/>
  <c r="ED61" i="5"/>
  <c r="ED62" i="5"/>
  <c r="ED63" i="5"/>
  <c r="ED64" i="5"/>
  <c r="ED65" i="5"/>
  <c r="ED66" i="5"/>
  <c r="ED67" i="5"/>
  <c r="ED68" i="5"/>
  <c r="ED69" i="5"/>
  <c r="ED70" i="5"/>
  <c r="ED71" i="5"/>
  <c r="ED72" i="5"/>
  <c r="ED73" i="5"/>
  <c r="ED74" i="5"/>
  <c r="ED75" i="5"/>
  <c r="ED76" i="5"/>
  <c r="ED77" i="5"/>
  <c r="ED78" i="5"/>
  <c r="ED79" i="5"/>
  <c r="ED80" i="5"/>
  <c r="ED81" i="5"/>
  <c r="ED82" i="5"/>
  <c r="ED83" i="5"/>
  <c r="ED84" i="5"/>
  <c r="ED85" i="5"/>
  <c r="ED86" i="5"/>
  <c r="ED87" i="5"/>
  <c r="ED88" i="5"/>
  <c r="ED89" i="5"/>
  <c r="ED90" i="5"/>
  <c r="ED91" i="5"/>
  <c r="ED92" i="5"/>
  <c r="ED93" i="5"/>
  <c r="ED94" i="5"/>
  <c r="ED95" i="5"/>
  <c r="ED96" i="5"/>
  <c r="ED97" i="5"/>
  <c r="ED98" i="5"/>
  <c r="ED99" i="5"/>
  <c r="ED100" i="5"/>
  <c r="ED101" i="5"/>
  <c r="ED102" i="5"/>
  <c r="ED103" i="5"/>
  <c r="ED104" i="5"/>
  <c r="ED105" i="5"/>
  <c r="ED106" i="5"/>
  <c r="ED107" i="5"/>
  <c r="ED108" i="5"/>
  <c r="ED109" i="5"/>
  <c r="ED110" i="5"/>
  <c r="ED111" i="5"/>
  <c r="EN5" i="5"/>
  <c r="EN6" i="5"/>
  <c r="EN7" i="5"/>
  <c r="EN8" i="5"/>
  <c r="EN9" i="5"/>
  <c r="EN10" i="5"/>
  <c r="EN11" i="5"/>
  <c r="EN12" i="5"/>
  <c r="EN13" i="5"/>
  <c r="EN14" i="5"/>
  <c r="EN15" i="5"/>
  <c r="EN16" i="5"/>
  <c r="EN17" i="5"/>
  <c r="EN18" i="5"/>
  <c r="EN19" i="5"/>
  <c r="EN20" i="5"/>
  <c r="EN21" i="5"/>
  <c r="EN22" i="5"/>
  <c r="EN23" i="5"/>
  <c r="EN24" i="5"/>
  <c r="EN25" i="5"/>
  <c r="EN26" i="5"/>
  <c r="EN27" i="5"/>
  <c r="EN28" i="5"/>
  <c r="EN29" i="5"/>
  <c r="EN30" i="5"/>
  <c r="EN31" i="5"/>
  <c r="EN32" i="5"/>
  <c r="EN33" i="5"/>
  <c r="EN34" i="5"/>
  <c r="EN35" i="5"/>
  <c r="EN36" i="5"/>
  <c r="EN37" i="5"/>
  <c r="EN38" i="5"/>
  <c r="EN39" i="5"/>
  <c r="EN40" i="5"/>
  <c r="EN41" i="5"/>
  <c r="EN42" i="5"/>
  <c r="EN43" i="5"/>
  <c r="EN44" i="5"/>
  <c r="EN45" i="5"/>
  <c r="EN46" i="5"/>
  <c r="EN47" i="5"/>
  <c r="EN48" i="5"/>
  <c r="EN49" i="5"/>
  <c r="EN50" i="5"/>
  <c r="EN51" i="5"/>
  <c r="EN52" i="5"/>
  <c r="EN53" i="5"/>
  <c r="EN54" i="5"/>
  <c r="EN55" i="5"/>
  <c r="EN56" i="5"/>
  <c r="EN57" i="5"/>
  <c r="EN58" i="5"/>
  <c r="EN59" i="5"/>
  <c r="EN60" i="5"/>
  <c r="EN61" i="5"/>
  <c r="EN62" i="5"/>
  <c r="EN63" i="5"/>
  <c r="EN64" i="5"/>
  <c r="EN65" i="5"/>
  <c r="EN66" i="5"/>
  <c r="EN67" i="5"/>
  <c r="EN68" i="5"/>
  <c r="EN69" i="5"/>
  <c r="EN70" i="5"/>
  <c r="EN71" i="5"/>
  <c r="EN72" i="5"/>
  <c r="EN73" i="5"/>
  <c r="EN74" i="5"/>
  <c r="EN75" i="5"/>
  <c r="EN76" i="5"/>
  <c r="EN77" i="5"/>
  <c r="EN78" i="5"/>
  <c r="EN79" i="5"/>
  <c r="EN80" i="5"/>
  <c r="EN81" i="5"/>
  <c r="EN82" i="5"/>
  <c r="EN83" i="5"/>
  <c r="EN84" i="5"/>
  <c r="EN85" i="5"/>
  <c r="EN86" i="5"/>
  <c r="EN87" i="5"/>
  <c r="EN88" i="5"/>
  <c r="EN89" i="5"/>
  <c r="EN90" i="5"/>
  <c r="EN91" i="5"/>
  <c r="EN92" i="5"/>
  <c r="EN93" i="5"/>
  <c r="EN94" i="5"/>
  <c r="EN95" i="5"/>
  <c r="EN96" i="5"/>
  <c r="EN97" i="5"/>
  <c r="EN98" i="5"/>
  <c r="EN99" i="5"/>
  <c r="EN100" i="5"/>
  <c r="EN101" i="5"/>
  <c r="EN102" i="5"/>
  <c r="EN103" i="5"/>
  <c r="EN104" i="5"/>
  <c r="EN105" i="5"/>
  <c r="EN106" i="5"/>
  <c r="EN107" i="5"/>
  <c r="EN108" i="5"/>
  <c r="EN109" i="5"/>
  <c r="EN110" i="5"/>
  <c r="EN111" i="5"/>
  <c r="GB5" i="5"/>
  <c r="GB6" i="5"/>
  <c r="GB7" i="5"/>
  <c r="GB8" i="5"/>
  <c r="GB9" i="5"/>
  <c r="GB10" i="5"/>
  <c r="GB11" i="5"/>
  <c r="GB12" i="5"/>
  <c r="GB13" i="5"/>
  <c r="GB14" i="5"/>
  <c r="GB15" i="5"/>
  <c r="GB16" i="5"/>
  <c r="GB17" i="5"/>
  <c r="GB18" i="5"/>
  <c r="GB19" i="5"/>
  <c r="GB20" i="5"/>
  <c r="GB21" i="5"/>
  <c r="GB22" i="5"/>
  <c r="GB23" i="5"/>
  <c r="GB24" i="5"/>
  <c r="GB25" i="5"/>
  <c r="GB26" i="5"/>
  <c r="GB27" i="5"/>
  <c r="GB28" i="5"/>
  <c r="GB29" i="5"/>
  <c r="GB30" i="5"/>
  <c r="GB31" i="5"/>
  <c r="GB32" i="5"/>
  <c r="GB33" i="5"/>
  <c r="GB34" i="5"/>
  <c r="GB35" i="5"/>
  <c r="GB36" i="5"/>
  <c r="GB37" i="5"/>
  <c r="GB38" i="5"/>
  <c r="GB39" i="5"/>
  <c r="GB40" i="5"/>
  <c r="GB41" i="5"/>
  <c r="GB42" i="5"/>
  <c r="GB43" i="5"/>
  <c r="GB44" i="5"/>
  <c r="GB45" i="5"/>
  <c r="GB46" i="5"/>
  <c r="GB47" i="5"/>
  <c r="GB48" i="5"/>
  <c r="GB49" i="5"/>
  <c r="GB50" i="5"/>
  <c r="GB51" i="5"/>
  <c r="GB52" i="5"/>
  <c r="GB53" i="5"/>
  <c r="GB54" i="5"/>
  <c r="GB55" i="5"/>
  <c r="GB56" i="5"/>
  <c r="GB57" i="5"/>
  <c r="GB58" i="5"/>
  <c r="GB59" i="5"/>
  <c r="GB60" i="5"/>
  <c r="GB61" i="5"/>
  <c r="GB62" i="5"/>
  <c r="GB63" i="5"/>
  <c r="GB64" i="5"/>
  <c r="GB65" i="5"/>
  <c r="GB66" i="5"/>
  <c r="GB67" i="5"/>
  <c r="GB68" i="5"/>
  <c r="GB69" i="5"/>
  <c r="GB70" i="5"/>
  <c r="GB71" i="5"/>
  <c r="GB72" i="5"/>
  <c r="GB73" i="5"/>
  <c r="GB74" i="5"/>
  <c r="GB75" i="5"/>
  <c r="GB76" i="5"/>
  <c r="GB77" i="5"/>
  <c r="GB78" i="5"/>
  <c r="GB79" i="5"/>
  <c r="GB80" i="5"/>
  <c r="GB81" i="5"/>
  <c r="GB82" i="5"/>
  <c r="GB83" i="5"/>
  <c r="GB84" i="5"/>
  <c r="GB85" i="5"/>
  <c r="GB86" i="5"/>
  <c r="GB87" i="5"/>
  <c r="GB88" i="5"/>
  <c r="GB89" i="5"/>
  <c r="GB90" i="5"/>
  <c r="GB91" i="5"/>
  <c r="GB92" i="5"/>
  <c r="GB93" i="5"/>
  <c r="GB94" i="5"/>
  <c r="GB95" i="5"/>
  <c r="GB96" i="5"/>
  <c r="GB97" i="5"/>
  <c r="GB98" i="5"/>
  <c r="GB99" i="5"/>
  <c r="GB100" i="5"/>
  <c r="GB101" i="5"/>
  <c r="GB102" i="5"/>
  <c r="GB103" i="5"/>
  <c r="GB104" i="5"/>
  <c r="GB105" i="5"/>
  <c r="GB106" i="5"/>
  <c r="GB107" i="5"/>
  <c r="GB108" i="5"/>
  <c r="GB109" i="5"/>
  <c r="GB110" i="5"/>
  <c r="GB111" i="5"/>
  <c r="HN112" i="5"/>
  <c r="HS5" i="5"/>
  <c r="HS6" i="5"/>
  <c r="HS7" i="5"/>
  <c r="HS8" i="5"/>
  <c r="HS9" i="5"/>
  <c r="HS10" i="5"/>
  <c r="HS11" i="5"/>
  <c r="HS12" i="5"/>
  <c r="HS13" i="5"/>
  <c r="HS14" i="5"/>
  <c r="HS15" i="5"/>
  <c r="HS16" i="5"/>
  <c r="HS17" i="5"/>
  <c r="HS18" i="5"/>
  <c r="HS19" i="5"/>
  <c r="HS20" i="5"/>
  <c r="HS21" i="5"/>
  <c r="HS22" i="5"/>
  <c r="HS23" i="5"/>
  <c r="HS24" i="5"/>
  <c r="HS25" i="5"/>
  <c r="HS26" i="5"/>
  <c r="HS27" i="5"/>
  <c r="HS28" i="5"/>
  <c r="HS29" i="5"/>
  <c r="HS30" i="5"/>
  <c r="HS31" i="5"/>
  <c r="HS32" i="5"/>
  <c r="HS33" i="5"/>
  <c r="HS34" i="5"/>
  <c r="HS35" i="5"/>
  <c r="HS36" i="5"/>
  <c r="HS37" i="5"/>
  <c r="HS38" i="5"/>
  <c r="HS39" i="5"/>
  <c r="HS40" i="5"/>
  <c r="HS41" i="5"/>
  <c r="HS42" i="5"/>
  <c r="HS43" i="5"/>
  <c r="HS44" i="5"/>
  <c r="HS45" i="5"/>
  <c r="HS46" i="5"/>
  <c r="HS47" i="5"/>
  <c r="HS48" i="5"/>
  <c r="HS49" i="5"/>
  <c r="HS50" i="5"/>
  <c r="HS51" i="5"/>
  <c r="HS52" i="5"/>
  <c r="HS53" i="5"/>
  <c r="HS54" i="5"/>
  <c r="HS55" i="5"/>
  <c r="HS56" i="5"/>
  <c r="HS57" i="5"/>
  <c r="HS58" i="5"/>
  <c r="HS59" i="5"/>
  <c r="HS60" i="5"/>
  <c r="HS61" i="5"/>
  <c r="HS62" i="5"/>
  <c r="HS63" i="5"/>
  <c r="HS64" i="5"/>
  <c r="HS65" i="5"/>
  <c r="HS66" i="5"/>
  <c r="HS67" i="5"/>
  <c r="HS68" i="5"/>
  <c r="HS69" i="5"/>
  <c r="HS70" i="5"/>
  <c r="HS71" i="5"/>
  <c r="HS72" i="5"/>
  <c r="HS73" i="5"/>
  <c r="HS74" i="5"/>
  <c r="HS75" i="5"/>
  <c r="HS76" i="5"/>
  <c r="HS77" i="5"/>
  <c r="HS78" i="5"/>
  <c r="HS79" i="5"/>
  <c r="HS80" i="5"/>
  <c r="HS81" i="5"/>
  <c r="HS82" i="5"/>
  <c r="HS83" i="5"/>
  <c r="HS84" i="5"/>
  <c r="HS85" i="5"/>
  <c r="HS86" i="5"/>
  <c r="HS87" i="5"/>
  <c r="HS88" i="5"/>
  <c r="HS89" i="5"/>
  <c r="HS90" i="5"/>
  <c r="HS91" i="5"/>
  <c r="HS92" i="5"/>
  <c r="HS93" i="5"/>
  <c r="HS94" i="5"/>
  <c r="HS95" i="5"/>
  <c r="HS96" i="5"/>
  <c r="HS97" i="5"/>
  <c r="HS98" i="5"/>
  <c r="HS99" i="5"/>
  <c r="HS100" i="5"/>
  <c r="HS101" i="5"/>
  <c r="HS102" i="5"/>
  <c r="HS103" i="5"/>
  <c r="HS104" i="5"/>
  <c r="HS105" i="5"/>
  <c r="HS106" i="5"/>
  <c r="HS107" i="5"/>
  <c r="HS108" i="5"/>
  <c r="HS109" i="5"/>
  <c r="HS110" i="5"/>
  <c r="HS111" i="5"/>
  <c r="DL5" i="5"/>
  <c r="DL6" i="5"/>
  <c r="DL7" i="5"/>
  <c r="DL8" i="5"/>
  <c r="DL9" i="5"/>
  <c r="DL10" i="5"/>
  <c r="DL11" i="5"/>
  <c r="DL12" i="5"/>
  <c r="DL13" i="5"/>
  <c r="DL14" i="5"/>
  <c r="DL15" i="5"/>
  <c r="DL16" i="5"/>
  <c r="DL17" i="5"/>
  <c r="DL18" i="5"/>
  <c r="DL19" i="5"/>
  <c r="DL20" i="5"/>
  <c r="DL21" i="5"/>
  <c r="DL22" i="5"/>
  <c r="DL23" i="5"/>
  <c r="DL24" i="5"/>
  <c r="DL25" i="5"/>
  <c r="DL26" i="5"/>
  <c r="DL27" i="5"/>
  <c r="DL28" i="5"/>
  <c r="DL29" i="5"/>
  <c r="DL30" i="5"/>
  <c r="DL31" i="5"/>
  <c r="DL32" i="5"/>
  <c r="DL33" i="5"/>
  <c r="DL34" i="5"/>
  <c r="DL35" i="5"/>
  <c r="DL36" i="5"/>
  <c r="DL37" i="5"/>
  <c r="DL38" i="5"/>
  <c r="DL39" i="5"/>
  <c r="DL40" i="5"/>
  <c r="DL41" i="5"/>
  <c r="DL42" i="5"/>
  <c r="DL43" i="5"/>
  <c r="DL44" i="5"/>
  <c r="DL45" i="5"/>
  <c r="DL46" i="5"/>
  <c r="DL47" i="5"/>
  <c r="DL48" i="5"/>
  <c r="DL49" i="5"/>
  <c r="DL50" i="5"/>
  <c r="DL51" i="5"/>
  <c r="DL52" i="5"/>
  <c r="DL53" i="5"/>
  <c r="DL54" i="5"/>
  <c r="DL55" i="5"/>
  <c r="DL56" i="5"/>
  <c r="DL57" i="5"/>
  <c r="DL58" i="5"/>
  <c r="DL59" i="5"/>
  <c r="DL60" i="5"/>
  <c r="DL61" i="5"/>
  <c r="DL62" i="5"/>
  <c r="DL63" i="5"/>
  <c r="DL64" i="5"/>
  <c r="DL65" i="5"/>
  <c r="DL66" i="5"/>
  <c r="DL67" i="5"/>
  <c r="DL68" i="5"/>
  <c r="DL69" i="5"/>
  <c r="DL70" i="5"/>
  <c r="DL71" i="5"/>
  <c r="DL72" i="5"/>
  <c r="DL73" i="5"/>
  <c r="DL74" i="5"/>
  <c r="DL75" i="5"/>
  <c r="DL76" i="5"/>
  <c r="DL77" i="5"/>
  <c r="DL78" i="5"/>
  <c r="DL79" i="5"/>
  <c r="DL80" i="5"/>
  <c r="DL81" i="5"/>
  <c r="DL82" i="5"/>
  <c r="DL83" i="5"/>
  <c r="DL84" i="5"/>
  <c r="DL85" i="5"/>
  <c r="DL86" i="5"/>
  <c r="DL87" i="5"/>
  <c r="DL88" i="5"/>
  <c r="DL89" i="5"/>
  <c r="DL90" i="5"/>
  <c r="DL91" i="5"/>
  <c r="DL92" i="5"/>
  <c r="DL93" i="5"/>
  <c r="DL94" i="5"/>
  <c r="DL95" i="5"/>
  <c r="DL96" i="5"/>
  <c r="DL97" i="5"/>
  <c r="DL98" i="5"/>
  <c r="DL99" i="5"/>
  <c r="DL100" i="5"/>
  <c r="DL101" i="5"/>
  <c r="DL102" i="5"/>
  <c r="DL103" i="5"/>
  <c r="DL104" i="5"/>
  <c r="DL105" i="5"/>
  <c r="DL106" i="5"/>
  <c r="DL107" i="5"/>
  <c r="DL108" i="5"/>
  <c r="DL109" i="5"/>
  <c r="DL110" i="5"/>
  <c r="DL111" i="5"/>
  <c r="DM5" i="5"/>
  <c r="DM6" i="5"/>
  <c r="DM7" i="5"/>
  <c r="DM8" i="5"/>
  <c r="DM9" i="5"/>
  <c r="DM10" i="5"/>
  <c r="DM11" i="5"/>
  <c r="DM12" i="5"/>
  <c r="DM13" i="5"/>
  <c r="DM14" i="5"/>
  <c r="DM15" i="5"/>
  <c r="DM16" i="5"/>
  <c r="DM17" i="5"/>
  <c r="DM18" i="5"/>
  <c r="DM19" i="5"/>
  <c r="DM20" i="5"/>
  <c r="DM21" i="5"/>
  <c r="DM22" i="5"/>
  <c r="DM23" i="5"/>
  <c r="DM24" i="5"/>
  <c r="DM25" i="5"/>
  <c r="DM26" i="5"/>
  <c r="DM27" i="5"/>
  <c r="DM28" i="5"/>
  <c r="DM29" i="5"/>
  <c r="DM30" i="5"/>
  <c r="DM31" i="5"/>
  <c r="DM32" i="5"/>
  <c r="DM33" i="5"/>
  <c r="DM34" i="5"/>
  <c r="DM35" i="5"/>
  <c r="DM36" i="5"/>
  <c r="DM37" i="5"/>
  <c r="DM38" i="5"/>
  <c r="DM39" i="5"/>
  <c r="DM40" i="5"/>
  <c r="DM41" i="5"/>
  <c r="DM42" i="5"/>
  <c r="DM43" i="5"/>
  <c r="DM44" i="5"/>
  <c r="DM45" i="5"/>
  <c r="DM46" i="5"/>
  <c r="DM47" i="5"/>
  <c r="DM48" i="5"/>
  <c r="DM49" i="5"/>
  <c r="DM50" i="5"/>
  <c r="DM51" i="5"/>
  <c r="DM52" i="5"/>
  <c r="DM53" i="5"/>
  <c r="DM54" i="5"/>
  <c r="DM55" i="5"/>
  <c r="DM56" i="5"/>
  <c r="DM57" i="5"/>
  <c r="DM58" i="5"/>
  <c r="DM59" i="5"/>
  <c r="DM60" i="5"/>
  <c r="DM61" i="5"/>
  <c r="DM62" i="5"/>
  <c r="DM63" i="5"/>
  <c r="DM64" i="5"/>
  <c r="DM65" i="5"/>
  <c r="DM66" i="5"/>
  <c r="DM67" i="5"/>
  <c r="DM68" i="5"/>
  <c r="DM69" i="5"/>
  <c r="DM70" i="5"/>
  <c r="DM71" i="5"/>
  <c r="DM72" i="5"/>
  <c r="DM73" i="5"/>
  <c r="DM74" i="5"/>
  <c r="DM75" i="5"/>
  <c r="DM76" i="5"/>
  <c r="DM77" i="5"/>
  <c r="DM78" i="5"/>
  <c r="DM79" i="5"/>
  <c r="DM80" i="5"/>
  <c r="DM81" i="5"/>
  <c r="DM82" i="5"/>
  <c r="DM83" i="5"/>
  <c r="DM84" i="5"/>
  <c r="DM85" i="5"/>
  <c r="DM86" i="5"/>
  <c r="DM87" i="5"/>
  <c r="DM88" i="5"/>
  <c r="DM89" i="5"/>
  <c r="DM90" i="5"/>
  <c r="DM91" i="5"/>
  <c r="DM92" i="5"/>
  <c r="DM93" i="5"/>
  <c r="DM94" i="5"/>
  <c r="DM95" i="5"/>
  <c r="DM96" i="5"/>
  <c r="DM97" i="5"/>
  <c r="DM98" i="5"/>
  <c r="DM99" i="5"/>
  <c r="DM100" i="5"/>
  <c r="DM101" i="5"/>
  <c r="DM102" i="5"/>
  <c r="DM103" i="5"/>
  <c r="DM104" i="5"/>
  <c r="DM105" i="5"/>
  <c r="DM106" i="5"/>
  <c r="DM107" i="5"/>
  <c r="DM108" i="5"/>
  <c r="DM109" i="5"/>
  <c r="DM110" i="5"/>
  <c r="DM111" i="5"/>
  <c r="DN5" i="5"/>
  <c r="DN6" i="5"/>
  <c r="DN7" i="5"/>
  <c r="DN8" i="5"/>
  <c r="DN9" i="5"/>
  <c r="DN10" i="5"/>
  <c r="DN11" i="5"/>
  <c r="DN12" i="5"/>
  <c r="DN13" i="5"/>
  <c r="DN14" i="5"/>
  <c r="DN15" i="5"/>
  <c r="DN16" i="5"/>
  <c r="DN17" i="5"/>
  <c r="DN18" i="5"/>
  <c r="DN19" i="5"/>
  <c r="DN20" i="5"/>
  <c r="DN21" i="5"/>
  <c r="DN22" i="5"/>
  <c r="DN23" i="5"/>
  <c r="DN24" i="5"/>
  <c r="DN25" i="5"/>
  <c r="DN26" i="5"/>
  <c r="DN27" i="5"/>
  <c r="DN28" i="5"/>
  <c r="DN29" i="5"/>
  <c r="DN30" i="5"/>
  <c r="DN31" i="5"/>
  <c r="DN32" i="5"/>
  <c r="DN33" i="5"/>
  <c r="DN34" i="5"/>
  <c r="DN35" i="5"/>
  <c r="DN36" i="5"/>
  <c r="DN37" i="5"/>
  <c r="DN38" i="5"/>
  <c r="DN39" i="5"/>
  <c r="DN40" i="5"/>
  <c r="DN41" i="5"/>
  <c r="DN42" i="5"/>
  <c r="DN43" i="5"/>
  <c r="DN44" i="5"/>
  <c r="DN45" i="5"/>
  <c r="DN46" i="5"/>
  <c r="DN47" i="5"/>
  <c r="DN48" i="5"/>
  <c r="DN49" i="5"/>
  <c r="DN50" i="5"/>
  <c r="DN51" i="5"/>
  <c r="DN52" i="5"/>
  <c r="DN53" i="5"/>
  <c r="DN54" i="5"/>
  <c r="DN55" i="5"/>
  <c r="DN56" i="5"/>
  <c r="DN57" i="5"/>
  <c r="DN58" i="5"/>
  <c r="DN59" i="5"/>
  <c r="DN60" i="5"/>
  <c r="DN61" i="5"/>
  <c r="DN62" i="5"/>
  <c r="DN63" i="5"/>
  <c r="DN64" i="5"/>
  <c r="DN65" i="5"/>
  <c r="DN66" i="5"/>
  <c r="DN67" i="5"/>
  <c r="DN68" i="5"/>
  <c r="DN69" i="5"/>
  <c r="DN70" i="5"/>
  <c r="DN71" i="5"/>
  <c r="DN72" i="5"/>
  <c r="DN73" i="5"/>
  <c r="DN74" i="5"/>
  <c r="DN75" i="5"/>
  <c r="DN76" i="5"/>
  <c r="DN77" i="5"/>
  <c r="DN78" i="5"/>
  <c r="DN79" i="5"/>
  <c r="DN80" i="5"/>
  <c r="DN81" i="5"/>
  <c r="DN82" i="5"/>
  <c r="DN83" i="5"/>
  <c r="DN84" i="5"/>
  <c r="DN85" i="5"/>
  <c r="DN86" i="5"/>
  <c r="DN87" i="5"/>
  <c r="DN88" i="5"/>
  <c r="DN89" i="5"/>
  <c r="DN90" i="5"/>
  <c r="DN91" i="5"/>
  <c r="DN92" i="5"/>
  <c r="DN93" i="5"/>
  <c r="DN94" i="5"/>
  <c r="DN95" i="5"/>
  <c r="DN96" i="5"/>
  <c r="DN97" i="5"/>
  <c r="DN98" i="5"/>
  <c r="DN99" i="5"/>
  <c r="DN100" i="5"/>
  <c r="DN101" i="5"/>
  <c r="DN102" i="5"/>
  <c r="DN103" i="5"/>
  <c r="DN104" i="5"/>
  <c r="DN105" i="5"/>
  <c r="DN106" i="5"/>
  <c r="DN107" i="5"/>
  <c r="DN108" i="5"/>
  <c r="DN109" i="5"/>
  <c r="DN110" i="5"/>
  <c r="DN111" i="5"/>
  <c r="DO5" i="5"/>
  <c r="DO6" i="5"/>
  <c r="DO7" i="5"/>
  <c r="DO8" i="5"/>
  <c r="DO9" i="5"/>
  <c r="DO10" i="5"/>
  <c r="DO11" i="5"/>
  <c r="DO12" i="5"/>
  <c r="DO13" i="5"/>
  <c r="DO14" i="5"/>
  <c r="DO15" i="5"/>
  <c r="DO16" i="5"/>
  <c r="DO17" i="5"/>
  <c r="DO18" i="5"/>
  <c r="DO19" i="5"/>
  <c r="DO20" i="5"/>
  <c r="DO21" i="5"/>
  <c r="DO22" i="5"/>
  <c r="DO23" i="5"/>
  <c r="DO24" i="5"/>
  <c r="DO25" i="5"/>
  <c r="DO26" i="5"/>
  <c r="DO27" i="5"/>
  <c r="DO28" i="5"/>
  <c r="DO29" i="5"/>
  <c r="DO30" i="5"/>
  <c r="DO31" i="5"/>
  <c r="DO32" i="5"/>
  <c r="DO33" i="5"/>
  <c r="DO34" i="5"/>
  <c r="DO35" i="5"/>
  <c r="DO36" i="5"/>
  <c r="DO37" i="5"/>
  <c r="DO38" i="5"/>
  <c r="DO39" i="5"/>
  <c r="DO40" i="5"/>
  <c r="DO41" i="5"/>
  <c r="DO42" i="5"/>
  <c r="DO43" i="5"/>
  <c r="DO44" i="5"/>
  <c r="DO45" i="5"/>
  <c r="DO46" i="5"/>
  <c r="DO47" i="5"/>
  <c r="DO48" i="5"/>
  <c r="DO49" i="5"/>
  <c r="DO50" i="5"/>
  <c r="DO51" i="5"/>
  <c r="DO52" i="5"/>
  <c r="DO53" i="5"/>
  <c r="DO54" i="5"/>
  <c r="DO55" i="5"/>
  <c r="DO56" i="5"/>
  <c r="DO57" i="5"/>
  <c r="DO58" i="5"/>
  <c r="DO59" i="5"/>
  <c r="DO60" i="5"/>
  <c r="DO61" i="5"/>
  <c r="DO62" i="5"/>
  <c r="DO63" i="5"/>
  <c r="DO64" i="5"/>
  <c r="DO65" i="5"/>
  <c r="DO66" i="5"/>
  <c r="DO67" i="5"/>
  <c r="DO68" i="5"/>
  <c r="DO69" i="5"/>
  <c r="DO70" i="5"/>
  <c r="DO71" i="5"/>
  <c r="DO72" i="5"/>
  <c r="DO73" i="5"/>
  <c r="DO74" i="5"/>
  <c r="DO75" i="5"/>
  <c r="DO76" i="5"/>
  <c r="DO77" i="5"/>
  <c r="DO78" i="5"/>
  <c r="DO79" i="5"/>
  <c r="DO80" i="5"/>
  <c r="DO81" i="5"/>
  <c r="DO82" i="5"/>
  <c r="DO83" i="5"/>
  <c r="DO84" i="5"/>
  <c r="DO85" i="5"/>
  <c r="DO86" i="5"/>
  <c r="DO87" i="5"/>
  <c r="DO88" i="5"/>
  <c r="DO89" i="5"/>
  <c r="DO90" i="5"/>
  <c r="DO91" i="5"/>
  <c r="DO92" i="5"/>
  <c r="DO93" i="5"/>
  <c r="DO94" i="5"/>
  <c r="DO95" i="5"/>
  <c r="DO96" i="5"/>
  <c r="DO97" i="5"/>
  <c r="DO98" i="5"/>
  <c r="DO99" i="5"/>
  <c r="DO100" i="5"/>
  <c r="DO101" i="5"/>
  <c r="DO102" i="5"/>
  <c r="DO103" i="5"/>
  <c r="DO104" i="5"/>
  <c r="DO105" i="5"/>
  <c r="DO106" i="5"/>
  <c r="DO107" i="5"/>
  <c r="DO108" i="5"/>
  <c r="DO109" i="5"/>
  <c r="DO110" i="5"/>
  <c r="DO111" i="5"/>
  <c r="DV5" i="5"/>
  <c r="DV6" i="5"/>
  <c r="DV7" i="5"/>
  <c r="DV8" i="5"/>
  <c r="DV9" i="5"/>
  <c r="DV10" i="5"/>
  <c r="DV11" i="5"/>
  <c r="DV12" i="5"/>
  <c r="DV13" i="5"/>
  <c r="DV14" i="5"/>
  <c r="DV15" i="5"/>
  <c r="DV16" i="5"/>
  <c r="DV17" i="5"/>
  <c r="DV18" i="5"/>
  <c r="DV19" i="5"/>
  <c r="DV20" i="5"/>
  <c r="DV21" i="5"/>
  <c r="DV22" i="5"/>
  <c r="DV23" i="5"/>
  <c r="DV24" i="5"/>
  <c r="DV25" i="5"/>
  <c r="DV26" i="5"/>
  <c r="DV27" i="5"/>
  <c r="DV28" i="5"/>
  <c r="DV29" i="5"/>
  <c r="DV30" i="5"/>
  <c r="DV31" i="5"/>
  <c r="DV32" i="5"/>
  <c r="DV33" i="5"/>
  <c r="DV34" i="5"/>
  <c r="DV35" i="5"/>
  <c r="DV36" i="5"/>
  <c r="DV37" i="5"/>
  <c r="DV38" i="5"/>
  <c r="DV39" i="5"/>
  <c r="DV40" i="5"/>
  <c r="DV41" i="5"/>
  <c r="DV42" i="5"/>
  <c r="DV43" i="5"/>
  <c r="DV44" i="5"/>
  <c r="DV45" i="5"/>
  <c r="DV46" i="5"/>
  <c r="DV47" i="5"/>
  <c r="DV48" i="5"/>
  <c r="DV49" i="5"/>
  <c r="DV50" i="5"/>
  <c r="DV51" i="5"/>
  <c r="DV52" i="5"/>
  <c r="DV53" i="5"/>
  <c r="DV54" i="5"/>
  <c r="DV55" i="5"/>
  <c r="DV56" i="5"/>
  <c r="DV57" i="5"/>
  <c r="DV58" i="5"/>
  <c r="DV59" i="5"/>
  <c r="DV60" i="5"/>
  <c r="DV61" i="5"/>
  <c r="DV62" i="5"/>
  <c r="DV63" i="5"/>
  <c r="DV64" i="5"/>
  <c r="DV65" i="5"/>
  <c r="DV66" i="5"/>
  <c r="DV67" i="5"/>
  <c r="DV68" i="5"/>
  <c r="DV69" i="5"/>
  <c r="DV70" i="5"/>
  <c r="DV71" i="5"/>
  <c r="DV72" i="5"/>
  <c r="DV73" i="5"/>
  <c r="DV74" i="5"/>
  <c r="DV75" i="5"/>
  <c r="DV76" i="5"/>
  <c r="DV77" i="5"/>
  <c r="DV78" i="5"/>
  <c r="DV79" i="5"/>
  <c r="DV80" i="5"/>
  <c r="DV81" i="5"/>
  <c r="DV82" i="5"/>
  <c r="DV83" i="5"/>
  <c r="DV84" i="5"/>
  <c r="DV85" i="5"/>
  <c r="DV86" i="5"/>
  <c r="DV87" i="5"/>
  <c r="DV88" i="5"/>
  <c r="DV89" i="5"/>
  <c r="DV90" i="5"/>
  <c r="DV91" i="5"/>
  <c r="DV92" i="5"/>
  <c r="DV93" i="5"/>
  <c r="DV94" i="5"/>
  <c r="DV95" i="5"/>
  <c r="DV96" i="5"/>
  <c r="DV97" i="5"/>
  <c r="DV98" i="5"/>
  <c r="DV99" i="5"/>
  <c r="DV100" i="5"/>
  <c r="DV101" i="5"/>
  <c r="DV102" i="5"/>
  <c r="DV103" i="5"/>
  <c r="DV104" i="5"/>
  <c r="DV105" i="5"/>
  <c r="DV106" i="5"/>
  <c r="DV107" i="5"/>
  <c r="DV108" i="5"/>
  <c r="DV109" i="5"/>
  <c r="DV110" i="5"/>
  <c r="DV111" i="5"/>
  <c r="DW5" i="5"/>
  <c r="DW6" i="5"/>
  <c r="DW7" i="5"/>
  <c r="DW8" i="5"/>
  <c r="DW9" i="5"/>
  <c r="DW10" i="5"/>
  <c r="DW11" i="5"/>
  <c r="DW12" i="5"/>
  <c r="DW13" i="5"/>
  <c r="DW14" i="5"/>
  <c r="DW15" i="5"/>
  <c r="DW16" i="5"/>
  <c r="DW17" i="5"/>
  <c r="DW18" i="5"/>
  <c r="DW19" i="5"/>
  <c r="DW20" i="5"/>
  <c r="DW21" i="5"/>
  <c r="DW22" i="5"/>
  <c r="DW23" i="5"/>
  <c r="DW24" i="5"/>
  <c r="DW25" i="5"/>
  <c r="DW26" i="5"/>
  <c r="DW27" i="5"/>
  <c r="DW28" i="5"/>
  <c r="DW29" i="5"/>
  <c r="DW30" i="5"/>
  <c r="DW31" i="5"/>
  <c r="DW32" i="5"/>
  <c r="DW33" i="5"/>
  <c r="DW34" i="5"/>
  <c r="DW35" i="5"/>
  <c r="DW36" i="5"/>
  <c r="DW37" i="5"/>
  <c r="DW38" i="5"/>
  <c r="DW39" i="5"/>
  <c r="DW40" i="5"/>
  <c r="DW41" i="5"/>
  <c r="DW42" i="5"/>
  <c r="DW43" i="5"/>
  <c r="DW44" i="5"/>
  <c r="DW45" i="5"/>
  <c r="DW46" i="5"/>
  <c r="DW47" i="5"/>
  <c r="DW48" i="5"/>
  <c r="DW49" i="5"/>
  <c r="DW50" i="5"/>
  <c r="DW51" i="5"/>
  <c r="DW52" i="5"/>
  <c r="DW53" i="5"/>
  <c r="DW54" i="5"/>
  <c r="DW55" i="5"/>
  <c r="DW56" i="5"/>
  <c r="DW57" i="5"/>
  <c r="DW58" i="5"/>
  <c r="DW59" i="5"/>
  <c r="DW60" i="5"/>
  <c r="DW61" i="5"/>
  <c r="DW62" i="5"/>
  <c r="DW63" i="5"/>
  <c r="DW64" i="5"/>
  <c r="DW65" i="5"/>
  <c r="DW66" i="5"/>
  <c r="DW67" i="5"/>
  <c r="DW68" i="5"/>
  <c r="DW69" i="5"/>
  <c r="DW70" i="5"/>
  <c r="DW71" i="5"/>
  <c r="DW72" i="5"/>
  <c r="DW73" i="5"/>
  <c r="DW74" i="5"/>
  <c r="DW75" i="5"/>
  <c r="DW76" i="5"/>
  <c r="DW77" i="5"/>
  <c r="DW78" i="5"/>
  <c r="DW79" i="5"/>
  <c r="DW80" i="5"/>
  <c r="DW81" i="5"/>
  <c r="DW82" i="5"/>
  <c r="DW83" i="5"/>
  <c r="DW84" i="5"/>
  <c r="DW85" i="5"/>
  <c r="DW86" i="5"/>
  <c r="DW87" i="5"/>
  <c r="DW88" i="5"/>
  <c r="DW89" i="5"/>
  <c r="DW90" i="5"/>
  <c r="DW91" i="5"/>
  <c r="DW92" i="5"/>
  <c r="DW93" i="5"/>
  <c r="DW94" i="5"/>
  <c r="DW95" i="5"/>
  <c r="DW96" i="5"/>
  <c r="DW97" i="5"/>
  <c r="DW98" i="5"/>
  <c r="DW99" i="5"/>
  <c r="DW100" i="5"/>
  <c r="DW101" i="5"/>
  <c r="DW102" i="5"/>
  <c r="DW103" i="5"/>
  <c r="DW104" i="5"/>
  <c r="DW105" i="5"/>
  <c r="DW106" i="5"/>
  <c r="DW107" i="5"/>
  <c r="DW108" i="5"/>
  <c r="DW109" i="5"/>
  <c r="DW110" i="5"/>
  <c r="DW111" i="5"/>
  <c r="DX5" i="5"/>
  <c r="DX6" i="5"/>
  <c r="DX7" i="5"/>
  <c r="DX8" i="5"/>
  <c r="DX9" i="5"/>
  <c r="DX10" i="5"/>
  <c r="DX11" i="5"/>
  <c r="DX12" i="5"/>
  <c r="DX13" i="5"/>
  <c r="DX14" i="5"/>
  <c r="DX15" i="5"/>
  <c r="DX16" i="5"/>
  <c r="DX17" i="5"/>
  <c r="DX18" i="5"/>
  <c r="DX19" i="5"/>
  <c r="DX20" i="5"/>
  <c r="DX21" i="5"/>
  <c r="DX22" i="5"/>
  <c r="DX23" i="5"/>
  <c r="DX24" i="5"/>
  <c r="DX25" i="5"/>
  <c r="DX26" i="5"/>
  <c r="DX27" i="5"/>
  <c r="DX28" i="5"/>
  <c r="DX29" i="5"/>
  <c r="DX30" i="5"/>
  <c r="DX31" i="5"/>
  <c r="DX32" i="5"/>
  <c r="DX33" i="5"/>
  <c r="DX34" i="5"/>
  <c r="DX35" i="5"/>
  <c r="DX36" i="5"/>
  <c r="DX37" i="5"/>
  <c r="DX38" i="5"/>
  <c r="DX39" i="5"/>
  <c r="DX40" i="5"/>
  <c r="DX41" i="5"/>
  <c r="DX42" i="5"/>
  <c r="DX43" i="5"/>
  <c r="DX44" i="5"/>
  <c r="DX45" i="5"/>
  <c r="DX46" i="5"/>
  <c r="DX47" i="5"/>
  <c r="DX48" i="5"/>
  <c r="DX49" i="5"/>
  <c r="DX50" i="5"/>
  <c r="DX51" i="5"/>
  <c r="DX52" i="5"/>
  <c r="DX53" i="5"/>
  <c r="DX54" i="5"/>
  <c r="DX55" i="5"/>
  <c r="DX56" i="5"/>
  <c r="DX57" i="5"/>
  <c r="DX58" i="5"/>
  <c r="DX59" i="5"/>
  <c r="DX60" i="5"/>
  <c r="DX61" i="5"/>
  <c r="DX62" i="5"/>
  <c r="DX63" i="5"/>
  <c r="DX64" i="5"/>
  <c r="DX65" i="5"/>
  <c r="DX66" i="5"/>
  <c r="DX67" i="5"/>
  <c r="DX68" i="5"/>
  <c r="DX69" i="5"/>
  <c r="DX70" i="5"/>
  <c r="DX71" i="5"/>
  <c r="DX72" i="5"/>
  <c r="DX73" i="5"/>
  <c r="DX74" i="5"/>
  <c r="DX75" i="5"/>
  <c r="DX76" i="5"/>
  <c r="DX77" i="5"/>
  <c r="DX78" i="5"/>
  <c r="DX79" i="5"/>
  <c r="DX80" i="5"/>
  <c r="DX81" i="5"/>
  <c r="DX82" i="5"/>
  <c r="DX83" i="5"/>
  <c r="DX84" i="5"/>
  <c r="DX85" i="5"/>
  <c r="DX86" i="5"/>
  <c r="DX87" i="5"/>
  <c r="DX88" i="5"/>
  <c r="DX89" i="5"/>
  <c r="DX90" i="5"/>
  <c r="DX91" i="5"/>
  <c r="DX92" i="5"/>
  <c r="DX93" i="5"/>
  <c r="DX94" i="5"/>
  <c r="DX95" i="5"/>
  <c r="DX96" i="5"/>
  <c r="DX97" i="5"/>
  <c r="DX98" i="5"/>
  <c r="DX99" i="5"/>
  <c r="DX100" i="5"/>
  <c r="DX101" i="5"/>
  <c r="DX102" i="5"/>
  <c r="DX103" i="5"/>
  <c r="DX104" i="5"/>
  <c r="DX105" i="5"/>
  <c r="DX106" i="5"/>
  <c r="DX107" i="5"/>
  <c r="DX108" i="5"/>
  <c r="DX109" i="5"/>
  <c r="DX110" i="5"/>
  <c r="DX111" i="5"/>
  <c r="DY5" i="5"/>
  <c r="DY6" i="5"/>
  <c r="DY7" i="5"/>
  <c r="DY8" i="5"/>
  <c r="DY9" i="5"/>
  <c r="DY10" i="5"/>
  <c r="DY11" i="5"/>
  <c r="DY12" i="5"/>
  <c r="DY13" i="5"/>
  <c r="DY14" i="5"/>
  <c r="DY15" i="5"/>
  <c r="DY16" i="5"/>
  <c r="DY17" i="5"/>
  <c r="DY18" i="5"/>
  <c r="DY19" i="5"/>
  <c r="DY20" i="5"/>
  <c r="DY21" i="5"/>
  <c r="DY22" i="5"/>
  <c r="DY23" i="5"/>
  <c r="DY24" i="5"/>
  <c r="DY25" i="5"/>
  <c r="DY26" i="5"/>
  <c r="DY27" i="5"/>
  <c r="DY28" i="5"/>
  <c r="DY29" i="5"/>
  <c r="DY30" i="5"/>
  <c r="DY31" i="5"/>
  <c r="DY32" i="5"/>
  <c r="DY33" i="5"/>
  <c r="DY34" i="5"/>
  <c r="DY35" i="5"/>
  <c r="DY36" i="5"/>
  <c r="DY37" i="5"/>
  <c r="DY38" i="5"/>
  <c r="DY39" i="5"/>
  <c r="DY40" i="5"/>
  <c r="DY41" i="5"/>
  <c r="DY42" i="5"/>
  <c r="DY43" i="5"/>
  <c r="DY44" i="5"/>
  <c r="DY45" i="5"/>
  <c r="DY46" i="5"/>
  <c r="DY47" i="5"/>
  <c r="DY48" i="5"/>
  <c r="DY49" i="5"/>
  <c r="DY50" i="5"/>
  <c r="DY51" i="5"/>
  <c r="DY52" i="5"/>
  <c r="DY53" i="5"/>
  <c r="DY54" i="5"/>
  <c r="DY55" i="5"/>
  <c r="DY56" i="5"/>
  <c r="DY57" i="5"/>
  <c r="DY58" i="5"/>
  <c r="DY59" i="5"/>
  <c r="DY60" i="5"/>
  <c r="DY61" i="5"/>
  <c r="DY62" i="5"/>
  <c r="DY63" i="5"/>
  <c r="DY64" i="5"/>
  <c r="DY65" i="5"/>
  <c r="DY66" i="5"/>
  <c r="DY67" i="5"/>
  <c r="DY68" i="5"/>
  <c r="DY69" i="5"/>
  <c r="DY70" i="5"/>
  <c r="DY71" i="5"/>
  <c r="DY72" i="5"/>
  <c r="DY73" i="5"/>
  <c r="DY74" i="5"/>
  <c r="DY75" i="5"/>
  <c r="DY76" i="5"/>
  <c r="DY77" i="5"/>
  <c r="DY78" i="5"/>
  <c r="DY79" i="5"/>
  <c r="DY80" i="5"/>
  <c r="DY81" i="5"/>
  <c r="DY82" i="5"/>
  <c r="DY83" i="5"/>
  <c r="DY84" i="5"/>
  <c r="DY85" i="5"/>
  <c r="DY86" i="5"/>
  <c r="DY87" i="5"/>
  <c r="DY88" i="5"/>
  <c r="DY89" i="5"/>
  <c r="DY90" i="5"/>
  <c r="DY91" i="5"/>
  <c r="DY92" i="5"/>
  <c r="DY93" i="5"/>
  <c r="DY94" i="5"/>
  <c r="DY95" i="5"/>
  <c r="DY96" i="5"/>
  <c r="DY97" i="5"/>
  <c r="DY98" i="5"/>
  <c r="DY99" i="5"/>
  <c r="DY100" i="5"/>
  <c r="DY101" i="5"/>
  <c r="DY102" i="5"/>
  <c r="DY103" i="5"/>
  <c r="DY104" i="5"/>
  <c r="DY105" i="5"/>
  <c r="DY106" i="5"/>
  <c r="DY107" i="5"/>
  <c r="DY108" i="5"/>
  <c r="DY109" i="5"/>
  <c r="DY110" i="5"/>
  <c r="DY111" i="5"/>
  <c r="EF5" i="5"/>
  <c r="EF6" i="5"/>
  <c r="EF7" i="5"/>
  <c r="EF8" i="5"/>
  <c r="EF9" i="5"/>
  <c r="EF10" i="5"/>
  <c r="EF11" i="5"/>
  <c r="EF12" i="5"/>
  <c r="EF13" i="5"/>
  <c r="EF14" i="5"/>
  <c r="EF15" i="5"/>
  <c r="EF16" i="5"/>
  <c r="EF17" i="5"/>
  <c r="EF18" i="5"/>
  <c r="EF19" i="5"/>
  <c r="EF20" i="5"/>
  <c r="EF21" i="5"/>
  <c r="EF22" i="5"/>
  <c r="EF23" i="5"/>
  <c r="EF24" i="5"/>
  <c r="EF25" i="5"/>
  <c r="EF26" i="5"/>
  <c r="EF27" i="5"/>
  <c r="EF28" i="5"/>
  <c r="EF29" i="5"/>
  <c r="EF30" i="5"/>
  <c r="EF31" i="5"/>
  <c r="EF32" i="5"/>
  <c r="EF33" i="5"/>
  <c r="EF34" i="5"/>
  <c r="EF35" i="5"/>
  <c r="EF36" i="5"/>
  <c r="EF37" i="5"/>
  <c r="EF38" i="5"/>
  <c r="EF39" i="5"/>
  <c r="EF40" i="5"/>
  <c r="EF41" i="5"/>
  <c r="EF42" i="5"/>
  <c r="EF43" i="5"/>
  <c r="EF44" i="5"/>
  <c r="EF45" i="5"/>
  <c r="EF46" i="5"/>
  <c r="EF47" i="5"/>
  <c r="EF48" i="5"/>
  <c r="EF49" i="5"/>
  <c r="EF50" i="5"/>
  <c r="EF51" i="5"/>
  <c r="EF52" i="5"/>
  <c r="EF53" i="5"/>
  <c r="EF54" i="5"/>
  <c r="EF55" i="5"/>
  <c r="EF56" i="5"/>
  <c r="EF57" i="5"/>
  <c r="EF58" i="5"/>
  <c r="EF59" i="5"/>
  <c r="EF60" i="5"/>
  <c r="EF61" i="5"/>
  <c r="EF62" i="5"/>
  <c r="EF63" i="5"/>
  <c r="EF64" i="5"/>
  <c r="EF65" i="5"/>
  <c r="EF66" i="5"/>
  <c r="EF67" i="5"/>
  <c r="EF68" i="5"/>
  <c r="EF69" i="5"/>
  <c r="EF70" i="5"/>
  <c r="EF71" i="5"/>
  <c r="EF72" i="5"/>
  <c r="EF73" i="5"/>
  <c r="EF74" i="5"/>
  <c r="EF75" i="5"/>
  <c r="EF76" i="5"/>
  <c r="EF77" i="5"/>
  <c r="EF78" i="5"/>
  <c r="EF79" i="5"/>
  <c r="EF80" i="5"/>
  <c r="EF81" i="5"/>
  <c r="EF82" i="5"/>
  <c r="EF83" i="5"/>
  <c r="EF84" i="5"/>
  <c r="EF85" i="5"/>
  <c r="EF86" i="5"/>
  <c r="EF87" i="5"/>
  <c r="EF88" i="5"/>
  <c r="EF89" i="5"/>
  <c r="EF90" i="5"/>
  <c r="EF91" i="5"/>
  <c r="EF92" i="5"/>
  <c r="EF93" i="5"/>
  <c r="EF94" i="5"/>
  <c r="EF95" i="5"/>
  <c r="EF96" i="5"/>
  <c r="EF97" i="5"/>
  <c r="EF98" i="5"/>
  <c r="EF99" i="5"/>
  <c r="EF100" i="5"/>
  <c r="EF101" i="5"/>
  <c r="EF102" i="5"/>
  <c r="EF103" i="5"/>
  <c r="EF104" i="5"/>
  <c r="EF105" i="5"/>
  <c r="EF106" i="5"/>
  <c r="EF107" i="5"/>
  <c r="EF108" i="5"/>
  <c r="EF109" i="5"/>
  <c r="EF110" i="5"/>
  <c r="EF111" i="5"/>
  <c r="EG5" i="5"/>
  <c r="EG6" i="5"/>
  <c r="EG7" i="5"/>
  <c r="EG8" i="5"/>
  <c r="EG9" i="5"/>
  <c r="EG10" i="5"/>
  <c r="EG11" i="5"/>
  <c r="EG12" i="5"/>
  <c r="EG13" i="5"/>
  <c r="EG14" i="5"/>
  <c r="EG15" i="5"/>
  <c r="EG16" i="5"/>
  <c r="EG17" i="5"/>
  <c r="EG18" i="5"/>
  <c r="EG19" i="5"/>
  <c r="EG20" i="5"/>
  <c r="EG21" i="5"/>
  <c r="EG22" i="5"/>
  <c r="EG23" i="5"/>
  <c r="EG24" i="5"/>
  <c r="EG25" i="5"/>
  <c r="EG26" i="5"/>
  <c r="EG27" i="5"/>
  <c r="EG28" i="5"/>
  <c r="EG29" i="5"/>
  <c r="EG30" i="5"/>
  <c r="EG31" i="5"/>
  <c r="EG32" i="5"/>
  <c r="EG33" i="5"/>
  <c r="EG34" i="5"/>
  <c r="EG35" i="5"/>
  <c r="EG36" i="5"/>
  <c r="EG37" i="5"/>
  <c r="EG38" i="5"/>
  <c r="EG39" i="5"/>
  <c r="EG40" i="5"/>
  <c r="EG41" i="5"/>
  <c r="EG42" i="5"/>
  <c r="EG43" i="5"/>
  <c r="EG44" i="5"/>
  <c r="EG45" i="5"/>
  <c r="EG46" i="5"/>
  <c r="EG47" i="5"/>
  <c r="EG48" i="5"/>
  <c r="EG49" i="5"/>
  <c r="EG50" i="5"/>
  <c r="EG51" i="5"/>
  <c r="EG52" i="5"/>
  <c r="EG53" i="5"/>
  <c r="EG54" i="5"/>
  <c r="EG55" i="5"/>
  <c r="EG56" i="5"/>
  <c r="EG57" i="5"/>
  <c r="EG58" i="5"/>
  <c r="EG59" i="5"/>
  <c r="EG60" i="5"/>
  <c r="EG61" i="5"/>
  <c r="EG62" i="5"/>
  <c r="EG63" i="5"/>
  <c r="EG64" i="5"/>
  <c r="EG65" i="5"/>
  <c r="EG66" i="5"/>
  <c r="EG67" i="5"/>
  <c r="EG68" i="5"/>
  <c r="EG69" i="5"/>
  <c r="EG70" i="5"/>
  <c r="EG71" i="5"/>
  <c r="EG72" i="5"/>
  <c r="EG73" i="5"/>
  <c r="EG74" i="5"/>
  <c r="EG75" i="5"/>
  <c r="EG76" i="5"/>
  <c r="EG77" i="5"/>
  <c r="EG78" i="5"/>
  <c r="EG79" i="5"/>
  <c r="EG80" i="5"/>
  <c r="EG81" i="5"/>
  <c r="EG82" i="5"/>
  <c r="EG83" i="5"/>
  <c r="EG84" i="5"/>
  <c r="EG85" i="5"/>
  <c r="EG86" i="5"/>
  <c r="EG87" i="5"/>
  <c r="EG88" i="5"/>
  <c r="EG89" i="5"/>
  <c r="EG90" i="5"/>
  <c r="EG91" i="5"/>
  <c r="EG92" i="5"/>
  <c r="EG93" i="5"/>
  <c r="EG94" i="5"/>
  <c r="EG95" i="5"/>
  <c r="EG96" i="5"/>
  <c r="EG97" i="5"/>
  <c r="EG98" i="5"/>
  <c r="EG99" i="5"/>
  <c r="EG100" i="5"/>
  <c r="EG101" i="5"/>
  <c r="EG102" i="5"/>
  <c r="EG103" i="5"/>
  <c r="EG104" i="5"/>
  <c r="EG105" i="5"/>
  <c r="EG106" i="5"/>
  <c r="EG107" i="5"/>
  <c r="EG108" i="5"/>
  <c r="EG109" i="5"/>
  <c r="EG110" i="5"/>
  <c r="EG111" i="5"/>
  <c r="EH5" i="5"/>
  <c r="EH6" i="5"/>
  <c r="EH7" i="5"/>
  <c r="EH8" i="5"/>
  <c r="EH9" i="5"/>
  <c r="EH10" i="5"/>
  <c r="EH11" i="5"/>
  <c r="EH12" i="5"/>
  <c r="EH13" i="5"/>
  <c r="EH14" i="5"/>
  <c r="EH15" i="5"/>
  <c r="EH16" i="5"/>
  <c r="EH17" i="5"/>
  <c r="EH18" i="5"/>
  <c r="EH19" i="5"/>
  <c r="EH20" i="5"/>
  <c r="EH21" i="5"/>
  <c r="EH22" i="5"/>
  <c r="EH23" i="5"/>
  <c r="EH24" i="5"/>
  <c r="EH25" i="5"/>
  <c r="EH26" i="5"/>
  <c r="EH27" i="5"/>
  <c r="EH28" i="5"/>
  <c r="EH29" i="5"/>
  <c r="EH30" i="5"/>
  <c r="EH31" i="5"/>
  <c r="EH32" i="5"/>
  <c r="EH33" i="5"/>
  <c r="EH34" i="5"/>
  <c r="EH35" i="5"/>
  <c r="EH36" i="5"/>
  <c r="EH37" i="5"/>
  <c r="EH38" i="5"/>
  <c r="EH39" i="5"/>
  <c r="EH40" i="5"/>
  <c r="EH41" i="5"/>
  <c r="EH42" i="5"/>
  <c r="EH43" i="5"/>
  <c r="EH44" i="5"/>
  <c r="EH45" i="5"/>
  <c r="EH46" i="5"/>
  <c r="EH47" i="5"/>
  <c r="EH48" i="5"/>
  <c r="EH49" i="5"/>
  <c r="EH50" i="5"/>
  <c r="EH51" i="5"/>
  <c r="EH52" i="5"/>
  <c r="EH53" i="5"/>
  <c r="EH54" i="5"/>
  <c r="EH55" i="5"/>
  <c r="EH56" i="5"/>
  <c r="EH57" i="5"/>
  <c r="EH58" i="5"/>
  <c r="EH59" i="5"/>
  <c r="EH60" i="5"/>
  <c r="EH61" i="5"/>
  <c r="EH62" i="5"/>
  <c r="EH63" i="5"/>
  <c r="EH64" i="5"/>
  <c r="EH65" i="5"/>
  <c r="EH66" i="5"/>
  <c r="EH67" i="5"/>
  <c r="EH68" i="5"/>
  <c r="EH69" i="5"/>
  <c r="EH70" i="5"/>
  <c r="EH71" i="5"/>
  <c r="EH72" i="5"/>
  <c r="EH73" i="5"/>
  <c r="EH74" i="5"/>
  <c r="EH75" i="5"/>
  <c r="EH76" i="5"/>
  <c r="EH77" i="5"/>
  <c r="EH78" i="5"/>
  <c r="EH79" i="5"/>
  <c r="EH80" i="5"/>
  <c r="EH81" i="5"/>
  <c r="EH82" i="5"/>
  <c r="EH83" i="5"/>
  <c r="EH84" i="5"/>
  <c r="EH85" i="5"/>
  <c r="EH86" i="5"/>
  <c r="EH87" i="5"/>
  <c r="EH88" i="5"/>
  <c r="EH89" i="5"/>
  <c r="EH90" i="5"/>
  <c r="EH91" i="5"/>
  <c r="EH92" i="5"/>
  <c r="EH93" i="5"/>
  <c r="EH94" i="5"/>
  <c r="EH95" i="5"/>
  <c r="EH96" i="5"/>
  <c r="EH97" i="5"/>
  <c r="EH98" i="5"/>
  <c r="EH99" i="5"/>
  <c r="EH100" i="5"/>
  <c r="EH101" i="5"/>
  <c r="EH102" i="5"/>
  <c r="EH103" i="5"/>
  <c r="EH104" i="5"/>
  <c r="EH105" i="5"/>
  <c r="EH106" i="5"/>
  <c r="EH107" i="5"/>
  <c r="EH108" i="5"/>
  <c r="EH109" i="5"/>
  <c r="EH110" i="5"/>
  <c r="EH111" i="5"/>
  <c r="EI5" i="5"/>
  <c r="EI6" i="5"/>
  <c r="EI7" i="5"/>
  <c r="EI8" i="5"/>
  <c r="EI9" i="5"/>
  <c r="EI10" i="5"/>
  <c r="EI11" i="5"/>
  <c r="EI12" i="5"/>
  <c r="EI13" i="5"/>
  <c r="EI14" i="5"/>
  <c r="EI15" i="5"/>
  <c r="EI16" i="5"/>
  <c r="EI17" i="5"/>
  <c r="EI18" i="5"/>
  <c r="EI19" i="5"/>
  <c r="EI20" i="5"/>
  <c r="EI21" i="5"/>
  <c r="EI22" i="5"/>
  <c r="EI23" i="5"/>
  <c r="EI24" i="5"/>
  <c r="EI25" i="5"/>
  <c r="EI26" i="5"/>
  <c r="EI27" i="5"/>
  <c r="EI28" i="5"/>
  <c r="EI29" i="5"/>
  <c r="EI30" i="5"/>
  <c r="EI31" i="5"/>
  <c r="EI32" i="5"/>
  <c r="EI33" i="5"/>
  <c r="EI34" i="5"/>
  <c r="EI35" i="5"/>
  <c r="EI36" i="5"/>
  <c r="EI37" i="5"/>
  <c r="EI38" i="5"/>
  <c r="EI39" i="5"/>
  <c r="EI40" i="5"/>
  <c r="EI41" i="5"/>
  <c r="EI42" i="5"/>
  <c r="EI43" i="5"/>
  <c r="EI44" i="5"/>
  <c r="EI45" i="5"/>
  <c r="EI46" i="5"/>
  <c r="EI47" i="5"/>
  <c r="EI48" i="5"/>
  <c r="EI49" i="5"/>
  <c r="EI50" i="5"/>
  <c r="EI51" i="5"/>
  <c r="EI52" i="5"/>
  <c r="EI53" i="5"/>
  <c r="EI54" i="5"/>
  <c r="EI55" i="5"/>
  <c r="EI56" i="5"/>
  <c r="EI57" i="5"/>
  <c r="EI58" i="5"/>
  <c r="EI59" i="5"/>
  <c r="EI60" i="5"/>
  <c r="EI61" i="5"/>
  <c r="EI62" i="5"/>
  <c r="EI63" i="5"/>
  <c r="EI64" i="5"/>
  <c r="EI65" i="5"/>
  <c r="EI66" i="5"/>
  <c r="EI67" i="5"/>
  <c r="EI68" i="5"/>
  <c r="EI69" i="5"/>
  <c r="EI70" i="5"/>
  <c r="EI71" i="5"/>
  <c r="EI72" i="5"/>
  <c r="EI73" i="5"/>
  <c r="EI74" i="5"/>
  <c r="EI75" i="5"/>
  <c r="EI76" i="5"/>
  <c r="EI77" i="5"/>
  <c r="EI78" i="5"/>
  <c r="EI79" i="5"/>
  <c r="EI80" i="5"/>
  <c r="EI81" i="5"/>
  <c r="EI82" i="5"/>
  <c r="EI83" i="5"/>
  <c r="EI84" i="5"/>
  <c r="EI85" i="5"/>
  <c r="EI86" i="5"/>
  <c r="EI87" i="5"/>
  <c r="EI88" i="5"/>
  <c r="EI89" i="5"/>
  <c r="EI90" i="5"/>
  <c r="EI91" i="5"/>
  <c r="EI92" i="5"/>
  <c r="EI93" i="5"/>
  <c r="EI94" i="5"/>
  <c r="EI95" i="5"/>
  <c r="EI96" i="5"/>
  <c r="EI97" i="5"/>
  <c r="EI98" i="5"/>
  <c r="EI99" i="5"/>
  <c r="EI100" i="5"/>
  <c r="EI101" i="5"/>
  <c r="EI102" i="5"/>
  <c r="EI103" i="5"/>
  <c r="EI104" i="5"/>
  <c r="EI105" i="5"/>
  <c r="EI106" i="5"/>
  <c r="EI107" i="5"/>
  <c r="EI108" i="5"/>
  <c r="EI109" i="5"/>
  <c r="EI110" i="5"/>
  <c r="EI111" i="5"/>
  <c r="EP5" i="5"/>
  <c r="EP6" i="5"/>
  <c r="EP7" i="5"/>
  <c r="EP8" i="5"/>
  <c r="EP9" i="5"/>
  <c r="EP10" i="5"/>
  <c r="EP11" i="5"/>
  <c r="EP12" i="5"/>
  <c r="EP13" i="5"/>
  <c r="EP14" i="5"/>
  <c r="EP15" i="5"/>
  <c r="EP16" i="5"/>
  <c r="EP17" i="5"/>
  <c r="EP18" i="5"/>
  <c r="EP19" i="5"/>
  <c r="EP20" i="5"/>
  <c r="EP21" i="5"/>
  <c r="EP22" i="5"/>
  <c r="EP23" i="5"/>
  <c r="EP24" i="5"/>
  <c r="EP25" i="5"/>
  <c r="EP26" i="5"/>
  <c r="EP27" i="5"/>
  <c r="EP28" i="5"/>
  <c r="EP29" i="5"/>
  <c r="EP30" i="5"/>
  <c r="EP31" i="5"/>
  <c r="EP32" i="5"/>
  <c r="EP33" i="5"/>
  <c r="EP34" i="5"/>
  <c r="EP35" i="5"/>
  <c r="EP36" i="5"/>
  <c r="EP37" i="5"/>
  <c r="EP38" i="5"/>
  <c r="EP39" i="5"/>
  <c r="EP40" i="5"/>
  <c r="EP41" i="5"/>
  <c r="EP42" i="5"/>
  <c r="EP43" i="5"/>
  <c r="EP44" i="5"/>
  <c r="EP45" i="5"/>
  <c r="EP46" i="5"/>
  <c r="EP47" i="5"/>
  <c r="EP48" i="5"/>
  <c r="EP49" i="5"/>
  <c r="EP50" i="5"/>
  <c r="EP51" i="5"/>
  <c r="EP52" i="5"/>
  <c r="EP53" i="5"/>
  <c r="EP54" i="5"/>
  <c r="EP55" i="5"/>
  <c r="EP56" i="5"/>
  <c r="EP57" i="5"/>
  <c r="EP58" i="5"/>
  <c r="EP59" i="5"/>
  <c r="EP60" i="5"/>
  <c r="EP61" i="5"/>
  <c r="EP62" i="5"/>
  <c r="EP63" i="5"/>
  <c r="EP64" i="5"/>
  <c r="EP65" i="5"/>
  <c r="EP66" i="5"/>
  <c r="EP67" i="5"/>
  <c r="EP68" i="5"/>
  <c r="EP69" i="5"/>
  <c r="EP70" i="5"/>
  <c r="EP71" i="5"/>
  <c r="EP72" i="5"/>
  <c r="EP73" i="5"/>
  <c r="EP74" i="5"/>
  <c r="EP75" i="5"/>
  <c r="EP76" i="5"/>
  <c r="EP77" i="5"/>
  <c r="EP78" i="5"/>
  <c r="EP79" i="5"/>
  <c r="EP80" i="5"/>
  <c r="EP81" i="5"/>
  <c r="EP82" i="5"/>
  <c r="EP83" i="5"/>
  <c r="EP84" i="5"/>
  <c r="EP85" i="5"/>
  <c r="EP86" i="5"/>
  <c r="EP87" i="5"/>
  <c r="EP88" i="5"/>
  <c r="EP89" i="5"/>
  <c r="EP90" i="5"/>
  <c r="EP91" i="5"/>
  <c r="EP92" i="5"/>
  <c r="EP93" i="5"/>
  <c r="EP94" i="5"/>
  <c r="EP95" i="5"/>
  <c r="EP96" i="5"/>
  <c r="EP97" i="5"/>
  <c r="EP98" i="5"/>
  <c r="EP99" i="5"/>
  <c r="EP100" i="5"/>
  <c r="EP101" i="5"/>
  <c r="EP102" i="5"/>
  <c r="EP103" i="5"/>
  <c r="EP104" i="5"/>
  <c r="EP105" i="5"/>
  <c r="EP106" i="5"/>
  <c r="EP107" i="5"/>
  <c r="EP108" i="5"/>
  <c r="EP109" i="5"/>
  <c r="EP110" i="5"/>
  <c r="EP111" i="5"/>
  <c r="EQ5" i="5"/>
  <c r="EQ6" i="5"/>
  <c r="EQ7" i="5"/>
  <c r="EQ8" i="5"/>
  <c r="EQ9" i="5"/>
  <c r="EQ10" i="5"/>
  <c r="EQ11" i="5"/>
  <c r="EQ12" i="5"/>
  <c r="EQ13" i="5"/>
  <c r="EQ14" i="5"/>
  <c r="EQ15" i="5"/>
  <c r="EQ16" i="5"/>
  <c r="EQ17" i="5"/>
  <c r="EQ18" i="5"/>
  <c r="EQ19" i="5"/>
  <c r="EQ20" i="5"/>
  <c r="EQ21" i="5"/>
  <c r="EQ22" i="5"/>
  <c r="EQ23" i="5"/>
  <c r="EQ24" i="5"/>
  <c r="EQ25" i="5"/>
  <c r="EQ26" i="5"/>
  <c r="EQ27" i="5"/>
  <c r="EQ28" i="5"/>
  <c r="EQ29" i="5"/>
  <c r="EQ30" i="5"/>
  <c r="EQ31" i="5"/>
  <c r="EQ32" i="5"/>
  <c r="EQ33" i="5"/>
  <c r="EQ34" i="5"/>
  <c r="EQ35" i="5"/>
  <c r="EQ36" i="5"/>
  <c r="EQ37" i="5"/>
  <c r="EQ38" i="5"/>
  <c r="EQ39" i="5"/>
  <c r="EQ40" i="5"/>
  <c r="EQ41" i="5"/>
  <c r="EQ42" i="5"/>
  <c r="EQ43" i="5"/>
  <c r="EQ44" i="5"/>
  <c r="EQ45" i="5"/>
  <c r="EQ46" i="5"/>
  <c r="EQ47" i="5"/>
  <c r="EQ48" i="5"/>
  <c r="EQ49" i="5"/>
  <c r="EQ50" i="5"/>
  <c r="EQ51" i="5"/>
  <c r="EQ52" i="5"/>
  <c r="EQ53" i="5"/>
  <c r="EQ54" i="5"/>
  <c r="EQ55" i="5"/>
  <c r="EQ56" i="5"/>
  <c r="EQ57" i="5"/>
  <c r="EQ58" i="5"/>
  <c r="EQ59" i="5"/>
  <c r="EQ60" i="5"/>
  <c r="EQ61" i="5"/>
  <c r="EQ62" i="5"/>
  <c r="EQ63" i="5"/>
  <c r="EQ64" i="5"/>
  <c r="EQ65" i="5"/>
  <c r="EQ66" i="5"/>
  <c r="EQ67" i="5"/>
  <c r="EQ68" i="5"/>
  <c r="EQ69" i="5"/>
  <c r="EQ70" i="5"/>
  <c r="EQ71" i="5"/>
  <c r="EQ72" i="5"/>
  <c r="EQ73" i="5"/>
  <c r="EQ74" i="5"/>
  <c r="EQ75" i="5"/>
  <c r="EQ76" i="5"/>
  <c r="EQ77" i="5"/>
  <c r="EQ78" i="5"/>
  <c r="EQ79" i="5"/>
  <c r="EQ80" i="5"/>
  <c r="EQ81" i="5"/>
  <c r="EQ82" i="5"/>
  <c r="EQ83" i="5"/>
  <c r="EQ84" i="5"/>
  <c r="EQ85" i="5"/>
  <c r="EQ86" i="5"/>
  <c r="EQ87" i="5"/>
  <c r="EQ88" i="5"/>
  <c r="EQ89" i="5"/>
  <c r="EQ90" i="5"/>
  <c r="EQ91" i="5"/>
  <c r="EQ92" i="5"/>
  <c r="EQ93" i="5"/>
  <c r="EQ94" i="5"/>
  <c r="EQ95" i="5"/>
  <c r="EQ96" i="5"/>
  <c r="EQ97" i="5"/>
  <c r="EQ98" i="5"/>
  <c r="EQ99" i="5"/>
  <c r="EQ100" i="5"/>
  <c r="EQ101" i="5"/>
  <c r="EQ102" i="5"/>
  <c r="EQ103" i="5"/>
  <c r="EQ104" i="5"/>
  <c r="EQ105" i="5"/>
  <c r="EQ106" i="5"/>
  <c r="EQ107" i="5"/>
  <c r="EQ108" i="5"/>
  <c r="EQ109" i="5"/>
  <c r="EQ110" i="5"/>
  <c r="EQ111" i="5"/>
  <c r="ER5" i="5"/>
  <c r="ER6" i="5"/>
  <c r="ER7" i="5"/>
  <c r="ER8" i="5"/>
  <c r="ER9" i="5"/>
  <c r="ER10" i="5"/>
  <c r="ER11" i="5"/>
  <c r="ER12" i="5"/>
  <c r="ER13" i="5"/>
  <c r="ER14" i="5"/>
  <c r="ER15" i="5"/>
  <c r="ER16" i="5"/>
  <c r="ER17" i="5"/>
  <c r="ER18" i="5"/>
  <c r="ER19" i="5"/>
  <c r="ER20" i="5"/>
  <c r="ER21" i="5"/>
  <c r="ER22" i="5"/>
  <c r="ER23" i="5"/>
  <c r="ER24" i="5"/>
  <c r="ER25" i="5"/>
  <c r="ER26" i="5"/>
  <c r="ER27" i="5"/>
  <c r="ER28" i="5"/>
  <c r="ER29" i="5"/>
  <c r="ER30" i="5"/>
  <c r="ER31" i="5"/>
  <c r="ER32" i="5"/>
  <c r="ER33" i="5"/>
  <c r="ER34" i="5"/>
  <c r="ER35" i="5"/>
  <c r="ER36" i="5"/>
  <c r="ER37" i="5"/>
  <c r="ER38" i="5"/>
  <c r="ER39" i="5"/>
  <c r="ER40" i="5"/>
  <c r="ER41" i="5"/>
  <c r="ER42" i="5"/>
  <c r="ER43" i="5"/>
  <c r="ER44" i="5"/>
  <c r="ER45" i="5"/>
  <c r="ER46" i="5"/>
  <c r="ER47" i="5"/>
  <c r="ER48" i="5"/>
  <c r="ER49" i="5"/>
  <c r="ER50" i="5"/>
  <c r="ER51" i="5"/>
  <c r="ER52" i="5"/>
  <c r="ER53" i="5"/>
  <c r="ER54" i="5"/>
  <c r="ER55" i="5"/>
  <c r="ER56" i="5"/>
  <c r="ER57" i="5"/>
  <c r="ER58" i="5"/>
  <c r="ER59" i="5"/>
  <c r="ER60" i="5"/>
  <c r="ER61" i="5"/>
  <c r="ER62" i="5"/>
  <c r="ER63" i="5"/>
  <c r="ER64" i="5"/>
  <c r="ER65" i="5"/>
  <c r="ER66" i="5"/>
  <c r="ER67" i="5"/>
  <c r="ER68" i="5"/>
  <c r="ER69" i="5"/>
  <c r="ER70" i="5"/>
  <c r="ER71" i="5"/>
  <c r="ER72" i="5"/>
  <c r="ER73" i="5"/>
  <c r="ER74" i="5"/>
  <c r="ER75" i="5"/>
  <c r="ER76" i="5"/>
  <c r="ER77" i="5"/>
  <c r="ER78" i="5"/>
  <c r="ER79" i="5"/>
  <c r="ER80" i="5"/>
  <c r="ER81" i="5"/>
  <c r="ER82" i="5"/>
  <c r="ER83" i="5"/>
  <c r="ER84" i="5"/>
  <c r="ER85" i="5"/>
  <c r="ER86" i="5"/>
  <c r="ER87" i="5"/>
  <c r="ER88" i="5"/>
  <c r="ER89" i="5"/>
  <c r="ER90" i="5"/>
  <c r="ER91" i="5"/>
  <c r="ER92" i="5"/>
  <c r="ER93" i="5"/>
  <c r="ER94" i="5"/>
  <c r="ER95" i="5"/>
  <c r="ER96" i="5"/>
  <c r="ER97" i="5"/>
  <c r="ER98" i="5"/>
  <c r="ER99" i="5"/>
  <c r="ER100" i="5"/>
  <c r="ER101" i="5"/>
  <c r="ER102" i="5"/>
  <c r="ER103" i="5"/>
  <c r="ER104" i="5"/>
  <c r="ER105" i="5"/>
  <c r="ER106" i="5"/>
  <c r="ER107" i="5"/>
  <c r="ER108" i="5"/>
  <c r="ER109" i="5"/>
  <c r="ER110" i="5"/>
  <c r="ER111" i="5"/>
  <c r="ES5" i="5"/>
  <c r="ES6" i="5"/>
  <c r="ES7" i="5"/>
  <c r="ES8" i="5"/>
  <c r="ES9" i="5"/>
  <c r="ES10" i="5"/>
  <c r="ES11" i="5"/>
  <c r="ES12" i="5"/>
  <c r="ES13" i="5"/>
  <c r="ES14" i="5"/>
  <c r="ES15" i="5"/>
  <c r="ES16" i="5"/>
  <c r="ES17" i="5"/>
  <c r="ES18" i="5"/>
  <c r="ES19" i="5"/>
  <c r="ES20" i="5"/>
  <c r="ES21" i="5"/>
  <c r="ES22" i="5"/>
  <c r="ES23" i="5"/>
  <c r="ES24" i="5"/>
  <c r="ES25" i="5"/>
  <c r="ES26" i="5"/>
  <c r="ES27" i="5"/>
  <c r="ES28" i="5"/>
  <c r="ES29" i="5"/>
  <c r="ES30" i="5"/>
  <c r="ES31" i="5"/>
  <c r="ES32" i="5"/>
  <c r="ES33" i="5"/>
  <c r="ES34" i="5"/>
  <c r="ES35" i="5"/>
  <c r="ES36" i="5"/>
  <c r="ES37" i="5"/>
  <c r="ES38" i="5"/>
  <c r="ES39" i="5"/>
  <c r="ES40" i="5"/>
  <c r="ES41" i="5"/>
  <c r="ES42" i="5"/>
  <c r="ES43" i="5"/>
  <c r="ES44" i="5"/>
  <c r="ES45" i="5"/>
  <c r="ES46" i="5"/>
  <c r="ES47" i="5"/>
  <c r="ES48" i="5"/>
  <c r="ES49" i="5"/>
  <c r="ES50" i="5"/>
  <c r="ES51" i="5"/>
  <c r="ES52" i="5"/>
  <c r="ES53" i="5"/>
  <c r="ES54" i="5"/>
  <c r="ES55" i="5"/>
  <c r="ES56" i="5"/>
  <c r="ES57" i="5"/>
  <c r="ES58" i="5"/>
  <c r="ES59" i="5"/>
  <c r="ES60" i="5"/>
  <c r="ES61" i="5"/>
  <c r="ES62" i="5"/>
  <c r="ES63" i="5"/>
  <c r="ES64" i="5"/>
  <c r="ES65" i="5"/>
  <c r="ES66" i="5"/>
  <c r="ES67" i="5"/>
  <c r="ES68" i="5"/>
  <c r="ES69" i="5"/>
  <c r="ES70" i="5"/>
  <c r="ES71" i="5"/>
  <c r="ES72" i="5"/>
  <c r="ES73" i="5"/>
  <c r="ES74" i="5"/>
  <c r="ES75" i="5"/>
  <c r="ES76" i="5"/>
  <c r="ES77" i="5"/>
  <c r="ES78" i="5"/>
  <c r="ES79" i="5"/>
  <c r="ES80" i="5"/>
  <c r="ES81" i="5"/>
  <c r="ES82" i="5"/>
  <c r="ES83" i="5"/>
  <c r="ES84" i="5"/>
  <c r="ES85" i="5"/>
  <c r="ES86" i="5"/>
  <c r="ES87" i="5"/>
  <c r="ES88" i="5"/>
  <c r="ES89" i="5"/>
  <c r="ES90" i="5"/>
  <c r="ES91" i="5"/>
  <c r="ES92" i="5"/>
  <c r="ES93" i="5"/>
  <c r="ES94" i="5"/>
  <c r="ES95" i="5"/>
  <c r="ES96" i="5"/>
  <c r="ES97" i="5"/>
  <c r="ES98" i="5"/>
  <c r="ES99" i="5"/>
  <c r="ES100" i="5"/>
  <c r="ES101" i="5"/>
  <c r="ES102" i="5"/>
  <c r="ES103" i="5"/>
  <c r="ES104" i="5"/>
  <c r="ES105" i="5"/>
  <c r="ES106" i="5"/>
  <c r="ES107" i="5"/>
  <c r="ES108" i="5"/>
  <c r="ES109" i="5"/>
  <c r="ES110" i="5"/>
  <c r="ES111" i="5"/>
  <c r="EZ5" i="5"/>
  <c r="EZ6" i="5"/>
  <c r="EZ7" i="5"/>
  <c r="EZ8" i="5"/>
  <c r="EZ9" i="5"/>
  <c r="EZ10" i="5"/>
  <c r="EZ11" i="5"/>
  <c r="EZ12" i="5"/>
  <c r="EZ13" i="5"/>
  <c r="EZ14" i="5"/>
  <c r="EZ15" i="5"/>
  <c r="EZ16" i="5"/>
  <c r="EZ17" i="5"/>
  <c r="EZ18" i="5"/>
  <c r="EZ19" i="5"/>
  <c r="EZ20" i="5"/>
  <c r="EZ21" i="5"/>
  <c r="EZ22" i="5"/>
  <c r="EZ23" i="5"/>
  <c r="EZ24" i="5"/>
  <c r="EZ25" i="5"/>
  <c r="EZ26" i="5"/>
  <c r="EZ27" i="5"/>
  <c r="EZ28" i="5"/>
  <c r="EZ29" i="5"/>
  <c r="EZ30" i="5"/>
  <c r="EZ31" i="5"/>
  <c r="EZ32" i="5"/>
  <c r="EZ33" i="5"/>
  <c r="EZ34" i="5"/>
  <c r="EZ35" i="5"/>
  <c r="EZ36" i="5"/>
  <c r="EZ37" i="5"/>
  <c r="EZ38" i="5"/>
  <c r="EZ39" i="5"/>
  <c r="EZ40" i="5"/>
  <c r="EZ41" i="5"/>
  <c r="EZ42" i="5"/>
  <c r="EZ43" i="5"/>
  <c r="EZ44" i="5"/>
  <c r="EZ45" i="5"/>
  <c r="EZ46" i="5"/>
  <c r="EZ47" i="5"/>
  <c r="EZ48" i="5"/>
  <c r="EZ49" i="5"/>
  <c r="EZ50" i="5"/>
  <c r="EZ51" i="5"/>
  <c r="EZ52" i="5"/>
  <c r="EZ53" i="5"/>
  <c r="EZ54" i="5"/>
  <c r="EZ55" i="5"/>
  <c r="EZ56" i="5"/>
  <c r="EZ57" i="5"/>
  <c r="EZ58" i="5"/>
  <c r="EZ59" i="5"/>
  <c r="EZ60" i="5"/>
  <c r="EZ61" i="5"/>
  <c r="EZ62" i="5"/>
  <c r="EZ63" i="5"/>
  <c r="EZ64" i="5"/>
  <c r="EZ65" i="5"/>
  <c r="EZ66" i="5"/>
  <c r="EZ67" i="5"/>
  <c r="EZ68" i="5"/>
  <c r="EZ69" i="5"/>
  <c r="EZ70" i="5"/>
  <c r="EZ71" i="5"/>
  <c r="EZ72" i="5"/>
  <c r="EZ73" i="5"/>
  <c r="EZ74" i="5"/>
  <c r="EZ75" i="5"/>
  <c r="EZ76" i="5"/>
  <c r="EZ77" i="5"/>
  <c r="EZ78" i="5"/>
  <c r="EZ79" i="5"/>
  <c r="EZ80" i="5"/>
  <c r="EZ81" i="5"/>
  <c r="EZ82" i="5"/>
  <c r="EZ83" i="5"/>
  <c r="EZ84" i="5"/>
  <c r="EZ85" i="5"/>
  <c r="EZ86" i="5"/>
  <c r="EZ87" i="5"/>
  <c r="EZ88" i="5"/>
  <c r="EZ89" i="5"/>
  <c r="EZ90" i="5"/>
  <c r="EZ91" i="5"/>
  <c r="EZ92" i="5"/>
  <c r="EZ93" i="5"/>
  <c r="EZ94" i="5"/>
  <c r="EZ95" i="5"/>
  <c r="EZ96" i="5"/>
  <c r="EZ97" i="5"/>
  <c r="EZ98" i="5"/>
  <c r="EZ99" i="5"/>
  <c r="EZ100" i="5"/>
  <c r="EZ101" i="5"/>
  <c r="EZ102" i="5"/>
  <c r="EZ103" i="5"/>
  <c r="EZ104" i="5"/>
  <c r="EZ105" i="5"/>
  <c r="EZ106" i="5"/>
  <c r="EZ107" i="5"/>
  <c r="EZ108" i="5"/>
  <c r="EZ109" i="5"/>
  <c r="EZ110" i="5"/>
  <c r="EZ111" i="5"/>
  <c r="FA5" i="5"/>
  <c r="FA6" i="5"/>
  <c r="FA7" i="5"/>
  <c r="FA8" i="5"/>
  <c r="FA9" i="5"/>
  <c r="FA10" i="5"/>
  <c r="FA11" i="5"/>
  <c r="FA12" i="5"/>
  <c r="FA13" i="5"/>
  <c r="FA14" i="5"/>
  <c r="FA15" i="5"/>
  <c r="FA16" i="5"/>
  <c r="FA17" i="5"/>
  <c r="FA18" i="5"/>
  <c r="FA19" i="5"/>
  <c r="FA20" i="5"/>
  <c r="FA21" i="5"/>
  <c r="FA22" i="5"/>
  <c r="FA23" i="5"/>
  <c r="FA24" i="5"/>
  <c r="FA25" i="5"/>
  <c r="FA26" i="5"/>
  <c r="FA27" i="5"/>
  <c r="FA28" i="5"/>
  <c r="FA29" i="5"/>
  <c r="FA30" i="5"/>
  <c r="FA31" i="5"/>
  <c r="FA32" i="5"/>
  <c r="FA33" i="5"/>
  <c r="FA34" i="5"/>
  <c r="FA35" i="5"/>
  <c r="FA36" i="5"/>
  <c r="FA37" i="5"/>
  <c r="FA38" i="5"/>
  <c r="FA39" i="5"/>
  <c r="FA40" i="5"/>
  <c r="FA41" i="5"/>
  <c r="FA42" i="5"/>
  <c r="FA43" i="5"/>
  <c r="FA44" i="5"/>
  <c r="FA45" i="5"/>
  <c r="FA46" i="5"/>
  <c r="FA47" i="5"/>
  <c r="FA48" i="5"/>
  <c r="FA49" i="5"/>
  <c r="FA50" i="5"/>
  <c r="FA51" i="5"/>
  <c r="FA52" i="5"/>
  <c r="FA53" i="5"/>
  <c r="FA54" i="5"/>
  <c r="FA55" i="5"/>
  <c r="FA56" i="5"/>
  <c r="FA57" i="5"/>
  <c r="FA58" i="5"/>
  <c r="FA59" i="5"/>
  <c r="FA60" i="5"/>
  <c r="FA61" i="5"/>
  <c r="FA62" i="5"/>
  <c r="FA63" i="5"/>
  <c r="FA64" i="5"/>
  <c r="FA65" i="5"/>
  <c r="FA66" i="5"/>
  <c r="FA67" i="5"/>
  <c r="FA68" i="5"/>
  <c r="FA69" i="5"/>
  <c r="FA70" i="5"/>
  <c r="FA71" i="5"/>
  <c r="FA72" i="5"/>
  <c r="FA73" i="5"/>
  <c r="FA74" i="5"/>
  <c r="FA75" i="5"/>
  <c r="FA76" i="5"/>
  <c r="FA77" i="5"/>
  <c r="FA78" i="5"/>
  <c r="FA79" i="5"/>
  <c r="FA80" i="5"/>
  <c r="FA81" i="5"/>
  <c r="FA82" i="5"/>
  <c r="FA83" i="5"/>
  <c r="FA84" i="5"/>
  <c r="FA85" i="5"/>
  <c r="FA86" i="5"/>
  <c r="FA87" i="5"/>
  <c r="FA88" i="5"/>
  <c r="FA89" i="5"/>
  <c r="FA90" i="5"/>
  <c r="FA91" i="5"/>
  <c r="FA92" i="5"/>
  <c r="FA93" i="5"/>
  <c r="FA94" i="5"/>
  <c r="FA95" i="5"/>
  <c r="FA96" i="5"/>
  <c r="FA97" i="5"/>
  <c r="FA98" i="5"/>
  <c r="FA99" i="5"/>
  <c r="FA100" i="5"/>
  <c r="FA101" i="5"/>
  <c r="FA102" i="5"/>
  <c r="FA103" i="5"/>
  <c r="FA104" i="5"/>
  <c r="FA105" i="5"/>
  <c r="FA106" i="5"/>
  <c r="FA107" i="5"/>
  <c r="FA108" i="5"/>
  <c r="FA109" i="5"/>
  <c r="FA110" i="5"/>
  <c r="FA111" i="5"/>
  <c r="FB5" i="5"/>
  <c r="FB6" i="5"/>
  <c r="FB7" i="5"/>
  <c r="FB8" i="5"/>
  <c r="FB9" i="5"/>
  <c r="FB10" i="5"/>
  <c r="FB11" i="5"/>
  <c r="FB12" i="5"/>
  <c r="FB13" i="5"/>
  <c r="FB14" i="5"/>
  <c r="FB15" i="5"/>
  <c r="FB16" i="5"/>
  <c r="FB17" i="5"/>
  <c r="FB18" i="5"/>
  <c r="FB19" i="5"/>
  <c r="FB20" i="5"/>
  <c r="FB21" i="5"/>
  <c r="FB22" i="5"/>
  <c r="FB23" i="5"/>
  <c r="FB24" i="5"/>
  <c r="FB25" i="5"/>
  <c r="FB26" i="5"/>
  <c r="FB27" i="5"/>
  <c r="FB28" i="5"/>
  <c r="FB29" i="5"/>
  <c r="FB30" i="5"/>
  <c r="FB31" i="5"/>
  <c r="FB32" i="5"/>
  <c r="FB33" i="5"/>
  <c r="FB34" i="5"/>
  <c r="FB35" i="5"/>
  <c r="FB36" i="5"/>
  <c r="FB37" i="5"/>
  <c r="FB38" i="5"/>
  <c r="FB39" i="5"/>
  <c r="FB40" i="5"/>
  <c r="FB41" i="5"/>
  <c r="FB42" i="5"/>
  <c r="FB43" i="5"/>
  <c r="FB44" i="5"/>
  <c r="FB45" i="5"/>
  <c r="FB46" i="5"/>
  <c r="FB47" i="5"/>
  <c r="FB48" i="5"/>
  <c r="FB49" i="5"/>
  <c r="FB50" i="5"/>
  <c r="FB51" i="5"/>
  <c r="FB52" i="5"/>
  <c r="FB53" i="5"/>
  <c r="FB54" i="5"/>
  <c r="FB55" i="5"/>
  <c r="FB56" i="5"/>
  <c r="FB57" i="5"/>
  <c r="FB58" i="5"/>
  <c r="FB59" i="5"/>
  <c r="FB60" i="5"/>
  <c r="FB61" i="5"/>
  <c r="FB62" i="5"/>
  <c r="FB63" i="5"/>
  <c r="FB64" i="5"/>
  <c r="FB65" i="5"/>
  <c r="FB66" i="5"/>
  <c r="FB67" i="5"/>
  <c r="FB68" i="5"/>
  <c r="FB69" i="5"/>
  <c r="FB70" i="5"/>
  <c r="FB71" i="5"/>
  <c r="FB72" i="5"/>
  <c r="FB73" i="5"/>
  <c r="FB74" i="5"/>
  <c r="FB75" i="5"/>
  <c r="FB76" i="5"/>
  <c r="FB77" i="5"/>
  <c r="FB78" i="5"/>
  <c r="FB79" i="5"/>
  <c r="FB80" i="5"/>
  <c r="FB81" i="5"/>
  <c r="FB82" i="5"/>
  <c r="FB83" i="5"/>
  <c r="FB84" i="5"/>
  <c r="FB85" i="5"/>
  <c r="FB86" i="5"/>
  <c r="FB87" i="5"/>
  <c r="FB88" i="5"/>
  <c r="FB89" i="5"/>
  <c r="FB90" i="5"/>
  <c r="FB91" i="5"/>
  <c r="FB92" i="5"/>
  <c r="FB93" i="5"/>
  <c r="FB94" i="5"/>
  <c r="FB95" i="5"/>
  <c r="FB96" i="5"/>
  <c r="FB97" i="5"/>
  <c r="FB98" i="5"/>
  <c r="FB99" i="5"/>
  <c r="FB100" i="5"/>
  <c r="FB101" i="5"/>
  <c r="FB102" i="5"/>
  <c r="FB103" i="5"/>
  <c r="FB104" i="5"/>
  <c r="FB105" i="5"/>
  <c r="FB106" i="5"/>
  <c r="FB107" i="5"/>
  <c r="FB108" i="5"/>
  <c r="FB109" i="5"/>
  <c r="FB110" i="5"/>
  <c r="FB111" i="5"/>
  <c r="FC5" i="5"/>
  <c r="FC6" i="5"/>
  <c r="FC7" i="5"/>
  <c r="FC8" i="5"/>
  <c r="FC9" i="5"/>
  <c r="FC10" i="5"/>
  <c r="FC11" i="5"/>
  <c r="FC12" i="5"/>
  <c r="FC13" i="5"/>
  <c r="FC14" i="5"/>
  <c r="FC15" i="5"/>
  <c r="FC16" i="5"/>
  <c r="FC17" i="5"/>
  <c r="FC18" i="5"/>
  <c r="FC19" i="5"/>
  <c r="FC20" i="5"/>
  <c r="FC21" i="5"/>
  <c r="FC22" i="5"/>
  <c r="FC23" i="5"/>
  <c r="FC24" i="5"/>
  <c r="FC25" i="5"/>
  <c r="FC26" i="5"/>
  <c r="FC27" i="5"/>
  <c r="FC28" i="5"/>
  <c r="FC29" i="5"/>
  <c r="FC30" i="5"/>
  <c r="FC31" i="5"/>
  <c r="FC32" i="5"/>
  <c r="FC33" i="5"/>
  <c r="FC34" i="5"/>
  <c r="FC35" i="5"/>
  <c r="FC36" i="5"/>
  <c r="FC37" i="5"/>
  <c r="FC38" i="5"/>
  <c r="FC39" i="5"/>
  <c r="FC40" i="5"/>
  <c r="FC41" i="5"/>
  <c r="FC42" i="5"/>
  <c r="FC43" i="5"/>
  <c r="FC44" i="5"/>
  <c r="FC45" i="5"/>
  <c r="FC46" i="5"/>
  <c r="FC47" i="5"/>
  <c r="FC48" i="5"/>
  <c r="FC49" i="5"/>
  <c r="FC50" i="5"/>
  <c r="FC51" i="5"/>
  <c r="FC52" i="5"/>
  <c r="FC53" i="5"/>
  <c r="FC54" i="5"/>
  <c r="FC55" i="5"/>
  <c r="FC56" i="5"/>
  <c r="FC57" i="5"/>
  <c r="FC58" i="5"/>
  <c r="FC59" i="5"/>
  <c r="FC60" i="5"/>
  <c r="FC61" i="5"/>
  <c r="FC62" i="5"/>
  <c r="FC63" i="5"/>
  <c r="FC64" i="5"/>
  <c r="FC65" i="5"/>
  <c r="FC66" i="5"/>
  <c r="FC67" i="5"/>
  <c r="FC68" i="5"/>
  <c r="FC69" i="5"/>
  <c r="FC70" i="5"/>
  <c r="FC71" i="5"/>
  <c r="FC72" i="5"/>
  <c r="FC73" i="5"/>
  <c r="FC74" i="5"/>
  <c r="FC75" i="5"/>
  <c r="FC76" i="5"/>
  <c r="FC77" i="5"/>
  <c r="FC78" i="5"/>
  <c r="FC79" i="5"/>
  <c r="FC80" i="5"/>
  <c r="FC81" i="5"/>
  <c r="FC82" i="5"/>
  <c r="FC83" i="5"/>
  <c r="FC84" i="5"/>
  <c r="FC85" i="5"/>
  <c r="FC86" i="5"/>
  <c r="FC87" i="5"/>
  <c r="FC88" i="5"/>
  <c r="FC89" i="5"/>
  <c r="FC90" i="5"/>
  <c r="FC91" i="5"/>
  <c r="FC92" i="5"/>
  <c r="FC93" i="5"/>
  <c r="FC94" i="5"/>
  <c r="FC95" i="5"/>
  <c r="FC96" i="5"/>
  <c r="FC97" i="5"/>
  <c r="FC98" i="5"/>
  <c r="FC99" i="5"/>
  <c r="FC100" i="5"/>
  <c r="FC101" i="5"/>
  <c r="FC102" i="5"/>
  <c r="FC103" i="5"/>
  <c r="FC104" i="5"/>
  <c r="FC105" i="5"/>
  <c r="FC106" i="5"/>
  <c r="FC107" i="5"/>
  <c r="FC108" i="5"/>
  <c r="FC109" i="5"/>
  <c r="FC110" i="5"/>
  <c r="FC111" i="5"/>
  <c r="FJ5" i="5"/>
  <c r="FJ6" i="5"/>
  <c r="FJ7" i="5"/>
  <c r="FJ8" i="5"/>
  <c r="FJ9" i="5"/>
  <c r="FJ10" i="5"/>
  <c r="FJ11" i="5"/>
  <c r="FJ12" i="5"/>
  <c r="FJ13" i="5"/>
  <c r="FJ14" i="5"/>
  <c r="FJ15" i="5"/>
  <c r="FJ16" i="5"/>
  <c r="FJ17" i="5"/>
  <c r="FJ18" i="5"/>
  <c r="FJ19" i="5"/>
  <c r="FJ20" i="5"/>
  <c r="FJ21" i="5"/>
  <c r="FJ22" i="5"/>
  <c r="FJ23" i="5"/>
  <c r="FJ24" i="5"/>
  <c r="FJ25" i="5"/>
  <c r="FJ26" i="5"/>
  <c r="FJ27" i="5"/>
  <c r="FJ28" i="5"/>
  <c r="FJ29" i="5"/>
  <c r="FJ30" i="5"/>
  <c r="FJ31" i="5"/>
  <c r="FJ32" i="5"/>
  <c r="FJ33" i="5"/>
  <c r="FJ34" i="5"/>
  <c r="FJ35" i="5"/>
  <c r="FJ36" i="5"/>
  <c r="FJ37" i="5"/>
  <c r="FJ38" i="5"/>
  <c r="FJ39" i="5"/>
  <c r="FJ40" i="5"/>
  <c r="FJ41" i="5"/>
  <c r="FJ42" i="5"/>
  <c r="FJ43" i="5"/>
  <c r="FJ44" i="5"/>
  <c r="FJ45" i="5"/>
  <c r="FJ46" i="5"/>
  <c r="FJ47" i="5"/>
  <c r="FJ48" i="5"/>
  <c r="FJ49" i="5"/>
  <c r="FJ50" i="5"/>
  <c r="FJ51" i="5"/>
  <c r="FJ52" i="5"/>
  <c r="FJ53" i="5"/>
  <c r="FJ54" i="5"/>
  <c r="FJ55" i="5"/>
  <c r="FJ56" i="5"/>
  <c r="FJ57" i="5"/>
  <c r="FJ58" i="5"/>
  <c r="FJ59" i="5"/>
  <c r="FJ60" i="5"/>
  <c r="FJ61" i="5"/>
  <c r="FJ62" i="5"/>
  <c r="FJ63" i="5"/>
  <c r="FJ64" i="5"/>
  <c r="FJ65" i="5"/>
  <c r="FJ66" i="5"/>
  <c r="FJ67" i="5"/>
  <c r="FJ68" i="5"/>
  <c r="FJ69" i="5"/>
  <c r="FJ70" i="5"/>
  <c r="FJ71" i="5"/>
  <c r="FJ72" i="5"/>
  <c r="FJ73" i="5"/>
  <c r="FJ74" i="5"/>
  <c r="FJ75" i="5"/>
  <c r="FJ76" i="5"/>
  <c r="FJ77" i="5"/>
  <c r="FJ78" i="5"/>
  <c r="FJ79" i="5"/>
  <c r="FJ80" i="5"/>
  <c r="FJ81" i="5"/>
  <c r="FJ82" i="5"/>
  <c r="FJ83" i="5"/>
  <c r="FJ84" i="5"/>
  <c r="FJ85" i="5"/>
  <c r="FJ86" i="5"/>
  <c r="FJ87" i="5"/>
  <c r="FJ88" i="5"/>
  <c r="FJ89" i="5"/>
  <c r="FJ90" i="5"/>
  <c r="FJ91" i="5"/>
  <c r="FJ92" i="5"/>
  <c r="FJ93" i="5"/>
  <c r="FJ94" i="5"/>
  <c r="FJ95" i="5"/>
  <c r="FJ96" i="5"/>
  <c r="FJ97" i="5"/>
  <c r="FJ98" i="5"/>
  <c r="FJ99" i="5"/>
  <c r="FJ100" i="5"/>
  <c r="FJ101" i="5"/>
  <c r="FJ102" i="5"/>
  <c r="FJ103" i="5"/>
  <c r="FJ104" i="5"/>
  <c r="FJ105" i="5"/>
  <c r="FJ106" i="5"/>
  <c r="FJ107" i="5"/>
  <c r="FJ108" i="5"/>
  <c r="FJ109" i="5"/>
  <c r="FJ110" i="5"/>
  <c r="FJ111" i="5"/>
  <c r="FK5" i="5"/>
  <c r="FK6" i="5"/>
  <c r="FK7" i="5"/>
  <c r="FK8" i="5"/>
  <c r="FK9" i="5"/>
  <c r="FK10" i="5"/>
  <c r="FK11" i="5"/>
  <c r="FK12" i="5"/>
  <c r="FK13" i="5"/>
  <c r="FK14" i="5"/>
  <c r="FK15" i="5"/>
  <c r="FK16" i="5"/>
  <c r="FK17" i="5"/>
  <c r="FK18" i="5"/>
  <c r="FK19" i="5"/>
  <c r="FK20" i="5"/>
  <c r="FK21" i="5"/>
  <c r="FK22" i="5"/>
  <c r="FK23" i="5"/>
  <c r="FK24" i="5"/>
  <c r="FK25" i="5"/>
  <c r="FK26" i="5"/>
  <c r="FK27" i="5"/>
  <c r="FK28" i="5"/>
  <c r="FK29" i="5"/>
  <c r="FK30" i="5"/>
  <c r="FK31" i="5"/>
  <c r="FK32" i="5"/>
  <c r="FK33" i="5"/>
  <c r="FK34" i="5"/>
  <c r="FK35" i="5"/>
  <c r="FK36" i="5"/>
  <c r="FK37" i="5"/>
  <c r="FK38" i="5"/>
  <c r="FK39" i="5"/>
  <c r="FK40" i="5"/>
  <c r="FK41" i="5"/>
  <c r="FK42" i="5"/>
  <c r="FK43" i="5"/>
  <c r="FK44" i="5"/>
  <c r="FK45" i="5"/>
  <c r="FK46" i="5"/>
  <c r="FK47" i="5"/>
  <c r="FK48" i="5"/>
  <c r="FK49" i="5"/>
  <c r="FK50" i="5"/>
  <c r="FK51" i="5"/>
  <c r="FK52" i="5"/>
  <c r="FK53" i="5"/>
  <c r="FK54" i="5"/>
  <c r="FK55" i="5"/>
  <c r="FK56" i="5"/>
  <c r="FK57" i="5"/>
  <c r="FK58" i="5"/>
  <c r="FK59" i="5"/>
  <c r="FK60" i="5"/>
  <c r="FK61" i="5"/>
  <c r="FK62" i="5"/>
  <c r="FK63" i="5"/>
  <c r="FK64" i="5"/>
  <c r="FK65" i="5"/>
  <c r="FK66" i="5"/>
  <c r="FK67" i="5"/>
  <c r="FK68" i="5"/>
  <c r="FK69" i="5"/>
  <c r="FK70" i="5"/>
  <c r="FK71" i="5"/>
  <c r="FK72" i="5"/>
  <c r="FK73" i="5"/>
  <c r="FK74" i="5"/>
  <c r="FK75" i="5"/>
  <c r="FK76" i="5"/>
  <c r="FK77" i="5"/>
  <c r="FK78" i="5"/>
  <c r="FK79" i="5"/>
  <c r="FK80" i="5"/>
  <c r="FK81" i="5"/>
  <c r="FK82" i="5"/>
  <c r="FK83" i="5"/>
  <c r="FK84" i="5"/>
  <c r="FK85" i="5"/>
  <c r="FK86" i="5"/>
  <c r="FK87" i="5"/>
  <c r="FK88" i="5"/>
  <c r="FK89" i="5"/>
  <c r="FK90" i="5"/>
  <c r="FK91" i="5"/>
  <c r="FK92" i="5"/>
  <c r="FK93" i="5"/>
  <c r="FK94" i="5"/>
  <c r="FK95" i="5"/>
  <c r="FK96" i="5"/>
  <c r="FK97" i="5"/>
  <c r="FK98" i="5"/>
  <c r="FK99" i="5"/>
  <c r="FK100" i="5"/>
  <c r="FK101" i="5"/>
  <c r="FK102" i="5"/>
  <c r="FK103" i="5"/>
  <c r="FK104" i="5"/>
  <c r="FK105" i="5"/>
  <c r="FK106" i="5"/>
  <c r="FK107" i="5"/>
  <c r="FK108" i="5"/>
  <c r="FK109" i="5"/>
  <c r="FK110" i="5"/>
  <c r="FK111" i="5"/>
  <c r="FL5" i="5"/>
  <c r="FL6" i="5"/>
  <c r="FL7" i="5"/>
  <c r="FL8" i="5"/>
  <c r="FL9" i="5"/>
  <c r="FL10" i="5"/>
  <c r="FL11" i="5"/>
  <c r="FL12" i="5"/>
  <c r="FL13" i="5"/>
  <c r="FL14" i="5"/>
  <c r="FL15" i="5"/>
  <c r="FL16" i="5"/>
  <c r="FL17" i="5"/>
  <c r="FL18" i="5"/>
  <c r="FL19" i="5"/>
  <c r="FL20" i="5"/>
  <c r="FL21" i="5"/>
  <c r="FL22" i="5"/>
  <c r="FL23" i="5"/>
  <c r="FL24" i="5"/>
  <c r="FL25" i="5"/>
  <c r="FL26" i="5"/>
  <c r="FL27" i="5"/>
  <c r="FL28" i="5"/>
  <c r="FL29" i="5"/>
  <c r="FL30" i="5"/>
  <c r="FL31" i="5"/>
  <c r="FL32" i="5"/>
  <c r="FL33" i="5"/>
  <c r="FL34" i="5"/>
  <c r="FL35" i="5"/>
  <c r="FL36" i="5"/>
  <c r="FL37" i="5"/>
  <c r="FL38" i="5"/>
  <c r="FL39" i="5"/>
  <c r="FL40" i="5"/>
  <c r="FL41" i="5"/>
  <c r="FL42" i="5"/>
  <c r="FL43" i="5"/>
  <c r="FL44" i="5"/>
  <c r="FL45" i="5"/>
  <c r="FL46" i="5"/>
  <c r="FL47" i="5"/>
  <c r="FL48" i="5"/>
  <c r="FL49" i="5"/>
  <c r="FL50" i="5"/>
  <c r="FL51" i="5"/>
  <c r="FL52" i="5"/>
  <c r="FL53" i="5"/>
  <c r="FL54" i="5"/>
  <c r="FL55" i="5"/>
  <c r="FL56" i="5"/>
  <c r="FL57" i="5"/>
  <c r="FL58" i="5"/>
  <c r="FL59" i="5"/>
  <c r="FL60" i="5"/>
  <c r="FL61" i="5"/>
  <c r="FL62" i="5"/>
  <c r="FL63" i="5"/>
  <c r="FL64" i="5"/>
  <c r="FL65" i="5"/>
  <c r="FL66" i="5"/>
  <c r="FL67" i="5"/>
  <c r="FL68" i="5"/>
  <c r="FL69" i="5"/>
  <c r="FL70" i="5"/>
  <c r="FL71" i="5"/>
  <c r="FL72" i="5"/>
  <c r="FL73" i="5"/>
  <c r="FL74" i="5"/>
  <c r="FL75" i="5"/>
  <c r="FL76" i="5"/>
  <c r="FL77" i="5"/>
  <c r="FL78" i="5"/>
  <c r="FL79" i="5"/>
  <c r="FL80" i="5"/>
  <c r="FL81" i="5"/>
  <c r="FL82" i="5"/>
  <c r="FL83" i="5"/>
  <c r="FL84" i="5"/>
  <c r="FL85" i="5"/>
  <c r="FL86" i="5"/>
  <c r="FL87" i="5"/>
  <c r="FL88" i="5"/>
  <c r="FL89" i="5"/>
  <c r="FL90" i="5"/>
  <c r="FL91" i="5"/>
  <c r="FL92" i="5"/>
  <c r="FL93" i="5"/>
  <c r="FL94" i="5"/>
  <c r="FL95" i="5"/>
  <c r="FL96" i="5"/>
  <c r="FL97" i="5"/>
  <c r="FL98" i="5"/>
  <c r="FL99" i="5"/>
  <c r="FL100" i="5"/>
  <c r="FL101" i="5"/>
  <c r="FL102" i="5"/>
  <c r="FL103" i="5"/>
  <c r="FL104" i="5"/>
  <c r="FL105" i="5"/>
  <c r="FL106" i="5"/>
  <c r="FL107" i="5"/>
  <c r="FL108" i="5"/>
  <c r="FL109" i="5"/>
  <c r="FL110" i="5"/>
  <c r="FL111" i="5"/>
  <c r="FM5" i="5"/>
  <c r="FM6" i="5"/>
  <c r="FM7" i="5"/>
  <c r="FM8" i="5"/>
  <c r="FM9" i="5"/>
  <c r="FM10" i="5"/>
  <c r="FM11" i="5"/>
  <c r="FM12" i="5"/>
  <c r="FM13" i="5"/>
  <c r="FM14" i="5"/>
  <c r="FM15" i="5"/>
  <c r="FM16" i="5"/>
  <c r="FM17" i="5"/>
  <c r="FM18" i="5"/>
  <c r="FM19" i="5"/>
  <c r="FM20" i="5"/>
  <c r="FM21" i="5"/>
  <c r="FM22" i="5"/>
  <c r="FM23" i="5"/>
  <c r="FM24" i="5"/>
  <c r="FM25" i="5"/>
  <c r="FM26" i="5"/>
  <c r="FM27" i="5"/>
  <c r="FM28" i="5"/>
  <c r="FM29" i="5"/>
  <c r="FM30" i="5"/>
  <c r="FM31" i="5"/>
  <c r="FM32" i="5"/>
  <c r="FM33" i="5"/>
  <c r="FM34" i="5"/>
  <c r="FM35" i="5"/>
  <c r="FM36" i="5"/>
  <c r="FM37" i="5"/>
  <c r="FM38" i="5"/>
  <c r="FM39" i="5"/>
  <c r="FM40" i="5"/>
  <c r="FM41" i="5"/>
  <c r="FM42" i="5"/>
  <c r="FM43" i="5"/>
  <c r="FM44" i="5"/>
  <c r="FM45" i="5"/>
  <c r="FM46" i="5"/>
  <c r="FM47" i="5"/>
  <c r="FM48" i="5"/>
  <c r="FM49" i="5"/>
  <c r="FM50" i="5"/>
  <c r="FM51" i="5"/>
  <c r="FM52" i="5"/>
  <c r="FM53" i="5"/>
  <c r="FM54" i="5"/>
  <c r="FM55" i="5"/>
  <c r="FM56" i="5"/>
  <c r="FM57" i="5"/>
  <c r="FM58" i="5"/>
  <c r="FM59" i="5"/>
  <c r="FM60" i="5"/>
  <c r="FM61" i="5"/>
  <c r="FM62" i="5"/>
  <c r="FM63" i="5"/>
  <c r="FM64" i="5"/>
  <c r="FM65" i="5"/>
  <c r="FM66" i="5"/>
  <c r="FM67" i="5"/>
  <c r="FM68" i="5"/>
  <c r="FM69" i="5"/>
  <c r="FM70" i="5"/>
  <c r="FM71" i="5"/>
  <c r="FM72" i="5"/>
  <c r="FM73" i="5"/>
  <c r="FM74" i="5"/>
  <c r="FM75" i="5"/>
  <c r="FM76" i="5"/>
  <c r="FM77" i="5"/>
  <c r="FM78" i="5"/>
  <c r="FM79" i="5"/>
  <c r="FM80" i="5"/>
  <c r="FM81" i="5"/>
  <c r="FM82" i="5"/>
  <c r="FM83" i="5"/>
  <c r="FM84" i="5"/>
  <c r="FM85" i="5"/>
  <c r="FM86" i="5"/>
  <c r="FM87" i="5"/>
  <c r="FM88" i="5"/>
  <c r="FM89" i="5"/>
  <c r="FM90" i="5"/>
  <c r="FM91" i="5"/>
  <c r="FM92" i="5"/>
  <c r="FM93" i="5"/>
  <c r="FM94" i="5"/>
  <c r="FM95" i="5"/>
  <c r="FM96" i="5"/>
  <c r="FM97" i="5"/>
  <c r="FM98" i="5"/>
  <c r="FM99" i="5"/>
  <c r="FM100" i="5"/>
  <c r="FM101" i="5"/>
  <c r="FM102" i="5"/>
  <c r="FM103" i="5"/>
  <c r="FM104" i="5"/>
  <c r="FM105" i="5"/>
  <c r="FM106" i="5"/>
  <c r="FM107" i="5"/>
  <c r="FM108" i="5"/>
  <c r="FM109" i="5"/>
  <c r="FM110" i="5"/>
  <c r="FM111" i="5"/>
  <c r="AT5" i="5"/>
  <c r="AT6" i="5"/>
  <c r="AT7" i="5"/>
  <c r="AT8" i="5"/>
  <c r="AT9" i="5"/>
  <c r="AT10" i="5"/>
  <c r="AT11" i="5"/>
  <c r="AT12" i="5"/>
  <c r="AT13" i="5"/>
  <c r="AT14" i="5"/>
  <c r="AT15" i="5"/>
  <c r="AT16" i="5"/>
  <c r="AT17" i="5"/>
  <c r="AT18" i="5"/>
  <c r="AT19" i="5"/>
  <c r="AT20" i="5"/>
  <c r="AT21" i="5"/>
  <c r="AT22" i="5"/>
  <c r="AT23" i="5"/>
  <c r="AT24" i="5"/>
  <c r="AT25" i="5"/>
  <c r="AT26" i="5"/>
  <c r="AT27" i="5"/>
  <c r="AT28" i="5"/>
  <c r="AT29" i="5"/>
  <c r="AT30" i="5"/>
  <c r="AT31" i="5"/>
  <c r="AT32" i="5"/>
  <c r="AT33" i="5"/>
  <c r="AT34" i="5"/>
  <c r="AT35" i="5"/>
  <c r="AT36" i="5"/>
  <c r="AT37" i="5"/>
  <c r="AT38" i="5"/>
  <c r="AT39" i="5"/>
  <c r="AT40" i="5"/>
  <c r="AT41" i="5"/>
  <c r="AT42" i="5"/>
  <c r="AT43" i="5"/>
  <c r="AT44" i="5"/>
  <c r="AT45" i="5"/>
  <c r="AT46" i="5"/>
  <c r="AT47" i="5"/>
  <c r="AT48" i="5"/>
  <c r="AT49" i="5"/>
  <c r="AT50" i="5"/>
  <c r="AT51" i="5"/>
  <c r="AT52" i="5"/>
  <c r="AT53" i="5"/>
  <c r="AT54" i="5"/>
  <c r="AT55" i="5"/>
  <c r="AT56" i="5"/>
  <c r="AT57" i="5"/>
  <c r="AT58" i="5"/>
  <c r="AT59" i="5"/>
  <c r="AT60" i="5"/>
  <c r="AT61" i="5"/>
  <c r="AT62" i="5"/>
  <c r="AT63" i="5"/>
  <c r="AT64" i="5"/>
  <c r="AT65" i="5"/>
  <c r="AT66" i="5"/>
  <c r="AT67" i="5"/>
  <c r="AT68" i="5"/>
  <c r="AT69" i="5"/>
  <c r="AT70" i="5"/>
  <c r="AT71" i="5"/>
  <c r="AT72" i="5"/>
  <c r="AT73" i="5"/>
  <c r="AT74" i="5"/>
  <c r="AT75" i="5"/>
  <c r="AT76" i="5"/>
  <c r="AT77" i="5"/>
  <c r="AT78" i="5"/>
  <c r="AT79" i="5"/>
  <c r="AT80" i="5"/>
  <c r="AT81" i="5"/>
  <c r="AT82" i="5"/>
  <c r="AT83" i="5"/>
  <c r="AT84" i="5"/>
  <c r="AT85" i="5"/>
  <c r="AT86" i="5"/>
  <c r="AT87" i="5"/>
  <c r="AT88" i="5"/>
  <c r="AT89" i="5"/>
  <c r="AT90" i="5"/>
  <c r="AT91" i="5"/>
  <c r="AT92" i="5"/>
  <c r="AT93" i="5"/>
  <c r="AT94" i="5"/>
  <c r="AT95" i="5"/>
  <c r="AT96" i="5"/>
  <c r="AT97" i="5"/>
  <c r="AT98" i="5"/>
  <c r="AT99" i="5"/>
  <c r="AT100" i="5"/>
  <c r="AT101" i="5"/>
  <c r="AT102" i="5"/>
  <c r="AT103" i="5"/>
  <c r="AT104" i="5"/>
  <c r="AT105" i="5"/>
  <c r="AT106" i="5"/>
  <c r="AT107" i="5"/>
  <c r="AT108" i="5"/>
  <c r="AT109" i="5"/>
  <c r="AT110" i="5"/>
  <c r="AT111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AU99" i="5"/>
  <c r="AU100" i="5"/>
  <c r="AU101" i="5"/>
  <c r="AU102" i="5"/>
  <c r="AU103" i="5"/>
  <c r="AU104" i="5"/>
  <c r="AU105" i="5"/>
  <c r="AU106" i="5"/>
  <c r="AU107" i="5"/>
  <c r="AU108" i="5"/>
  <c r="AU109" i="5"/>
  <c r="AU110" i="5"/>
  <c r="AU111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46" i="5"/>
  <c r="AV47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1" i="5"/>
  <c r="AV92" i="5"/>
  <c r="AV93" i="5"/>
  <c r="AV94" i="5"/>
  <c r="AV95" i="5"/>
  <c r="AV96" i="5"/>
  <c r="AV97" i="5"/>
  <c r="AV98" i="5"/>
  <c r="AV99" i="5"/>
  <c r="AV100" i="5"/>
  <c r="AV101" i="5"/>
  <c r="AV102" i="5"/>
  <c r="AV103" i="5"/>
  <c r="AV104" i="5"/>
  <c r="AV105" i="5"/>
  <c r="AV106" i="5"/>
  <c r="AV107" i="5"/>
  <c r="AV108" i="5"/>
  <c r="AV109" i="5"/>
  <c r="AV110" i="5"/>
  <c r="AV111" i="5"/>
  <c r="AW5" i="5"/>
  <c r="AW6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28" i="5"/>
  <c r="AW29" i="5"/>
  <c r="AW30" i="5"/>
  <c r="AW31" i="5"/>
  <c r="AW32" i="5"/>
  <c r="AW33" i="5"/>
  <c r="AW34" i="5"/>
  <c r="AW35" i="5"/>
  <c r="AW36" i="5"/>
  <c r="AW37" i="5"/>
  <c r="AW38" i="5"/>
  <c r="AW39" i="5"/>
  <c r="AW40" i="5"/>
  <c r="AW41" i="5"/>
  <c r="AW42" i="5"/>
  <c r="AW43" i="5"/>
  <c r="AW44" i="5"/>
  <c r="AW45" i="5"/>
  <c r="AW46" i="5"/>
  <c r="AW47" i="5"/>
  <c r="AW48" i="5"/>
  <c r="AW49" i="5"/>
  <c r="AW50" i="5"/>
  <c r="AW51" i="5"/>
  <c r="AW52" i="5"/>
  <c r="AW53" i="5"/>
  <c r="AW54" i="5"/>
  <c r="AW55" i="5"/>
  <c r="AW56" i="5"/>
  <c r="AW57" i="5"/>
  <c r="AW58" i="5"/>
  <c r="AW59" i="5"/>
  <c r="AW60" i="5"/>
  <c r="AW61" i="5"/>
  <c r="AW62" i="5"/>
  <c r="AW63" i="5"/>
  <c r="AW64" i="5"/>
  <c r="AW65" i="5"/>
  <c r="AW66" i="5"/>
  <c r="AW67" i="5"/>
  <c r="AW68" i="5"/>
  <c r="AW69" i="5"/>
  <c r="AW70" i="5"/>
  <c r="AW71" i="5"/>
  <c r="AW72" i="5"/>
  <c r="AW73" i="5"/>
  <c r="AW74" i="5"/>
  <c r="AW75" i="5"/>
  <c r="AW76" i="5"/>
  <c r="AW77" i="5"/>
  <c r="AW78" i="5"/>
  <c r="AW79" i="5"/>
  <c r="AW80" i="5"/>
  <c r="AW81" i="5"/>
  <c r="AW82" i="5"/>
  <c r="AW83" i="5"/>
  <c r="AW84" i="5"/>
  <c r="AW85" i="5"/>
  <c r="AW86" i="5"/>
  <c r="AW87" i="5"/>
  <c r="AW88" i="5"/>
  <c r="AW89" i="5"/>
  <c r="AW90" i="5"/>
  <c r="AW91" i="5"/>
  <c r="AW92" i="5"/>
  <c r="AW93" i="5"/>
  <c r="AW94" i="5"/>
  <c r="AW95" i="5"/>
  <c r="AW96" i="5"/>
  <c r="AW97" i="5"/>
  <c r="AW98" i="5"/>
  <c r="AW99" i="5"/>
  <c r="AW100" i="5"/>
  <c r="AW101" i="5"/>
  <c r="AW102" i="5"/>
  <c r="AW103" i="5"/>
  <c r="AW104" i="5"/>
  <c r="AW105" i="5"/>
  <c r="AW106" i="5"/>
  <c r="AW107" i="5"/>
  <c r="AW108" i="5"/>
  <c r="AW109" i="5"/>
  <c r="AW110" i="5"/>
  <c r="AW111" i="5"/>
  <c r="BD5" i="5"/>
  <c r="BD6" i="5"/>
  <c r="BD7" i="5"/>
  <c r="BD8" i="5"/>
  <c r="BD9" i="5"/>
  <c r="BD10" i="5"/>
  <c r="BD11" i="5"/>
  <c r="BD12" i="5"/>
  <c r="BD13" i="5"/>
  <c r="BD14" i="5"/>
  <c r="BD15" i="5"/>
  <c r="BD16" i="5"/>
  <c r="BD17" i="5"/>
  <c r="BD18" i="5"/>
  <c r="BD19" i="5"/>
  <c r="BD20" i="5"/>
  <c r="BD21" i="5"/>
  <c r="BD22" i="5"/>
  <c r="BD23" i="5"/>
  <c r="BD24" i="5"/>
  <c r="BD25" i="5"/>
  <c r="BD26" i="5"/>
  <c r="BD27" i="5"/>
  <c r="BD28" i="5"/>
  <c r="BD29" i="5"/>
  <c r="BD30" i="5"/>
  <c r="BD31" i="5"/>
  <c r="BD32" i="5"/>
  <c r="BD33" i="5"/>
  <c r="BD34" i="5"/>
  <c r="BD35" i="5"/>
  <c r="BD36" i="5"/>
  <c r="BD37" i="5"/>
  <c r="BD38" i="5"/>
  <c r="BD39" i="5"/>
  <c r="BD40" i="5"/>
  <c r="BD41" i="5"/>
  <c r="BD42" i="5"/>
  <c r="BD43" i="5"/>
  <c r="BD44" i="5"/>
  <c r="BD45" i="5"/>
  <c r="BD46" i="5"/>
  <c r="BD47" i="5"/>
  <c r="BD48" i="5"/>
  <c r="BD49" i="5"/>
  <c r="BD50" i="5"/>
  <c r="BD51" i="5"/>
  <c r="BD52" i="5"/>
  <c r="BD53" i="5"/>
  <c r="BD54" i="5"/>
  <c r="BD55" i="5"/>
  <c r="BD56" i="5"/>
  <c r="BD57" i="5"/>
  <c r="BD58" i="5"/>
  <c r="BD59" i="5"/>
  <c r="BD60" i="5"/>
  <c r="BD61" i="5"/>
  <c r="BD62" i="5"/>
  <c r="BD63" i="5"/>
  <c r="BD64" i="5"/>
  <c r="BD65" i="5"/>
  <c r="BD66" i="5"/>
  <c r="BD67" i="5"/>
  <c r="BD68" i="5"/>
  <c r="BD69" i="5"/>
  <c r="BD70" i="5"/>
  <c r="BD71" i="5"/>
  <c r="BD72" i="5"/>
  <c r="BD73" i="5"/>
  <c r="BD74" i="5"/>
  <c r="BD75" i="5"/>
  <c r="BD76" i="5"/>
  <c r="BD77" i="5"/>
  <c r="BD78" i="5"/>
  <c r="BD79" i="5"/>
  <c r="BD80" i="5"/>
  <c r="BD81" i="5"/>
  <c r="BD82" i="5"/>
  <c r="BD83" i="5"/>
  <c r="BD84" i="5"/>
  <c r="BD85" i="5"/>
  <c r="BD86" i="5"/>
  <c r="BD87" i="5"/>
  <c r="BD88" i="5"/>
  <c r="BD89" i="5"/>
  <c r="BD90" i="5"/>
  <c r="BD91" i="5"/>
  <c r="BD92" i="5"/>
  <c r="BD93" i="5"/>
  <c r="BD94" i="5"/>
  <c r="BD95" i="5"/>
  <c r="BD96" i="5"/>
  <c r="BD97" i="5"/>
  <c r="BD98" i="5"/>
  <c r="BD99" i="5"/>
  <c r="BD100" i="5"/>
  <c r="BD101" i="5"/>
  <c r="BD102" i="5"/>
  <c r="BD103" i="5"/>
  <c r="BD104" i="5"/>
  <c r="BD105" i="5"/>
  <c r="BD106" i="5"/>
  <c r="BD107" i="5"/>
  <c r="BD108" i="5"/>
  <c r="BD109" i="5"/>
  <c r="BD110" i="5"/>
  <c r="BD111" i="5"/>
  <c r="BE5" i="5"/>
  <c r="BE6" i="5"/>
  <c r="BE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4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E99" i="5"/>
  <c r="BE100" i="5"/>
  <c r="BE101" i="5"/>
  <c r="BE102" i="5"/>
  <c r="BE103" i="5"/>
  <c r="BE104" i="5"/>
  <c r="BE105" i="5"/>
  <c r="BE106" i="5"/>
  <c r="BE107" i="5"/>
  <c r="BE108" i="5"/>
  <c r="BE109" i="5"/>
  <c r="BE110" i="5"/>
  <c r="BE111" i="5"/>
  <c r="BF5" i="5"/>
  <c r="BF6" i="5"/>
  <c r="BF7" i="5"/>
  <c r="BF8" i="5"/>
  <c r="BF9" i="5"/>
  <c r="BF10" i="5"/>
  <c r="BF11" i="5"/>
  <c r="BF12" i="5"/>
  <c r="BF13" i="5"/>
  <c r="BF14" i="5"/>
  <c r="BF15" i="5"/>
  <c r="BF16" i="5"/>
  <c r="BF17" i="5"/>
  <c r="BF18" i="5"/>
  <c r="BF19" i="5"/>
  <c r="BF20" i="5"/>
  <c r="BF21" i="5"/>
  <c r="BF22" i="5"/>
  <c r="BF23" i="5"/>
  <c r="BF24" i="5"/>
  <c r="BF25" i="5"/>
  <c r="BF26" i="5"/>
  <c r="BF27" i="5"/>
  <c r="BF28" i="5"/>
  <c r="BF29" i="5"/>
  <c r="BF30" i="5"/>
  <c r="BF31" i="5"/>
  <c r="BF32" i="5"/>
  <c r="BF33" i="5"/>
  <c r="BF34" i="5"/>
  <c r="BF35" i="5"/>
  <c r="BF36" i="5"/>
  <c r="BF37" i="5"/>
  <c r="BF38" i="5"/>
  <c r="BF39" i="5"/>
  <c r="BF40" i="5"/>
  <c r="BF41" i="5"/>
  <c r="BF42" i="5"/>
  <c r="BF43" i="5"/>
  <c r="BF44" i="5"/>
  <c r="BF45" i="5"/>
  <c r="BF46" i="5"/>
  <c r="BF47" i="5"/>
  <c r="BF48" i="5"/>
  <c r="BF49" i="5"/>
  <c r="BF50" i="5"/>
  <c r="BF51" i="5"/>
  <c r="BF52" i="5"/>
  <c r="BF53" i="5"/>
  <c r="BF54" i="5"/>
  <c r="BF55" i="5"/>
  <c r="BF56" i="5"/>
  <c r="BF57" i="5"/>
  <c r="BF58" i="5"/>
  <c r="BF59" i="5"/>
  <c r="BF60" i="5"/>
  <c r="BF61" i="5"/>
  <c r="BF62" i="5"/>
  <c r="BF63" i="5"/>
  <c r="BF64" i="5"/>
  <c r="BF65" i="5"/>
  <c r="BF66" i="5"/>
  <c r="BF67" i="5"/>
  <c r="BF68" i="5"/>
  <c r="BF69" i="5"/>
  <c r="BF70" i="5"/>
  <c r="BF71" i="5"/>
  <c r="BF72" i="5"/>
  <c r="BF73" i="5"/>
  <c r="BF74" i="5"/>
  <c r="BF75" i="5"/>
  <c r="BF76" i="5"/>
  <c r="BF77" i="5"/>
  <c r="BF78" i="5"/>
  <c r="BF79" i="5"/>
  <c r="BF80" i="5"/>
  <c r="BF81" i="5"/>
  <c r="BF82" i="5"/>
  <c r="BF83" i="5"/>
  <c r="BF84" i="5"/>
  <c r="BF85" i="5"/>
  <c r="BF86" i="5"/>
  <c r="BF87" i="5"/>
  <c r="BF88" i="5"/>
  <c r="BF89" i="5"/>
  <c r="BF90" i="5"/>
  <c r="BF91" i="5"/>
  <c r="BF92" i="5"/>
  <c r="BF93" i="5"/>
  <c r="BF94" i="5"/>
  <c r="BF95" i="5"/>
  <c r="BF96" i="5"/>
  <c r="BF97" i="5"/>
  <c r="BF98" i="5"/>
  <c r="BF99" i="5"/>
  <c r="BF100" i="5"/>
  <c r="BF101" i="5"/>
  <c r="BF102" i="5"/>
  <c r="BF103" i="5"/>
  <c r="BF104" i="5"/>
  <c r="BF105" i="5"/>
  <c r="BF106" i="5"/>
  <c r="BF107" i="5"/>
  <c r="BF108" i="5"/>
  <c r="BF109" i="5"/>
  <c r="BF110" i="5"/>
  <c r="BF111" i="5"/>
  <c r="BG5" i="5"/>
  <c r="BG6" i="5"/>
  <c r="BG7" i="5"/>
  <c r="BG8" i="5"/>
  <c r="BG9" i="5"/>
  <c r="BG10" i="5"/>
  <c r="BG11" i="5"/>
  <c r="BG12" i="5"/>
  <c r="BG13" i="5"/>
  <c r="BG14" i="5"/>
  <c r="BG15" i="5"/>
  <c r="BG16" i="5"/>
  <c r="BG17" i="5"/>
  <c r="BG18" i="5"/>
  <c r="BG19" i="5"/>
  <c r="BG20" i="5"/>
  <c r="BG21" i="5"/>
  <c r="BG22" i="5"/>
  <c r="BG23" i="5"/>
  <c r="BG24" i="5"/>
  <c r="BG25" i="5"/>
  <c r="BG26" i="5"/>
  <c r="BG27" i="5"/>
  <c r="BG28" i="5"/>
  <c r="BG29" i="5"/>
  <c r="BG30" i="5"/>
  <c r="BG31" i="5"/>
  <c r="BG32" i="5"/>
  <c r="BG33" i="5"/>
  <c r="BG34" i="5"/>
  <c r="BG35" i="5"/>
  <c r="BG36" i="5"/>
  <c r="BG37" i="5"/>
  <c r="BG38" i="5"/>
  <c r="BG39" i="5"/>
  <c r="BG40" i="5"/>
  <c r="BG41" i="5"/>
  <c r="BG42" i="5"/>
  <c r="BG43" i="5"/>
  <c r="BG44" i="5"/>
  <c r="BG45" i="5"/>
  <c r="BG46" i="5"/>
  <c r="BG47" i="5"/>
  <c r="BG48" i="5"/>
  <c r="BG49" i="5"/>
  <c r="BG50" i="5"/>
  <c r="BG51" i="5"/>
  <c r="BG52" i="5"/>
  <c r="BG53" i="5"/>
  <c r="BG54" i="5"/>
  <c r="BG55" i="5"/>
  <c r="BG56" i="5"/>
  <c r="BG57" i="5"/>
  <c r="BG58" i="5"/>
  <c r="BG59" i="5"/>
  <c r="BG60" i="5"/>
  <c r="BG61" i="5"/>
  <c r="BG62" i="5"/>
  <c r="BG63" i="5"/>
  <c r="BG64" i="5"/>
  <c r="BG65" i="5"/>
  <c r="BG66" i="5"/>
  <c r="BG67" i="5"/>
  <c r="BG68" i="5"/>
  <c r="BG69" i="5"/>
  <c r="BG70" i="5"/>
  <c r="BG71" i="5"/>
  <c r="BG72" i="5"/>
  <c r="BG73" i="5"/>
  <c r="BG74" i="5"/>
  <c r="BG75" i="5"/>
  <c r="BG76" i="5"/>
  <c r="BG77" i="5"/>
  <c r="BG78" i="5"/>
  <c r="BG79" i="5"/>
  <c r="BG80" i="5"/>
  <c r="BG81" i="5"/>
  <c r="BG82" i="5"/>
  <c r="BG83" i="5"/>
  <c r="BG84" i="5"/>
  <c r="BG85" i="5"/>
  <c r="BG86" i="5"/>
  <c r="BG87" i="5"/>
  <c r="BG88" i="5"/>
  <c r="BG89" i="5"/>
  <c r="BG90" i="5"/>
  <c r="BG91" i="5"/>
  <c r="BG92" i="5"/>
  <c r="BG93" i="5"/>
  <c r="BG94" i="5"/>
  <c r="BG95" i="5"/>
  <c r="BG96" i="5"/>
  <c r="BG97" i="5"/>
  <c r="BG98" i="5"/>
  <c r="BG99" i="5"/>
  <c r="BG100" i="5"/>
  <c r="BG101" i="5"/>
  <c r="BG102" i="5"/>
  <c r="BG103" i="5"/>
  <c r="BG104" i="5"/>
  <c r="BG105" i="5"/>
  <c r="BG106" i="5"/>
  <c r="BG107" i="5"/>
  <c r="BG108" i="5"/>
  <c r="BG109" i="5"/>
  <c r="BG110" i="5"/>
  <c r="BG111" i="5"/>
  <c r="BN5" i="5"/>
  <c r="BN6" i="5"/>
  <c r="BN7" i="5"/>
  <c r="BN8" i="5"/>
  <c r="BN9" i="5"/>
  <c r="BN10" i="5"/>
  <c r="BN11" i="5"/>
  <c r="BN12" i="5"/>
  <c r="BN13" i="5"/>
  <c r="BN14" i="5"/>
  <c r="BN15" i="5"/>
  <c r="BN16" i="5"/>
  <c r="BN17" i="5"/>
  <c r="BN18" i="5"/>
  <c r="BN19" i="5"/>
  <c r="BN20" i="5"/>
  <c r="BN21" i="5"/>
  <c r="BN22" i="5"/>
  <c r="BN23" i="5"/>
  <c r="BN24" i="5"/>
  <c r="BN25" i="5"/>
  <c r="BN26" i="5"/>
  <c r="BN27" i="5"/>
  <c r="BN28" i="5"/>
  <c r="BN29" i="5"/>
  <c r="BN30" i="5"/>
  <c r="BN31" i="5"/>
  <c r="BN32" i="5"/>
  <c r="BN33" i="5"/>
  <c r="BN34" i="5"/>
  <c r="BN35" i="5"/>
  <c r="BN36" i="5"/>
  <c r="BN37" i="5"/>
  <c r="BN38" i="5"/>
  <c r="BN39" i="5"/>
  <c r="BN40" i="5"/>
  <c r="BN41" i="5"/>
  <c r="BN42" i="5"/>
  <c r="BN43" i="5"/>
  <c r="BN44" i="5"/>
  <c r="BN45" i="5"/>
  <c r="BN46" i="5"/>
  <c r="BN47" i="5"/>
  <c r="BN48" i="5"/>
  <c r="BN49" i="5"/>
  <c r="BN50" i="5"/>
  <c r="BN51" i="5"/>
  <c r="BN52" i="5"/>
  <c r="BN53" i="5"/>
  <c r="BN54" i="5"/>
  <c r="BN55" i="5"/>
  <c r="BN56" i="5"/>
  <c r="BN57" i="5"/>
  <c r="BN58" i="5"/>
  <c r="BN59" i="5"/>
  <c r="BN60" i="5"/>
  <c r="BN61" i="5"/>
  <c r="BN62" i="5"/>
  <c r="BN63" i="5"/>
  <c r="BN64" i="5"/>
  <c r="BN65" i="5"/>
  <c r="BN66" i="5"/>
  <c r="BN67" i="5"/>
  <c r="BN68" i="5"/>
  <c r="BN69" i="5"/>
  <c r="BN70" i="5"/>
  <c r="BN71" i="5"/>
  <c r="BN72" i="5"/>
  <c r="BN73" i="5"/>
  <c r="BN74" i="5"/>
  <c r="BN75" i="5"/>
  <c r="BN76" i="5"/>
  <c r="BN77" i="5"/>
  <c r="BN78" i="5"/>
  <c r="BN79" i="5"/>
  <c r="BN80" i="5"/>
  <c r="BN81" i="5"/>
  <c r="BN82" i="5"/>
  <c r="BN83" i="5"/>
  <c r="BN84" i="5"/>
  <c r="BN85" i="5"/>
  <c r="BN86" i="5"/>
  <c r="BN87" i="5"/>
  <c r="BN88" i="5"/>
  <c r="BN89" i="5"/>
  <c r="BN90" i="5"/>
  <c r="BN91" i="5"/>
  <c r="BN92" i="5"/>
  <c r="BN93" i="5"/>
  <c r="BN94" i="5"/>
  <c r="BN95" i="5"/>
  <c r="BN96" i="5"/>
  <c r="BN97" i="5"/>
  <c r="BN98" i="5"/>
  <c r="BN99" i="5"/>
  <c r="BN100" i="5"/>
  <c r="BN101" i="5"/>
  <c r="BN102" i="5"/>
  <c r="BN103" i="5"/>
  <c r="BN104" i="5"/>
  <c r="BN105" i="5"/>
  <c r="BN106" i="5"/>
  <c r="BN107" i="5"/>
  <c r="BN108" i="5"/>
  <c r="BN109" i="5"/>
  <c r="BN110" i="5"/>
  <c r="BN111" i="5"/>
  <c r="BO5" i="5"/>
  <c r="BO6" i="5"/>
  <c r="BO7" i="5"/>
  <c r="BO8" i="5"/>
  <c r="BO9" i="5"/>
  <c r="BO10" i="5"/>
  <c r="BO11" i="5"/>
  <c r="BO12" i="5"/>
  <c r="BO13" i="5"/>
  <c r="BO14" i="5"/>
  <c r="BO15" i="5"/>
  <c r="BO16" i="5"/>
  <c r="BO17" i="5"/>
  <c r="BO18" i="5"/>
  <c r="BO19" i="5"/>
  <c r="BO20" i="5"/>
  <c r="BO21" i="5"/>
  <c r="BO22" i="5"/>
  <c r="BO23" i="5"/>
  <c r="BO24" i="5"/>
  <c r="BO25" i="5"/>
  <c r="BO26" i="5"/>
  <c r="BO27" i="5"/>
  <c r="BO28" i="5"/>
  <c r="BO29" i="5"/>
  <c r="BO30" i="5"/>
  <c r="BO31" i="5"/>
  <c r="BO32" i="5"/>
  <c r="BO33" i="5"/>
  <c r="BO34" i="5"/>
  <c r="BO35" i="5"/>
  <c r="BO36" i="5"/>
  <c r="BO37" i="5"/>
  <c r="BO38" i="5"/>
  <c r="BO39" i="5"/>
  <c r="BO40" i="5"/>
  <c r="BO41" i="5"/>
  <c r="BO42" i="5"/>
  <c r="BO43" i="5"/>
  <c r="BO44" i="5"/>
  <c r="BO45" i="5"/>
  <c r="BO46" i="5"/>
  <c r="BO47" i="5"/>
  <c r="BO48" i="5"/>
  <c r="BO49" i="5"/>
  <c r="BO50" i="5"/>
  <c r="BO51" i="5"/>
  <c r="BO52" i="5"/>
  <c r="BO53" i="5"/>
  <c r="BO54" i="5"/>
  <c r="BO55" i="5"/>
  <c r="BO56" i="5"/>
  <c r="BO57" i="5"/>
  <c r="BO58" i="5"/>
  <c r="BO59" i="5"/>
  <c r="BO60" i="5"/>
  <c r="BO61" i="5"/>
  <c r="BO62" i="5"/>
  <c r="BO63" i="5"/>
  <c r="BO64" i="5"/>
  <c r="BO65" i="5"/>
  <c r="BO66" i="5"/>
  <c r="BO67" i="5"/>
  <c r="BO68" i="5"/>
  <c r="BO69" i="5"/>
  <c r="BO70" i="5"/>
  <c r="BO71" i="5"/>
  <c r="BO72" i="5"/>
  <c r="BO73" i="5"/>
  <c r="BO74" i="5"/>
  <c r="BO75" i="5"/>
  <c r="BO76" i="5"/>
  <c r="BO77" i="5"/>
  <c r="BO78" i="5"/>
  <c r="BO79" i="5"/>
  <c r="BO80" i="5"/>
  <c r="BO81" i="5"/>
  <c r="BO82" i="5"/>
  <c r="BO83" i="5"/>
  <c r="BO84" i="5"/>
  <c r="BO85" i="5"/>
  <c r="BO86" i="5"/>
  <c r="BO87" i="5"/>
  <c r="BO88" i="5"/>
  <c r="BO89" i="5"/>
  <c r="BO90" i="5"/>
  <c r="BO91" i="5"/>
  <c r="BO92" i="5"/>
  <c r="BO93" i="5"/>
  <c r="BO94" i="5"/>
  <c r="BO95" i="5"/>
  <c r="BO96" i="5"/>
  <c r="BO97" i="5"/>
  <c r="BO98" i="5"/>
  <c r="BO99" i="5"/>
  <c r="BO100" i="5"/>
  <c r="BO101" i="5"/>
  <c r="BO102" i="5"/>
  <c r="BO103" i="5"/>
  <c r="BO104" i="5"/>
  <c r="BO105" i="5"/>
  <c r="BO106" i="5"/>
  <c r="BO107" i="5"/>
  <c r="BO108" i="5"/>
  <c r="BO109" i="5"/>
  <c r="BO110" i="5"/>
  <c r="BO111" i="5"/>
  <c r="BP5" i="5"/>
  <c r="BP6" i="5"/>
  <c r="BP7" i="5"/>
  <c r="BP8" i="5"/>
  <c r="BP9" i="5"/>
  <c r="BP10" i="5"/>
  <c r="BP11" i="5"/>
  <c r="BP12" i="5"/>
  <c r="BP13" i="5"/>
  <c r="BP14" i="5"/>
  <c r="BP15" i="5"/>
  <c r="BP16" i="5"/>
  <c r="BP17" i="5"/>
  <c r="BP18" i="5"/>
  <c r="BP19" i="5"/>
  <c r="BP20" i="5"/>
  <c r="BP21" i="5"/>
  <c r="BP22" i="5"/>
  <c r="BP23" i="5"/>
  <c r="BP24" i="5"/>
  <c r="BP25" i="5"/>
  <c r="BP26" i="5"/>
  <c r="BP27" i="5"/>
  <c r="BP28" i="5"/>
  <c r="BP29" i="5"/>
  <c r="BP30" i="5"/>
  <c r="BP31" i="5"/>
  <c r="BP32" i="5"/>
  <c r="BP33" i="5"/>
  <c r="BP34" i="5"/>
  <c r="BP35" i="5"/>
  <c r="BP36" i="5"/>
  <c r="BP37" i="5"/>
  <c r="BP38" i="5"/>
  <c r="BP39" i="5"/>
  <c r="BP40" i="5"/>
  <c r="BP41" i="5"/>
  <c r="BP42" i="5"/>
  <c r="BP43" i="5"/>
  <c r="BP44" i="5"/>
  <c r="BP45" i="5"/>
  <c r="BP46" i="5"/>
  <c r="BP47" i="5"/>
  <c r="BP48" i="5"/>
  <c r="BP49" i="5"/>
  <c r="BP50" i="5"/>
  <c r="BP51" i="5"/>
  <c r="BP52" i="5"/>
  <c r="BP53" i="5"/>
  <c r="BP54" i="5"/>
  <c r="BP55" i="5"/>
  <c r="BP56" i="5"/>
  <c r="BP57" i="5"/>
  <c r="BP58" i="5"/>
  <c r="BP59" i="5"/>
  <c r="BP60" i="5"/>
  <c r="BP61" i="5"/>
  <c r="BP62" i="5"/>
  <c r="BP63" i="5"/>
  <c r="BP64" i="5"/>
  <c r="BP65" i="5"/>
  <c r="BP66" i="5"/>
  <c r="BP67" i="5"/>
  <c r="BP68" i="5"/>
  <c r="BP69" i="5"/>
  <c r="BP70" i="5"/>
  <c r="BP71" i="5"/>
  <c r="BP72" i="5"/>
  <c r="BP73" i="5"/>
  <c r="BP74" i="5"/>
  <c r="BP75" i="5"/>
  <c r="BP76" i="5"/>
  <c r="BP77" i="5"/>
  <c r="BP78" i="5"/>
  <c r="BP79" i="5"/>
  <c r="BP80" i="5"/>
  <c r="BP81" i="5"/>
  <c r="BP82" i="5"/>
  <c r="BP83" i="5"/>
  <c r="BP84" i="5"/>
  <c r="BP85" i="5"/>
  <c r="BP86" i="5"/>
  <c r="BP87" i="5"/>
  <c r="BP88" i="5"/>
  <c r="BP89" i="5"/>
  <c r="BP90" i="5"/>
  <c r="BP91" i="5"/>
  <c r="BP92" i="5"/>
  <c r="BP93" i="5"/>
  <c r="BP94" i="5"/>
  <c r="BP95" i="5"/>
  <c r="BP96" i="5"/>
  <c r="BP97" i="5"/>
  <c r="BP98" i="5"/>
  <c r="BP99" i="5"/>
  <c r="BP100" i="5"/>
  <c r="BP101" i="5"/>
  <c r="BP102" i="5"/>
  <c r="BP103" i="5"/>
  <c r="BP104" i="5"/>
  <c r="BP105" i="5"/>
  <c r="BP106" i="5"/>
  <c r="BP107" i="5"/>
  <c r="BP108" i="5"/>
  <c r="BP109" i="5"/>
  <c r="BP110" i="5"/>
  <c r="BP111" i="5"/>
  <c r="BQ5" i="5"/>
  <c r="BQ6" i="5"/>
  <c r="BQ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4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Q99" i="5"/>
  <c r="BQ100" i="5"/>
  <c r="BQ101" i="5"/>
  <c r="BQ102" i="5"/>
  <c r="BQ103" i="5"/>
  <c r="BQ104" i="5"/>
  <c r="BQ105" i="5"/>
  <c r="BQ106" i="5"/>
  <c r="BQ107" i="5"/>
  <c r="BQ108" i="5"/>
  <c r="BQ109" i="5"/>
  <c r="BQ110" i="5"/>
  <c r="BQ111" i="5"/>
  <c r="BX5" i="5"/>
  <c r="BX6" i="5"/>
  <c r="BX7" i="5"/>
  <c r="BX8" i="5"/>
  <c r="BX9" i="5"/>
  <c r="BX10" i="5"/>
  <c r="BX11" i="5"/>
  <c r="BX12" i="5"/>
  <c r="BX13" i="5"/>
  <c r="BX14" i="5"/>
  <c r="BX15" i="5"/>
  <c r="BX16" i="5"/>
  <c r="BX17" i="5"/>
  <c r="BX18" i="5"/>
  <c r="BX19" i="5"/>
  <c r="BX20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3" i="5"/>
  <c r="BX74" i="5"/>
  <c r="BX75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X99" i="5"/>
  <c r="BX100" i="5"/>
  <c r="BX101" i="5"/>
  <c r="BX102" i="5"/>
  <c r="BX103" i="5"/>
  <c r="BX104" i="5"/>
  <c r="BX105" i="5"/>
  <c r="BX106" i="5"/>
  <c r="BX107" i="5"/>
  <c r="BX108" i="5"/>
  <c r="BX109" i="5"/>
  <c r="BX110" i="5"/>
  <c r="BX111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BY99" i="5"/>
  <c r="BY100" i="5"/>
  <c r="BY101" i="5"/>
  <c r="BY102" i="5"/>
  <c r="BY103" i="5"/>
  <c r="BY104" i="5"/>
  <c r="BY105" i="5"/>
  <c r="BY106" i="5"/>
  <c r="BY107" i="5"/>
  <c r="BY108" i="5"/>
  <c r="BY109" i="5"/>
  <c r="BY110" i="5"/>
  <c r="BY111" i="5"/>
  <c r="BZ5" i="5"/>
  <c r="BZ6" i="5"/>
  <c r="BZ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77" i="5"/>
  <c r="BZ78" i="5"/>
  <c r="BZ79" i="5"/>
  <c r="BZ80" i="5"/>
  <c r="BZ81" i="5"/>
  <c r="BZ82" i="5"/>
  <c r="BZ83" i="5"/>
  <c r="BZ84" i="5"/>
  <c r="BZ85" i="5"/>
  <c r="BZ86" i="5"/>
  <c r="BZ87" i="5"/>
  <c r="BZ88" i="5"/>
  <c r="BZ89" i="5"/>
  <c r="BZ90" i="5"/>
  <c r="BZ91" i="5"/>
  <c r="BZ92" i="5"/>
  <c r="BZ93" i="5"/>
  <c r="BZ94" i="5"/>
  <c r="BZ95" i="5"/>
  <c r="BZ96" i="5"/>
  <c r="BZ97" i="5"/>
  <c r="BZ98" i="5"/>
  <c r="BZ99" i="5"/>
  <c r="BZ100" i="5"/>
  <c r="BZ101" i="5"/>
  <c r="BZ102" i="5"/>
  <c r="BZ103" i="5"/>
  <c r="BZ104" i="5"/>
  <c r="BZ105" i="5"/>
  <c r="BZ106" i="5"/>
  <c r="BZ107" i="5"/>
  <c r="BZ108" i="5"/>
  <c r="BZ109" i="5"/>
  <c r="BZ110" i="5"/>
  <c r="BZ111" i="5"/>
  <c r="CA5" i="5"/>
  <c r="CA6" i="5"/>
  <c r="CA7" i="5"/>
  <c r="CA8" i="5"/>
  <c r="CA9" i="5"/>
  <c r="CA10" i="5"/>
  <c r="CA11" i="5"/>
  <c r="CA12" i="5"/>
  <c r="CA13" i="5"/>
  <c r="CA14" i="5"/>
  <c r="CA15" i="5"/>
  <c r="CA16" i="5"/>
  <c r="CA17" i="5"/>
  <c r="CA18" i="5"/>
  <c r="CA19" i="5"/>
  <c r="CA20" i="5"/>
  <c r="CA21" i="5"/>
  <c r="CA22" i="5"/>
  <c r="CA23" i="5"/>
  <c r="CA24" i="5"/>
  <c r="CA25" i="5"/>
  <c r="CA26" i="5"/>
  <c r="CA27" i="5"/>
  <c r="CA28" i="5"/>
  <c r="CA29" i="5"/>
  <c r="CA30" i="5"/>
  <c r="CA31" i="5"/>
  <c r="CA32" i="5"/>
  <c r="CA33" i="5"/>
  <c r="CA34" i="5"/>
  <c r="CA35" i="5"/>
  <c r="CA36" i="5"/>
  <c r="CA37" i="5"/>
  <c r="CA38" i="5"/>
  <c r="CA39" i="5"/>
  <c r="CA40" i="5"/>
  <c r="CA41" i="5"/>
  <c r="CA42" i="5"/>
  <c r="CA43" i="5"/>
  <c r="CA44" i="5"/>
  <c r="CA45" i="5"/>
  <c r="CA46" i="5"/>
  <c r="CA47" i="5"/>
  <c r="CA48" i="5"/>
  <c r="CA49" i="5"/>
  <c r="CA50" i="5"/>
  <c r="CA51" i="5"/>
  <c r="CA52" i="5"/>
  <c r="CA53" i="5"/>
  <c r="CA54" i="5"/>
  <c r="CA55" i="5"/>
  <c r="CA56" i="5"/>
  <c r="CA57" i="5"/>
  <c r="CA58" i="5"/>
  <c r="CA59" i="5"/>
  <c r="CA60" i="5"/>
  <c r="CA61" i="5"/>
  <c r="CA62" i="5"/>
  <c r="CA63" i="5"/>
  <c r="CA64" i="5"/>
  <c r="CA65" i="5"/>
  <c r="CA66" i="5"/>
  <c r="CA67" i="5"/>
  <c r="CA68" i="5"/>
  <c r="CA69" i="5"/>
  <c r="CA70" i="5"/>
  <c r="CA71" i="5"/>
  <c r="CA72" i="5"/>
  <c r="CA73" i="5"/>
  <c r="CA74" i="5"/>
  <c r="CA75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99" i="5"/>
  <c r="CA100" i="5"/>
  <c r="CA101" i="5"/>
  <c r="CA102" i="5"/>
  <c r="CA103" i="5"/>
  <c r="CA104" i="5"/>
  <c r="CA105" i="5"/>
  <c r="CA106" i="5"/>
  <c r="CA107" i="5"/>
  <c r="CA108" i="5"/>
  <c r="CA109" i="5"/>
  <c r="CA110" i="5"/>
  <c r="CA111" i="5"/>
  <c r="CH5" i="5"/>
  <c r="CH6" i="5"/>
  <c r="CH7" i="5"/>
  <c r="CH8" i="5"/>
  <c r="CH9" i="5"/>
  <c r="CH10" i="5"/>
  <c r="CH11" i="5"/>
  <c r="CH12" i="5"/>
  <c r="CH13" i="5"/>
  <c r="CH14" i="5"/>
  <c r="CH15" i="5"/>
  <c r="CH16" i="5"/>
  <c r="CH17" i="5"/>
  <c r="CH18" i="5"/>
  <c r="CH19" i="5"/>
  <c r="CH20" i="5"/>
  <c r="CH21" i="5"/>
  <c r="CH22" i="5"/>
  <c r="CH23" i="5"/>
  <c r="CH24" i="5"/>
  <c r="CH25" i="5"/>
  <c r="CH26" i="5"/>
  <c r="CH27" i="5"/>
  <c r="CH28" i="5"/>
  <c r="CH29" i="5"/>
  <c r="CH30" i="5"/>
  <c r="CH31" i="5"/>
  <c r="CH32" i="5"/>
  <c r="CH33" i="5"/>
  <c r="CH34" i="5"/>
  <c r="CH35" i="5"/>
  <c r="CH36" i="5"/>
  <c r="CH37" i="5"/>
  <c r="CH38" i="5"/>
  <c r="CH39" i="5"/>
  <c r="CH40" i="5"/>
  <c r="CH41" i="5"/>
  <c r="CH42" i="5"/>
  <c r="CH43" i="5"/>
  <c r="CH44" i="5"/>
  <c r="CH45" i="5"/>
  <c r="CH46" i="5"/>
  <c r="CH47" i="5"/>
  <c r="CH48" i="5"/>
  <c r="CH49" i="5"/>
  <c r="CH50" i="5"/>
  <c r="CH51" i="5"/>
  <c r="CH52" i="5"/>
  <c r="CH53" i="5"/>
  <c r="CH54" i="5"/>
  <c r="CH55" i="5"/>
  <c r="CH56" i="5"/>
  <c r="CH57" i="5"/>
  <c r="CH58" i="5"/>
  <c r="CH59" i="5"/>
  <c r="CH60" i="5"/>
  <c r="CH61" i="5"/>
  <c r="CH62" i="5"/>
  <c r="CH63" i="5"/>
  <c r="CH64" i="5"/>
  <c r="CH65" i="5"/>
  <c r="CH66" i="5"/>
  <c r="CH67" i="5"/>
  <c r="CH68" i="5"/>
  <c r="CH69" i="5"/>
  <c r="CH70" i="5"/>
  <c r="CH71" i="5"/>
  <c r="CH72" i="5"/>
  <c r="CH73" i="5"/>
  <c r="CH74" i="5"/>
  <c r="CH75" i="5"/>
  <c r="CH76" i="5"/>
  <c r="CH77" i="5"/>
  <c r="CH78" i="5"/>
  <c r="CH79" i="5"/>
  <c r="CH80" i="5"/>
  <c r="CH81" i="5"/>
  <c r="CH82" i="5"/>
  <c r="CH83" i="5"/>
  <c r="CH84" i="5"/>
  <c r="CH85" i="5"/>
  <c r="CH86" i="5"/>
  <c r="CH87" i="5"/>
  <c r="CH88" i="5"/>
  <c r="CH89" i="5"/>
  <c r="CH90" i="5"/>
  <c r="CH91" i="5"/>
  <c r="CH92" i="5"/>
  <c r="CH93" i="5"/>
  <c r="CH94" i="5"/>
  <c r="CH95" i="5"/>
  <c r="CH96" i="5"/>
  <c r="CH97" i="5"/>
  <c r="CH98" i="5"/>
  <c r="CH99" i="5"/>
  <c r="CH100" i="5"/>
  <c r="CH101" i="5"/>
  <c r="CH102" i="5"/>
  <c r="CH103" i="5"/>
  <c r="CH104" i="5"/>
  <c r="CH105" i="5"/>
  <c r="CH106" i="5"/>
  <c r="CH107" i="5"/>
  <c r="CH108" i="5"/>
  <c r="CH109" i="5"/>
  <c r="CH110" i="5"/>
  <c r="CH111" i="5"/>
  <c r="CI5" i="5"/>
  <c r="CI6" i="5"/>
  <c r="CI7" i="5"/>
  <c r="CI8" i="5"/>
  <c r="CI9" i="5"/>
  <c r="CI10" i="5"/>
  <c r="CI11" i="5"/>
  <c r="CI12" i="5"/>
  <c r="CI13" i="5"/>
  <c r="CI14" i="5"/>
  <c r="CI15" i="5"/>
  <c r="CI16" i="5"/>
  <c r="CI17" i="5"/>
  <c r="CI18" i="5"/>
  <c r="CI19" i="5"/>
  <c r="CI20" i="5"/>
  <c r="CI21" i="5"/>
  <c r="CI22" i="5"/>
  <c r="CI23" i="5"/>
  <c r="CI24" i="5"/>
  <c r="CI25" i="5"/>
  <c r="CI26" i="5"/>
  <c r="CI27" i="5"/>
  <c r="CI28" i="5"/>
  <c r="CI29" i="5"/>
  <c r="CI30" i="5"/>
  <c r="CI31" i="5"/>
  <c r="CI32" i="5"/>
  <c r="CI33" i="5"/>
  <c r="CI34" i="5"/>
  <c r="CI35" i="5"/>
  <c r="CI36" i="5"/>
  <c r="CI37" i="5"/>
  <c r="CI38" i="5"/>
  <c r="CI39" i="5"/>
  <c r="CI40" i="5"/>
  <c r="CI41" i="5"/>
  <c r="CI42" i="5"/>
  <c r="CI43" i="5"/>
  <c r="CI44" i="5"/>
  <c r="CI45" i="5"/>
  <c r="CI46" i="5"/>
  <c r="CI47" i="5"/>
  <c r="CI48" i="5"/>
  <c r="CI49" i="5"/>
  <c r="CI50" i="5"/>
  <c r="CI51" i="5"/>
  <c r="CI52" i="5"/>
  <c r="CI53" i="5"/>
  <c r="CI54" i="5"/>
  <c r="CI55" i="5"/>
  <c r="CI56" i="5"/>
  <c r="CI57" i="5"/>
  <c r="CI58" i="5"/>
  <c r="CI59" i="5"/>
  <c r="CI60" i="5"/>
  <c r="CI61" i="5"/>
  <c r="CI62" i="5"/>
  <c r="CI63" i="5"/>
  <c r="CI64" i="5"/>
  <c r="CI65" i="5"/>
  <c r="CI66" i="5"/>
  <c r="CI67" i="5"/>
  <c r="CI68" i="5"/>
  <c r="CI69" i="5"/>
  <c r="CI70" i="5"/>
  <c r="CI71" i="5"/>
  <c r="CI72" i="5"/>
  <c r="CI73" i="5"/>
  <c r="CI74" i="5"/>
  <c r="CI75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99" i="5"/>
  <c r="CI100" i="5"/>
  <c r="CI101" i="5"/>
  <c r="CI102" i="5"/>
  <c r="CI103" i="5"/>
  <c r="CI104" i="5"/>
  <c r="CI105" i="5"/>
  <c r="CI106" i="5"/>
  <c r="CI107" i="5"/>
  <c r="CI108" i="5"/>
  <c r="CI109" i="5"/>
  <c r="CI110" i="5"/>
  <c r="CI111" i="5"/>
  <c r="CJ5" i="5"/>
  <c r="CJ6" i="5"/>
  <c r="CJ7" i="5"/>
  <c r="CJ8" i="5"/>
  <c r="CJ9" i="5"/>
  <c r="CJ10" i="5"/>
  <c r="CJ11" i="5"/>
  <c r="CJ12" i="5"/>
  <c r="CJ13" i="5"/>
  <c r="CJ14" i="5"/>
  <c r="CJ15" i="5"/>
  <c r="CJ16" i="5"/>
  <c r="CJ17" i="5"/>
  <c r="CJ18" i="5"/>
  <c r="CJ19" i="5"/>
  <c r="CJ20" i="5"/>
  <c r="CJ21" i="5"/>
  <c r="CJ22" i="5"/>
  <c r="CJ23" i="5"/>
  <c r="CJ24" i="5"/>
  <c r="CJ25" i="5"/>
  <c r="CJ26" i="5"/>
  <c r="CJ27" i="5"/>
  <c r="CJ28" i="5"/>
  <c r="CJ29" i="5"/>
  <c r="CJ30" i="5"/>
  <c r="CJ31" i="5"/>
  <c r="CJ32" i="5"/>
  <c r="CJ33" i="5"/>
  <c r="CJ34" i="5"/>
  <c r="CJ35" i="5"/>
  <c r="CJ36" i="5"/>
  <c r="CJ37" i="5"/>
  <c r="CJ38" i="5"/>
  <c r="CJ39" i="5"/>
  <c r="CJ40" i="5"/>
  <c r="CJ41" i="5"/>
  <c r="CJ42" i="5"/>
  <c r="CJ43" i="5"/>
  <c r="CJ44" i="5"/>
  <c r="CJ45" i="5"/>
  <c r="CJ46" i="5"/>
  <c r="CJ47" i="5"/>
  <c r="CJ48" i="5"/>
  <c r="CJ49" i="5"/>
  <c r="CJ50" i="5"/>
  <c r="CJ51" i="5"/>
  <c r="CJ52" i="5"/>
  <c r="CJ53" i="5"/>
  <c r="CJ54" i="5"/>
  <c r="CJ55" i="5"/>
  <c r="CJ56" i="5"/>
  <c r="CJ57" i="5"/>
  <c r="CJ58" i="5"/>
  <c r="CJ59" i="5"/>
  <c r="CJ60" i="5"/>
  <c r="CJ61" i="5"/>
  <c r="CJ62" i="5"/>
  <c r="CJ63" i="5"/>
  <c r="CJ64" i="5"/>
  <c r="CJ65" i="5"/>
  <c r="CJ66" i="5"/>
  <c r="CJ67" i="5"/>
  <c r="CJ68" i="5"/>
  <c r="CJ69" i="5"/>
  <c r="CJ70" i="5"/>
  <c r="CJ71" i="5"/>
  <c r="CJ72" i="5"/>
  <c r="CJ73" i="5"/>
  <c r="CJ74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CJ99" i="5"/>
  <c r="CJ100" i="5"/>
  <c r="CJ101" i="5"/>
  <c r="CJ102" i="5"/>
  <c r="CJ103" i="5"/>
  <c r="CJ104" i="5"/>
  <c r="CJ105" i="5"/>
  <c r="CJ106" i="5"/>
  <c r="CJ107" i="5"/>
  <c r="CJ108" i="5"/>
  <c r="CJ109" i="5"/>
  <c r="CJ110" i="5"/>
  <c r="CJ111" i="5"/>
  <c r="CK5" i="5"/>
  <c r="CK6" i="5"/>
  <c r="CK7" i="5"/>
  <c r="CK8" i="5"/>
  <c r="CK9" i="5"/>
  <c r="CK10" i="5"/>
  <c r="CK11" i="5"/>
  <c r="CK12" i="5"/>
  <c r="CK13" i="5"/>
  <c r="CK14" i="5"/>
  <c r="CK15" i="5"/>
  <c r="CK16" i="5"/>
  <c r="CK17" i="5"/>
  <c r="CK18" i="5"/>
  <c r="CK19" i="5"/>
  <c r="CK20" i="5"/>
  <c r="CK21" i="5"/>
  <c r="CK22" i="5"/>
  <c r="CK23" i="5"/>
  <c r="CK24" i="5"/>
  <c r="CK25" i="5"/>
  <c r="CK26" i="5"/>
  <c r="CK27" i="5"/>
  <c r="CK28" i="5"/>
  <c r="CK29" i="5"/>
  <c r="CK30" i="5"/>
  <c r="CK31" i="5"/>
  <c r="CK32" i="5"/>
  <c r="CK33" i="5"/>
  <c r="CK34" i="5"/>
  <c r="CK35" i="5"/>
  <c r="CK36" i="5"/>
  <c r="CK37" i="5"/>
  <c r="CK38" i="5"/>
  <c r="CK39" i="5"/>
  <c r="CK40" i="5"/>
  <c r="CK41" i="5"/>
  <c r="CK42" i="5"/>
  <c r="CK43" i="5"/>
  <c r="CK44" i="5"/>
  <c r="CK45" i="5"/>
  <c r="CK46" i="5"/>
  <c r="CK47" i="5"/>
  <c r="CK48" i="5"/>
  <c r="CK49" i="5"/>
  <c r="CK50" i="5"/>
  <c r="CK51" i="5"/>
  <c r="CK52" i="5"/>
  <c r="CK53" i="5"/>
  <c r="CK54" i="5"/>
  <c r="CK55" i="5"/>
  <c r="CK56" i="5"/>
  <c r="CK57" i="5"/>
  <c r="CK58" i="5"/>
  <c r="CK59" i="5"/>
  <c r="CK60" i="5"/>
  <c r="CK61" i="5"/>
  <c r="CK62" i="5"/>
  <c r="CK63" i="5"/>
  <c r="CK64" i="5"/>
  <c r="CK65" i="5"/>
  <c r="CK66" i="5"/>
  <c r="CK67" i="5"/>
  <c r="CK68" i="5"/>
  <c r="CK69" i="5"/>
  <c r="CK70" i="5"/>
  <c r="CK71" i="5"/>
  <c r="CK72" i="5"/>
  <c r="CK73" i="5"/>
  <c r="CK74" i="5"/>
  <c r="CK75" i="5"/>
  <c r="CK76" i="5"/>
  <c r="CK77" i="5"/>
  <c r="CK78" i="5"/>
  <c r="CK79" i="5"/>
  <c r="CK80" i="5"/>
  <c r="CK81" i="5"/>
  <c r="CK82" i="5"/>
  <c r="CK83" i="5"/>
  <c r="CK84" i="5"/>
  <c r="CK85" i="5"/>
  <c r="CK86" i="5"/>
  <c r="CK87" i="5"/>
  <c r="CK88" i="5"/>
  <c r="CK89" i="5"/>
  <c r="CK90" i="5"/>
  <c r="CK91" i="5"/>
  <c r="CK92" i="5"/>
  <c r="CK93" i="5"/>
  <c r="CK94" i="5"/>
  <c r="CK95" i="5"/>
  <c r="CK96" i="5"/>
  <c r="CK97" i="5"/>
  <c r="CK98" i="5"/>
  <c r="CK99" i="5"/>
  <c r="CK100" i="5"/>
  <c r="CK101" i="5"/>
  <c r="CK102" i="5"/>
  <c r="CK103" i="5"/>
  <c r="CK104" i="5"/>
  <c r="CK105" i="5"/>
  <c r="CK106" i="5"/>
  <c r="CK107" i="5"/>
  <c r="CK108" i="5"/>
  <c r="CK109" i="5"/>
  <c r="CK110" i="5"/>
  <c r="CK111" i="5"/>
  <c r="CR5" i="5"/>
  <c r="CR6" i="5"/>
  <c r="CR7" i="5"/>
  <c r="CR8" i="5"/>
  <c r="CR9" i="5"/>
  <c r="CR10" i="5"/>
  <c r="CR11" i="5"/>
  <c r="CR12" i="5"/>
  <c r="CR13" i="5"/>
  <c r="CR14" i="5"/>
  <c r="CR15" i="5"/>
  <c r="CR16" i="5"/>
  <c r="CR17" i="5"/>
  <c r="CR18" i="5"/>
  <c r="CR19" i="5"/>
  <c r="CR20" i="5"/>
  <c r="CR21" i="5"/>
  <c r="CR22" i="5"/>
  <c r="CR23" i="5"/>
  <c r="CR24" i="5"/>
  <c r="CR25" i="5"/>
  <c r="CR26" i="5"/>
  <c r="CR27" i="5"/>
  <c r="CR28" i="5"/>
  <c r="CR29" i="5"/>
  <c r="CR30" i="5"/>
  <c r="CR31" i="5"/>
  <c r="CR32" i="5"/>
  <c r="CR33" i="5"/>
  <c r="CR34" i="5"/>
  <c r="CR35" i="5"/>
  <c r="CR36" i="5"/>
  <c r="CR37" i="5"/>
  <c r="CR38" i="5"/>
  <c r="CR39" i="5"/>
  <c r="CR40" i="5"/>
  <c r="CR41" i="5"/>
  <c r="CR42" i="5"/>
  <c r="CR43" i="5"/>
  <c r="CR44" i="5"/>
  <c r="CR45" i="5"/>
  <c r="CR46" i="5"/>
  <c r="CR47" i="5"/>
  <c r="CR48" i="5"/>
  <c r="CR49" i="5"/>
  <c r="CR50" i="5"/>
  <c r="CR51" i="5"/>
  <c r="CR52" i="5"/>
  <c r="CR53" i="5"/>
  <c r="CR54" i="5"/>
  <c r="CR55" i="5"/>
  <c r="CR56" i="5"/>
  <c r="CR57" i="5"/>
  <c r="CR58" i="5"/>
  <c r="CR59" i="5"/>
  <c r="CR60" i="5"/>
  <c r="CR61" i="5"/>
  <c r="CR62" i="5"/>
  <c r="CR63" i="5"/>
  <c r="CR64" i="5"/>
  <c r="CR65" i="5"/>
  <c r="CR66" i="5"/>
  <c r="CR67" i="5"/>
  <c r="CR68" i="5"/>
  <c r="CR69" i="5"/>
  <c r="CR70" i="5"/>
  <c r="CR71" i="5"/>
  <c r="CR72" i="5"/>
  <c r="CR73" i="5"/>
  <c r="CR74" i="5"/>
  <c r="CR75" i="5"/>
  <c r="CR76" i="5"/>
  <c r="CR77" i="5"/>
  <c r="CR78" i="5"/>
  <c r="CR79" i="5"/>
  <c r="CR80" i="5"/>
  <c r="CR81" i="5"/>
  <c r="CR82" i="5"/>
  <c r="CR83" i="5"/>
  <c r="CR84" i="5"/>
  <c r="CR85" i="5"/>
  <c r="CR86" i="5"/>
  <c r="CR87" i="5"/>
  <c r="CR88" i="5"/>
  <c r="CR89" i="5"/>
  <c r="CR90" i="5"/>
  <c r="CR91" i="5"/>
  <c r="CR92" i="5"/>
  <c r="CR93" i="5"/>
  <c r="CR94" i="5"/>
  <c r="CR95" i="5"/>
  <c r="CR96" i="5"/>
  <c r="CR97" i="5"/>
  <c r="CR98" i="5"/>
  <c r="CR99" i="5"/>
  <c r="CR100" i="5"/>
  <c r="CR101" i="5"/>
  <c r="CR102" i="5"/>
  <c r="CR103" i="5"/>
  <c r="CR104" i="5"/>
  <c r="CR105" i="5"/>
  <c r="CR106" i="5"/>
  <c r="CR107" i="5"/>
  <c r="CR108" i="5"/>
  <c r="CR109" i="5"/>
  <c r="CR110" i="5"/>
  <c r="CR111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T5" i="5"/>
  <c r="CT6" i="5"/>
  <c r="CT7" i="5"/>
  <c r="CT8" i="5"/>
  <c r="CT9" i="5"/>
  <c r="CT10" i="5"/>
  <c r="CT11" i="5"/>
  <c r="CT12" i="5"/>
  <c r="CT13" i="5"/>
  <c r="CT14" i="5"/>
  <c r="CT15" i="5"/>
  <c r="CT16" i="5"/>
  <c r="CT17" i="5"/>
  <c r="CT18" i="5"/>
  <c r="CT19" i="5"/>
  <c r="CT20" i="5"/>
  <c r="CT21" i="5"/>
  <c r="CT22" i="5"/>
  <c r="CT23" i="5"/>
  <c r="CT24" i="5"/>
  <c r="CT25" i="5"/>
  <c r="CT26" i="5"/>
  <c r="CT27" i="5"/>
  <c r="CT28" i="5"/>
  <c r="CT29" i="5"/>
  <c r="CT30" i="5"/>
  <c r="CT31" i="5"/>
  <c r="CT32" i="5"/>
  <c r="CT33" i="5"/>
  <c r="CT34" i="5"/>
  <c r="CT35" i="5"/>
  <c r="CT36" i="5"/>
  <c r="CT37" i="5"/>
  <c r="CT38" i="5"/>
  <c r="CT39" i="5"/>
  <c r="CT40" i="5"/>
  <c r="CT41" i="5"/>
  <c r="CT42" i="5"/>
  <c r="CT43" i="5"/>
  <c r="CT44" i="5"/>
  <c r="CT45" i="5"/>
  <c r="CT46" i="5"/>
  <c r="CT47" i="5"/>
  <c r="CT48" i="5"/>
  <c r="CT49" i="5"/>
  <c r="CT50" i="5"/>
  <c r="CT51" i="5"/>
  <c r="CT52" i="5"/>
  <c r="CT53" i="5"/>
  <c r="CT54" i="5"/>
  <c r="CT55" i="5"/>
  <c r="CT56" i="5"/>
  <c r="CT57" i="5"/>
  <c r="CT58" i="5"/>
  <c r="CT59" i="5"/>
  <c r="CT60" i="5"/>
  <c r="CT61" i="5"/>
  <c r="CT62" i="5"/>
  <c r="CT63" i="5"/>
  <c r="CT64" i="5"/>
  <c r="CT65" i="5"/>
  <c r="CT66" i="5"/>
  <c r="CT67" i="5"/>
  <c r="CT68" i="5"/>
  <c r="CT69" i="5"/>
  <c r="CT70" i="5"/>
  <c r="CT71" i="5"/>
  <c r="CT72" i="5"/>
  <c r="CT73" i="5"/>
  <c r="CT74" i="5"/>
  <c r="CT75" i="5"/>
  <c r="CT76" i="5"/>
  <c r="CT77" i="5"/>
  <c r="CT78" i="5"/>
  <c r="CT79" i="5"/>
  <c r="CT80" i="5"/>
  <c r="CT81" i="5"/>
  <c r="CT82" i="5"/>
  <c r="CT83" i="5"/>
  <c r="CT84" i="5"/>
  <c r="CT85" i="5"/>
  <c r="CT86" i="5"/>
  <c r="CT87" i="5"/>
  <c r="CT88" i="5"/>
  <c r="CT89" i="5"/>
  <c r="CT90" i="5"/>
  <c r="CT91" i="5"/>
  <c r="CT92" i="5"/>
  <c r="CT93" i="5"/>
  <c r="CT94" i="5"/>
  <c r="CT95" i="5"/>
  <c r="CT96" i="5"/>
  <c r="CT97" i="5"/>
  <c r="CT98" i="5"/>
  <c r="CT99" i="5"/>
  <c r="CT100" i="5"/>
  <c r="CT101" i="5"/>
  <c r="CT102" i="5"/>
  <c r="CT103" i="5"/>
  <c r="CT104" i="5"/>
  <c r="CT105" i="5"/>
  <c r="CT106" i="5"/>
  <c r="CT107" i="5"/>
  <c r="CT108" i="5"/>
  <c r="CT109" i="5"/>
  <c r="CT110" i="5"/>
  <c r="CT111" i="5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23" i="5"/>
  <c r="CU24" i="5"/>
  <c r="CU25" i="5"/>
  <c r="CU26" i="5"/>
  <c r="CU27" i="5"/>
  <c r="CU28" i="5"/>
  <c r="CU29" i="5"/>
  <c r="CU30" i="5"/>
  <c r="CU31" i="5"/>
  <c r="CU32" i="5"/>
  <c r="CU33" i="5"/>
  <c r="CU34" i="5"/>
  <c r="CU35" i="5"/>
  <c r="CU36" i="5"/>
  <c r="CU37" i="5"/>
  <c r="CU38" i="5"/>
  <c r="CU39" i="5"/>
  <c r="CU40" i="5"/>
  <c r="CU41" i="5"/>
  <c r="CU42" i="5"/>
  <c r="CU43" i="5"/>
  <c r="CU44" i="5"/>
  <c r="CU45" i="5"/>
  <c r="CU46" i="5"/>
  <c r="CU47" i="5"/>
  <c r="CU48" i="5"/>
  <c r="CU49" i="5"/>
  <c r="CU50" i="5"/>
  <c r="CU51" i="5"/>
  <c r="CU52" i="5"/>
  <c r="CU53" i="5"/>
  <c r="CU54" i="5"/>
  <c r="CU55" i="5"/>
  <c r="CU56" i="5"/>
  <c r="CU57" i="5"/>
  <c r="CU58" i="5"/>
  <c r="CU59" i="5"/>
  <c r="CU60" i="5"/>
  <c r="CU61" i="5"/>
  <c r="CU62" i="5"/>
  <c r="CU63" i="5"/>
  <c r="CU64" i="5"/>
  <c r="CU65" i="5"/>
  <c r="CU66" i="5"/>
  <c r="CU67" i="5"/>
  <c r="CU68" i="5"/>
  <c r="CU69" i="5"/>
  <c r="CU70" i="5"/>
  <c r="CU71" i="5"/>
  <c r="CU72" i="5"/>
  <c r="CU73" i="5"/>
  <c r="CU74" i="5"/>
  <c r="CU75" i="5"/>
  <c r="CU76" i="5"/>
  <c r="CU77" i="5"/>
  <c r="CU78" i="5"/>
  <c r="CU79" i="5"/>
  <c r="CU80" i="5"/>
  <c r="CU81" i="5"/>
  <c r="CU82" i="5"/>
  <c r="CU83" i="5"/>
  <c r="CU84" i="5"/>
  <c r="CU85" i="5"/>
  <c r="CU86" i="5"/>
  <c r="CU87" i="5"/>
  <c r="CU88" i="5"/>
  <c r="CU89" i="5"/>
  <c r="CU90" i="5"/>
  <c r="CU91" i="5"/>
  <c r="CU92" i="5"/>
  <c r="CU93" i="5"/>
  <c r="CU94" i="5"/>
  <c r="CU95" i="5"/>
  <c r="CU96" i="5"/>
  <c r="CU97" i="5"/>
  <c r="CU98" i="5"/>
  <c r="CU99" i="5"/>
  <c r="CU100" i="5"/>
  <c r="CU101" i="5"/>
  <c r="CU102" i="5"/>
  <c r="CU103" i="5"/>
  <c r="CU104" i="5"/>
  <c r="CU105" i="5"/>
  <c r="CU106" i="5"/>
  <c r="CU107" i="5"/>
  <c r="CU108" i="5"/>
  <c r="CU109" i="5"/>
  <c r="CU110" i="5"/>
  <c r="CU111" i="5"/>
  <c r="DB5" i="5"/>
  <c r="DB6" i="5"/>
  <c r="DB7" i="5"/>
  <c r="DB8" i="5"/>
  <c r="DB9" i="5"/>
  <c r="DB10" i="5"/>
  <c r="DB11" i="5"/>
  <c r="DB12" i="5"/>
  <c r="DB13" i="5"/>
  <c r="DB14" i="5"/>
  <c r="DB15" i="5"/>
  <c r="DB16" i="5"/>
  <c r="DB17" i="5"/>
  <c r="DB18" i="5"/>
  <c r="DB19" i="5"/>
  <c r="DB20" i="5"/>
  <c r="DB21" i="5"/>
  <c r="DB22" i="5"/>
  <c r="DB23" i="5"/>
  <c r="DB24" i="5"/>
  <c r="DB25" i="5"/>
  <c r="DB26" i="5"/>
  <c r="DB27" i="5"/>
  <c r="DB28" i="5"/>
  <c r="DB29" i="5"/>
  <c r="DB30" i="5"/>
  <c r="DB31" i="5"/>
  <c r="DB32" i="5"/>
  <c r="DB33" i="5"/>
  <c r="DB34" i="5"/>
  <c r="DB35" i="5"/>
  <c r="DB36" i="5"/>
  <c r="DB37" i="5"/>
  <c r="DB38" i="5"/>
  <c r="DB39" i="5"/>
  <c r="DB40" i="5"/>
  <c r="DB41" i="5"/>
  <c r="DB42" i="5"/>
  <c r="DB43" i="5"/>
  <c r="DB44" i="5"/>
  <c r="DB45" i="5"/>
  <c r="DB46" i="5"/>
  <c r="DB47" i="5"/>
  <c r="DB48" i="5"/>
  <c r="DB49" i="5"/>
  <c r="DB50" i="5"/>
  <c r="DB51" i="5"/>
  <c r="DB52" i="5"/>
  <c r="DB53" i="5"/>
  <c r="DB54" i="5"/>
  <c r="DB55" i="5"/>
  <c r="DB56" i="5"/>
  <c r="DB57" i="5"/>
  <c r="DB58" i="5"/>
  <c r="DB59" i="5"/>
  <c r="DB60" i="5"/>
  <c r="DB61" i="5"/>
  <c r="DB62" i="5"/>
  <c r="DB63" i="5"/>
  <c r="DB64" i="5"/>
  <c r="DB65" i="5"/>
  <c r="DB66" i="5"/>
  <c r="DB67" i="5"/>
  <c r="DB68" i="5"/>
  <c r="DB69" i="5"/>
  <c r="DB70" i="5"/>
  <c r="DB71" i="5"/>
  <c r="DB72" i="5"/>
  <c r="DB73" i="5"/>
  <c r="DB74" i="5"/>
  <c r="DB75" i="5"/>
  <c r="DB76" i="5"/>
  <c r="DB77" i="5"/>
  <c r="DB78" i="5"/>
  <c r="DB79" i="5"/>
  <c r="DB80" i="5"/>
  <c r="DB81" i="5"/>
  <c r="DB82" i="5"/>
  <c r="DB83" i="5"/>
  <c r="DB84" i="5"/>
  <c r="DB85" i="5"/>
  <c r="DB86" i="5"/>
  <c r="DB87" i="5"/>
  <c r="DB88" i="5"/>
  <c r="DB89" i="5"/>
  <c r="DB90" i="5"/>
  <c r="DB91" i="5"/>
  <c r="DB92" i="5"/>
  <c r="DB93" i="5"/>
  <c r="DB94" i="5"/>
  <c r="DB95" i="5"/>
  <c r="DB96" i="5"/>
  <c r="DB97" i="5"/>
  <c r="DB98" i="5"/>
  <c r="DB99" i="5"/>
  <c r="DB100" i="5"/>
  <c r="DB101" i="5"/>
  <c r="DB102" i="5"/>
  <c r="DB103" i="5"/>
  <c r="DB104" i="5"/>
  <c r="DB105" i="5"/>
  <c r="DB106" i="5"/>
  <c r="DB107" i="5"/>
  <c r="DB108" i="5"/>
  <c r="DB109" i="5"/>
  <c r="DB110" i="5"/>
  <c r="DB111" i="5"/>
  <c r="DC5" i="5"/>
  <c r="DC6" i="5"/>
  <c r="DC7" i="5"/>
  <c r="DC8" i="5"/>
  <c r="DC9" i="5"/>
  <c r="DC10" i="5"/>
  <c r="DC11" i="5"/>
  <c r="DC12" i="5"/>
  <c r="DC13" i="5"/>
  <c r="DC14" i="5"/>
  <c r="DC15" i="5"/>
  <c r="DC16" i="5"/>
  <c r="DC17" i="5"/>
  <c r="DC18" i="5"/>
  <c r="DC19" i="5"/>
  <c r="DC20" i="5"/>
  <c r="DC21" i="5"/>
  <c r="DC22" i="5"/>
  <c r="DC23" i="5"/>
  <c r="DC24" i="5"/>
  <c r="DC25" i="5"/>
  <c r="DC26" i="5"/>
  <c r="DC27" i="5"/>
  <c r="DC28" i="5"/>
  <c r="DC29" i="5"/>
  <c r="DC30" i="5"/>
  <c r="DC31" i="5"/>
  <c r="DC32" i="5"/>
  <c r="DC33" i="5"/>
  <c r="DC34" i="5"/>
  <c r="DC35" i="5"/>
  <c r="DC36" i="5"/>
  <c r="DC37" i="5"/>
  <c r="DC38" i="5"/>
  <c r="DC39" i="5"/>
  <c r="DC40" i="5"/>
  <c r="DC41" i="5"/>
  <c r="DC42" i="5"/>
  <c r="DC43" i="5"/>
  <c r="DC44" i="5"/>
  <c r="DC45" i="5"/>
  <c r="DC46" i="5"/>
  <c r="DC47" i="5"/>
  <c r="DC48" i="5"/>
  <c r="DC49" i="5"/>
  <c r="DC50" i="5"/>
  <c r="DC51" i="5"/>
  <c r="DC52" i="5"/>
  <c r="DC53" i="5"/>
  <c r="DC54" i="5"/>
  <c r="DC55" i="5"/>
  <c r="DC56" i="5"/>
  <c r="DC57" i="5"/>
  <c r="DC58" i="5"/>
  <c r="DC59" i="5"/>
  <c r="DC60" i="5"/>
  <c r="DC61" i="5"/>
  <c r="DC62" i="5"/>
  <c r="DC63" i="5"/>
  <c r="DC64" i="5"/>
  <c r="DC65" i="5"/>
  <c r="DC66" i="5"/>
  <c r="DC67" i="5"/>
  <c r="DC68" i="5"/>
  <c r="DC69" i="5"/>
  <c r="DC70" i="5"/>
  <c r="DC71" i="5"/>
  <c r="DC72" i="5"/>
  <c r="DC73" i="5"/>
  <c r="DC74" i="5"/>
  <c r="DC75" i="5"/>
  <c r="DC76" i="5"/>
  <c r="DC77" i="5"/>
  <c r="DC78" i="5"/>
  <c r="DC79" i="5"/>
  <c r="DC80" i="5"/>
  <c r="DC81" i="5"/>
  <c r="DC82" i="5"/>
  <c r="DC83" i="5"/>
  <c r="DC84" i="5"/>
  <c r="DC85" i="5"/>
  <c r="DC86" i="5"/>
  <c r="DC87" i="5"/>
  <c r="DC88" i="5"/>
  <c r="DC89" i="5"/>
  <c r="DC90" i="5"/>
  <c r="DC91" i="5"/>
  <c r="DC92" i="5"/>
  <c r="DC93" i="5"/>
  <c r="DC94" i="5"/>
  <c r="DC95" i="5"/>
  <c r="DC96" i="5"/>
  <c r="DC97" i="5"/>
  <c r="DC98" i="5"/>
  <c r="DC99" i="5"/>
  <c r="DC100" i="5"/>
  <c r="DC101" i="5"/>
  <c r="DC102" i="5"/>
  <c r="DC103" i="5"/>
  <c r="DC104" i="5"/>
  <c r="DC105" i="5"/>
  <c r="DC106" i="5"/>
  <c r="DC107" i="5"/>
  <c r="DC108" i="5"/>
  <c r="DC109" i="5"/>
  <c r="DC110" i="5"/>
  <c r="DC111" i="5"/>
  <c r="DD5" i="5"/>
  <c r="DD6" i="5"/>
  <c r="DD7" i="5"/>
  <c r="DD8" i="5"/>
  <c r="DD9" i="5"/>
  <c r="DD10" i="5"/>
  <c r="DD11" i="5"/>
  <c r="DD12" i="5"/>
  <c r="DD13" i="5"/>
  <c r="DD14" i="5"/>
  <c r="DD15" i="5"/>
  <c r="DD16" i="5"/>
  <c r="DD17" i="5"/>
  <c r="DD18" i="5"/>
  <c r="DD19" i="5"/>
  <c r="DD20" i="5"/>
  <c r="DD21" i="5"/>
  <c r="DD22" i="5"/>
  <c r="DD23" i="5"/>
  <c r="DD24" i="5"/>
  <c r="DD25" i="5"/>
  <c r="DD26" i="5"/>
  <c r="DD27" i="5"/>
  <c r="DD28" i="5"/>
  <c r="DD29" i="5"/>
  <c r="DD30" i="5"/>
  <c r="DD31" i="5"/>
  <c r="DD32" i="5"/>
  <c r="DD33" i="5"/>
  <c r="DD34" i="5"/>
  <c r="DD35" i="5"/>
  <c r="DD36" i="5"/>
  <c r="DD37" i="5"/>
  <c r="DD38" i="5"/>
  <c r="DD39" i="5"/>
  <c r="DD40" i="5"/>
  <c r="DD41" i="5"/>
  <c r="DD42" i="5"/>
  <c r="DD43" i="5"/>
  <c r="DD44" i="5"/>
  <c r="DD45" i="5"/>
  <c r="DD46" i="5"/>
  <c r="DD47" i="5"/>
  <c r="DD48" i="5"/>
  <c r="DD49" i="5"/>
  <c r="DD50" i="5"/>
  <c r="DD51" i="5"/>
  <c r="DD52" i="5"/>
  <c r="DD53" i="5"/>
  <c r="DD54" i="5"/>
  <c r="DD55" i="5"/>
  <c r="DD56" i="5"/>
  <c r="DD57" i="5"/>
  <c r="DD58" i="5"/>
  <c r="DD59" i="5"/>
  <c r="DD60" i="5"/>
  <c r="DD61" i="5"/>
  <c r="DD62" i="5"/>
  <c r="DD63" i="5"/>
  <c r="DD64" i="5"/>
  <c r="DD65" i="5"/>
  <c r="DD66" i="5"/>
  <c r="DD67" i="5"/>
  <c r="DD68" i="5"/>
  <c r="DD69" i="5"/>
  <c r="DD70" i="5"/>
  <c r="DD71" i="5"/>
  <c r="DD72" i="5"/>
  <c r="DD73" i="5"/>
  <c r="DD74" i="5"/>
  <c r="DD75" i="5"/>
  <c r="DD76" i="5"/>
  <c r="DD77" i="5"/>
  <c r="DD78" i="5"/>
  <c r="DD79" i="5"/>
  <c r="DD80" i="5"/>
  <c r="DD81" i="5"/>
  <c r="DD82" i="5"/>
  <c r="DD83" i="5"/>
  <c r="DD84" i="5"/>
  <c r="DD85" i="5"/>
  <c r="DD86" i="5"/>
  <c r="DD87" i="5"/>
  <c r="DD88" i="5"/>
  <c r="DD89" i="5"/>
  <c r="DD90" i="5"/>
  <c r="DD91" i="5"/>
  <c r="DD92" i="5"/>
  <c r="DD93" i="5"/>
  <c r="DD94" i="5"/>
  <c r="DD95" i="5"/>
  <c r="DD96" i="5"/>
  <c r="DD97" i="5"/>
  <c r="DD98" i="5"/>
  <c r="DD99" i="5"/>
  <c r="DD100" i="5"/>
  <c r="DD101" i="5"/>
  <c r="DD102" i="5"/>
  <c r="DD103" i="5"/>
  <c r="DD104" i="5"/>
  <c r="DD105" i="5"/>
  <c r="DD106" i="5"/>
  <c r="DD107" i="5"/>
  <c r="DD108" i="5"/>
  <c r="DD109" i="5"/>
  <c r="DD110" i="5"/>
  <c r="DD111" i="5"/>
  <c r="DE5" i="5"/>
  <c r="DE6" i="5"/>
  <c r="DE7" i="5"/>
  <c r="DE8" i="5"/>
  <c r="DE9" i="5"/>
  <c r="DE10" i="5"/>
  <c r="DE11" i="5"/>
  <c r="DE12" i="5"/>
  <c r="DE13" i="5"/>
  <c r="DE14" i="5"/>
  <c r="DE15" i="5"/>
  <c r="DE16" i="5"/>
  <c r="DE17" i="5"/>
  <c r="DE18" i="5"/>
  <c r="DE19" i="5"/>
  <c r="DE20" i="5"/>
  <c r="DE21" i="5"/>
  <c r="DE22" i="5"/>
  <c r="DE23" i="5"/>
  <c r="DE24" i="5"/>
  <c r="DE25" i="5"/>
  <c r="DE26" i="5"/>
  <c r="DE27" i="5"/>
  <c r="DE28" i="5"/>
  <c r="DE29" i="5"/>
  <c r="DE30" i="5"/>
  <c r="DE31" i="5"/>
  <c r="DE32" i="5"/>
  <c r="DE33" i="5"/>
  <c r="DE34" i="5"/>
  <c r="DE35" i="5"/>
  <c r="DE36" i="5"/>
  <c r="DE37" i="5"/>
  <c r="DE38" i="5"/>
  <c r="DE39" i="5"/>
  <c r="DE40" i="5"/>
  <c r="DE41" i="5"/>
  <c r="DE42" i="5"/>
  <c r="DE43" i="5"/>
  <c r="DE44" i="5"/>
  <c r="DE45" i="5"/>
  <c r="DE46" i="5"/>
  <c r="DE47" i="5"/>
  <c r="DE48" i="5"/>
  <c r="DE49" i="5"/>
  <c r="DE50" i="5"/>
  <c r="DE51" i="5"/>
  <c r="DE52" i="5"/>
  <c r="DE53" i="5"/>
  <c r="DE54" i="5"/>
  <c r="DE55" i="5"/>
  <c r="DE56" i="5"/>
  <c r="DE57" i="5"/>
  <c r="DE58" i="5"/>
  <c r="DE59" i="5"/>
  <c r="DE60" i="5"/>
  <c r="DE61" i="5"/>
  <c r="DE62" i="5"/>
  <c r="DE63" i="5"/>
  <c r="DE64" i="5"/>
  <c r="DE65" i="5"/>
  <c r="DE66" i="5"/>
  <c r="DE67" i="5"/>
  <c r="DE68" i="5"/>
  <c r="DE69" i="5"/>
  <c r="DE70" i="5"/>
  <c r="DE71" i="5"/>
  <c r="DE72" i="5"/>
  <c r="DE73" i="5"/>
  <c r="DE74" i="5"/>
  <c r="DE75" i="5"/>
  <c r="DE76" i="5"/>
  <c r="DE77" i="5"/>
  <c r="DE78" i="5"/>
  <c r="DE79" i="5"/>
  <c r="DE80" i="5"/>
  <c r="DE81" i="5"/>
  <c r="DE82" i="5"/>
  <c r="DE83" i="5"/>
  <c r="DE84" i="5"/>
  <c r="DE85" i="5"/>
  <c r="DE86" i="5"/>
  <c r="DE87" i="5"/>
  <c r="DE88" i="5"/>
  <c r="DE89" i="5"/>
  <c r="DE90" i="5"/>
  <c r="DE91" i="5"/>
  <c r="DE92" i="5"/>
  <c r="DE93" i="5"/>
  <c r="DE94" i="5"/>
  <c r="DE95" i="5"/>
  <c r="DE96" i="5"/>
  <c r="DE97" i="5"/>
  <c r="DE98" i="5"/>
  <c r="DE99" i="5"/>
  <c r="DE100" i="5"/>
  <c r="DE101" i="5"/>
  <c r="DE102" i="5"/>
  <c r="DE103" i="5"/>
  <c r="DE104" i="5"/>
  <c r="DE105" i="5"/>
  <c r="DE106" i="5"/>
  <c r="DE107" i="5"/>
  <c r="DE108" i="5"/>
  <c r="DE109" i="5"/>
  <c r="DE110" i="5"/>
  <c r="DE111" i="5"/>
  <c r="GD5" i="5"/>
  <c r="GD6" i="5"/>
  <c r="GD7" i="5"/>
  <c r="GD8" i="5"/>
  <c r="GD9" i="5"/>
  <c r="GD10" i="5"/>
  <c r="GD11" i="5"/>
  <c r="GD12" i="5"/>
  <c r="GD13" i="5"/>
  <c r="GD14" i="5"/>
  <c r="GD15" i="5"/>
  <c r="GD16" i="5"/>
  <c r="GD17" i="5"/>
  <c r="GD18" i="5"/>
  <c r="GD19" i="5"/>
  <c r="GD20" i="5"/>
  <c r="GD21" i="5"/>
  <c r="GD22" i="5"/>
  <c r="GD23" i="5"/>
  <c r="GD24" i="5"/>
  <c r="GD25" i="5"/>
  <c r="GD26" i="5"/>
  <c r="GD27" i="5"/>
  <c r="GD28" i="5"/>
  <c r="GD29" i="5"/>
  <c r="GD30" i="5"/>
  <c r="GD31" i="5"/>
  <c r="GD32" i="5"/>
  <c r="GD33" i="5"/>
  <c r="GD34" i="5"/>
  <c r="GD35" i="5"/>
  <c r="GD36" i="5"/>
  <c r="GD37" i="5"/>
  <c r="GD38" i="5"/>
  <c r="GD39" i="5"/>
  <c r="GD40" i="5"/>
  <c r="GD41" i="5"/>
  <c r="GD42" i="5"/>
  <c r="GD43" i="5"/>
  <c r="GD44" i="5"/>
  <c r="GD45" i="5"/>
  <c r="GD46" i="5"/>
  <c r="GD47" i="5"/>
  <c r="GD48" i="5"/>
  <c r="GD49" i="5"/>
  <c r="GD50" i="5"/>
  <c r="GD51" i="5"/>
  <c r="GD52" i="5"/>
  <c r="GD53" i="5"/>
  <c r="GD54" i="5"/>
  <c r="GD55" i="5"/>
  <c r="GD56" i="5"/>
  <c r="GD57" i="5"/>
  <c r="GD58" i="5"/>
  <c r="GD59" i="5"/>
  <c r="GD60" i="5"/>
  <c r="GD61" i="5"/>
  <c r="GD62" i="5"/>
  <c r="GD63" i="5"/>
  <c r="GD64" i="5"/>
  <c r="GD65" i="5"/>
  <c r="GD66" i="5"/>
  <c r="GD67" i="5"/>
  <c r="GD68" i="5"/>
  <c r="GD69" i="5"/>
  <c r="GD70" i="5"/>
  <c r="GD71" i="5"/>
  <c r="GD72" i="5"/>
  <c r="GD73" i="5"/>
  <c r="GD74" i="5"/>
  <c r="GD75" i="5"/>
  <c r="GD76" i="5"/>
  <c r="GD77" i="5"/>
  <c r="GD78" i="5"/>
  <c r="GD79" i="5"/>
  <c r="GD80" i="5"/>
  <c r="GD81" i="5"/>
  <c r="GD82" i="5"/>
  <c r="GD83" i="5"/>
  <c r="GD84" i="5"/>
  <c r="GD85" i="5"/>
  <c r="GD86" i="5"/>
  <c r="GD87" i="5"/>
  <c r="GD88" i="5"/>
  <c r="GD89" i="5"/>
  <c r="GD90" i="5"/>
  <c r="GD91" i="5"/>
  <c r="GD92" i="5"/>
  <c r="GD93" i="5"/>
  <c r="GD94" i="5"/>
  <c r="GD95" i="5"/>
  <c r="GD96" i="5"/>
  <c r="GD97" i="5"/>
  <c r="GD98" i="5"/>
  <c r="GD99" i="5"/>
  <c r="GD100" i="5"/>
  <c r="GD101" i="5"/>
  <c r="GD102" i="5"/>
  <c r="GD103" i="5"/>
  <c r="GD104" i="5"/>
  <c r="GD105" i="5"/>
  <c r="GD106" i="5"/>
  <c r="GD107" i="5"/>
  <c r="GD108" i="5"/>
  <c r="GD109" i="5"/>
  <c r="GD110" i="5"/>
  <c r="GD111" i="5"/>
  <c r="GE5" i="5"/>
  <c r="GE6" i="5"/>
  <c r="GE7" i="5"/>
  <c r="GE8" i="5"/>
  <c r="GE9" i="5"/>
  <c r="GE10" i="5"/>
  <c r="GE11" i="5"/>
  <c r="GE12" i="5"/>
  <c r="GE13" i="5"/>
  <c r="GE14" i="5"/>
  <c r="GE15" i="5"/>
  <c r="GE16" i="5"/>
  <c r="GE17" i="5"/>
  <c r="GE18" i="5"/>
  <c r="GE19" i="5"/>
  <c r="GE20" i="5"/>
  <c r="GE21" i="5"/>
  <c r="GE22" i="5"/>
  <c r="GE23" i="5"/>
  <c r="GE24" i="5"/>
  <c r="GE25" i="5"/>
  <c r="GE26" i="5"/>
  <c r="GE27" i="5"/>
  <c r="GE28" i="5"/>
  <c r="GE29" i="5"/>
  <c r="GE30" i="5"/>
  <c r="GE31" i="5"/>
  <c r="GE32" i="5"/>
  <c r="GE33" i="5"/>
  <c r="GE34" i="5"/>
  <c r="GE35" i="5"/>
  <c r="GE36" i="5"/>
  <c r="GE37" i="5"/>
  <c r="GE38" i="5"/>
  <c r="GE39" i="5"/>
  <c r="GE40" i="5"/>
  <c r="GE41" i="5"/>
  <c r="GE42" i="5"/>
  <c r="GE43" i="5"/>
  <c r="GE44" i="5"/>
  <c r="GE45" i="5"/>
  <c r="GE46" i="5"/>
  <c r="GE47" i="5"/>
  <c r="GE48" i="5"/>
  <c r="GE49" i="5"/>
  <c r="GE50" i="5"/>
  <c r="GE51" i="5"/>
  <c r="GE52" i="5"/>
  <c r="GE53" i="5"/>
  <c r="GE54" i="5"/>
  <c r="GE55" i="5"/>
  <c r="GE56" i="5"/>
  <c r="GE57" i="5"/>
  <c r="GE58" i="5"/>
  <c r="GE59" i="5"/>
  <c r="GE60" i="5"/>
  <c r="GE61" i="5"/>
  <c r="GE62" i="5"/>
  <c r="GE63" i="5"/>
  <c r="GE64" i="5"/>
  <c r="GE65" i="5"/>
  <c r="GE66" i="5"/>
  <c r="GE67" i="5"/>
  <c r="GE68" i="5"/>
  <c r="GE69" i="5"/>
  <c r="GE70" i="5"/>
  <c r="GE71" i="5"/>
  <c r="GE72" i="5"/>
  <c r="GE73" i="5"/>
  <c r="GE74" i="5"/>
  <c r="GE75" i="5"/>
  <c r="GE76" i="5"/>
  <c r="GE77" i="5"/>
  <c r="GE78" i="5"/>
  <c r="GE79" i="5"/>
  <c r="GE80" i="5"/>
  <c r="GE81" i="5"/>
  <c r="GE82" i="5"/>
  <c r="GE83" i="5"/>
  <c r="GE84" i="5"/>
  <c r="GE85" i="5"/>
  <c r="GE86" i="5"/>
  <c r="GE87" i="5"/>
  <c r="GE88" i="5"/>
  <c r="GE89" i="5"/>
  <c r="GE90" i="5"/>
  <c r="GE91" i="5"/>
  <c r="GE92" i="5"/>
  <c r="GE93" i="5"/>
  <c r="GE94" i="5"/>
  <c r="GE95" i="5"/>
  <c r="GE96" i="5"/>
  <c r="GE97" i="5"/>
  <c r="GE98" i="5"/>
  <c r="GE99" i="5"/>
  <c r="GE100" i="5"/>
  <c r="GE101" i="5"/>
  <c r="GE102" i="5"/>
  <c r="GE103" i="5"/>
  <c r="GE104" i="5"/>
  <c r="GE105" i="5"/>
  <c r="GE106" i="5"/>
  <c r="GE107" i="5"/>
  <c r="GE108" i="5"/>
  <c r="GE109" i="5"/>
  <c r="GE110" i="5"/>
  <c r="GE111" i="5"/>
  <c r="GF5" i="5"/>
  <c r="GF6" i="5"/>
  <c r="GF7" i="5"/>
  <c r="GF8" i="5"/>
  <c r="GF9" i="5"/>
  <c r="GF10" i="5"/>
  <c r="GF11" i="5"/>
  <c r="GF12" i="5"/>
  <c r="GF13" i="5"/>
  <c r="GF14" i="5"/>
  <c r="GF15" i="5"/>
  <c r="GF16" i="5"/>
  <c r="GF17" i="5"/>
  <c r="GF18" i="5"/>
  <c r="GF19" i="5"/>
  <c r="GF20" i="5"/>
  <c r="GF21" i="5"/>
  <c r="GF22" i="5"/>
  <c r="GF23" i="5"/>
  <c r="GF24" i="5"/>
  <c r="GF25" i="5"/>
  <c r="GF26" i="5"/>
  <c r="GF27" i="5"/>
  <c r="GF28" i="5"/>
  <c r="GF29" i="5"/>
  <c r="GF30" i="5"/>
  <c r="GF31" i="5"/>
  <c r="GF32" i="5"/>
  <c r="GF33" i="5"/>
  <c r="GF34" i="5"/>
  <c r="GF35" i="5"/>
  <c r="GF36" i="5"/>
  <c r="GF37" i="5"/>
  <c r="GF38" i="5"/>
  <c r="GF39" i="5"/>
  <c r="GF40" i="5"/>
  <c r="GF41" i="5"/>
  <c r="GF42" i="5"/>
  <c r="GF43" i="5"/>
  <c r="GF44" i="5"/>
  <c r="GF45" i="5"/>
  <c r="GF46" i="5"/>
  <c r="GF47" i="5"/>
  <c r="GF48" i="5"/>
  <c r="GF49" i="5"/>
  <c r="GF50" i="5"/>
  <c r="GF51" i="5"/>
  <c r="GF52" i="5"/>
  <c r="GF53" i="5"/>
  <c r="GF54" i="5"/>
  <c r="GF55" i="5"/>
  <c r="GF56" i="5"/>
  <c r="GF57" i="5"/>
  <c r="GF58" i="5"/>
  <c r="GF59" i="5"/>
  <c r="GF60" i="5"/>
  <c r="GF61" i="5"/>
  <c r="GF62" i="5"/>
  <c r="GF63" i="5"/>
  <c r="GF64" i="5"/>
  <c r="GF65" i="5"/>
  <c r="GF66" i="5"/>
  <c r="GF67" i="5"/>
  <c r="GF68" i="5"/>
  <c r="GF69" i="5"/>
  <c r="GF70" i="5"/>
  <c r="GF71" i="5"/>
  <c r="GF72" i="5"/>
  <c r="GF73" i="5"/>
  <c r="GF74" i="5"/>
  <c r="GF75" i="5"/>
  <c r="GF76" i="5"/>
  <c r="GF77" i="5"/>
  <c r="GF78" i="5"/>
  <c r="GF79" i="5"/>
  <c r="GF80" i="5"/>
  <c r="GF81" i="5"/>
  <c r="GF82" i="5"/>
  <c r="GF83" i="5"/>
  <c r="GF84" i="5"/>
  <c r="GF85" i="5"/>
  <c r="GF86" i="5"/>
  <c r="GF87" i="5"/>
  <c r="GF88" i="5"/>
  <c r="GF89" i="5"/>
  <c r="GF90" i="5"/>
  <c r="GF91" i="5"/>
  <c r="GF92" i="5"/>
  <c r="GF93" i="5"/>
  <c r="GF94" i="5"/>
  <c r="GF95" i="5"/>
  <c r="GF96" i="5"/>
  <c r="GF97" i="5"/>
  <c r="GF98" i="5"/>
  <c r="GF99" i="5"/>
  <c r="GF100" i="5"/>
  <c r="GF101" i="5"/>
  <c r="GF102" i="5"/>
  <c r="GF103" i="5"/>
  <c r="GF104" i="5"/>
  <c r="GF105" i="5"/>
  <c r="GF106" i="5"/>
  <c r="GF107" i="5"/>
  <c r="GF108" i="5"/>
  <c r="GF109" i="5"/>
  <c r="GF110" i="5"/>
  <c r="GF111" i="5"/>
  <c r="GG5" i="5"/>
  <c r="GG6" i="5"/>
  <c r="GG7" i="5"/>
  <c r="GG8" i="5"/>
  <c r="GG9" i="5"/>
  <c r="GG10" i="5"/>
  <c r="GG11" i="5"/>
  <c r="GG12" i="5"/>
  <c r="GG13" i="5"/>
  <c r="GG14" i="5"/>
  <c r="GG15" i="5"/>
  <c r="GG16" i="5"/>
  <c r="GG17" i="5"/>
  <c r="GG18" i="5"/>
  <c r="GG19" i="5"/>
  <c r="GG20" i="5"/>
  <c r="GG21" i="5"/>
  <c r="GG22" i="5"/>
  <c r="GG23" i="5"/>
  <c r="GG24" i="5"/>
  <c r="GG25" i="5"/>
  <c r="GG26" i="5"/>
  <c r="GG27" i="5"/>
  <c r="GG28" i="5"/>
  <c r="GG29" i="5"/>
  <c r="GG30" i="5"/>
  <c r="GG31" i="5"/>
  <c r="GG32" i="5"/>
  <c r="GG33" i="5"/>
  <c r="GG34" i="5"/>
  <c r="GG35" i="5"/>
  <c r="GG36" i="5"/>
  <c r="GG37" i="5"/>
  <c r="GG38" i="5"/>
  <c r="GG39" i="5"/>
  <c r="GG40" i="5"/>
  <c r="GG41" i="5"/>
  <c r="GG42" i="5"/>
  <c r="GG43" i="5"/>
  <c r="GG44" i="5"/>
  <c r="GG45" i="5"/>
  <c r="GG46" i="5"/>
  <c r="GG47" i="5"/>
  <c r="GG48" i="5"/>
  <c r="GG49" i="5"/>
  <c r="GG50" i="5"/>
  <c r="GG51" i="5"/>
  <c r="GG52" i="5"/>
  <c r="GG53" i="5"/>
  <c r="GG54" i="5"/>
  <c r="GG55" i="5"/>
  <c r="GG56" i="5"/>
  <c r="GG57" i="5"/>
  <c r="GG58" i="5"/>
  <c r="GG59" i="5"/>
  <c r="GG60" i="5"/>
  <c r="GG61" i="5"/>
  <c r="GG62" i="5"/>
  <c r="GG63" i="5"/>
  <c r="GG64" i="5"/>
  <c r="GG65" i="5"/>
  <c r="GG66" i="5"/>
  <c r="GG67" i="5"/>
  <c r="GG68" i="5"/>
  <c r="GG69" i="5"/>
  <c r="GG70" i="5"/>
  <c r="GG71" i="5"/>
  <c r="GG72" i="5"/>
  <c r="GG73" i="5"/>
  <c r="GG74" i="5"/>
  <c r="GG75" i="5"/>
  <c r="GG76" i="5"/>
  <c r="GG77" i="5"/>
  <c r="GG78" i="5"/>
  <c r="GG79" i="5"/>
  <c r="GG80" i="5"/>
  <c r="GG81" i="5"/>
  <c r="GG82" i="5"/>
  <c r="GG83" i="5"/>
  <c r="GG84" i="5"/>
  <c r="GG85" i="5"/>
  <c r="GG86" i="5"/>
  <c r="GG87" i="5"/>
  <c r="GG88" i="5"/>
  <c r="GG89" i="5"/>
  <c r="GG90" i="5"/>
  <c r="GG91" i="5"/>
  <c r="GG92" i="5"/>
  <c r="GG93" i="5"/>
  <c r="GG94" i="5"/>
  <c r="GG95" i="5"/>
  <c r="GG96" i="5"/>
  <c r="GG97" i="5"/>
  <c r="GG98" i="5"/>
  <c r="GG99" i="5"/>
  <c r="GG100" i="5"/>
  <c r="GG101" i="5"/>
  <c r="GG102" i="5"/>
  <c r="GG103" i="5"/>
  <c r="GG104" i="5"/>
  <c r="GG105" i="5"/>
  <c r="GG106" i="5"/>
  <c r="GG107" i="5"/>
  <c r="GG108" i="5"/>
  <c r="GG109" i="5"/>
  <c r="GG110" i="5"/>
  <c r="GG111" i="5"/>
  <c r="FN112" i="5"/>
  <c r="FO5" i="5"/>
  <c r="FO6" i="5"/>
  <c r="FO7" i="5"/>
  <c r="FO8" i="5"/>
  <c r="FO9" i="5"/>
  <c r="FO10" i="5"/>
  <c r="FO11" i="5"/>
  <c r="FO12" i="5"/>
  <c r="FO13" i="5"/>
  <c r="FO14" i="5"/>
  <c r="FO15" i="5"/>
  <c r="FO16" i="5"/>
  <c r="FO17" i="5"/>
  <c r="FO18" i="5"/>
  <c r="FO19" i="5"/>
  <c r="FO20" i="5"/>
  <c r="FO21" i="5"/>
  <c r="FO22" i="5"/>
  <c r="FO23" i="5"/>
  <c r="FO24" i="5"/>
  <c r="FO25" i="5"/>
  <c r="FO26" i="5"/>
  <c r="FO27" i="5"/>
  <c r="FO28" i="5"/>
  <c r="FO29" i="5"/>
  <c r="FO30" i="5"/>
  <c r="FO31" i="5"/>
  <c r="FO32" i="5"/>
  <c r="FO33" i="5"/>
  <c r="FO34" i="5"/>
  <c r="FO35" i="5"/>
  <c r="FO36" i="5"/>
  <c r="FO37" i="5"/>
  <c r="FO38" i="5"/>
  <c r="FO39" i="5"/>
  <c r="FO40" i="5"/>
  <c r="FO41" i="5"/>
  <c r="FO42" i="5"/>
  <c r="FO43" i="5"/>
  <c r="FO44" i="5"/>
  <c r="FO45" i="5"/>
  <c r="FO46" i="5"/>
  <c r="FO47" i="5"/>
  <c r="FO48" i="5"/>
  <c r="FO49" i="5"/>
  <c r="FO50" i="5"/>
  <c r="FO51" i="5"/>
  <c r="FO52" i="5"/>
  <c r="FO53" i="5"/>
  <c r="FO54" i="5"/>
  <c r="FO55" i="5"/>
  <c r="FO56" i="5"/>
  <c r="FO57" i="5"/>
  <c r="FO58" i="5"/>
  <c r="FO59" i="5"/>
  <c r="FO60" i="5"/>
  <c r="FO61" i="5"/>
  <c r="FO62" i="5"/>
  <c r="FO63" i="5"/>
  <c r="FO64" i="5"/>
  <c r="FO65" i="5"/>
  <c r="FO66" i="5"/>
  <c r="FO67" i="5"/>
  <c r="FO68" i="5"/>
  <c r="FO69" i="5"/>
  <c r="FO70" i="5"/>
  <c r="FO71" i="5"/>
  <c r="FO72" i="5"/>
  <c r="FO73" i="5"/>
  <c r="FO74" i="5"/>
  <c r="FO75" i="5"/>
  <c r="FO76" i="5"/>
  <c r="FO77" i="5"/>
  <c r="FO78" i="5"/>
  <c r="FO79" i="5"/>
  <c r="FO80" i="5"/>
  <c r="FO81" i="5"/>
  <c r="FO82" i="5"/>
  <c r="FO83" i="5"/>
  <c r="FO84" i="5"/>
  <c r="FO85" i="5"/>
  <c r="FO86" i="5"/>
  <c r="FO87" i="5"/>
  <c r="FO88" i="5"/>
  <c r="FO89" i="5"/>
  <c r="FO90" i="5"/>
  <c r="FO91" i="5"/>
  <c r="FO92" i="5"/>
  <c r="FO93" i="5"/>
  <c r="FO94" i="5"/>
  <c r="FO95" i="5"/>
  <c r="FO96" i="5"/>
  <c r="FO97" i="5"/>
  <c r="FO98" i="5"/>
  <c r="FO99" i="5"/>
  <c r="FO100" i="5"/>
  <c r="FO101" i="5"/>
  <c r="FO102" i="5"/>
  <c r="FO103" i="5"/>
  <c r="FO104" i="5"/>
  <c r="FO105" i="5"/>
  <c r="FO106" i="5"/>
  <c r="FO107" i="5"/>
  <c r="FO108" i="5"/>
  <c r="FO109" i="5"/>
  <c r="FO110" i="5"/>
  <c r="FO111" i="5"/>
  <c r="FP5" i="5"/>
  <c r="FP6" i="5"/>
  <c r="FP7" i="5"/>
  <c r="FP8" i="5"/>
  <c r="FP9" i="5"/>
  <c r="FP10" i="5"/>
  <c r="FP11" i="5"/>
  <c r="FP12" i="5"/>
  <c r="FP13" i="5"/>
  <c r="FP14" i="5"/>
  <c r="FP15" i="5"/>
  <c r="FP16" i="5"/>
  <c r="FP17" i="5"/>
  <c r="FP18" i="5"/>
  <c r="FP19" i="5"/>
  <c r="FP20" i="5"/>
  <c r="FP21" i="5"/>
  <c r="FP22" i="5"/>
  <c r="FP23" i="5"/>
  <c r="FP24" i="5"/>
  <c r="FP25" i="5"/>
  <c r="FP26" i="5"/>
  <c r="FP27" i="5"/>
  <c r="FP28" i="5"/>
  <c r="FP29" i="5"/>
  <c r="FP30" i="5"/>
  <c r="FP31" i="5"/>
  <c r="FP32" i="5"/>
  <c r="FP33" i="5"/>
  <c r="FP34" i="5"/>
  <c r="FP35" i="5"/>
  <c r="FP36" i="5"/>
  <c r="FP37" i="5"/>
  <c r="FP38" i="5"/>
  <c r="FP39" i="5"/>
  <c r="FP40" i="5"/>
  <c r="FP41" i="5"/>
  <c r="FP42" i="5"/>
  <c r="FP43" i="5"/>
  <c r="FP44" i="5"/>
  <c r="FP45" i="5"/>
  <c r="FP46" i="5"/>
  <c r="FP47" i="5"/>
  <c r="FP48" i="5"/>
  <c r="FP49" i="5"/>
  <c r="FP50" i="5"/>
  <c r="FP51" i="5"/>
  <c r="FP52" i="5"/>
  <c r="FP53" i="5"/>
  <c r="FP54" i="5"/>
  <c r="FP55" i="5"/>
  <c r="FP56" i="5"/>
  <c r="FP57" i="5"/>
  <c r="FP58" i="5"/>
  <c r="FP59" i="5"/>
  <c r="FP60" i="5"/>
  <c r="FP61" i="5"/>
  <c r="FP62" i="5"/>
  <c r="FP63" i="5"/>
  <c r="FP64" i="5"/>
  <c r="FP65" i="5"/>
  <c r="FP66" i="5"/>
  <c r="FP67" i="5"/>
  <c r="FP68" i="5"/>
  <c r="FP69" i="5"/>
  <c r="FP70" i="5"/>
  <c r="FP71" i="5"/>
  <c r="FP72" i="5"/>
  <c r="FP73" i="5"/>
  <c r="FP74" i="5"/>
  <c r="FP75" i="5"/>
  <c r="FP76" i="5"/>
  <c r="FP77" i="5"/>
  <c r="FP78" i="5"/>
  <c r="FP79" i="5"/>
  <c r="FP80" i="5"/>
  <c r="FP81" i="5"/>
  <c r="FP82" i="5"/>
  <c r="FP83" i="5"/>
  <c r="FP84" i="5"/>
  <c r="FP85" i="5"/>
  <c r="FP86" i="5"/>
  <c r="FP87" i="5"/>
  <c r="FP88" i="5"/>
  <c r="FP89" i="5"/>
  <c r="FP90" i="5"/>
  <c r="FP91" i="5"/>
  <c r="FP92" i="5"/>
  <c r="FP93" i="5"/>
  <c r="FP94" i="5"/>
  <c r="FP95" i="5"/>
  <c r="FP96" i="5"/>
  <c r="FP97" i="5"/>
  <c r="FP98" i="5"/>
  <c r="FP99" i="5"/>
  <c r="FP100" i="5"/>
  <c r="FP101" i="5"/>
  <c r="FP102" i="5"/>
  <c r="FP103" i="5"/>
  <c r="FP104" i="5"/>
  <c r="FP105" i="5"/>
  <c r="FP106" i="5"/>
  <c r="FP107" i="5"/>
  <c r="FP108" i="5"/>
  <c r="FP109" i="5"/>
  <c r="FP110" i="5"/>
  <c r="FP111" i="5"/>
  <c r="FQ5" i="5"/>
  <c r="FQ6" i="5"/>
  <c r="FQ7" i="5"/>
  <c r="FQ8" i="5"/>
  <c r="FQ9" i="5"/>
  <c r="FQ10" i="5"/>
  <c r="FQ11" i="5"/>
  <c r="FQ12" i="5"/>
  <c r="FQ13" i="5"/>
  <c r="FQ14" i="5"/>
  <c r="FQ15" i="5"/>
  <c r="FQ16" i="5"/>
  <c r="FQ17" i="5"/>
  <c r="FQ18" i="5"/>
  <c r="FQ19" i="5"/>
  <c r="FQ20" i="5"/>
  <c r="FQ21" i="5"/>
  <c r="FQ22" i="5"/>
  <c r="FQ23" i="5"/>
  <c r="FQ24" i="5"/>
  <c r="FQ25" i="5"/>
  <c r="FQ26" i="5"/>
  <c r="FQ27" i="5"/>
  <c r="FQ28" i="5"/>
  <c r="FQ29" i="5"/>
  <c r="FQ30" i="5"/>
  <c r="FQ31" i="5"/>
  <c r="FQ32" i="5"/>
  <c r="FQ33" i="5"/>
  <c r="FQ34" i="5"/>
  <c r="FQ35" i="5"/>
  <c r="FQ36" i="5"/>
  <c r="FQ37" i="5"/>
  <c r="FQ38" i="5"/>
  <c r="FQ39" i="5"/>
  <c r="FQ40" i="5"/>
  <c r="FQ41" i="5"/>
  <c r="FQ42" i="5"/>
  <c r="FQ43" i="5"/>
  <c r="FQ44" i="5"/>
  <c r="FQ45" i="5"/>
  <c r="FQ46" i="5"/>
  <c r="FQ47" i="5"/>
  <c r="FQ48" i="5"/>
  <c r="FQ49" i="5"/>
  <c r="FQ50" i="5"/>
  <c r="FQ51" i="5"/>
  <c r="FQ52" i="5"/>
  <c r="FQ53" i="5"/>
  <c r="FQ54" i="5"/>
  <c r="FQ55" i="5"/>
  <c r="FQ56" i="5"/>
  <c r="FQ57" i="5"/>
  <c r="FQ58" i="5"/>
  <c r="FQ59" i="5"/>
  <c r="FQ60" i="5"/>
  <c r="FQ61" i="5"/>
  <c r="FQ62" i="5"/>
  <c r="FQ63" i="5"/>
  <c r="FQ64" i="5"/>
  <c r="FQ65" i="5"/>
  <c r="FQ66" i="5"/>
  <c r="FQ67" i="5"/>
  <c r="FQ68" i="5"/>
  <c r="FQ69" i="5"/>
  <c r="FQ70" i="5"/>
  <c r="FQ71" i="5"/>
  <c r="FQ72" i="5"/>
  <c r="FQ73" i="5"/>
  <c r="FQ74" i="5"/>
  <c r="FQ75" i="5"/>
  <c r="FQ76" i="5"/>
  <c r="FQ77" i="5"/>
  <c r="FQ78" i="5"/>
  <c r="FQ79" i="5"/>
  <c r="FQ80" i="5"/>
  <c r="FQ81" i="5"/>
  <c r="FQ82" i="5"/>
  <c r="FQ83" i="5"/>
  <c r="FQ84" i="5"/>
  <c r="FQ85" i="5"/>
  <c r="FQ86" i="5"/>
  <c r="FQ87" i="5"/>
  <c r="FQ88" i="5"/>
  <c r="FQ89" i="5"/>
  <c r="FQ90" i="5"/>
  <c r="FQ91" i="5"/>
  <c r="FQ92" i="5"/>
  <c r="FQ93" i="5"/>
  <c r="FQ94" i="5"/>
  <c r="FQ95" i="5"/>
  <c r="FQ96" i="5"/>
  <c r="FQ97" i="5"/>
  <c r="FQ98" i="5"/>
  <c r="FQ99" i="5"/>
  <c r="FQ100" i="5"/>
  <c r="FQ101" i="5"/>
  <c r="FQ102" i="5"/>
  <c r="FQ103" i="5"/>
  <c r="FQ104" i="5"/>
  <c r="FQ105" i="5"/>
  <c r="FQ106" i="5"/>
  <c r="FQ107" i="5"/>
  <c r="FQ108" i="5"/>
  <c r="FQ109" i="5"/>
  <c r="FQ110" i="5"/>
  <c r="FQ111" i="5"/>
  <c r="FR5" i="5"/>
  <c r="FR6" i="5"/>
  <c r="FR7" i="5"/>
  <c r="FR8" i="5"/>
  <c r="FR9" i="5"/>
  <c r="FR10" i="5"/>
  <c r="FR11" i="5"/>
  <c r="FR12" i="5"/>
  <c r="FR13" i="5"/>
  <c r="FR14" i="5"/>
  <c r="FR15" i="5"/>
  <c r="FR16" i="5"/>
  <c r="FR17" i="5"/>
  <c r="FR18" i="5"/>
  <c r="FR19" i="5"/>
  <c r="FR20" i="5"/>
  <c r="FR21" i="5"/>
  <c r="FR22" i="5"/>
  <c r="FR23" i="5"/>
  <c r="FR24" i="5"/>
  <c r="FR25" i="5"/>
  <c r="FR26" i="5"/>
  <c r="FR27" i="5"/>
  <c r="FR28" i="5"/>
  <c r="FR29" i="5"/>
  <c r="FR30" i="5"/>
  <c r="FR31" i="5"/>
  <c r="FR32" i="5"/>
  <c r="FR33" i="5"/>
  <c r="FR34" i="5"/>
  <c r="FR35" i="5"/>
  <c r="FR36" i="5"/>
  <c r="FR37" i="5"/>
  <c r="FR38" i="5"/>
  <c r="FR39" i="5"/>
  <c r="FR40" i="5"/>
  <c r="FR41" i="5"/>
  <c r="FR42" i="5"/>
  <c r="FR43" i="5"/>
  <c r="FR44" i="5"/>
  <c r="FR45" i="5"/>
  <c r="FR46" i="5"/>
  <c r="FR47" i="5"/>
  <c r="FR48" i="5"/>
  <c r="FR49" i="5"/>
  <c r="FR50" i="5"/>
  <c r="FR51" i="5"/>
  <c r="FR52" i="5"/>
  <c r="FR53" i="5"/>
  <c r="FR54" i="5"/>
  <c r="FR55" i="5"/>
  <c r="FR56" i="5"/>
  <c r="FR57" i="5"/>
  <c r="FR58" i="5"/>
  <c r="FR59" i="5"/>
  <c r="FR60" i="5"/>
  <c r="FR61" i="5"/>
  <c r="FR62" i="5"/>
  <c r="FR63" i="5"/>
  <c r="FR64" i="5"/>
  <c r="FR65" i="5"/>
  <c r="FR66" i="5"/>
  <c r="FR67" i="5"/>
  <c r="FR68" i="5"/>
  <c r="FR69" i="5"/>
  <c r="FR70" i="5"/>
  <c r="FR71" i="5"/>
  <c r="FR72" i="5"/>
  <c r="FR73" i="5"/>
  <c r="FR74" i="5"/>
  <c r="FR75" i="5"/>
  <c r="FR76" i="5"/>
  <c r="FR77" i="5"/>
  <c r="FR78" i="5"/>
  <c r="FR79" i="5"/>
  <c r="FR80" i="5"/>
  <c r="FR81" i="5"/>
  <c r="FR82" i="5"/>
  <c r="FR83" i="5"/>
  <c r="FR84" i="5"/>
  <c r="FR85" i="5"/>
  <c r="FR86" i="5"/>
  <c r="FR87" i="5"/>
  <c r="FR88" i="5"/>
  <c r="FR89" i="5"/>
  <c r="FR90" i="5"/>
  <c r="FR91" i="5"/>
  <c r="FR92" i="5"/>
  <c r="FR93" i="5"/>
  <c r="FR94" i="5"/>
  <c r="FR95" i="5"/>
  <c r="FR96" i="5"/>
  <c r="FR97" i="5"/>
  <c r="FR98" i="5"/>
  <c r="FR99" i="5"/>
  <c r="FR100" i="5"/>
  <c r="FR101" i="5"/>
  <c r="FR102" i="5"/>
  <c r="FR103" i="5"/>
  <c r="FR104" i="5"/>
  <c r="FR105" i="5"/>
  <c r="FR106" i="5"/>
  <c r="FR107" i="5"/>
  <c r="FR108" i="5"/>
  <c r="FR109" i="5"/>
  <c r="FR110" i="5"/>
  <c r="FR111" i="5"/>
  <c r="AE37" i="2"/>
  <c r="F47" i="1" s="1"/>
  <c r="K47" i="1" s="1"/>
  <c r="M47" i="1" s="1"/>
  <c r="AE34" i="2"/>
  <c r="AE32" i="2"/>
  <c r="AE28" i="2"/>
  <c r="F37" i="1" s="1"/>
  <c r="K37" i="1" s="1"/>
  <c r="M37" i="1" s="1"/>
  <c r="F26" i="2"/>
  <c r="H26" i="2"/>
  <c r="J26" i="2"/>
  <c r="L26" i="2"/>
  <c r="N26" i="2"/>
  <c r="P26" i="2"/>
  <c r="R26" i="2"/>
  <c r="T26" i="2"/>
  <c r="V26" i="2"/>
  <c r="X26" i="2"/>
  <c r="Z26" i="2"/>
  <c r="AB26" i="2"/>
  <c r="C18" i="10"/>
  <c r="C24" i="2" s="1"/>
  <c r="C32" i="10"/>
  <c r="C25" i="2"/>
  <c r="D18" i="10"/>
  <c r="E24" i="2" s="1"/>
  <c r="D32" i="10"/>
  <c r="E25" i="2" s="1"/>
  <c r="E18" i="10"/>
  <c r="G24" i="2"/>
  <c r="E32" i="10"/>
  <c r="G25" i="2" s="1"/>
  <c r="F18" i="10"/>
  <c r="I24" i="2" s="1"/>
  <c r="F32" i="10"/>
  <c r="I25" i="2" s="1"/>
  <c r="G18" i="10"/>
  <c r="K24" i="2" s="1"/>
  <c r="G32" i="10"/>
  <c r="K25" i="2"/>
  <c r="H18" i="10"/>
  <c r="M24" i="2" s="1"/>
  <c r="H32" i="10"/>
  <c r="M25" i="2" s="1"/>
  <c r="I18" i="10"/>
  <c r="O24" i="2"/>
  <c r="I32" i="10"/>
  <c r="O25" i="2" s="1"/>
  <c r="J18" i="10"/>
  <c r="Q24" i="2" s="1"/>
  <c r="J32" i="10"/>
  <c r="Q25" i="2" s="1"/>
  <c r="L18" i="10"/>
  <c r="U24" i="2" s="1"/>
  <c r="L32" i="10"/>
  <c r="M18" i="10"/>
  <c r="W24" i="2" s="1"/>
  <c r="M32" i="10"/>
  <c r="W25" i="2" s="1"/>
  <c r="N18" i="10"/>
  <c r="N32" i="10"/>
  <c r="O18" i="10"/>
  <c r="O32" i="10"/>
  <c r="P18" i="10"/>
  <c r="P32" i="10"/>
  <c r="AE19" i="2"/>
  <c r="K11" i="3"/>
  <c r="F26" i="1"/>
  <c r="K26" i="1" s="1"/>
  <c r="M26" i="1" s="1"/>
  <c r="A4" i="13"/>
  <c r="A3" i="13"/>
  <c r="A2" i="13"/>
  <c r="E2" i="13"/>
  <c r="H3" i="13"/>
  <c r="H2" i="13"/>
  <c r="AG36" i="13"/>
  <c r="AG11" i="13"/>
  <c r="AG12" i="13"/>
  <c r="AG13" i="13"/>
  <c r="AG14" i="13"/>
  <c r="C19" i="13"/>
  <c r="E19" i="13"/>
  <c r="G19" i="13"/>
  <c r="I19" i="13"/>
  <c r="K19" i="13"/>
  <c r="M19" i="13"/>
  <c r="Q19" i="13"/>
  <c r="S19" i="13"/>
  <c r="U19" i="13"/>
  <c r="W19" i="13"/>
  <c r="O19" i="13"/>
  <c r="Y19" i="13"/>
  <c r="AA19" i="13"/>
  <c r="AC19" i="13"/>
  <c r="AE19" i="13"/>
  <c r="C25" i="13"/>
  <c r="E25" i="13"/>
  <c r="G25" i="13"/>
  <c r="I25" i="13"/>
  <c r="K25" i="13"/>
  <c r="M25" i="13"/>
  <c r="Q25" i="13"/>
  <c r="S25" i="13"/>
  <c r="U25" i="13"/>
  <c r="W25" i="13"/>
  <c r="O25" i="13"/>
  <c r="Y25" i="13"/>
  <c r="AA25" i="13"/>
  <c r="AC25" i="13"/>
  <c r="AE25" i="13"/>
  <c r="AG27" i="13"/>
  <c r="AG28" i="13"/>
  <c r="AG31" i="13"/>
  <c r="AG33" i="13"/>
  <c r="B25" i="13"/>
  <c r="D25" i="13"/>
  <c r="F25" i="13"/>
  <c r="H25" i="13"/>
  <c r="J25" i="13"/>
  <c r="L25" i="13"/>
  <c r="P25" i="13"/>
  <c r="R25" i="13"/>
  <c r="T25" i="13"/>
  <c r="V25" i="13"/>
  <c r="N25" i="13"/>
  <c r="X25" i="13"/>
  <c r="Z25" i="13"/>
  <c r="AB25" i="13"/>
  <c r="AD25" i="13"/>
  <c r="AG24" i="13"/>
  <c r="AG23" i="13"/>
  <c r="AG22" i="13"/>
  <c r="AF22" i="13"/>
  <c r="B19" i="13"/>
  <c r="D19" i="13"/>
  <c r="F19" i="13"/>
  <c r="H19" i="13"/>
  <c r="J19" i="13"/>
  <c r="L19" i="13"/>
  <c r="P19" i="13"/>
  <c r="R19" i="13"/>
  <c r="T19" i="13"/>
  <c r="V19" i="13"/>
  <c r="N19" i="13"/>
  <c r="X19" i="13"/>
  <c r="Z19" i="13"/>
  <c r="AB19" i="13"/>
  <c r="AD19" i="13"/>
  <c r="AG18" i="13"/>
  <c r="AG17" i="13"/>
  <c r="AF17" i="13"/>
  <c r="AF11" i="13"/>
  <c r="AF12" i="13"/>
  <c r="AF15" i="13" s="1"/>
  <c r="AF13" i="13"/>
  <c r="AF14" i="13"/>
  <c r="AE15" i="13"/>
  <c r="AD15" i="13"/>
  <c r="AD29" i="13" s="1"/>
  <c r="AD35" i="13" s="1"/>
  <c r="AC15" i="13"/>
  <c r="AB15" i="13"/>
  <c r="AA15" i="13"/>
  <c r="Z15" i="13"/>
  <c r="Z29" i="13" s="1"/>
  <c r="Z35" i="13" s="1"/>
  <c r="Y15" i="13"/>
  <c r="X15" i="13"/>
  <c r="X29" i="13" s="1"/>
  <c r="X35" i="13" s="1"/>
  <c r="O15" i="13"/>
  <c r="N15" i="13"/>
  <c r="N29" i="13" s="1"/>
  <c r="N35" i="13" s="1"/>
  <c r="W15" i="13"/>
  <c r="V15" i="13"/>
  <c r="U15" i="13"/>
  <c r="T15" i="13"/>
  <c r="T29" i="13" s="1"/>
  <c r="T35" i="13" s="1"/>
  <c r="S15" i="13"/>
  <c r="R15" i="13"/>
  <c r="R29" i="13" s="1"/>
  <c r="R35" i="13" s="1"/>
  <c r="Q15" i="13"/>
  <c r="P15" i="13"/>
  <c r="P29" i="13" s="1"/>
  <c r="P35" i="13" s="1"/>
  <c r="M15" i="13"/>
  <c r="L15" i="13"/>
  <c r="K15" i="13"/>
  <c r="J15" i="13"/>
  <c r="J29" i="13" s="1"/>
  <c r="J35" i="13" s="1"/>
  <c r="I15" i="13"/>
  <c r="H15" i="13"/>
  <c r="H29" i="13" s="1"/>
  <c r="H35" i="13" s="1"/>
  <c r="G15" i="13"/>
  <c r="F15" i="13"/>
  <c r="F29" i="13" s="1"/>
  <c r="F35" i="13" s="1"/>
  <c r="E15" i="13"/>
  <c r="D15" i="13"/>
  <c r="C15" i="13"/>
  <c r="B15" i="13"/>
  <c r="B29" i="13" s="1"/>
  <c r="R29" i="12"/>
  <c r="I34" i="4"/>
  <c r="R31" i="12"/>
  <c r="I36" i="4"/>
  <c r="R32" i="12"/>
  <c r="I37" i="4"/>
  <c r="R33" i="12"/>
  <c r="I38" i="4"/>
  <c r="R34" i="12"/>
  <c r="I39" i="4"/>
  <c r="R35" i="12"/>
  <c r="I40" i="4"/>
  <c r="R36" i="12"/>
  <c r="I41" i="4"/>
  <c r="R37" i="12"/>
  <c r="I42" i="4"/>
  <c r="R38" i="12"/>
  <c r="I43" i="4"/>
  <c r="R39" i="12"/>
  <c r="I44" i="4"/>
  <c r="R40" i="12"/>
  <c r="I45" i="4"/>
  <c r="R41" i="12"/>
  <c r="I46" i="4"/>
  <c r="R42" i="12"/>
  <c r="I47" i="4" s="1"/>
  <c r="R18" i="12"/>
  <c r="I23" i="4"/>
  <c r="R19" i="12"/>
  <c r="R20" i="12"/>
  <c r="I25" i="4"/>
  <c r="R21" i="12"/>
  <c r="I26" i="4" s="1"/>
  <c r="R22" i="12"/>
  <c r="I27" i="4"/>
  <c r="R23" i="12"/>
  <c r="I28" i="4" s="1"/>
  <c r="R24" i="12"/>
  <c r="I29" i="4"/>
  <c r="R25" i="12"/>
  <c r="I30" i="4" s="1"/>
  <c r="R26" i="12"/>
  <c r="I31" i="4"/>
  <c r="R27" i="12"/>
  <c r="I32" i="4" s="1"/>
  <c r="R17" i="12"/>
  <c r="I22" i="4"/>
  <c r="FI5" i="5"/>
  <c r="FI6" i="5"/>
  <c r="FI7" i="5"/>
  <c r="FI8" i="5"/>
  <c r="FI9" i="5"/>
  <c r="FI10" i="5"/>
  <c r="FI11" i="5"/>
  <c r="FI12" i="5"/>
  <c r="FI13" i="5"/>
  <c r="FI14" i="5"/>
  <c r="FI15" i="5"/>
  <c r="FI16" i="5"/>
  <c r="FI17" i="5"/>
  <c r="FI18" i="5"/>
  <c r="FI19" i="5"/>
  <c r="FI20" i="5"/>
  <c r="FI21" i="5"/>
  <c r="FI22" i="5"/>
  <c r="FI23" i="5"/>
  <c r="FI24" i="5"/>
  <c r="FI25" i="5"/>
  <c r="FI26" i="5"/>
  <c r="FI27" i="5"/>
  <c r="FI28" i="5"/>
  <c r="FI29" i="5"/>
  <c r="FI30" i="5"/>
  <c r="FI31" i="5"/>
  <c r="FI32" i="5"/>
  <c r="FI33" i="5"/>
  <c r="FI34" i="5"/>
  <c r="FI35" i="5"/>
  <c r="FI36" i="5"/>
  <c r="FI37" i="5"/>
  <c r="FI38" i="5"/>
  <c r="FI39" i="5"/>
  <c r="FI40" i="5"/>
  <c r="FI41" i="5"/>
  <c r="FI42" i="5"/>
  <c r="FI43" i="5"/>
  <c r="FI44" i="5"/>
  <c r="FI45" i="5"/>
  <c r="FI46" i="5"/>
  <c r="FI47" i="5"/>
  <c r="FI48" i="5"/>
  <c r="FI49" i="5"/>
  <c r="FI50" i="5"/>
  <c r="FI51" i="5"/>
  <c r="FI52" i="5"/>
  <c r="FI53" i="5"/>
  <c r="FI54" i="5"/>
  <c r="FI55" i="5"/>
  <c r="FI56" i="5"/>
  <c r="FI57" i="5"/>
  <c r="FI58" i="5"/>
  <c r="FI59" i="5"/>
  <c r="FI60" i="5"/>
  <c r="FI61" i="5"/>
  <c r="FI62" i="5"/>
  <c r="FI63" i="5"/>
  <c r="FI64" i="5"/>
  <c r="FI65" i="5"/>
  <c r="FI66" i="5"/>
  <c r="FI67" i="5"/>
  <c r="FI68" i="5"/>
  <c r="FI69" i="5"/>
  <c r="FI70" i="5"/>
  <c r="FI71" i="5"/>
  <c r="FI72" i="5"/>
  <c r="FI73" i="5"/>
  <c r="FI74" i="5"/>
  <c r="FI75" i="5"/>
  <c r="FI76" i="5"/>
  <c r="FI77" i="5"/>
  <c r="FI78" i="5"/>
  <c r="FI79" i="5"/>
  <c r="FI80" i="5"/>
  <c r="FI81" i="5"/>
  <c r="FI82" i="5"/>
  <c r="FI83" i="5"/>
  <c r="FI84" i="5"/>
  <c r="FI85" i="5"/>
  <c r="FI86" i="5"/>
  <c r="FI87" i="5"/>
  <c r="FI88" i="5"/>
  <c r="FI89" i="5"/>
  <c r="FI90" i="5"/>
  <c r="FI91" i="5"/>
  <c r="FI92" i="5"/>
  <c r="FI93" i="5"/>
  <c r="FI94" i="5"/>
  <c r="FI95" i="5"/>
  <c r="FI96" i="5"/>
  <c r="FI97" i="5"/>
  <c r="FI98" i="5"/>
  <c r="FI99" i="5"/>
  <c r="FI100" i="5"/>
  <c r="FI101" i="5"/>
  <c r="FI102" i="5"/>
  <c r="FI103" i="5"/>
  <c r="FI104" i="5"/>
  <c r="FI105" i="5"/>
  <c r="FI106" i="5"/>
  <c r="FI107" i="5"/>
  <c r="FI108" i="5"/>
  <c r="FI109" i="5"/>
  <c r="FI110" i="5"/>
  <c r="FI111" i="5"/>
  <c r="FD112" i="5"/>
  <c r="AK10" i="11" s="1"/>
  <c r="EY5" i="5"/>
  <c r="EY6" i="5"/>
  <c r="EY7" i="5"/>
  <c r="EY8" i="5"/>
  <c r="EY9" i="5"/>
  <c r="EY10" i="5"/>
  <c r="EY11" i="5"/>
  <c r="EY12" i="5"/>
  <c r="EY13" i="5"/>
  <c r="EY14" i="5"/>
  <c r="EY15" i="5"/>
  <c r="EY16" i="5"/>
  <c r="EY17" i="5"/>
  <c r="EY18" i="5"/>
  <c r="EY19" i="5"/>
  <c r="EY20" i="5"/>
  <c r="EY21" i="5"/>
  <c r="EY22" i="5"/>
  <c r="EY23" i="5"/>
  <c r="EY24" i="5"/>
  <c r="EY25" i="5"/>
  <c r="EY26" i="5"/>
  <c r="EY27" i="5"/>
  <c r="EY28" i="5"/>
  <c r="EY29" i="5"/>
  <c r="EY30" i="5"/>
  <c r="EY31" i="5"/>
  <c r="EY32" i="5"/>
  <c r="EY33" i="5"/>
  <c r="EY34" i="5"/>
  <c r="EY35" i="5"/>
  <c r="EY36" i="5"/>
  <c r="EY37" i="5"/>
  <c r="EY38" i="5"/>
  <c r="EY39" i="5"/>
  <c r="EY40" i="5"/>
  <c r="EY41" i="5"/>
  <c r="EY42" i="5"/>
  <c r="EY43" i="5"/>
  <c r="EY44" i="5"/>
  <c r="EY45" i="5"/>
  <c r="EY46" i="5"/>
  <c r="EY47" i="5"/>
  <c r="EY48" i="5"/>
  <c r="EY49" i="5"/>
  <c r="EY50" i="5"/>
  <c r="EY51" i="5"/>
  <c r="EY52" i="5"/>
  <c r="EY53" i="5"/>
  <c r="EY54" i="5"/>
  <c r="EY55" i="5"/>
  <c r="EY56" i="5"/>
  <c r="EY57" i="5"/>
  <c r="EY58" i="5"/>
  <c r="EY59" i="5"/>
  <c r="EY60" i="5"/>
  <c r="EY61" i="5"/>
  <c r="EY62" i="5"/>
  <c r="EY63" i="5"/>
  <c r="EY64" i="5"/>
  <c r="EY65" i="5"/>
  <c r="EY66" i="5"/>
  <c r="EY67" i="5"/>
  <c r="EY68" i="5"/>
  <c r="EY69" i="5"/>
  <c r="EY70" i="5"/>
  <c r="EY71" i="5"/>
  <c r="EY72" i="5"/>
  <c r="EY73" i="5"/>
  <c r="EY74" i="5"/>
  <c r="EY75" i="5"/>
  <c r="EY76" i="5"/>
  <c r="EY77" i="5"/>
  <c r="EY78" i="5"/>
  <c r="EY79" i="5"/>
  <c r="EY80" i="5"/>
  <c r="EY81" i="5"/>
  <c r="EY82" i="5"/>
  <c r="EY83" i="5"/>
  <c r="EY84" i="5"/>
  <c r="EY85" i="5"/>
  <c r="EY86" i="5"/>
  <c r="EY87" i="5"/>
  <c r="EY88" i="5"/>
  <c r="EY89" i="5"/>
  <c r="EY90" i="5"/>
  <c r="EY91" i="5"/>
  <c r="EY92" i="5"/>
  <c r="EY93" i="5"/>
  <c r="EY94" i="5"/>
  <c r="EY95" i="5"/>
  <c r="EY96" i="5"/>
  <c r="EY97" i="5"/>
  <c r="EY98" i="5"/>
  <c r="EY99" i="5"/>
  <c r="EY100" i="5"/>
  <c r="EY101" i="5"/>
  <c r="EY102" i="5"/>
  <c r="EY103" i="5"/>
  <c r="EY104" i="5"/>
  <c r="EY105" i="5"/>
  <c r="EY106" i="5"/>
  <c r="EY107" i="5"/>
  <c r="EY108" i="5"/>
  <c r="EY109" i="5"/>
  <c r="EY110" i="5"/>
  <c r="EY111" i="5"/>
  <c r="ET112" i="5"/>
  <c r="AI10" i="11" s="1"/>
  <c r="T22" i="10"/>
  <c r="T23" i="10"/>
  <c r="T24" i="10"/>
  <c r="T25" i="10"/>
  <c r="T26" i="10"/>
  <c r="T27" i="10"/>
  <c r="T28" i="10"/>
  <c r="T29" i="10"/>
  <c r="T30" i="10"/>
  <c r="T31" i="10"/>
  <c r="T21" i="10"/>
  <c r="T8" i="10"/>
  <c r="T9" i="10"/>
  <c r="T10" i="10"/>
  <c r="T11" i="10"/>
  <c r="T12" i="10"/>
  <c r="T13" i="10"/>
  <c r="T14" i="10"/>
  <c r="T15" i="10"/>
  <c r="T16" i="10"/>
  <c r="T17" i="10"/>
  <c r="T7" i="10"/>
  <c r="E44" i="12"/>
  <c r="E29" i="2" s="1"/>
  <c r="F44" i="12"/>
  <c r="G29" i="2" s="1"/>
  <c r="G44" i="12"/>
  <c r="I29" i="2" s="1"/>
  <c r="H44" i="12"/>
  <c r="K29" i="2" s="1"/>
  <c r="I44" i="12"/>
  <c r="M29" i="2" s="1"/>
  <c r="J44" i="12"/>
  <c r="O29" i="2" s="1"/>
  <c r="K44" i="12"/>
  <c r="Q29" i="2" s="1"/>
  <c r="L44" i="12"/>
  <c r="S29" i="2" s="1"/>
  <c r="M44" i="12"/>
  <c r="U29" i="2" s="1"/>
  <c r="N44" i="12"/>
  <c r="W29" i="2" s="1"/>
  <c r="O44" i="12"/>
  <c r="P44" i="12"/>
  <c r="Q44" i="12"/>
  <c r="Y29" i="2" s="1"/>
  <c r="D44" i="12"/>
  <c r="C29" i="2" s="1"/>
  <c r="FX112" i="5"/>
  <c r="FS5" i="5"/>
  <c r="FS6" i="5"/>
  <c r="FS7" i="5"/>
  <c r="FS8" i="5"/>
  <c r="FS9" i="5"/>
  <c r="FS10" i="5"/>
  <c r="FS11" i="5"/>
  <c r="FS12" i="5"/>
  <c r="FS13" i="5"/>
  <c r="FS14" i="5"/>
  <c r="FS15" i="5"/>
  <c r="FS16" i="5"/>
  <c r="FS17" i="5"/>
  <c r="FS18" i="5"/>
  <c r="FS19" i="5"/>
  <c r="FS20" i="5"/>
  <c r="FS21" i="5"/>
  <c r="FS22" i="5"/>
  <c r="FS23" i="5"/>
  <c r="FS24" i="5"/>
  <c r="FS25" i="5"/>
  <c r="FS26" i="5"/>
  <c r="FS27" i="5"/>
  <c r="FS28" i="5"/>
  <c r="FS29" i="5"/>
  <c r="FS30" i="5"/>
  <c r="FS31" i="5"/>
  <c r="FS32" i="5"/>
  <c r="FS33" i="5"/>
  <c r="FS34" i="5"/>
  <c r="FS35" i="5"/>
  <c r="FS36" i="5"/>
  <c r="FS37" i="5"/>
  <c r="FS38" i="5"/>
  <c r="FS39" i="5"/>
  <c r="FS40" i="5"/>
  <c r="FS41" i="5"/>
  <c r="FS42" i="5"/>
  <c r="FS43" i="5"/>
  <c r="FS44" i="5"/>
  <c r="FS45" i="5"/>
  <c r="FS46" i="5"/>
  <c r="FS47" i="5"/>
  <c r="FS48" i="5"/>
  <c r="FS49" i="5"/>
  <c r="FS50" i="5"/>
  <c r="FS51" i="5"/>
  <c r="FS52" i="5"/>
  <c r="FS53" i="5"/>
  <c r="FS54" i="5"/>
  <c r="FS55" i="5"/>
  <c r="FS56" i="5"/>
  <c r="FS57" i="5"/>
  <c r="FS58" i="5"/>
  <c r="FS59" i="5"/>
  <c r="FS60" i="5"/>
  <c r="FS61" i="5"/>
  <c r="FS62" i="5"/>
  <c r="FS63" i="5"/>
  <c r="FS64" i="5"/>
  <c r="FS65" i="5"/>
  <c r="FS66" i="5"/>
  <c r="FS67" i="5"/>
  <c r="FS68" i="5"/>
  <c r="FS69" i="5"/>
  <c r="FS70" i="5"/>
  <c r="FS71" i="5"/>
  <c r="FS72" i="5"/>
  <c r="FS73" i="5"/>
  <c r="FS74" i="5"/>
  <c r="FS75" i="5"/>
  <c r="FS76" i="5"/>
  <c r="FS77" i="5"/>
  <c r="FS78" i="5"/>
  <c r="FS79" i="5"/>
  <c r="FS80" i="5"/>
  <c r="FS81" i="5"/>
  <c r="FS82" i="5"/>
  <c r="FS83" i="5"/>
  <c r="FS84" i="5"/>
  <c r="FS85" i="5"/>
  <c r="FS86" i="5"/>
  <c r="FS87" i="5"/>
  <c r="FS88" i="5"/>
  <c r="FS89" i="5"/>
  <c r="FS90" i="5"/>
  <c r="FS91" i="5"/>
  <c r="FS92" i="5"/>
  <c r="FS93" i="5"/>
  <c r="FS94" i="5"/>
  <c r="FS95" i="5"/>
  <c r="FS96" i="5"/>
  <c r="FS97" i="5"/>
  <c r="FS98" i="5"/>
  <c r="FS99" i="5"/>
  <c r="FS100" i="5"/>
  <c r="FS101" i="5"/>
  <c r="FS102" i="5"/>
  <c r="FS103" i="5"/>
  <c r="FS104" i="5"/>
  <c r="FS105" i="5"/>
  <c r="FS106" i="5"/>
  <c r="FS107" i="5"/>
  <c r="FS108" i="5"/>
  <c r="FS109" i="5"/>
  <c r="FS110" i="5"/>
  <c r="FS111" i="5"/>
  <c r="FW5" i="5"/>
  <c r="FW6" i="5"/>
  <c r="FW7" i="5"/>
  <c r="FW8" i="5"/>
  <c r="FW9" i="5"/>
  <c r="FW10" i="5"/>
  <c r="FW11" i="5"/>
  <c r="FW12" i="5"/>
  <c r="FW13" i="5"/>
  <c r="FW14" i="5"/>
  <c r="FW15" i="5"/>
  <c r="FW16" i="5"/>
  <c r="FW17" i="5"/>
  <c r="FW18" i="5"/>
  <c r="FW19" i="5"/>
  <c r="FW20" i="5"/>
  <c r="FW21" i="5"/>
  <c r="FW22" i="5"/>
  <c r="FW23" i="5"/>
  <c r="FW24" i="5"/>
  <c r="FW25" i="5"/>
  <c r="FW26" i="5"/>
  <c r="FW27" i="5"/>
  <c r="FW28" i="5"/>
  <c r="FW29" i="5"/>
  <c r="FW30" i="5"/>
  <c r="FW31" i="5"/>
  <c r="FW32" i="5"/>
  <c r="FW33" i="5"/>
  <c r="FW34" i="5"/>
  <c r="FW35" i="5"/>
  <c r="FW36" i="5"/>
  <c r="FW37" i="5"/>
  <c r="FW38" i="5"/>
  <c r="FW39" i="5"/>
  <c r="FW40" i="5"/>
  <c r="FW41" i="5"/>
  <c r="FW42" i="5"/>
  <c r="FW43" i="5"/>
  <c r="FW44" i="5"/>
  <c r="FW45" i="5"/>
  <c r="FW46" i="5"/>
  <c r="FW47" i="5"/>
  <c r="FW48" i="5"/>
  <c r="FW49" i="5"/>
  <c r="FW50" i="5"/>
  <c r="FW51" i="5"/>
  <c r="FW52" i="5"/>
  <c r="FW53" i="5"/>
  <c r="FW54" i="5"/>
  <c r="FW55" i="5"/>
  <c r="FW56" i="5"/>
  <c r="FW57" i="5"/>
  <c r="FW58" i="5"/>
  <c r="FW59" i="5"/>
  <c r="FW60" i="5"/>
  <c r="FW61" i="5"/>
  <c r="FW62" i="5"/>
  <c r="FW63" i="5"/>
  <c r="FW64" i="5"/>
  <c r="FW65" i="5"/>
  <c r="FW66" i="5"/>
  <c r="FW67" i="5"/>
  <c r="FW68" i="5"/>
  <c r="FW69" i="5"/>
  <c r="FW70" i="5"/>
  <c r="FW71" i="5"/>
  <c r="FW72" i="5"/>
  <c r="FW73" i="5"/>
  <c r="FW74" i="5"/>
  <c r="FW75" i="5"/>
  <c r="FW76" i="5"/>
  <c r="FW77" i="5"/>
  <c r="FW78" i="5"/>
  <c r="FW79" i="5"/>
  <c r="FW80" i="5"/>
  <c r="FW81" i="5"/>
  <c r="FW82" i="5"/>
  <c r="FW83" i="5"/>
  <c r="FW84" i="5"/>
  <c r="FW85" i="5"/>
  <c r="FW86" i="5"/>
  <c r="FW87" i="5"/>
  <c r="FW88" i="5"/>
  <c r="FW89" i="5"/>
  <c r="FW90" i="5"/>
  <c r="FW91" i="5"/>
  <c r="FW92" i="5"/>
  <c r="FW93" i="5"/>
  <c r="FW94" i="5"/>
  <c r="FW95" i="5"/>
  <c r="FW96" i="5"/>
  <c r="FW97" i="5"/>
  <c r="FW98" i="5"/>
  <c r="FW99" i="5"/>
  <c r="FW100" i="5"/>
  <c r="FW101" i="5"/>
  <c r="FW102" i="5"/>
  <c r="FW103" i="5"/>
  <c r="FW104" i="5"/>
  <c r="FW105" i="5"/>
  <c r="FW106" i="5"/>
  <c r="FW107" i="5"/>
  <c r="FW108" i="5"/>
  <c r="FW109" i="5"/>
  <c r="FW110" i="5"/>
  <c r="FW111" i="5"/>
  <c r="FV5" i="5"/>
  <c r="FV6" i="5"/>
  <c r="FV7" i="5"/>
  <c r="FV8" i="5"/>
  <c r="FV9" i="5"/>
  <c r="FV10" i="5"/>
  <c r="FV11" i="5"/>
  <c r="FV12" i="5"/>
  <c r="FV13" i="5"/>
  <c r="FV14" i="5"/>
  <c r="FV15" i="5"/>
  <c r="FV16" i="5"/>
  <c r="FV17" i="5"/>
  <c r="FV18" i="5"/>
  <c r="FV19" i="5"/>
  <c r="FV20" i="5"/>
  <c r="FV21" i="5"/>
  <c r="FV22" i="5"/>
  <c r="FV23" i="5"/>
  <c r="FV24" i="5"/>
  <c r="FV25" i="5"/>
  <c r="FV26" i="5"/>
  <c r="FV27" i="5"/>
  <c r="FV28" i="5"/>
  <c r="FV29" i="5"/>
  <c r="FV30" i="5"/>
  <c r="FV31" i="5"/>
  <c r="FV32" i="5"/>
  <c r="FV33" i="5"/>
  <c r="FV34" i="5"/>
  <c r="FV35" i="5"/>
  <c r="FV36" i="5"/>
  <c r="FV37" i="5"/>
  <c r="FV38" i="5"/>
  <c r="FV39" i="5"/>
  <c r="FV40" i="5"/>
  <c r="FV41" i="5"/>
  <c r="FV42" i="5"/>
  <c r="FV43" i="5"/>
  <c r="FV44" i="5"/>
  <c r="FV45" i="5"/>
  <c r="FV46" i="5"/>
  <c r="FV47" i="5"/>
  <c r="FV48" i="5"/>
  <c r="FV49" i="5"/>
  <c r="FV50" i="5"/>
  <c r="FV51" i="5"/>
  <c r="FV52" i="5"/>
  <c r="FV53" i="5"/>
  <c r="FV54" i="5"/>
  <c r="FV55" i="5"/>
  <c r="FV56" i="5"/>
  <c r="FV57" i="5"/>
  <c r="FV58" i="5"/>
  <c r="FV59" i="5"/>
  <c r="FV60" i="5"/>
  <c r="FV61" i="5"/>
  <c r="FV62" i="5"/>
  <c r="FV63" i="5"/>
  <c r="FV64" i="5"/>
  <c r="FV65" i="5"/>
  <c r="FV66" i="5"/>
  <c r="FV67" i="5"/>
  <c r="FV68" i="5"/>
  <c r="FV69" i="5"/>
  <c r="FV70" i="5"/>
  <c r="FV71" i="5"/>
  <c r="FV72" i="5"/>
  <c r="FV73" i="5"/>
  <c r="FV74" i="5"/>
  <c r="FV75" i="5"/>
  <c r="FV76" i="5"/>
  <c r="FV77" i="5"/>
  <c r="FV78" i="5"/>
  <c r="FV79" i="5"/>
  <c r="FV80" i="5"/>
  <c r="FV81" i="5"/>
  <c r="FV82" i="5"/>
  <c r="FV83" i="5"/>
  <c r="FV84" i="5"/>
  <c r="FV85" i="5"/>
  <c r="FV86" i="5"/>
  <c r="FV87" i="5"/>
  <c r="FV88" i="5"/>
  <c r="FV89" i="5"/>
  <c r="FV90" i="5"/>
  <c r="FV91" i="5"/>
  <c r="FV92" i="5"/>
  <c r="FV93" i="5"/>
  <c r="FV94" i="5"/>
  <c r="FV95" i="5"/>
  <c r="FV96" i="5"/>
  <c r="FV97" i="5"/>
  <c r="FV98" i="5"/>
  <c r="FV99" i="5"/>
  <c r="FV100" i="5"/>
  <c r="FV101" i="5"/>
  <c r="FV102" i="5"/>
  <c r="FV103" i="5"/>
  <c r="FV104" i="5"/>
  <c r="FV105" i="5"/>
  <c r="FV106" i="5"/>
  <c r="FV107" i="5"/>
  <c r="FV108" i="5"/>
  <c r="FV109" i="5"/>
  <c r="FV110" i="5"/>
  <c r="FV111" i="5"/>
  <c r="FU5" i="5"/>
  <c r="FU6" i="5"/>
  <c r="FU7" i="5"/>
  <c r="FU8" i="5"/>
  <c r="FU9" i="5"/>
  <c r="FU10" i="5"/>
  <c r="FU11" i="5"/>
  <c r="FU12" i="5"/>
  <c r="FU13" i="5"/>
  <c r="FU14" i="5"/>
  <c r="FU15" i="5"/>
  <c r="FU16" i="5"/>
  <c r="FU17" i="5"/>
  <c r="FU18" i="5"/>
  <c r="FU19" i="5"/>
  <c r="FU20" i="5"/>
  <c r="FU21" i="5"/>
  <c r="FU22" i="5"/>
  <c r="FU23" i="5"/>
  <c r="FU24" i="5"/>
  <c r="FU25" i="5"/>
  <c r="FU26" i="5"/>
  <c r="FU27" i="5"/>
  <c r="FU28" i="5"/>
  <c r="FU29" i="5"/>
  <c r="FU30" i="5"/>
  <c r="FU31" i="5"/>
  <c r="FU32" i="5"/>
  <c r="FU33" i="5"/>
  <c r="FU34" i="5"/>
  <c r="FU35" i="5"/>
  <c r="FU36" i="5"/>
  <c r="FU37" i="5"/>
  <c r="FU38" i="5"/>
  <c r="FU39" i="5"/>
  <c r="FU40" i="5"/>
  <c r="FU41" i="5"/>
  <c r="FU42" i="5"/>
  <c r="FU43" i="5"/>
  <c r="FU44" i="5"/>
  <c r="FU45" i="5"/>
  <c r="FU46" i="5"/>
  <c r="FU47" i="5"/>
  <c r="FU48" i="5"/>
  <c r="FU49" i="5"/>
  <c r="FU50" i="5"/>
  <c r="FU51" i="5"/>
  <c r="FU52" i="5"/>
  <c r="FU53" i="5"/>
  <c r="FU54" i="5"/>
  <c r="FU55" i="5"/>
  <c r="FU56" i="5"/>
  <c r="FU57" i="5"/>
  <c r="FU58" i="5"/>
  <c r="FU59" i="5"/>
  <c r="FU60" i="5"/>
  <c r="FU61" i="5"/>
  <c r="FU62" i="5"/>
  <c r="FU63" i="5"/>
  <c r="FU64" i="5"/>
  <c r="FU65" i="5"/>
  <c r="FU66" i="5"/>
  <c r="FU67" i="5"/>
  <c r="FU68" i="5"/>
  <c r="FU69" i="5"/>
  <c r="FU70" i="5"/>
  <c r="FU71" i="5"/>
  <c r="FU72" i="5"/>
  <c r="FU73" i="5"/>
  <c r="FU74" i="5"/>
  <c r="FU75" i="5"/>
  <c r="FU76" i="5"/>
  <c r="FU77" i="5"/>
  <c r="FU78" i="5"/>
  <c r="FU79" i="5"/>
  <c r="FU80" i="5"/>
  <c r="FU81" i="5"/>
  <c r="FU82" i="5"/>
  <c r="FU83" i="5"/>
  <c r="FU84" i="5"/>
  <c r="FU85" i="5"/>
  <c r="FU86" i="5"/>
  <c r="FU87" i="5"/>
  <c r="FU88" i="5"/>
  <c r="FU89" i="5"/>
  <c r="FU90" i="5"/>
  <c r="FU91" i="5"/>
  <c r="FU92" i="5"/>
  <c r="FU93" i="5"/>
  <c r="FU94" i="5"/>
  <c r="FU95" i="5"/>
  <c r="FU96" i="5"/>
  <c r="FU97" i="5"/>
  <c r="FU98" i="5"/>
  <c r="FU99" i="5"/>
  <c r="FU100" i="5"/>
  <c r="FU101" i="5"/>
  <c r="FU102" i="5"/>
  <c r="FU103" i="5"/>
  <c r="FU104" i="5"/>
  <c r="FU105" i="5"/>
  <c r="FU106" i="5"/>
  <c r="FU107" i="5"/>
  <c r="FU108" i="5"/>
  <c r="FU109" i="5"/>
  <c r="FU110" i="5"/>
  <c r="FU111" i="5"/>
  <c r="FT5" i="5"/>
  <c r="FT6" i="5"/>
  <c r="FT7" i="5"/>
  <c r="FT8" i="5"/>
  <c r="FT9" i="5"/>
  <c r="FT10" i="5"/>
  <c r="FT11" i="5"/>
  <c r="FT12" i="5"/>
  <c r="FT13" i="5"/>
  <c r="FT14" i="5"/>
  <c r="FT15" i="5"/>
  <c r="FT16" i="5"/>
  <c r="FT17" i="5"/>
  <c r="FT18" i="5"/>
  <c r="FT19" i="5"/>
  <c r="FT20" i="5"/>
  <c r="FT21" i="5"/>
  <c r="FT22" i="5"/>
  <c r="FT23" i="5"/>
  <c r="FT24" i="5"/>
  <c r="FT25" i="5"/>
  <c r="FT26" i="5"/>
  <c r="FT27" i="5"/>
  <c r="FT28" i="5"/>
  <c r="FT29" i="5"/>
  <c r="FT30" i="5"/>
  <c r="FT31" i="5"/>
  <c r="FT32" i="5"/>
  <c r="FT33" i="5"/>
  <c r="FT34" i="5"/>
  <c r="FT35" i="5"/>
  <c r="FT36" i="5"/>
  <c r="FT37" i="5"/>
  <c r="FT38" i="5"/>
  <c r="FT39" i="5"/>
  <c r="FT40" i="5"/>
  <c r="FT41" i="5"/>
  <c r="FT42" i="5"/>
  <c r="FT43" i="5"/>
  <c r="FT44" i="5"/>
  <c r="FT45" i="5"/>
  <c r="FT46" i="5"/>
  <c r="FT47" i="5"/>
  <c r="FT48" i="5"/>
  <c r="FT49" i="5"/>
  <c r="FT50" i="5"/>
  <c r="FT51" i="5"/>
  <c r="FT52" i="5"/>
  <c r="FT53" i="5"/>
  <c r="FT54" i="5"/>
  <c r="FT55" i="5"/>
  <c r="FT56" i="5"/>
  <c r="FT57" i="5"/>
  <c r="FT58" i="5"/>
  <c r="FT59" i="5"/>
  <c r="FT60" i="5"/>
  <c r="FT61" i="5"/>
  <c r="FT62" i="5"/>
  <c r="FT63" i="5"/>
  <c r="FT64" i="5"/>
  <c r="FT65" i="5"/>
  <c r="FT66" i="5"/>
  <c r="FT67" i="5"/>
  <c r="FT68" i="5"/>
  <c r="FT69" i="5"/>
  <c r="FT70" i="5"/>
  <c r="FT71" i="5"/>
  <c r="FT72" i="5"/>
  <c r="FT73" i="5"/>
  <c r="FT74" i="5"/>
  <c r="FT75" i="5"/>
  <c r="FT76" i="5"/>
  <c r="FT77" i="5"/>
  <c r="FT78" i="5"/>
  <c r="FT79" i="5"/>
  <c r="FT80" i="5"/>
  <c r="FT81" i="5"/>
  <c r="FT82" i="5"/>
  <c r="FT83" i="5"/>
  <c r="FT84" i="5"/>
  <c r="FT85" i="5"/>
  <c r="FT86" i="5"/>
  <c r="FT87" i="5"/>
  <c r="FT88" i="5"/>
  <c r="FT89" i="5"/>
  <c r="FT90" i="5"/>
  <c r="FT91" i="5"/>
  <c r="FT92" i="5"/>
  <c r="FT93" i="5"/>
  <c r="FT94" i="5"/>
  <c r="FT95" i="5"/>
  <c r="FT96" i="5"/>
  <c r="FT97" i="5"/>
  <c r="FT98" i="5"/>
  <c r="FT99" i="5"/>
  <c r="FT100" i="5"/>
  <c r="FT101" i="5"/>
  <c r="FT102" i="5"/>
  <c r="FT103" i="5"/>
  <c r="FT104" i="5"/>
  <c r="FT105" i="5"/>
  <c r="FT106" i="5"/>
  <c r="FT107" i="5"/>
  <c r="FT108" i="5"/>
  <c r="FT109" i="5"/>
  <c r="FT110" i="5"/>
  <c r="FT111" i="5"/>
  <c r="G12" i="12"/>
  <c r="G10" i="12"/>
  <c r="C10" i="12"/>
  <c r="A8" i="12"/>
  <c r="A7" i="12"/>
  <c r="F6" i="12"/>
  <c r="A6" i="12"/>
  <c r="D6" i="9"/>
  <c r="C15" i="9"/>
  <c r="E15" i="9" s="1"/>
  <c r="C42" i="9"/>
  <c r="E42" i="9" s="1"/>
  <c r="S32" i="10"/>
  <c r="Y25" i="2" s="1"/>
  <c r="S18" i="10"/>
  <c r="Y24" i="2" s="1"/>
  <c r="GM5" i="5"/>
  <c r="GM6" i="5"/>
  <c r="GM7" i="5"/>
  <c r="GM8" i="5"/>
  <c r="GM9" i="5"/>
  <c r="GM10" i="5"/>
  <c r="GM11" i="5"/>
  <c r="GM12" i="5"/>
  <c r="GM13" i="5"/>
  <c r="GM14" i="5"/>
  <c r="GM15" i="5"/>
  <c r="GM16" i="5"/>
  <c r="GM17" i="5"/>
  <c r="GM18" i="5"/>
  <c r="GM19" i="5"/>
  <c r="GM20" i="5"/>
  <c r="GM21" i="5"/>
  <c r="GM22" i="5"/>
  <c r="GM23" i="5"/>
  <c r="GM24" i="5"/>
  <c r="GM25" i="5"/>
  <c r="GM26" i="5"/>
  <c r="GM27" i="5"/>
  <c r="GM28" i="5"/>
  <c r="GM29" i="5"/>
  <c r="GM30" i="5"/>
  <c r="GM31" i="5"/>
  <c r="GM32" i="5"/>
  <c r="GM33" i="5"/>
  <c r="GM34" i="5"/>
  <c r="GM35" i="5"/>
  <c r="GM36" i="5"/>
  <c r="GM37" i="5"/>
  <c r="GM38" i="5"/>
  <c r="GM39" i="5"/>
  <c r="GM40" i="5"/>
  <c r="GM41" i="5"/>
  <c r="GM42" i="5"/>
  <c r="GM43" i="5"/>
  <c r="GM44" i="5"/>
  <c r="GM45" i="5"/>
  <c r="GM46" i="5"/>
  <c r="GM47" i="5"/>
  <c r="GM48" i="5"/>
  <c r="GM49" i="5"/>
  <c r="GM50" i="5"/>
  <c r="GM51" i="5"/>
  <c r="GM52" i="5"/>
  <c r="GM53" i="5"/>
  <c r="GM54" i="5"/>
  <c r="GM55" i="5"/>
  <c r="GM56" i="5"/>
  <c r="GM57" i="5"/>
  <c r="GM58" i="5"/>
  <c r="GM59" i="5"/>
  <c r="GM60" i="5"/>
  <c r="GM61" i="5"/>
  <c r="GM62" i="5"/>
  <c r="GM63" i="5"/>
  <c r="GM64" i="5"/>
  <c r="GM65" i="5"/>
  <c r="GM66" i="5"/>
  <c r="GM67" i="5"/>
  <c r="GM68" i="5"/>
  <c r="GM69" i="5"/>
  <c r="GM70" i="5"/>
  <c r="GM71" i="5"/>
  <c r="GM72" i="5"/>
  <c r="GM73" i="5"/>
  <c r="GM74" i="5"/>
  <c r="GM75" i="5"/>
  <c r="GM76" i="5"/>
  <c r="GM77" i="5"/>
  <c r="GM78" i="5"/>
  <c r="GM79" i="5"/>
  <c r="GM80" i="5"/>
  <c r="GM81" i="5"/>
  <c r="GM82" i="5"/>
  <c r="GM83" i="5"/>
  <c r="GM84" i="5"/>
  <c r="GM85" i="5"/>
  <c r="GM86" i="5"/>
  <c r="GM87" i="5"/>
  <c r="GM88" i="5"/>
  <c r="GM89" i="5"/>
  <c r="GM90" i="5"/>
  <c r="GM91" i="5"/>
  <c r="GM92" i="5"/>
  <c r="GM93" i="5"/>
  <c r="GM94" i="5"/>
  <c r="GM95" i="5"/>
  <c r="GM96" i="5"/>
  <c r="GM97" i="5"/>
  <c r="GM98" i="5"/>
  <c r="GM99" i="5"/>
  <c r="GM100" i="5"/>
  <c r="GM101" i="5"/>
  <c r="GM102" i="5"/>
  <c r="GM103" i="5"/>
  <c r="GM104" i="5"/>
  <c r="GM105" i="5"/>
  <c r="GM106" i="5"/>
  <c r="GM107" i="5"/>
  <c r="GM108" i="5"/>
  <c r="GM109" i="5"/>
  <c r="GM110" i="5"/>
  <c r="GM111" i="5"/>
  <c r="I35" i="1"/>
  <c r="I23" i="1"/>
  <c r="I28" i="1"/>
  <c r="F42" i="1"/>
  <c r="K42" i="1" s="1"/>
  <c r="M42" i="1" s="1"/>
  <c r="F43" i="1"/>
  <c r="K43" i="1" s="1"/>
  <c r="M43" i="1" s="1"/>
  <c r="I3" i="2"/>
  <c r="I2" i="2"/>
  <c r="G3" i="2"/>
  <c r="B4" i="2"/>
  <c r="B3" i="2"/>
  <c r="B2" i="2"/>
  <c r="A2" i="2"/>
  <c r="I31" i="3"/>
  <c r="O31" i="3"/>
  <c r="K13" i="3"/>
  <c r="J7" i="3"/>
  <c r="C11" i="3"/>
  <c r="A9" i="3"/>
  <c r="A8" i="3"/>
  <c r="A7" i="3"/>
  <c r="G12" i="4"/>
  <c r="G10" i="4"/>
  <c r="F6" i="4"/>
  <c r="C10" i="4"/>
  <c r="A8" i="4"/>
  <c r="A7" i="4"/>
  <c r="A6" i="4"/>
  <c r="H49" i="4"/>
  <c r="E49" i="4"/>
  <c r="W5" i="5"/>
  <c r="W6" i="5"/>
  <c r="W7" i="5"/>
  <c r="W8" i="5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37" i="5"/>
  <c r="W38" i="5"/>
  <c r="W39" i="5"/>
  <c r="W40" i="5"/>
  <c r="W41" i="5"/>
  <c r="W42" i="5"/>
  <c r="W43" i="5"/>
  <c r="W44" i="5"/>
  <c r="W45" i="5"/>
  <c r="W46" i="5"/>
  <c r="W47" i="5"/>
  <c r="W48" i="5"/>
  <c r="W49" i="5"/>
  <c r="W50" i="5"/>
  <c r="W51" i="5"/>
  <c r="W52" i="5"/>
  <c r="W53" i="5"/>
  <c r="W54" i="5"/>
  <c r="W55" i="5"/>
  <c r="W56" i="5"/>
  <c r="W57" i="5"/>
  <c r="W58" i="5"/>
  <c r="W59" i="5"/>
  <c r="W60" i="5"/>
  <c r="W61" i="5"/>
  <c r="W62" i="5"/>
  <c r="W63" i="5"/>
  <c r="W64" i="5"/>
  <c r="W65" i="5"/>
  <c r="W66" i="5"/>
  <c r="W67" i="5"/>
  <c r="W68" i="5"/>
  <c r="W69" i="5"/>
  <c r="W70" i="5"/>
  <c r="W71" i="5"/>
  <c r="W72" i="5"/>
  <c r="W73" i="5"/>
  <c r="W74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II5" i="5"/>
  <c r="II6" i="5"/>
  <c r="II7" i="5"/>
  <c r="II8" i="5"/>
  <c r="II9" i="5"/>
  <c r="II10" i="5"/>
  <c r="II11" i="5"/>
  <c r="II12" i="5"/>
  <c r="II13" i="5"/>
  <c r="II14" i="5"/>
  <c r="II15" i="5"/>
  <c r="II16" i="5"/>
  <c r="II17" i="5"/>
  <c r="II18" i="5"/>
  <c r="II19" i="5"/>
  <c r="II20" i="5"/>
  <c r="II21" i="5"/>
  <c r="II22" i="5"/>
  <c r="II23" i="5"/>
  <c r="II24" i="5"/>
  <c r="II25" i="5"/>
  <c r="II26" i="5"/>
  <c r="II27" i="5"/>
  <c r="II28" i="5"/>
  <c r="II29" i="5"/>
  <c r="II30" i="5"/>
  <c r="II31" i="5"/>
  <c r="II32" i="5"/>
  <c r="II33" i="5"/>
  <c r="II34" i="5"/>
  <c r="II35" i="5"/>
  <c r="II36" i="5"/>
  <c r="II37" i="5"/>
  <c r="II38" i="5"/>
  <c r="II39" i="5"/>
  <c r="II40" i="5"/>
  <c r="II41" i="5"/>
  <c r="II42" i="5"/>
  <c r="II43" i="5"/>
  <c r="II44" i="5"/>
  <c r="II45" i="5"/>
  <c r="II46" i="5"/>
  <c r="II47" i="5"/>
  <c r="II48" i="5"/>
  <c r="II49" i="5"/>
  <c r="II50" i="5"/>
  <c r="II51" i="5"/>
  <c r="II52" i="5"/>
  <c r="II53" i="5"/>
  <c r="II54" i="5"/>
  <c r="II55" i="5"/>
  <c r="II56" i="5"/>
  <c r="II57" i="5"/>
  <c r="II58" i="5"/>
  <c r="II59" i="5"/>
  <c r="II60" i="5"/>
  <c r="II61" i="5"/>
  <c r="II62" i="5"/>
  <c r="II63" i="5"/>
  <c r="II64" i="5"/>
  <c r="II65" i="5"/>
  <c r="II66" i="5"/>
  <c r="II67" i="5"/>
  <c r="II68" i="5"/>
  <c r="II69" i="5"/>
  <c r="II70" i="5"/>
  <c r="II71" i="5"/>
  <c r="II72" i="5"/>
  <c r="II73" i="5"/>
  <c r="II74" i="5"/>
  <c r="II75" i="5"/>
  <c r="II76" i="5"/>
  <c r="II77" i="5"/>
  <c r="II78" i="5"/>
  <c r="II79" i="5"/>
  <c r="II80" i="5"/>
  <c r="II81" i="5"/>
  <c r="II82" i="5"/>
  <c r="II83" i="5"/>
  <c r="II84" i="5"/>
  <c r="II85" i="5"/>
  <c r="II86" i="5"/>
  <c r="II87" i="5"/>
  <c r="II88" i="5"/>
  <c r="II89" i="5"/>
  <c r="II90" i="5"/>
  <c r="II91" i="5"/>
  <c r="II92" i="5"/>
  <c r="II93" i="5"/>
  <c r="II94" i="5"/>
  <c r="II95" i="5"/>
  <c r="II96" i="5"/>
  <c r="II97" i="5"/>
  <c r="II98" i="5"/>
  <c r="II99" i="5"/>
  <c r="II100" i="5"/>
  <c r="II101" i="5"/>
  <c r="II102" i="5"/>
  <c r="II103" i="5"/>
  <c r="II104" i="5"/>
  <c r="II105" i="5"/>
  <c r="II106" i="5"/>
  <c r="II107" i="5"/>
  <c r="II108" i="5"/>
  <c r="II109" i="5"/>
  <c r="II110" i="5"/>
  <c r="II111" i="5"/>
  <c r="HE5" i="5"/>
  <c r="HE6" i="5"/>
  <c r="HE7" i="5"/>
  <c r="HE8" i="5"/>
  <c r="HE9" i="5"/>
  <c r="HE10" i="5"/>
  <c r="HE11" i="5"/>
  <c r="HE12" i="5"/>
  <c r="HE13" i="5"/>
  <c r="HE14" i="5"/>
  <c r="HE15" i="5"/>
  <c r="HE16" i="5"/>
  <c r="HE17" i="5"/>
  <c r="HE18" i="5"/>
  <c r="HE19" i="5"/>
  <c r="HE20" i="5"/>
  <c r="HE21" i="5"/>
  <c r="HE22" i="5"/>
  <c r="HE23" i="5"/>
  <c r="HE24" i="5"/>
  <c r="HE25" i="5"/>
  <c r="HE26" i="5"/>
  <c r="HE27" i="5"/>
  <c r="HE28" i="5"/>
  <c r="HE29" i="5"/>
  <c r="HE30" i="5"/>
  <c r="HE31" i="5"/>
  <c r="HE32" i="5"/>
  <c r="HE33" i="5"/>
  <c r="HE34" i="5"/>
  <c r="HE35" i="5"/>
  <c r="HE36" i="5"/>
  <c r="HE37" i="5"/>
  <c r="HE38" i="5"/>
  <c r="HE39" i="5"/>
  <c r="HE40" i="5"/>
  <c r="HE41" i="5"/>
  <c r="HE42" i="5"/>
  <c r="HE43" i="5"/>
  <c r="HE44" i="5"/>
  <c r="HE45" i="5"/>
  <c r="HE46" i="5"/>
  <c r="HE47" i="5"/>
  <c r="HE48" i="5"/>
  <c r="HE49" i="5"/>
  <c r="HE50" i="5"/>
  <c r="HE51" i="5"/>
  <c r="HE52" i="5"/>
  <c r="HE53" i="5"/>
  <c r="HE54" i="5"/>
  <c r="HE55" i="5"/>
  <c r="HE56" i="5"/>
  <c r="HE57" i="5"/>
  <c r="HE58" i="5"/>
  <c r="HE59" i="5"/>
  <c r="HE60" i="5"/>
  <c r="HE61" i="5"/>
  <c r="HE62" i="5"/>
  <c r="HE63" i="5"/>
  <c r="HE64" i="5"/>
  <c r="HE65" i="5"/>
  <c r="HE66" i="5"/>
  <c r="HE67" i="5"/>
  <c r="HE68" i="5"/>
  <c r="HE69" i="5"/>
  <c r="HE70" i="5"/>
  <c r="HE71" i="5"/>
  <c r="HE72" i="5"/>
  <c r="HE73" i="5"/>
  <c r="HE74" i="5"/>
  <c r="HE75" i="5"/>
  <c r="HE76" i="5"/>
  <c r="HE77" i="5"/>
  <c r="HE78" i="5"/>
  <c r="HE79" i="5"/>
  <c r="HE80" i="5"/>
  <c r="HE81" i="5"/>
  <c r="HE82" i="5"/>
  <c r="HE83" i="5"/>
  <c r="HE84" i="5"/>
  <c r="HE85" i="5"/>
  <c r="HE86" i="5"/>
  <c r="HE87" i="5"/>
  <c r="HE88" i="5"/>
  <c r="HE89" i="5"/>
  <c r="HE90" i="5"/>
  <c r="HE91" i="5"/>
  <c r="HE92" i="5"/>
  <c r="HE93" i="5"/>
  <c r="HE94" i="5"/>
  <c r="HE95" i="5"/>
  <c r="HE96" i="5"/>
  <c r="HE97" i="5"/>
  <c r="HE98" i="5"/>
  <c r="HE99" i="5"/>
  <c r="HE100" i="5"/>
  <c r="HE101" i="5"/>
  <c r="HE102" i="5"/>
  <c r="HE103" i="5"/>
  <c r="HE104" i="5"/>
  <c r="HE105" i="5"/>
  <c r="HE106" i="5"/>
  <c r="HE107" i="5"/>
  <c r="HE108" i="5"/>
  <c r="HE109" i="5"/>
  <c r="HE110" i="5"/>
  <c r="HE111" i="5"/>
  <c r="DZ112" i="5"/>
  <c r="EJ112" i="5"/>
  <c r="DP112" i="5"/>
  <c r="CV112" i="5"/>
  <c r="V112" i="5"/>
  <c r="HX112" i="5"/>
  <c r="IH5" i="5"/>
  <c r="IH6" i="5"/>
  <c r="IH7" i="5"/>
  <c r="IH8" i="5"/>
  <c r="IH9" i="5"/>
  <c r="IM9" i="5" s="1"/>
  <c r="IH10" i="5"/>
  <c r="IH11" i="5"/>
  <c r="IH12" i="5"/>
  <c r="IH13" i="5"/>
  <c r="IH14" i="5"/>
  <c r="IH15" i="5"/>
  <c r="IH16" i="5"/>
  <c r="IH17" i="5"/>
  <c r="IM17" i="5" s="1"/>
  <c r="IH18" i="5"/>
  <c r="IH19" i="5"/>
  <c r="IH20" i="5"/>
  <c r="IH21" i="5"/>
  <c r="IM21" i="5" s="1"/>
  <c r="IH22" i="5"/>
  <c r="IH23" i="5"/>
  <c r="IH24" i="5"/>
  <c r="IH25" i="5"/>
  <c r="IM25" i="5" s="1"/>
  <c r="IH26" i="5"/>
  <c r="IH27" i="5"/>
  <c r="IH28" i="5"/>
  <c r="IH29" i="5"/>
  <c r="IH30" i="5"/>
  <c r="IH31" i="5"/>
  <c r="IH32" i="5"/>
  <c r="IH33" i="5"/>
  <c r="IH34" i="5"/>
  <c r="IH35" i="5"/>
  <c r="IH36" i="5"/>
  <c r="IH37" i="5"/>
  <c r="IH38" i="5"/>
  <c r="IH39" i="5"/>
  <c r="IH40" i="5"/>
  <c r="IH41" i="5"/>
  <c r="IH42" i="5"/>
  <c r="IH43" i="5"/>
  <c r="IH44" i="5"/>
  <c r="IH45" i="5"/>
  <c r="IH46" i="5"/>
  <c r="IH47" i="5"/>
  <c r="IH48" i="5"/>
  <c r="IH49" i="5"/>
  <c r="IH50" i="5"/>
  <c r="IH51" i="5"/>
  <c r="IH52" i="5"/>
  <c r="IH53" i="5"/>
  <c r="IH54" i="5"/>
  <c r="IH55" i="5"/>
  <c r="IH56" i="5"/>
  <c r="IH57" i="5"/>
  <c r="IH58" i="5"/>
  <c r="IH59" i="5"/>
  <c r="IH60" i="5"/>
  <c r="IH61" i="5"/>
  <c r="IH62" i="5"/>
  <c r="IH63" i="5"/>
  <c r="IH64" i="5"/>
  <c r="IH65" i="5"/>
  <c r="IH66" i="5"/>
  <c r="IH67" i="5"/>
  <c r="IH68" i="5"/>
  <c r="IH69" i="5"/>
  <c r="IH70" i="5"/>
  <c r="IH71" i="5"/>
  <c r="IH72" i="5"/>
  <c r="IH73" i="5"/>
  <c r="IH74" i="5"/>
  <c r="IH75" i="5"/>
  <c r="IH76" i="5"/>
  <c r="IH77" i="5"/>
  <c r="IH78" i="5"/>
  <c r="IH79" i="5"/>
  <c r="IH80" i="5"/>
  <c r="IH81" i="5"/>
  <c r="IM81" i="5" s="1"/>
  <c r="IH82" i="5"/>
  <c r="IH83" i="5"/>
  <c r="IH84" i="5"/>
  <c r="IH85" i="5"/>
  <c r="IH86" i="5"/>
  <c r="IH87" i="5"/>
  <c r="IH88" i="5"/>
  <c r="IH89" i="5"/>
  <c r="IH90" i="5"/>
  <c r="IH91" i="5"/>
  <c r="IH92" i="5"/>
  <c r="IH93" i="5"/>
  <c r="IH94" i="5"/>
  <c r="IH95" i="5"/>
  <c r="IH96" i="5"/>
  <c r="IH97" i="5"/>
  <c r="IH98" i="5"/>
  <c r="IH99" i="5"/>
  <c r="IH100" i="5"/>
  <c r="IH101" i="5"/>
  <c r="IH102" i="5"/>
  <c r="IH103" i="5"/>
  <c r="IH104" i="5"/>
  <c r="IH105" i="5"/>
  <c r="IH106" i="5"/>
  <c r="IH107" i="5"/>
  <c r="IH108" i="5"/>
  <c r="IH109" i="5"/>
  <c r="IH110" i="5"/>
  <c r="IH111" i="5"/>
  <c r="GT112" i="5"/>
  <c r="BH112" i="5"/>
  <c r="AX112" i="5"/>
  <c r="AN112" i="5"/>
  <c r="CL112" i="5"/>
  <c r="CB112" i="5"/>
  <c r="BR112" i="5"/>
  <c r="DF112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T5" i="5"/>
  <c r="T6" i="5"/>
  <c r="T7" i="5"/>
  <c r="T8" i="5"/>
  <c r="T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X5" i="5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X28" i="5"/>
  <c r="X29" i="5"/>
  <c r="X30" i="5"/>
  <c r="X31" i="5"/>
  <c r="X32" i="5"/>
  <c r="X33" i="5"/>
  <c r="X34" i="5"/>
  <c r="X35" i="5"/>
  <c r="X36" i="5"/>
  <c r="X37" i="5"/>
  <c r="X38" i="5"/>
  <c r="X39" i="5"/>
  <c r="X40" i="5"/>
  <c r="X41" i="5"/>
  <c r="X42" i="5"/>
  <c r="X43" i="5"/>
  <c r="X44" i="5"/>
  <c r="X45" i="5"/>
  <c r="X46" i="5"/>
  <c r="X47" i="5"/>
  <c r="X48" i="5"/>
  <c r="X49" i="5"/>
  <c r="X50" i="5"/>
  <c r="X51" i="5"/>
  <c r="X52" i="5"/>
  <c r="X53" i="5"/>
  <c r="X54" i="5"/>
  <c r="X55" i="5"/>
  <c r="X56" i="5"/>
  <c r="X57" i="5"/>
  <c r="X58" i="5"/>
  <c r="X59" i="5"/>
  <c r="X60" i="5"/>
  <c r="X61" i="5"/>
  <c r="X62" i="5"/>
  <c r="X63" i="5"/>
  <c r="X64" i="5"/>
  <c r="X65" i="5"/>
  <c r="X66" i="5"/>
  <c r="X67" i="5"/>
  <c r="X68" i="5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X102" i="5"/>
  <c r="X103" i="5"/>
  <c r="X104" i="5"/>
  <c r="X105" i="5"/>
  <c r="X106" i="5"/>
  <c r="X107" i="5"/>
  <c r="X108" i="5"/>
  <c r="X109" i="5"/>
  <c r="X110" i="5"/>
  <c r="X111" i="5"/>
  <c r="GU5" i="5"/>
  <c r="GU6" i="5"/>
  <c r="GU7" i="5"/>
  <c r="GU8" i="5"/>
  <c r="GU9" i="5"/>
  <c r="GU10" i="5"/>
  <c r="GU11" i="5"/>
  <c r="GU12" i="5"/>
  <c r="GU13" i="5"/>
  <c r="GU14" i="5"/>
  <c r="GU15" i="5"/>
  <c r="GU16" i="5"/>
  <c r="GU17" i="5"/>
  <c r="GU18" i="5"/>
  <c r="GU19" i="5"/>
  <c r="GU20" i="5"/>
  <c r="GU21" i="5"/>
  <c r="GU22" i="5"/>
  <c r="GU23" i="5"/>
  <c r="GU24" i="5"/>
  <c r="GU25" i="5"/>
  <c r="GU26" i="5"/>
  <c r="GU27" i="5"/>
  <c r="GU28" i="5"/>
  <c r="GU29" i="5"/>
  <c r="GU30" i="5"/>
  <c r="GU31" i="5"/>
  <c r="GU32" i="5"/>
  <c r="GU33" i="5"/>
  <c r="GU34" i="5"/>
  <c r="GU35" i="5"/>
  <c r="GU36" i="5"/>
  <c r="GU37" i="5"/>
  <c r="GU38" i="5"/>
  <c r="GU39" i="5"/>
  <c r="GU40" i="5"/>
  <c r="GU41" i="5"/>
  <c r="GU42" i="5"/>
  <c r="GU43" i="5"/>
  <c r="GU44" i="5"/>
  <c r="GU45" i="5"/>
  <c r="GU46" i="5"/>
  <c r="GU47" i="5"/>
  <c r="GU48" i="5"/>
  <c r="GU49" i="5"/>
  <c r="GU50" i="5"/>
  <c r="GU51" i="5"/>
  <c r="GU52" i="5"/>
  <c r="GU53" i="5"/>
  <c r="GU54" i="5"/>
  <c r="GU55" i="5"/>
  <c r="GU56" i="5"/>
  <c r="GU57" i="5"/>
  <c r="GU58" i="5"/>
  <c r="GU59" i="5"/>
  <c r="GU60" i="5"/>
  <c r="GU61" i="5"/>
  <c r="GU62" i="5"/>
  <c r="GU63" i="5"/>
  <c r="GU64" i="5"/>
  <c r="GU65" i="5"/>
  <c r="GU66" i="5"/>
  <c r="GU67" i="5"/>
  <c r="GU68" i="5"/>
  <c r="GU69" i="5"/>
  <c r="GU70" i="5"/>
  <c r="GU71" i="5"/>
  <c r="GU72" i="5"/>
  <c r="GU73" i="5"/>
  <c r="GU74" i="5"/>
  <c r="GU75" i="5"/>
  <c r="GU76" i="5"/>
  <c r="GU77" i="5"/>
  <c r="GU78" i="5"/>
  <c r="GU79" i="5"/>
  <c r="GU80" i="5"/>
  <c r="GU81" i="5"/>
  <c r="GU82" i="5"/>
  <c r="GU83" i="5"/>
  <c r="GU84" i="5"/>
  <c r="GU85" i="5"/>
  <c r="GU86" i="5"/>
  <c r="GU87" i="5"/>
  <c r="GU88" i="5"/>
  <c r="GU89" i="5"/>
  <c r="GU90" i="5"/>
  <c r="GU91" i="5"/>
  <c r="GU92" i="5"/>
  <c r="GU93" i="5"/>
  <c r="GU94" i="5"/>
  <c r="GU95" i="5"/>
  <c r="GU96" i="5"/>
  <c r="GU97" i="5"/>
  <c r="GU98" i="5"/>
  <c r="GU99" i="5"/>
  <c r="GU100" i="5"/>
  <c r="GU101" i="5"/>
  <c r="GU102" i="5"/>
  <c r="GU103" i="5"/>
  <c r="GU104" i="5"/>
  <c r="GU105" i="5"/>
  <c r="GU106" i="5"/>
  <c r="GU107" i="5"/>
  <c r="GU108" i="5"/>
  <c r="GU109" i="5"/>
  <c r="GU110" i="5"/>
  <c r="GU111" i="5"/>
  <c r="GV5" i="5"/>
  <c r="GV6" i="5"/>
  <c r="GV7" i="5"/>
  <c r="GV8" i="5"/>
  <c r="GV9" i="5"/>
  <c r="GV10" i="5"/>
  <c r="GV11" i="5"/>
  <c r="GV12" i="5"/>
  <c r="GV13" i="5"/>
  <c r="GV14" i="5"/>
  <c r="GV15" i="5"/>
  <c r="GV16" i="5"/>
  <c r="GV17" i="5"/>
  <c r="GV18" i="5"/>
  <c r="GV19" i="5"/>
  <c r="GV20" i="5"/>
  <c r="GV21" i="5"/>
  <c r="GV22" i="5"/>
  <c r="GV23" i="5"/>
  <c r="GV24" i="5"/>
  <c r="GV25" i="5"/>
  <c r="GV26" i="5"/>
  <c r="GV27" i="5"/>
  <c r="GV28" i="5"/>
  <c r="GV29" i="5"/>
  <c r="GV30" i="5"/>
  <c r="GV31" i="5"/>
  <c r="GV32" i="5"/>
  <c r="GV33" i="5"/>
  <c r="GV34" i="5"/>
  <c r="GV35" i="5"/>
  <c r="GV36" i="5"/>
  <c r="GV37" i="5"/>
  <c r="GV38" i="5"/>
  <c r="GV39" i="5"/>
  <c r="GV40" i="5"/>
  <c r="GV41" i="5"/>
  <c r="GV42" i="5"/>
  <c r="GV43" i="5"/>
  <c r="GV44" i="5"/>
  <c r="GV45" i="5"/>
  <c r="GV46" i="5"/>
  <c r="GV47" i="5"/>
  <c r="GV48" i="5"/>
  <c r="GV49" i="5"/>
  <c r="GV50" i="5"/>
  <c r="GV51" i="5"/>
  <c r="GV52" i="5"/>
  <c r="GV53" i="5"/>
  <c r="GV54" i="5"/>
  <c r="GV55" i="5"/>
  <c r="GV56" i="5"/>
  <c r="GV57" i="5"/>
  <c r="GV58" i="5"/>
  <c r="GV59" i="5"/>
  <c r="GV60" i="5"/>
  <c r="GV61" i="5"/>
  <c r="GV62" i="5"/>
  <c r="GV63" i="5"/>
  <c r="GV64" i="5"/>
  <c r="GV65" i="5"/>
  <c r="GV66" i="5"/>
  <c r="GV67" i="5"/>
  <c r="GV68" i="5"/>
  <c r="GV69" i="5"/>
  <c r="GV70" i="5"/>
  <c r="GV71" i="5"/>
  <c r="GV72" i="5"/>
  <c r="GV73" i="5"/>
  <c r="GV74" i="5"/>
  <c r="GV75" i="5"/>
  <c r="GV76" i="5"/>
  <c r="GV77" i="5"/>
  <c r="GV78" i="5"/>
  <c r="GV79" i="5"/>
  <c r="GV80" i="5"/>
  <c r="GV81" i="5"/>
  <c r="GV82" i="5"/>
  <c r="GV83" i="5"/>
  <c r="GV84" i="5"/>
  <c r="GV85" i="5"/>
  <c r="GV86" i="5"/>
  <c r="GV87" i="5"/>
  <c r="GV88" i="5"/>
  <c r="GV89" i="5"/>
  <c r="GV90" i="5"/>
  <c r="GV91" i="5"/>
  <c r="GV92" i="5"/>
  <c r="GV93" i="5"/>
  <c r="GV94" i="5"/>
  <c r="GV95" i="5"/>
  <c r="GV96" i="5"/>
  <c r="GV97" i="5"/>
  <c r="GV98" i="5"/>
  <c r="GV99" i="5"/>
  <c r="GV100" i="5"/>
  <c r="GV101" i="5"/>
  <c r="GV102" i="5"/>
  <c r="GV103" i="5"/>
  <c r="GV104" i="5"/>
  <c r="GV105" i="5"/>
  <c r="GV106" i="5"/>
  <c r="GV107" i="5"/>
  <c r="GV108" i="5"/>
  <c r="GV109" i="5"/>
  <c r="GV110" i="5"/>
  <c r="GV111" i="5"/>
  <c r="GW5" i="5"/>
  <c r="GW6" i="5"/>
  <c r="GW7" i="5"/>
  <c r="GW8" i="5"/>
  <c r="GW9" i="5"/>
  <c r="GW10" i="5"/>
  <c r="GW11" i="5"/>
  <c r="GW12" i="5"/>
  <c r="GW13" i="5"/>
  <c r="GW14" i="5"/>
  <c r="GW15" i="5"/>
  <c r="GW16" i="5"/>
  <c r="GW17" i="5"/>
  <c r="GW18" i="5"/>
  <c r="GW19" i="5"/>
  <c r="GW20" i="5"/>
  <c r="GW21" i="5"/>
  <c r="GW22" i="5"/>
  <c r="GW23" i="5"/>
  <c r="GW24" i="5"/>
  <c r="GW25" i="5"/>
  <c r="GW26" i="5"/>
  <c r="GW27" i="5"/>
  <c r="GW28" i="5"/>
  <c r="GW29" i="5"/>
  <c r="GW30" i="5"/>
  <c r="GW31" i="5"/>
  <c r="GW32" i="5"/>
  <c r="GW33" i="5"/>
  <c r="GW34" i="5"/>
  <c r="GW35" i="5"/>
  <c r="GW36" i="5"/>
  <c r="GW37" i="5"/>
  <c r="GW38" i="5"/>
  <c r="GW39" i="5"/>
  <c r="GW40" i="5"/>
  <c r="GW41" i="5"/>
  <c r="GW42" i="5"/>
  <c r="GW43" i="5"/>
  <c r="GW44" i="5"/>
  <c r="GW45" i="5"/>
  <c r="GW46" i="5"/>
  <c r="GW47" i="5"/>
  <c r="GW48" i="5"/>
  <c r="GW49" i="5"/>
  <c r="GW50" i="5"/>
  <c r="GW51" i="5"/>
  <c r="GW52" i="5"/>
  <c r="GW53" i="5"/>
  <c r="GW54" i="5"/>
  <c r="GW55" i="5"/>
  <c r="GW56" i="5"/>
  <c r="GW57" i="5"/>
  <c r="GW58" i="5"/>
  <c r="GW59" i="5"/>
  <c r="GW60" i="5"/>
  <c r="GW61" i="5"/>
  <c r="GW62" i="5"/>
  <c r="GW63" i="5"/>
  <c r="GW64" i="5"/>
  <c r="GW65" i="5"/>
  <c r="GW66" i="5"/>
  <c r="GW67" i="5"/>
  <c r="GW68" i="5"/>
  <c r="GW69" i="5"/>
  <c r="GW70" i="5"/>
  <c r="GW71" i="5"/>
  <c r="GW72" i="5"/>
  <c r="GW73" i="5"/>
  <c r="GW74" i="5"/>
  <c r="GW75" i="5"/>
  <c r="GW76" i="5"/>
  <c r="GW77" i="5"/>
  <c r="GW78" i="5"/>
  <c r="GW79" i="5"/>
  <c r="GW80" i="5"/>
  <c r="GW81" i="5"/>
  <c r="GW82" i="5"/>
  <c r="GW83" i="5"/>
  <c r="GW84" i="5"/>
  <c r="GW85" i="5"/>
  <c r="GW86" i="5"/>
  <c r="GW87" i="5"/>
  <c r="GW88" i="5"/>
  <c r="GW89" i="5"/>
  <c r="GW90" i="5"/>
  <c r="GW91" i="5"/>
  <c r="GW92" i="5"/>
  <c r="GW93" i="5"/>
  <c r="GW94" i="5"/>
  <c r="GW95" i="5"/>
  <c r="GW96" i="5"/>
  <c r="GW97" i="5"/>
  <c r="GW98" i="5"/>
  <c r="GW99" i="5"/>
  <c r="GW100" i="5"/>
  <c r="GW101" i="5"/>
  <c r="GW102" i="5"/>
  <c r="GW103" i="5"/>
  <c r="GW104" i="5"/>
  <c r="GW105" i="5"/>
  <c r="GW106" i="5"/>
  <c r="GW107" i="5"/>
  <c r="GW108" i="5"/>
  <c r="GW109" i="5"/>
  <c r="GW110" i="5"/>
  <c r="GW111" i="5"/>
  <c r="GX5" i="5"/>
  <c r="GX6" i="5"/>
  <c r="GX7" i="5"/>
  <c r="GX8" i="5"/>
  <c r="GX9" i="5"/>
  <c r="GX10" i="5"/>
  <c r="GX11" i="5"/>
  <c r="GX12" i="5"/>
  <c r="GX13" i="5"/>
  <c r="GX14" i="5"/>
  <c r="GX15" i="5"/>
  <c r="GX16" i="5"/>
  <c r="GX17" i="5"/>
  <c r="GX18" i="5"/>
  <c r="GX19" i="5"/>
  <c r="GX20" i="5"/>
  <c r="GX21" i="5"/>
  <c r="GX22" i="5"/>
  <c r="GX23" i="5"/>
  <c r="GX24" i="5"/>
  <c r="GX25" i="5"/>
  <c r="GX26" i="5"/>
  <c r="GX27" i="5"/>
  <c r="GX28" i="5"/>
  <c r="GX29" i="5"/>
  <c r="GX30" i="5"/>
  <c r="GX31" i="5"/>
  <c r="GX32" i="5"/>
  <c r="GX33" i="5"/>
  <c r="GX34" i="5"/>
  <c r="GX35" i="5"/>
  <c r="GX36" i="5"/>
  <c r="GX37" i="5"/>
  <c r="GX38" i="5"/>
  <c r="GX39" i="5"/>
  <c r="GX40" i="5"/>
  <c r="GX41" i="5"/>
  <c r="GX42" i="5"/>
  <c r="GX43" i="5"/>
  <c r="GX44" i="5"/>
  <c r="GX45" i="5"/>
  <c r="GX46" i="5"/>
  <c r="GX47" i="5"/>
  <c r="GX48" i="5"/>
  <c r="GX49" i="5"/>
  <c r="GX50" i="5"/>
  <c r="GX51" i="5"/>
  <c r="GX52" i="5"/>
  <c r="GX53" i="5"/>
  <c r="GX54" i="5"/>
  <c r="GX55" i="5"/>
  <c r="GX56" i="5"/>
  <c r="GX57" i="5"/>
  <c r="GX58" i="5"/>
  <c r="GX59" i="5"/>
  <c r="GX60" i="5"/>
  <c r="GX61" i="5"/>
  <c r="GX62" i="5"/>
  <c r="GX63" i="5"/>
  <c r="GX64" i="5"/>
  <c r="GX65" i="5"/>
  <c r="GX66" i="5"/>
  <c r="GX67" i="5"/>
  <c r="GX68" i="5"/>
  <c r="GX69" i="5"/>
  <c r="GX70" i="5"/>
  <c r="GX71" i="5"/>
  <c r="GX72" i="5"/>
  <c r="GX73" i="5"/>
  <c r="GX74" i="5"/>
  <c r="GX75" i="5"/>
  <c r="GX76" i="5"/>
  <c r="GX77" i="5"/>
  <c r="GX78" i="5"/>
  <c r="GX79" i="5"/>
  <c r="GX80" i="5"/>
  <c r="GX81" i="5"/>
  <c r="GX82" i="5"/>
  <c r="GX83" i="5"/>
  <c r="GX84" i="5"/>
  <c r="GX85" i="5"/>
  <c r="GX86" i="5"/>
  <c r="GX87" i="5"/>
  <c r="GX88" i="5"/>
  <c r="GX89" i="5"/>
  <c r="GX90" i="5"/>
  <c r="GX91" i="5"/>
  <c r="GX92" i="5"/>
  <c r="GX93" i="5"/>
  <c r="GX94" i="5"/>
  <c r="GX95" i="5"/>
  <c r="GX96" i="5"/>
  <c r="GX97" i="5"/>
  <c r="GX98" i="5"/>
  <c r="GX99" i="5"/>
  <c r="GX100" i="5"/>
  <c r="GX101" i="5"/>
  <c r="GX102" i="5"/>
  <c r="GX103" i="5"/>
  <c r="GX104" i="5"/>
  <c r="GX105" i="5"/>
  <c r="GX106" i="5"/>
  <c r="GX107" i="5"/>
  <c r="GX108" i="5"/>
  <c r="GX109" i="5"/>
  <c r="GX110" i="5"/>
  <c r="GX111" i="5"/>
  <c r="HO5" i="5"/>
  <c r="HO6" i="5"/>
  <c r="HO7" i="5"/>
  <c r="HO8" i="5"/>
  <c r="HO9" i="5"/>
  <c r="HO10" i="5"/>
  <c r="HO11" i="5"/>
  <c r="HO12" i="5"/>
  <c r="HO13" i="5"/>
  <c r="HO14" i="5"/>
  <c r="HO15" i="5"/>
  <c r="HO16" i="5"/>
  <c r="HO17" i="5"/>
  <c r="HO18" i="5"/>
  <c r="HO19" i="5"/>
  <c r="HO20" i="5"/>
  <c r="HO21" i="5"/>
  <c r="HO22" i="5"/>
  <c r="HO23" i="5"/>
  <c r="HO24" i="5"/>
  <c r="HO25" i="5"/>
  <c r="HO26" i="5"/>
  <c r="HO27" i="5"/>
  <c r="HO28" i="5"/>
  <c r="HO29" i="5"/>
  <c r="HO30" i="5"/>
  <c r="HO31" i="5"/>
  <c r="HO32" i="5"/>
  <c r="HO33" i="5"/>
  <c r="HO34" i="5"/>
  <c r="HO35" i="5"/>
  <c r="HO36" i="5"/>
  <c r="HO37" i="5"/>
  <c r="HO38" i="5"/>
  <c r="HO39" i="5"/>
  <c r="HO40" i="5"/>
  <c r="HO41" i="5"/>
  <c r="HO42" i="5"/>
  <c r="HO43" i="5"/>
  <c r="HO44" i="5"/>
  <c r="HO45" i="5"/>
  <c r="HO46" i="5"/>
  <c r="HO47" i="5"/>
  <c r="HO48" i="5"/>
  <c r="HO49" i="5"/>
  <c r="HO50" i="5"/>
  <c r="HO51" i="5"/>
  <c r="HO52" i="5"/>
  <c r="HO53" i="5"/>
  <c r="HO54" i="5"/>
  <c r="HO55" i="5"/>
  <c r="HO56" i="5"/>
  <c r="HO57" i="5"/>
  <c r="HO58" i="5"/>
  <c r="HO59" i="5"/>
  <c r="HO60" i="5"/>
  <c r="HO61" i="5"/>
  <c r="HO62" i="5"/>
  <c r="HO63" i="5"/>
  <c r="HO64" i="5"/>
  <c r="HO65" i="5"/>
  <c r="HO66" i="5"/>
  <c r="HO67" i="5"/>
  <c r="HO68" i="5"/>
  <c r="HO69" i="5"/>
  <c r="HO70" i="5"/>
  <c r="HO71" i="5"/>
  <c r="HO72" i="5"/>
  <c r="HO73" i="5"/>
  <c r="HO74" i="5"/>
  <c r="HO75" i="5"/>
  <c r="HO76" i="5"/>
  <c r="HO77" i="5"/>
  <c r="HO78" i="5"/>
  <c r="HO79" i="5"/>
  <c r="HO80" i="5"/>
  <c r="HO81" i="5"/>
  <c r="HO82" i="5"/>
  <c r="HO83" i="5"/>
  <c r="HO84" i="5"/>
  <c r="HO85" i="5"/>
  <c r="HO86" i="5"/>
  <c r="HO87" i="5"/>
  <c r="HO88" i="5"/>
  <c r="HO89" i="5"/>
  <c r="HO90" i="5"/>
  <c r="HO91" i="5"/>
  <c r="HO92" i="5"/>
  <c r="HO93" i="5"/>
  <c r="HO94" i="5"/>
  <c r="HO95" i="5"/>
  <c r="HO96" i="5"/>
  <c r="HO97" i="5"/>
  <c r="HO98" i="5"/>
  <c r="HO99" i="5"/>
  <c r="HO100" i="5"/>
  <c r="HO101" i="5"/>
  <c r="HO102" i="5"/>
  <c r="HO103" i="5"/>
  <c r="HO104" i="5"/>
  <c r="HO105" i="5"/>
  <c r="HO106" i="5"/>
  <c r="HO107" i="5"/>
  <c r="HO108" i="5"/>
  <c r="HO109" i="5"/>
  <c r="HO110" i="5"/>
  <c r="HO111" i="5"/>
  <c r="HP5" i="5"/>
  <c r="HP6" i="5"/>
  <c r="HP7" i="5"/>
  <c r="HP8" i="5"/>
  <c r="HP9" i="5"/>
  <c r="HP10" i="5"/>
  <c r="HP11" i="5"/>
  <c r="HP12" i="5"/>
  <c r="HP13" i="5"/>
  <c r="HP14" i="5"/>
  <c r="HP15" i="5"/>
  <c r="HP16" i="5"/>
  <c r="HP17" i="5"/>
  <c r="HP18" i="5"/>
  <c r="HP19" i="5"/>
  <c r="HP20" i="5"/>
  <c r="HP21" i="5"/>
  <c r="HP22" i="5"/>
  <c r="HP23" i="5"/>
  <c r="HP24" i="5"/>
  <c r="HP25" i="5"/>
  <c r="HP26" i="5"/>
  <c r="HP27" i="5"/>
  <c r="HP28" i="5"/>
  <c r="HP29" i="5"/>
  <c r="HP30" i="5"/>
  <c r="HP31" i="5"/>
  <c r="HP32" i="5"/>
  <c r="HP33" i="5"/>
  <c r="HP34" i="5"/>
  <c r="HP35" i="5"/>
  <c r="HP36" i="5"/>
  <c r="HP37" i="5"/>
  <c r="HP38" i="5"/>
  <c r="HP39" i="5"/>
  <c r="HP40" i="5"/>
  <c r="HP41" i="5"/>
  <c r="HP42" i="5"/>
  <c r="HP43" i="5"/>
  <c r="HP44" i="5"/>
  <c r="HP45" i="5"/>
  <c r="HP46" i="5"/>
  <c r="HP47" i="5"/>
  <c r="HP48" i="5"/>
  <c r="HP49" i="5"/>
  <c r="HP50" i="5"/>
  <c r="HP51" i="5"/>
  <c r="HP52" i="5"/>
  <c r="HP53" i="5"/>
  <c r="HP54" i="5"/>
  <c r="HP55" i="5"/>
  <c r="HP56" i="5"/>
  <c r="HP57" i="5"/>
  <c r="HP58" i="5"/>
  <c r="HP59" i="5"/>
  <c r="HP60" i="5"/>
  <c r="HP61" i="5"/>
  <c r="HP62" i="5"/>
  <c r="HP63" i="5"/>
  <c r="HP64" i="5"/>
  <c r="HP65" i="5"/>
  <c r="HP66" i="5"/>
  <c r="HP67" i="5"/>
  <c r="HP68" i="5"/>
  <c r="HP69" i="5"/>
  <c r="HP70" i="5"/>
  <c r="HP71" i="5"/>
  <c r="HP72" i="5"/>
  <c r="HP73" i="5"/>
  <c r="HP74" i="5"/>
  <c r="HP75" i="5"/>
  <c r="HP76" i="5"/>
  <c r="HP77" i="5"/>
  <c r="HP78" i="5"/>
  <c r="HP79" i="5"/>
  <c r="HP80" i="5"/>
  <c r="HP81" i="5"/>
  <c r="HP82" i="5"/>
  <c r="HP83" i="5"/>
  <c r="HP84" i="5"/>
  <c r="HP85" i="5"/>
  <c r="HP86" i="5"/>
  <c r="HP87" i="5"/>
  <c r="HP88" i="5"/>
  <c r="HP89" i="5"/>
  <c r="HP90" i="5"/>
  <c r="HP91" i="5"/>
  <c r="HP92" i="5"/>
  <c r="HP93" i="5"/>
  <c r="HP94" i="5"/>
  <c r="HP95" i="5"/>
  <c r="HP96" i="5"/>
  <c r="HP97" i="5"/>
  <c r="HP98" i="5"/>
  <c r="HP99" i="5"/>
  <c r="HP100" i="5"/>
  <c r="HP101" i="5"/>
  <c r="HP102" i="5"/>
  <c r="HP103" i="5"/>
  <c r="HP104" i="5"/>
  <c r="HP105" i="5"/>
  <c r="HP106" i="5"/>
  <c r="HP107" i="5"/>
  <c r="HP108" i="5"/>
  <c r="HP109" i="5"/>
  <c r="HP110" i="5"/>
  <c r="HP111" i="5"/>
  <c r="HQ5" i="5"/>
  <c r="HQ6" i="5"/>
  <c r="HQ7" i="5"/>
  <c r="HQ8" i="5"/>
  <c r="HQ9" i="5"/>
  <c r="HQ10" i="5"/>
  <c r="HQ11" i="5"/>
  <c r="HQ12" i="5"/>
  <c r="HQ13" i="5"/>
  <c r="HQ14" i="5"/>
  <c r="HQ15" i="5"/>
  <c r="HQ16" i="5"/>
  <c r="HQ17" i="5"/>
  <c r="HQ18" i="5"/>
  <c r="HQ19" i="5"/>
  <c r="HQ20" i="5"/>
  <c r="HQ21" i="5"/>
  <c r="HQ22" i="5"/>
  <c r="HQ23" i="5"/>
  <c r="HQ24" i="5"/>
  <c r="HQ25" i="5"/>
  <c r="HQ26" i="5"/>
  <c r="HQ27" i="5"/>
  <c r="HQ28" i="5"/>
  <c r="HQ29" i="5"/>
  <c r="HQ30" i="5"/>
  <c r="HQ31" i="5"/>
  <c r="HQ32" i="5"/>
  <c r="HQ33" i="5"/>
  <c r="HQ34" i="5"/>
  <c r="HQ35" i="5"/>
  <c r="HQ36" i="5"/>
  <c r="HQ37" i="5"/>
  <c r="HQ38" i="5"/>
  <c r="HQ39" i="5"/>
  <c r="HQ40" i="5"/>
  <c r="HQ41" i="5"/>
  <c r="HQ42" i="5"/>
  <c r="HQ43" i="5"/>
  <c r="HQ44" i="5"/>
  <c r="HQ45" i="5"/>
  <c r="HQ46" i="5"/>
  <c r="HQ47" i="5"/>
  <c r="HQ48" i="5"/>
  <c r="HQ49" i="5"/>
  <c r="HQ50" i="5"/>
  <c r="HQ51" i="5"/>
  <c r="HQ52" i="5"/>
  <c r="HQ53" i="5"/>
  <c r="HQ54" i="5"/>
  <c r="HQ55" i="5"/>
  <c r="HQ56" i="5"/>
  <c r="HQ57" i="5"/>
  <c r="HQ58" i="5"/>
  <c r="HQ59" i="5"/>
  <c r="HQ60" i="5"/>
  <c r="HQ61" i="5"/>
  <c r="HQ62" i="5"/>
  <c r="HQ63" i="5"/>
  <c r="HQ64" i="5"/>
  <c r="HQ65" i="5"/>
  <c r="HQ66" i="5"/>
  <c r="HQ67" i="5"/>
  <c r="HQ68" i="5"/>
  <c r="HQ69" i="5"/>
  <c r="HQ70" i="5"/>
  <c r="HQ71" i="5"/>
  <c r="HQ72" i="5"/>
  <c r="HQ73" i="5"/>
  <c r="HQ74" i="5"/>
  <c r="HQ75" i="5"/>
  <c r="HQ76" i="5"/>
  <c r="HQ77" i="5"/>
  <c r="HQ78" i="5"/>
  <c r="HQ79" i="5"/>
  <c r="HQ80" i="5"/>
  <c r="HQ81" i="5"/>
  <c r="HQ82" i="5"/>
  <c r="HQ83" i="5"/>
  <c r="HQ84" i="5"/>
  <c r="HQ85" i="5"/>
  <c r="HQ86" i="5"/>
  <c r="HQ87" i="5"/>
  <c r="HQ88" i="5"/>
  <c r="HQ89" i="5"/>
  <c r="HQ90" i="5"/>
  <c r="HQ91" i="5"/>
  <c r="HQ92" i="5"/>
  <c r="HQ93" i="5"/>
  <c r="HQ94" i="5"/>
  <c r="HQ95" i="5"/>
  <c r="HQ96" i="5"/>
  <c r="HQ97" i="5"/>
  <c r="HQ98" i="5"/>
  <c r="HQ99" i="5"/>
  <c r="HQ100" i="5"/>
  <c r="HQ101" i="5"/>
  <c r="HQ102" i="5"/>
  <c r="HQ103" i="5"/>
  <c r="HQ104" i="5"/>
  <c r="HQ105" i="5"/>
  <c r="HQ106" i="5"/>
  <c r="HQ107" i="5"/>
  <c r="HQ108" i="5"/>
  <c r="HQ109" i="5"/>
  <c r="HQ110" i="5"/>
  <c r="HQ111" i="5"/>
  <c r="HR5" i="5"/>
  <c r="HR6" i="5"/>
  <c r="HR7" i="5"/>
  <c r="HR8" i="5"/>
  <c r="HR9" i="5"/>
  <c r="HR10" i="5"/>
  <c r="HR11" i="5"/>
  <c r="HR12" i="5"/>
  <c r="HR13" i="5"/>
  <c r="HR14" i="5"/>
  <c r="HR15" i="5"/>
  <c r="HR16" i="5"/>
  <c r="HR17" i="5"/>
  <c r="HR18" i="5"/>
  <c r="HR19" i="5"/>
  <c r="HR20" i="5"/>
  <c r="HR21" i="5"/>
  <c r="HR22" i="5"/>
  <c r="HR23" i="5"/>
  <c r="HR24" i="5"/>
  <c r="HR25" i="5"/>
  <c r="HR26" i="5"/>
  <c r="HR27" i="5"/>
  <c r="HR28" i="5"/>
  <c r="HR29" i="5"/>
  <c r="HR30" i="5"/>
  <c r="HR31" i="5"/>
  <c r="HR32" i="5"/>
  <c r="HR33" i="5"/>
  <c r="HR34" i="5"/>
  <c r="HR35" i="5"/>
  <c r="HR36" i="5"/>
  <c r="HR37" i="5"/>
  <c r="HR38" i="5"/>
  <c r="HR39" i="5"/>
  <c r="HR40" i="5"/>
  <c r="HR41" i="5"/>
  <c r="HR42" i="5"/>
  <c r="HR43" i="5"/>
  <c r="HR44" i="5"/>
  <c r="HR45" i="5"/>
  <c r="HR46" i="5"/>
  <c r="HR47" i="5"/>
  <c r="HR48" i="5"/>
  <c r="HR49" i="5"/>
  <c r="HR50" i="5"/>
  <c r="HR51" i="5"/>
  <c r="HR52" i="5"/>
  <c r="HR53" i="5"/>
  <c r="HR54" i="5"/>
  <c r="HR55" i="5"/>
  <c r="HR56" i="5"/>
  <c r="HR57" i="5"/>
  <c r="HR58" i="5"/>
  <c r="HR59" i="5"/>
  <c r="HR60" i="5"/>
  <c r="HR61" i="5"/>
  <c r="HR62" i="5"/>
  <c r="HR63" i="5"/>
  <c r="HR64" i="5"/>
  <c r="HR65" i="5"/>
  <c r="HR66" i="5"/>
  <c r="HR67" i="5"/>
  <c r="HR68" i="5"/>
  <c r="HR69" i="5"/>
  <c r="HR70" i="5"/>
  <c r="HR71" i="5"/>
  <c r="HR72" i="5"/>
  <c r="HR73" i="5"/>
  <c r="HR74" i="5"/>
  <c r="HR75" i="5"/>
  <c r="HR76" i="5"/>
  <c r="HR77" i="5"/>
  <c r="HR78" i="5"/>
  <c r="HR79" i="5"/>
  <c r="HR80" i="5"/>
  <c r="HR81" i="5"/>
  <c r="HR82" i="5"/>
  <c r="HR83" i="5"/>
  <c r="HR84" i="5"/>
  <c r="HR85" i="5"/>
  <c r="HR86" i="5"/>
  <c r="HR87" i="5"/>
  <c r="HR88" i="5"/>
  <c r="HR89" i="5"/>
  <c r="HR90" i="5"/>
  <c r="HR91" i="5"/>
  <c r="HR92" i="5"/>
  <c r="HR93" i="5"/>
  <c r="HR94" i="5"/>
  <c r="HR95" i="5"/>
  <c r="HR96" i="5"/>
  <c r="HR97" i="5"/>
  <c r="HR98" i="5"/>
  <c r="HR99" i="5"/>
  <c r="HR100" i="5"/>
  <c r="HR101" i="5"/>
  <c r="HR102" i="5"/>
  <c r="HR103" i="5"/>
  <c r="HR104" i="5"/>
  <c r="HR105" i="5"/>
  <c r="HR106" i="5"/>
  <c r="HR107" i="5"/>
  <c r="HR108" i="5"/>
  <c r="HR109" i="5"/>
  <c r="HR110" i="5"/>
  <c r="HR111" i="5"/>
  <c r="IJ5" i="5"/>
  <c r="IJ6" i="5"/>
  <c r="IJ7" i="5"/>
  <c r="IJ8" i="5"/>
  <c r="IJ9" i="5"/>
  <c r="IJ10" i="5"/>
  <c r="IJ11" i="5"/>
  <c r="IJ12" i="5"/>
  <c r="IJ13" i="5"/>
  <c r="IJ14" i="5"/>
  <c r="IJ15" i="5"/>
  <c r="IJ16" i="5"/>
  <c r="IJ17" i="5"/>
  <c r="IJ18" i="5"/>
  <c r="IJ19" i="5"/>
  <c r="IJ20" i="5"/>
  <c r="IJ21" i="5"/>
  <c r="IJ22" i="5"/>
  <c r="IJ23" i="5"/>
  <c r="IJ24" i="5"/>
  <c r="IJ25" i="5"/>
  <c r="IJ26" i="5"/>
  <c r="IJ27" i="5"/>
  <c r="IJ28" i="5"/>
  <c r="IJ29" i="5"/>
  <c r="IJ30" i="5"/>
  <c r="IJ31" i="5"/>
  <c r="IJ32" i="5"/>
  <c r="IJ33" i="5"/>
  <c r="IJ34" i="5"/>
  <c r="IJ35" i="5"/>
  <c r="IJ36" i="5"/>
  <c r="IJ37" i="5"/>
  <c r="IJ38" i="5"/>
  <c r="IJ39" i="5"/>
  <c r="IJ40" i="5"/>
  <c r="IJ41" i="5"/>
  <c r="IJ42" i="5"/>
  <c r="IJ43" i="5"/>
  <c r="IJ44" i="5"/>
  <c r="IJ45" i="5"/>
  <c r="IJ46" i="5"/>
  <c r="IJ47" i="5"/>
  <c r="IJ48" i="5"/>
  <c r="IJ49" i="5"/>
  <c r="IJ50" i="5"/>
  <c r="IJ51" i="5"/>
  <c r="IJ52" i="5"/>
  <c r="IJ53" i="5"/>
  <c r="IJ54" i="5"/>
  <c r="IJ55" i="5"/>
  <c r="IJ56" i="5"/>
  <c r="IJ57" i="5"/>
  <c r="IJ58" i="5"/>
  <c r="IJ59" i="5"/>
  <c r="IJ60" i="5"/>
  <c r="IJ61" i="5"/>
  <c r="IJ62" i="5"/>
  <c r="IJ63" i="5"/>
  <c r="IJ64" i="5"/>
  <c r="IJ65" i="5"/>
  <c r="IJ66" i="5"/>
  <c r="IJ67" i="5"/>
  <c r="IJ68" i="5"/>
  <c r="IJ69" i="5"/>
  <c r="IJ70" i="5"/>
  <c r="IJ71" i="5"/>
  <c r="IJ72" i="5"/>
  <c r="IJ73" i="5"/>
  <c r="IJ74" i="5"/>
  <c r="IJ75" i="5"/>
  <c r="IJ76" i="5"/>
  <c r="IJ77" i="5"/>
  <c r="IJ78" i="5"/>
  <c r="IJ79" i="5"/>
  <c r="IJ80" i="5"/>
  <c r="IJ81" i="5"/>
  <c r="IJ82" i="5"/>
  <c r="IJ83" i="5"/>
  <c r="IJ84" i="5"/>
  <c r="IJ85" i="5"/>
  <c r="IJ86" i="5"/>
  <c r="IJ87" i="5"/>
  <c r="IJ88" i="5"/>
  <c r="IJ89" i="5"/>
  <c r="IJ90" i="5"/>
  <c r="IJ91" i="5"/>
  <c r="IJ92" i="5"/>
  <c r="IJ93" i="5"/>
  <c r="IJ94" i="5"/>
  <c r="IJ95" i="5"/>
  <c r="IJ96" i="5"/>
  <c r="IJ97" i="5"/>
  <c r="IJ98" i="5"/>
  <c r="IJ99" i="5"/>
  <c r="IJ100" i="5"/>
  <c r="IJ101" i="5"/>
  <c r="IJ102" i="5"/>
  <c r="IJ103" i="5"/>
  <c r="IJ104" i="5"/>
  <c r="IJ105" i="5"/>
  <c r="IJ106" i="5"/>
  <c r="IJ107" i="5"/>
  <c r="IJ108" i="5"/>
  <c r="IJ109" i="5"/>
  <c r="IJ110" i="5"/>
  <c r="IJ111" i="5"/>
  <c r="IK5" i="5"/>
  <c r="IK6" i="5"/>
  <c r="IK7" i="5"/>
  <c r="IK8" i="5"/>
  <c r="IK9" i="5"/>
  <c r="IK10" i="5"/>
  <c r="IK11" i="5"/>
  <c r="IK12" i="5"/>
  <c r="IK13" i="5"/>
  <c r="IK14" i="5"/>
  <c r="IK15" i="5"/>
  <c r="IK16" i="5"/>
  <c r="IK17" i="5"/>
  <c r="IK18" i="5"/>
  <c r="IK19" i="5"/>
  <c r="IK20" i="5"/>
  <c r="IK21" i="5"/>
  <c r="IK22" i="5"/>
  <c r="IK23" i="5"/>
  <c r="IK24" i="5"/>
  <c r="IK25" i="5"/>
  <c r="IK26" i="5"/>
  <c r="IK27" i="5"/>
  <c r="IK28" i="5"/>
  <c r="IK29" i="5"/>
  <c r="IK30" i="5"/>
  <c r="IK31" i="5"/>
  <c r="IK32" i="5"/>
  <c r="IK33" i="5"/>
  <c r="IK34" i="5"/>
  <c r="IK35" i="5"/>
  <c r="IK36" i="5"/>
  <c r="IK37" i="5"/>
  <c r="IK38" i="5"/>
  <c r="IK39" i="5"/>
  <c r="IK40" i="5"/>
  <c r="IK41" i="5"/>
  <c r="IK42" i="5"/>
  <c r="IK43" i="5"/>
  <c r="IK44" i="5"/>
  <c r="IK45" i="5"/>
  <c r="IK46" i="5"/>
  <c r="IK47" i="5"/>
  <c r="IK48" i="5"/>
  <c r="IK49" i="5"/>
  <c r="IK50" i="5"/>
  <c r="IK51" i="5"/>
  <c r="IK52" i="5"/>
  <c r="IK53" i="5"/>
  <c r="IK54" i="5"/>
  <c r="IK55" i="5"/>
  <c r="IK56" i="5"/>
  <c r="IK57" i="5"/>
  <c r="IK58" i="5"/>
  <c r="IK59" i="5"/>
  <c r="IK60" i="5"/>
  <c r="IK61" i="5"/>
  <c r="IK62" i="5"/>
  <c r="IK63" i="5"/>
  <c r="IK64" i="5"/>
  <c r="IK65" i="5"/>
  <c r="IK66" i="5"/>
  <c r="IK67" i="5"/>
  <c r="IK68" i="5"/>
  <c r="IK69" i="5"/>
  <c r="IK70" i="5"/>
  <c r="IK71" i="5"/>
  <c r="IK72" i="5"/>
  <c r="IK73" i="5"/>
  <c r="IK74" i="5"/>
  <c r="IK75" i="5"/>
  <c r="IK76" i="5"/>
  <c r="IK77" i="5"/>
  <c r="IK78" i="5"/>
  <c r="IK79" i="5"/>
  <c r="IK80" i="5"/>
  <c r="IK81" i="5"/>
  <c r="IK82" i="5"/>
  <c r="IK83" i="5"/>
  <c r="IK84" i="5"/>
  <c r="IK85" i="5"/>
  <c r="IK86" i="5"/>
  <c r="IK87" i="5"/>
  <c r="IK88" i="5"/>
  <c r="IK89" i="5"/>
  <c r="IK90" i="5"/>
  <c r="IK91" i="5"/>
  <c r="IK92" i="5"/>
  <c r="IK93" i="5"/>
  <c r="IK94" i="5"/>
  <c r="IK95" i="5"/>
  <c r="IK96" i="5"/>
  <c r="IK97" i="5"/>
  <c r="IK98" i="5"/>
  <c r="IK99" i="5"/>
  <c r="IK100" i="5"/>
  <c r="IK101" i="5"/>
  <c r="IK102" i="5"/>
  <c r="IK103" i="5"/>
  <c r="IK104" i="5"/>
  <c r="IK105" i="5"/>
  <c r="IK106" i="5"/>
  <c r="IK107" i="5"/>
  <c r="IK108" i="5"/>
  <c r="IK109" i="5"/>
  <c r="IK110" i="5"/>
  <c r="IK111" i="5"/>
  <c r="IL5" i="5"/>
  <c r="IL6" i="5"/>
  <c r="IL7" i="5"/>
  <c r="IL8" i="5"/>
  <c r="IL9" i="5"/>
  <c r="IL10" i="5"/>
  <c r="IL11" i="5"/>
  <c r="IL12" i="5"/>
  <c r="IL13" i="5"/>
  <c r="IL14" i="5"/>
  <c r="IL15" i="5"/>
  <c r="IL16" i="5"/>
  <c r="IL17" i="5"/>
  <c r="IL18" i="5"/>
  <c r="IL19" i="5"/>
  <c r="IL20" i="5"/>
  <c r="IL21" i="5"/>
  <c r="IL22" i="5"/>
  <c r="IL23" i="5"/>
  <c r="IL24" i="5"/>
  <c r="IL25" i="5"/>
  <c r="IL26" i="5"/>
  <c r="IL27" i="5"/>
  <c r="IL28" i="5"/>
  <c r="IL29" i="5"/>
  <c r="IL30" i="5"/>
  <c r="IL31" i="5"/>
  <c r="IL32" i="5"/>
  <c r="IL33" i="5"/>
  <c r="IL34" i="5"/>
  <c r="IL35" i="5"/>
  <c r="IL36" i="5"/>
  <c r="IL37" i="5"/>
  <c r="IL38" i="5"/>
  <c r="IL39" i="5"/>
  <c r="IL40" i="5"/>
  <c r="IL41" i="5"/>
  <c r="IL42" i="5"/>
  <c r="IL43" i="5"/>
  <c r="IL44" i="5"/>
  <c r="IL45" i="5"/>
  <c r="IL46" i="5"/>
  <c r="IL47" i="5"/>
  <c r="IL48" i="5"/>
  <c r="IL49" i="5"/>
  <c r="IL50" i="5"/>
  <c r="IL51" i="5"/>
  <c r="IL52" i="5"/>
  <c r="IL53" i="5"/>
  <c r="IL54" i="5"/>
  <c r="IL55" i="5"/>
  <c r="IL56" i="5"/>
  <c r="IL57" i="5"/>
  <c r="IL58" i="5"/>
  <c r="IL59" i="5"/>
  <c r="IL60" i="5"/>
  <c r="IL61" i="5"/>
  <c r="IL62" i="5"/>
  <c r="IL63" i="5"/>
  <c r="IL64" i="5"/>
  <c r="IL65" i="5"/>
  <c r="IL66" i="5"/>
  <c r="IL67" i="5"/>
  <c r="IL68" i="5"/>
  <c r="IL69" i="5"/>
  <c r="IL70" i="5"/>
  <c r="IL71" i="5"/>
  <c r="IL72" i="5"/>
  <c r="IL73" i="5"/>
  <c r="IL74" i="5"/>
  <c r="IL75" i="5"/>
  <c r="IL76" i="5"/>
  <c r="IL77" i="5"/>
  <c r="IL78" i="5"/>
  <c r="IL79" i="5"/>
  <c r="IL80" i="5"/>
  <c r="IL81" i="5"/>
  <c r="IL82" i="5"/>
  <c r="IL83" i="5"/>
  <c r="IL84" i="5"/>
  <c r="IL85" i="5"/>
  <c r="IL86" i="5"/>
  <c r="IL87" i="5"/>
  <c r="IL88" i="5"/>
  <c r="IL89" i="5"/>
  <c r="IL90" i="5"/>
  <c r="IL91" i="5"/>
  <c r="IL92" i="5"/>
  <c r="IL93" i="5"/>
  <c r="IL94" i="5"/>
  <c r="IL95" i="5"/>
  <c r="IL96" i="5"/>
  <c r="IL97" i="5"/>
  <c r="IL98" i="5"/>
  <c r="IL99" i="5"/>
  <c r="IL100" i="5"/>
  <c r="IL101" i="5"/>
  <c r="IL102" i="5"/>
  <c r="IL103" i="5"/>
  <c r="IL104" i="5"/>
  <c r="IL105" i="5"/>
  <c r="IL106" i="5"/>
  <c r="IL107" i="5"/>
  <c r="IL108" i="5"/>
  <c r="IL109" i="5"/>
  <c r="IL110" i="5"/>
  <c r="IL111" i="5"/>
  <c r="HY5" i="5"/>
  <c r="HY6" i="5"/>
  <c r="HY7" i="5"/>
  <c r="HY8" i="5"/>
  <c r="HY9" i="5"/>
  <c r="HY10" i="5"/>
  <c r="HY11" i="5"/>
  <c r="HY12" i="5"/>
  <c r="HY13" i="5"/>
  <c r="HY14" i="5"/>
  <c r="HY15" i="5"/>
  <c r="HY16" i="5"/>
  <c r="HY17" i="5"/>
  <c r="HY18" i="5"/>
  <c r="HY19" i="5"/>
  <c r="HY20" i="5"/>
  <c r="HY21" i="5"/>
  <c r="HY22" i="5"/>
  <c r="HY23" i="5"/>
  <c r="HY24" i="5"/>
  <c r="HY25" i="5"/>
  <c r="HY26" i="5"/>
  <c r="HY27" i="5"/>
  <c r="HY28" i="5"/>
  <c r="HY29" i="5"/>
  <c r="HY30" i="5"/>
  <c r="HY31" i="5"/>
  <c r="HY32" i="5"/>
  <c r="HY33" i="5"/>
  <c r="HY34" i="5"/>
  <c r="HY35" i="5"/>
  <c r="HY36" i="5"/>
  <c r="HY37" i="5"/>
  <c r="HY38" i="5"/>
  <c r="HY39" i="5"/>
  <c r="HY40" i="5"/>
  <c r="HY41" i="5"/>
  <c r="HY42" i="5"/>
  <c r="HY43" i="5"/>
  <c r="HY44" i="5"/>
  <c r="HY45" i="5"/>
  <c r="HY46" i="5"/>
  <c r="HY47" i="5"/>
  <c r="HY48" i="5"/>
  <c r="HY49" i="5"/>
  <c r="HY50" i="5"/>
  <c r="HY51" i="5"/>
  <c r="HY52" i="5"/>
  <c r="HY53" i="5"/>
  <c r="HY54" i="5"/>
  <c r="HY55" i="5"/>
  <c r="HY56" i="5"/>
  <c r="HY57" i="5"/>
  <c r="HY58" i="5"/>
  <c r="HY59" i="5"/>
  <c r="HY60" i="5"/>
  <c r="HY61" i="5"/>
  <c r="HY62" i="5"/>
  <c r="HY63" i="5"/>
  <c r="HY64" i="5"/>
  <c r="HY65" i="5"/>
  <c r="HY66" i="5"/>
  <c r="HY67" i="5"/>
  <c r="HY68" i="5"/>
  <c r="HY69" i="5"/>
  <c r="HY70" i="5"/>
  <c r="HY71" i="5"/>
  <c r="HY72" i="5"/>
  <c r="HY73" i="5"/>
  <c r="HY74" i="5"/>
  <c r="HY75" i="5"/>
  <c r="HY76" i="5"/>
  <c r="HY77" i="5"/>
  <c r="HY78" i="5"/>
  <c r="HY79" i="5"/>
  <c r="HY80" i="5"/>
  <c r="HY81" i="5"/>
  <c r="HY82" i="5"/>
  <c r="HY83" i="5"/>
  <c r="HY84" i="5"/>
  <c r="HY85" i="5"/>
  <c r="HY86" i="5"/>
  <c r="HY87" i="5"/>
  <c r="HY88" i="5"/>
  <c r="HY89" i="5"/>
  <c r="HY90" i="5"/>
  <c r="HY91" i="5"/>
  <c r="HY92" i="5"/>
  <c r="HY93" i="5"/>
  <c r="HY94" i="5"/>
  <c r="HY95" i="5"/>
  <c r="HY96" i="5"/>
  <c r="HY97" i="5"/>
  <c r="HY98" i="5"/>
  <c r="HY99" i="5"/>
  <c r="HY100" i="5"/>
  <c r="HY101" i="5"/>
  <c r="HY102" i="5"/>
  <c r="HY103" i="5"/>
  <c r="HY104" i="5"/>
  <c r="HY105" i="5"/>
  <c r="HY106" i="5"/>
  <c r="HY107" i="5"/>
  <c r="HY108" i="5"/>
  <c r="HY109" i="5"/>
  <c r="HY110" i="5"/>
  <c r="HY111" i="5"/>
  <c r="HZ5" i="5"/>
  <c r="HZ6" i="5"/>
  <c r="HZ7" i="5"/>
  <c r="HZ8" i="5"/>
  <c r="HZ9" i="5"/>
  <c r="HZ10" i="5"/>
  <c r="HZ11" i="5"/>
  <c r="HZ12" i="5"/>
  <c r="HZ13" i="5"/>
  <c r="HZ14" i="5"/>
  <c r="HZ15" i="5"/>
  <c r="HZ16" i="5"/>
  <c r="HZ17" i="5"/>
  <c r="HZ18" i="5"/>
  <c r="HZ19" i="5"/>
  <c r="HZ20" i="5"/>
  <c r="HZ21" i="5"/>
  <c r="HZ22" i="5"/>
  <c r="HZ23" i="5"/>
  <c r="HZ24" i="5"/>
  <c r="HZ25" i="5"/>
  <c r="HZ26" i="5"/>
  <c r="HZ27" i="5"/>
  <c r="HZ28" i="5"/>
  <c r="HZ29" i="5"/>
  <c r="HZ30" i="5"/>
  <c r="HZ31" i="5"/>
  <c r="HZ32" i="5"/>
  <c r="HZ33" i="5"/>
  <c r="HZ34" i="5"/>
  <c r="HZ35" i="5"/>
  <c r="HZ36" i="5"/>
  <c r="HZ37" i="5"/>
  <c r="HZ38" i="5"/>
  <c r="HZ39" i="5"/>
  <c r="HZ40" i="5"/>
  <c r="HZ41" i="5"/>
  <c r="HZ42" i="5"/>
  <c r="HZ43" i="5"/>
  <c r="HZ44" i="5"/>
  <c r="HZ45" i="5"/>
  <c r="HZ46" i="5"/>
  <c r="HZ47" i="5"/>
  <c r="HZ48" i="5"/>
  <c r="HZ49" i="5"/>
  <c r="HZ50" i="5"/>
  <c r="HZ51" i="5"/>
  <c r="HZ52" i="5"/>
  <c r="HZ53" i="5"/>
  <c r="HZ54" i="5"/>
  <c r="HZ55" i="5"/>
  <c r="HZ56" i="5"/>
  <c r="HZ57" i="5"/>
  <c r="HZ58" i="5"/>
  <c r="HZ59" i="5"/>
  <c r="HZ60" i="5"/>
  <c r="HZ61" i="5"/>
  <c r="HZ62" i="5"/>
  <c r="HZ63" i="5"/>
  <c r="HZ64" i="5"/>
  <c r="HZ65" i="5"/>
  <c r="HZ66" i="5"/>
  <c r="HZ67" i="5"/>
  <c r="HZ68" i="5"/>
  <c r="HZ69" i="5"/>
  <c r="HZ70" i="5"/>
  <c r="HZ71" i="5"/>
  <c r="HZ72" i="5"/>
  <c r="HZ73" i="5"/>
  <c r="HZ74" i="5"/>
  <c r="HZ75" i="5"/>
  <c r="HZ76" i="5"/>
  <c r="HZ77" i="5"/>
  <c r="HZ78" i="5"/>
  <c r="HZ79" i="5"/>
  <c r="HZ80" i="5"/>
  <c r="HZ81" i="5"/>
  <c r="HZ82" i="5"/>
  <c r="HZ83" i="5"/>
  <c r="HZ84" i="5"/>
  <c r="HZ85" i="5"/>
  <c r="HZ86" i="5"/>
  <c r="HZ87" i="5"/>
  <c r="HZ88" i="5"/>
  <c r="HZ89" i="5"/>
  <c r="HZ90" i="5"/>
  <c r="HZ91" i="5"/>
  <c r="HZ92" i="5"/>
  <c r="HZ93" i="5"/>
  <c r="HZ94" i="5"/>
  <c r="HZ95" i="5"/>
  <c r="HZ96" i="5"/>
  <c r="HZ97" i="5"/>
  <c r="HZ98" i="5"/>
  <c r="HZ99" i="5"/>
  <c r="HZ100" i="5"/>
  <c r="HZ101" i="5"/>
  <c r="HZ102" i="5"/>
  <c r="HZ103" i="5"/>
  <c r="HZ104" i="5"/>
  <c r="HZ105" i="5"/>
  <c r="HZ106" i="5"/>
  <c r="HZ107" i="5"/>
  <c r="HZ108" i="5"/>
  <c r="HZ109" i="5"/>
  <c r="HZ110" i="5"/>
  <c r="HZ111" i="5"/>
  <c r="HZ112" i="5"/>
  <c r="HX115" i="5" s="1"/>
  <c r="IA5" i="5"/>
  <c r="IA6" i="5"/>
  <c r="IA7" i="5"/>
  <c r="IA8" i="5"/>
  <c r="IA9" i="5"/>
  <c r="IA10" i="5"/>
  <c r="IA11" i="5"/>
  <c r="IA12" i="5"/>
  <c r="IA13" i="5"/>
  <c r="IA14" i="5"/>
  <c r="IA15" i="5"/>
  <c r="IA16" i="5"/>
  <c r="IA17" i="5"/>
  <c r="IA18" i="5"/>
  <c r="IA19" i="5"/>
  <c r="IA20" i="5"/>
  <c r="IA21" i="5"/>
  <c r="IA22" i="5"/>
  <c r="IA23" i="5"/>
  <c r="IA24" i="5"/>
  <c r="IA25" i="5"/>
  <c r="IA26" i="5"/>
  <c r="IA27" i="5"/>
  <c r="IA28" i="5"/>
  <c r="IA29" i="5"/>
  <c r="IA30" i="5"/>
  <c r="IA31" i="5"/>
  <c r="IA32" i="5"/>
  <c r="IA33" i="5"/>
  <c r="IA34" i="5"/>
  <c r="IA35" i="5"/>
  <c r="IA36" i="5"/>
  <c r="IA37" i="5"/>
  <c r="IA38" i="5"/>
  <c r="IA39" i="5"/>
  <c r="IA40" i="5"/>
  <c r="IA41" i="5"/>
  <c r="IA42" i="5"/>
  <c r="IA43" i="5"/>
  <c r="IA44" i="5"/>
  <c r="IA45" i="5"/>
  <c r="IA46" i="5"/>
  <c r="IA47" i="5"/>
  <c r="IA48" i="5"/>
  <c r="IA49" i="5"/>
  <c r="IA50" i="5"/>
  <c r="IA51" i="5"/>
  <c r="IA52" i="5"/>
  <c r="IA53" i="5"/>
  <c r="IA54" i="5"/>
  <c r="IA55" i="5"/>
  <c r="IA56" i="5"/>
  <c r="IA57" i="5"/>
  <c r="IA58" i="5"/>
  <c r="IA59" i="5"/>
  <c r="IA60" i="5"/>
  <c r="IA61" i="5"/>
  <c r="IA62" i="5"/>
  <c r="IA63" i="5"/>
  <c r="IA64" i="5"/>
  <c r="IA65" i="5"/>
  <c r="IA66" i="5"/>
  <c r="IA67" i="5"/>
  <c r="IA68" i="5"/>
  <c r="IA69" i="5"/>
  <c r="IA70" i="5"/>
  <c r="IA71" i="5"/>
  <c r="IA72" i="5"/>
  <c r="IA73" i="5"/>
  <c r="IA74" i="5"/>
  <c r="IA75" i="5"/>
  <c r="IA76" i="5"/>
  <c r="IA77" i="5"/>
  <c r="IA78" i="5"/>
  <c r="IA79" i="5"/>
  <c r="IA80" i="5"/>
  <c r="IA81" i="5"/>
  <c r="IA82" i="5"/>
  <c r="IA83" i="5"/>
  <c r="IA84" i="5"/>
  <c r="IA85" i="5"/>
  <c r="IA86" i="5"/>
  <c r="IA87" i="5"/>
  <c r="IA88" i="5"/>
  <c r="IA89" i="5"/>
  <c r="IA90" i="5"/>
  <c r="IA91" i="5"/>
  <c r="IA92" i="5"/>
  <c r="IA93" i="5"/>
  <c r="IA94" i="5"/>
  <c r="IA95" i="5"/>
  <c r="IA96" i="5"/>
  <c r="IA97" i="5"/>
  <c r="IA98" i="5"/>
  <c r="IA99" i="5"/>
  <c r="IA100" i="5"/>
  <c r="IA101" i="5"/>
  <c r="IA102" i="5"/>
  <c r="IA103" i="5"/>
  <c r="IA104" i="5"/>
  <c r="IA105" i="5"/>
  <c r="IA106" i="5"/>
  <c r="IA107" i="5"/>
  <c r="IA108" i="5"/>
  <c r="IA109" i="5"/>
  <c r="IA110" i="5"/>
  <c r="IA111" i="5"/>
  <c r="IA112" i="5"/>
  <c r="HX116" i="5" s="1"/>
  <c r="IB5" i="5"/>
  <c r="IB6" i="5"/>
  <c r="IB7" i="5"/>
  <c r="IB8" i="5"/>
  <c r="IB9" i="5"/>
  <c r="IB10" i="5"/>
  <c r="IB11" i="5"/>
  <c r="IB12" i="5"/>
  <c r="IB13" i="5"/>
  <c r="IB14" i="5"/>
  <c r="IB15" i="5"/>
  <c r="IB16" i="5"/>
  <c r="IB17" i="5"/>
  <c r="IB18" i="5"/>
  <c r="IB19" i="5"/>
  <c r="IB20" i="5"/>
  <c r="IB21" i="5"/>
  <c r="IB22" i="5"/>
  <c r="IB23" i="5"/>
  <c r="IB24" i="5"/>
  <c r="IB25" i="5"/>
  <c r="IB26" i="5"/>
  <c r="IB27" i="5"/>
  <c r="IB28" i="5"/>
  <c r="IB29" i="5"/>
  <c r="IB30" i="5"/>
  <c r="IB31" i="5"/>
  <c r="IB32" i="5"/>
  <c r="IB33" i="5"/>
  <c r="IB34" i="5"/>
  <c r="IB35" i="5"/>
  <c r="IB36" i="5"/>
  <c r="IB37" i="5"/>
  <c r="IB38" i="5"/>
  <c r="IB39" i="5"/>
  <c r="IB40" i="5"/>
  <c r="IB41" i="5"/>
  <c r="IB42" i="5"/>
  <c r="IB43" i="5"/>
  <c r="IB44" i="5"/>
  <c r="IB45" i="5"/>
  <c r="IB46" i="5"/>
  <c r="IB47" i="5"/>
  <c r="IB48" i="5"/>
  <c r="IB49" i="5"/>
  <c r="IB50" i="5"/>
  <c r="IB51" i="5"/>
  <c r="IB52" i="5"/>
  <c r="IB53" i="5"/>
  <c r="IB54" i="5"/>
  <c r="IB55" i="5"/>
  <c r="IB56" i="5"/>
  <c r="IB57" i="5"/>
  <c r="IB58" i="5"/>
  <c r="IB59" i="5"/>
  <c r="IB60" i="5"/>
  <c r="IB61" i="5"/>
  <c r="IB62" i="5"/>
  <c r="IB63" i="5"/>
  <c r="IB64" i="5"/>
  <c r="IB65" i="5"/>
  <c r="IB66" i="5"/>
  <c r="IB67" i="5"/>
  <c r="IB68" i="5"/>
  <c r="IB69" i="5"/>
  <c r="IB70" i="5"/>
  <c r="IB71" i="5"/>
  <c r="IB72" i="5"/>
  <c r="IB73" i="5"/>
  <c r="IB74" i="5"/>
  <c r="IB75" i="5"/>
  <c r="IB76" i="5"/>
  <c r="IB77" i="5"/>
  <c r="IB78" i="5"/>
  <c r="IB79" i="5"/>
  <c r="IB80" i="5"/>
  <c r="IB81" i="5"/>
  <c r="IB82" i="5"/>
  <c r="IB83" i="5"/>
  <c r="IB84" i="5"/>
  <c r="IB85" i="5"/>
  <c r="IB86" i="5"/>
  <c r="IB87" i="5"/>
  <c r="IB88" i="5"/>
  <c r="IB89" i="5"/>
  <c r="IB90" i="5"/>
  <c r="IB91" i="5"/>
  <c r="IB92" i="5"/>
  <c r="IB93" i="5"/>
  <c r="IB94" i="5"/>
  <c r="IB95" i="5"/>
  <c r="IB96" i="5"/>
  <c r="IB97" i="5"/>
  <c r="IB98" i="5"/>
  <c r="IB99" i="5"/>
  <c r="IB100" i="5"/>
  <c r="IB101" i="5"/>
  <c r="IB102" i="5"/>
  <c r="IB103" i="5"/>
  <c r="IB104" i="5"/>
  <c r="IB105" i="5"/>
  <c r="IB106" i="5"/>
  <c r="IB107" i="5"/>
  <c r="IB108" i="5"/>
  <c r="IB109" i="5"/>
  <c r="IB110" i="5"/>
  <c r="IB111" i="5"/>
  <c r="P112" i="5"/>
  <c r="AA112" i="5" s="1"/>
  <c r="H10" i="11" s="1"/>
  <c r="E112" i="5"/>
  <c r="B10" i="11" s="1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J121" i="5"/>
  <c r="J112" i="5" s="1"/>
  <c r="ID5" i="5"/>
  <c r="ID6" i="5"/>
  <c r="ID7" i="5"/>
  <c r="ID8" i="5"/>
  <c r="ID9" i="5"/>
  <c r="ID10" i="5"/>
  <c r="ID11" i="5"/>
  <c r="ID12" i="5"/>
  <c r="ID13" i="5"/>
  <c r="ID14" i="5"/>
  <c r="ID15" i="5"/>
  <c r="ID16" i="5"/>
  <c r="ID17" i="5"/>
  <c r="ID18" i="5"/>
  <c r="ID19" i="5"/>
  <c r="ID20" i="5"/>
  <c r="ID21" i="5"/>
  <c r="ID22" i="5"/>
  <c r="ID23" i="5"/>
  <c r="ID24" i="5"/>
  <c r="ID25" i="5"/>
  <c r="ID26" i="5"/>
  <c r="ID27" i="5"/>
  <c r="ID28" i="5"/>
  <c r="ID29" i="5"/>
  <c r="ID30" i="5"/>
  <c r="ID31" i="5"/>
  <c r="ID32" i="5"/>
  <c r="ID33" i="5"/>
  <c r="ID34" i="5"/>
  <c r="ID35" i="5"/>
  <c r="ID36" i="5"/>
  <c r="ID37" i="5"/>
  <c r="ID38" i="5"/>
  <c r="ID39" i="5"/>
  <c r="ID40" i="5"/>
  <c r="ID41" i="5"/>
  <c r="ID42" i="5"/>
  <c r="ID43" i="5"/>
  <c r="ID44" i="5"/>
  <c r="ID45" i="5"/>
  <c r="ID46" i="5"/>
  <c r="ID47" i="5"/>
  <c r="ID48" i="5"/>
  <c r="ID49" i="5"/>
  <c r="ID50" i="5"/>
  <c r="ID51" i="5"/>
  <c r="ID52" i="5"/>
  <c r="ID53" i="5"/>
  <c r="ID54" i="5"/>
  <c r="ID55" i="5"/>
  <c r="ID56" i="5"/>
  <c r="ID57" i="5"/>
  <c r="ID58" i="5"/>
  <c r="ID59" i="5"/>
  <c r="ID60" i="5"/>
  <c r="ID61" i="5"/>
  <c r="ID62" i="5"/>
  <c r="ID63" i="5"/>
  <c r="ID64" i="5"/>
  <c r="ID65" i="5"/>
  <c r="ID66" i="5"/>
  <c r="ID67" i="5"/>
  <c r="ID68" i="5"/>
  <c r="ID69" i="5"/>
  <c r="ID70" i="5"/>
  <c r="ID71" i="5"/>
  <c r="ID72" i="5"/>
  <c r="ID73" i="5"/>
  <c r="ID74" i="5"/>
  <c r="ID75" i="5"/>
  <c r="ID76" i="5"/>
  <c r="ID77" i="5"/>
  <c r="ID78" i="5"/>
  <c r="ID79" i="5"/>
  <c r="ID80" i="5"/>
  <c r="ID81" i="5"/>
  <c r="ID82" i="5"/>
  <c r="ID83" i="5"/>
  <c r="ID84" i="5"/>
  <c r="ID85" i="5"/>
  <c r="ID86" i="5"/>
  <c r="ID87" i="5"/>
  <c r="ID88" i="5"/>
  <c r="ID89" i="5"/>
  <c r="ID90" i="5"/>
  <c r="ID91" i="5"/>
  <c r="ID92" i="5"/>
  <c r="ID93" i="5"/>
  <c r="ID94" i="5"/>
  <c r="ID95" i="5"/>
  <c r="ID96" i="5"/>
  <c r="ID97" i="5"/>
  <c r="ID98" i="5"/>
  <c r="ID99" i="5"/>
  <c r="ID100" i="5"/>
  <c r="ID101" i="5"/>
  <c r="ID102" i="5"/>
  <c r="ID103" i="5"/>
  <c r="ID104" i="5"/>
  <c r="ID105" i="5"/>
  <c r="ID106" i="5"/>
  <c r="ID107" i="5"/>
  <c r="ID108" i="5"/>
  <c r="ID109" i="5"/>
  <c r="ID110" i="5"/>
  <c r="ID111" i="5"/>
  <c r="IE5" i="5"/>
  <c r="IE6" i="5"/>
  <c r="IE7" i="5"/>
  <c r="IE8" i="5"/>
  <c r="IE9" i="5"/>
  <c r="IE10" i="5"/>
  <c r="IE11" i="5"/>
  <c r="IE12" i="5"/>
  <c r="IE13" i="5"/>
  <c r="IE14" i="5"/>
  <c r="IE15" i="5"/>
  <c r="IE16" i="5"/>
  <c r="IE17" i="5"/>
  <c r="IE18" i="5"/>
  <c r="IE19" i="5"/>
  <c r="IE20" i="5"/>
  <c r="IE21" i="5"/>
  <c r="IE22" i="5"/>
  <c r="IE23" i="5"/>
  <c r="IE24" i="5"/>
  <c r="IE25" i="5"/>
  <c r="IE26" i="5"/>
  <c r="IE27" i="5"/>
  <c r="IE28" i="5"/>
  <c r="IE29" i="5"/>
  <c r="IE30" i="5"/>
  <c r="IE31" i="5"/>
  <c r="IE32" i="5"/>
  <c r="IE33" i="5"/>
  <c r="IE34" i="5"/>
  <c r="IE35" i="5"/>
  <c r="IE36" i="5"/>
  <c r="IE37" i="5"/>
  <c r="IE38" i="5"/>
  <c r="IE39" i="5"/>
  <c r="IE40" i="5"/>
  <c r="IE41" i="5"/>
  <c r="IE42" i="5"/>
  <c r="IE43" i="5"/>
  <c r="IE44" i="5"/>
  <c r="IE45" i="5"/>
  <c r="IE46" i="5"/>
  <c r="IE47" i="5"/>
  <c r="IE48" i="5"/>
  <c r="IE49" i="5"/>
  <c r="IE50" i="5"/>
  <c r="IE51" i="5"/>
  <c r="IE52" i="5"/>
  <c r="IE53" i="5"/>
  <c r="IE54" i="5"/>
  <c r="IE55" i="5"/>
  <c r="IE56" i="5"/>
  <c r="IE57" i="5"/>
  <c r="IE58" i="5"/>
  <c r="IE59" i="5"/>
  <c r="IE60" i="5"/>
  <c r="IE61" i="5"/>
  <c r="IE62" i="5"/>
  <c r="IE63" i="5"/>
  <c r="IE64" i="5"/>
  <c r="IE65" i="5"/>
  <c r="IE66" i="5"/>
  <c r="IE67" i="5"/>
  <c r="IE68" i="5"/>
  <c r="IE69" i="5"/>
  <c r="IE70" i="5"/>
  <c r="IE71" i="5"/>
  <c r="IE72" i="5"/>
  <c r="IE73" i="5"/>
  <c r="IE74" i="5"/>
  <c r="IE75" i="5"/>
  <c r="IE76" i="5"/>
  <c r="IE77" i="5"/>
  <c r="IE78" i="5"/>
  <c r="IE79" i="5"/>
  <c r="IE80" i="5"/>
  <c r="IE81" i="5"/>
  <c r="IE82" i="5"/>
  <c r="IE83" i="5"/>
  <c r="IE84" i="5"/>
  <c r="IE85" i="5"/>
  <c r="IE86" i="5"/>
  <c r="IE87" i="5"/>
  <c r="IE88" i="5"/>
  <c r="IE89" i="5"/>
  <c r="IE90" i="5"/>
  <c r="IE91" i="5"/>
  <c r="IE92" i="5"/>
  <c r="IE93" i="5"/>
  <c r="IE94" i="5"/>
  <c r="IE95" i="5"/>
  <c r="IE96" i="5"/>
  <c r="IE97" i="5"/>
  <c r="IE98" i="5"/>
  <c r="IE99" i="5"/>
  <c r="IE100" i="5"/>
  <c r="IE101" i="5"/>
  <c r="IE102" i="5"/>
  <c r="IE103" i="5"/>
  <c r="IE104" i="5"/>
  <c r="IE105" i="5"/>
  <c r="IE106" i="5"/>
  <c r="IE107" i="5"/>
  <c r="IE108" i="5"/>
  <c r="IE109" i="5"/>
  <c r="IE110" i="5"/>
  <c r="IE111" i="5"/>
  <c r="IF5" i="5"/>
  <c r="IF6" i="5"/>
  <c r="IF7" i="5"/>
  <c r="IF8" i="5"/>
  <c r="IF9" i="5"/>
  <c r="IF10" i="5"/>
  <c r="IF11" i="5"/>
  <c r="IF12" i="5"/>
  <c r="IF13" i="5"/>
  <c r="IF14" i="5"/>
  <c r="IF15" i="5"/>
  <c r="IF16" i="5"/>
  <c r="IF17" i="5"/>
  <c r="IF18" i="5"/>
  <c r="IF19" i="5"/>
  <c r="IF20" i="5"/>
  <c r="IF21" i="5"/>
  <c r="IF22" i="5"/>
  <c r="IF23" i="5"/>
  <c r="IF24" i="5"/>
  <c r="IF25" i="5"/>
  <c r="IF26" i="5"/>
  <c r="IF27" i="5"/>
  <c r="IF28" i="5"/>
  <c r="IF29" i="5"/>
  <c r="IF30" i="5"/>
  <c r="IF31" i="5"/>
  <c r="IF32" i="5"/>
  <c r="IF33" i="5"/>
  <c r="IF34" i="5"/>
  <c r="IF35" i="5"/>
  <c r="IF36" i="5"/>
  <c r="IF37" i="5"/>
  <c r="IF38" i="5"/>
  <c r="IF39" i="5"/>
  <c r="IF40" i="5"/>
  <c r="IF41" i="5"/>
  <c r="IF42" i="5"/>
  <c r="IF43" i="5"/>
  <c r="IF44" i="5"/>
  <c r="IF45" i="5"/>
  <c r="IF46" i="5"/>
  <c r="IF47" i="5"/>
  <c r="IF48" i="5"/>
  <c r="IF49" i="5"/>
  <c r="IF50" i="5"/>
  <c r="IF51" i="5"/>
  <c r="IF52" i="5"/>
  <c r="IF53" i="5"/>
  <c r="IF54" i="5"/>
  <c r="IF55" i="5"/>
  <c r="IF56" i="5"/>
  <c r="IF57" i="5"/>
  <c r="IF58" i="5"/>
  <c r="IF59" i="5"/>
  <c r="IF60" i="5"/>
  <c r="IF61" i="5"/>
  <c r="IF62" i="5"/>
  <c r="IF63" i="5"/>
  <c r="IF64" i="5"/>
  <c r="IF65" i="5"/>
  <c r="IF66" i="5"/>
  <c r="IF67" i="5"/>
  <c r="IF68" i="5"/>
  <c r="IF69" i="5"/>
  <c r="IF70" i="5"/>
  <c r="IF71" i="5"/>
  <c r="IF72" i="5"/>
  <c r="IF73" i="5"/>
  <c r="IF74" i="5"/>
  <c r="IF75" i="5"/>
  <c r="IF76" i="5"/>
  <c r="IF77" i="5"/>
  <c r="IF78" i="5"/>
  <c r="IF79" i="5"/>
  <c r="IF80" i="5"/>
  <c r="IF81" i="5"/>
  <c r="IF82" i="5"/>
  <c r="IF83" i="5"/>
  <c r="IF84" i="5"/>
  <c r="IF85" i="5"/>
  <c r="IF86" i="5"/>
  <c r="IF87" i="5"/>
  <c r="IF88" i="5"/>
  <c r="IF89" i="5"/>
  <c r="IF90" i="5"/>
  <c r="IF91" i="5"/>
  <c r="IF92" i="5"/>
  <c r="IF93" i="5"/>
  <c r="IF94" i="5"/>
  <c r="IF95" i="5"/>
  <c r="IF96" i="5"/>
  <c r="IF97" i="5"/>
  <c r="IF98" i="5"/>
  <c r="IF99" i="5"/>
  <c r="IF100" i="5"/>
  <c r="IF101" i="5"/>
  <c r="IF102" i="5"/>
  <c r="IF103" i="5"/>
  <c r="IF104" i="5"/>
  <c r="IF105" i="5"/>
  <c r="IF106" i="5"/>
  <c r="IF107" i="5"/>
  <c r="IF108" i="5"/>
  <c r="IF109" i="5"/>
  <c r="IF110" i="5"/>
  <c r="IF111" i="5"/>
  <c r="IG5" i="5"/>
  <c r="IG6" i="5"/>
  <c r="IG7" i="5"/>
  <c r="IG8" i="5"/>
  <c r="IG9" i="5"/>
  <c r="IG10" i="5"/>
  <c r="IG11" i="5"/>
  <c r="IG12" i="5"/>
  <c r="IG13" i="5"/>
  <c r="IG14" i="5"/>
  <c r="IG15" i="5"/>
  <c r="IG16" i="5"/>
  <c r="IG17" i="5"/>
  <c r="IG18" i="5"/>
  <c r="IG19" i="5"/>
  <c r="IG20" i="5"/>
  <c r="IG21" i="5"/>
  <c r="IG22" i="5"/>
  <c r="IG23" i="5"/>
  <c r="IG24" i="5"/>
  <c r="IG25" i="5"/>
  <c r="IG26" i="5"/>
  <c r="IG27" i="5"/>
  <c r="IG28" i="5"/>
  <c r="IG29" i="5"/>
  <c r="IG30" i="5"/>
  <c r="IG31" i="5"/>
  <c r="IG32" i="5"/>
  <c r="IG33" i="5"/>
  <c r="IG34" i="5"/>
  <c r="IG35" i="5"/>
  <c r="IG36" i="5"/>
  <c r="IG37" i="5"/>
  <c r="IG38" i="5"/>
  <c r="IG39" i="5"/>
  <c r="IG40" i="5"/>
  <c r="IG41" i="5"/>
  <c r="IG42" i="5"/>
  <c r="IG43" i="5"/>
  <c r="IG44" i="5"/>
  <c r="IG45" i="5"/>
  <c r="IG46" i="5"/>
  <c r="IG47" i="5"/>
  <c r="IG48" i="5"/>
  <c r="IG49" i="5"/>
  <c r="IG50" i="5"/>
  <c r="IG51" i="5"/>
  <c r="IG52" i="5"/>
  <c r="IG53" i="5"/>
  <c r="IG54" i="5"/>
  <c r="IG55" i="5"/>
  <c r="IG56" i="5"/>
  <c r="IG57" i="5"/>
  <c r="IG58" i="5"/>
  <c r="IG59" i="5"/>
  <c r="IG60" i="5"/>
  <c r="IG61" i="5"/>
  <c r="IG62" i="5"/>
  <c r="IG63" i="5"/>
  <c r="IG64" i="5"/>
  <c r="IG65" i="5"/>
  <c r="IG66" i="5"/>
  <c r="IG67" i="5"/>
  <c r="IG68" i="5"/>
  <c r="IG69" i="5"/>
  <c r="IG70" i="5"/>
  <c r="IG71" i="5"/>
  <c r="IG72" i="5"/>
  <c r="IG73" i="5"/>
  <c r="IG74" i="5"/>
  <c r="IG75" i="5"/>
  <c r="IG76" i="5"/>
  <c r="IG77" i="5"/>
  <c r="IG78" i="5"/>
  <c r="IG79" i="5"/>
  <c r="IG80" i="5"/>
  <c r="IG81" i="5"/>
  <c r="IG82" i="5"/>
  <c r="IG83" i="5"/>
  <c r="IG84" i="5"/>
  <c r="IG85" i="5"/>
  <c r="IG86" i="5"/>
  <c r="IG87" i="5"/>
  <c r="IG88" i="5"/>
  <c r="IG89" i="5"/>
  <c r="IG90" i="5"/>
  <c r="IG91" i="5"/>
  <c r="IG92" i="5"/>
  <c r="IG93" i="5"/>
  <c r="IG94" i="5"/>
  <c r="IG95" i="5"/>
  <c r="IG96" i="5"/>
  <c r="IG97" i="5"/>
  <c r="IG98" i="5"/>
  <c r="IG99" i="5"/>
  <c r="IG100" i="5"/>
  <c r="IG101" i="5"/>
  <c r="IG102" i="5"/>
  <c r="IG103" i="5"/>
  <c r="IG104" i="5"/>
  <c r="IG105" i="5"/>
  <c r="IG106" i="5"/>
  <c r="IG107" i="5"/>
  <c r="IG108" i="5"/>
  <c r="IG109" i="5"/>
  <c r="IG110" i="5"/>
  <c r="IG111" i="5"/>
  <c r="IO5" i="5"/>
  <c r="IO6" i="5"/>
  <c r="IO7" i="5"/>
  <c r="IO8" i="5"/>
  <c r="IO9" i="5"/>
  <c r="IO10" i="5"/>
  <c r="IO11" i="5"/>
  <c r="IO12" i="5"/>
  <c r="IO13" i="5"/>
  <c r="IO14" i="5"/>
  <c r="IO15" i="5"/>
  <c r="IO16" i="5"/>
  <c r="IO17" i="5"/>
  <c r="IO18" i="5"/>
  <c r="IO19" i="5"/>
  <c r="IO20" i="5"/>
  <c r="IO21" i="5"/>
  <c r="IO22" i="5"/>
  <c r="IO23" i="5"/>
  <c r="IO24" i="5"/>
  <c r="IO25" i="5"/>
  <c r="IO26" i="5"/>
  <c r="IO27" i="5"/>
  <c r="IO28" i="5"/>
  <c r="IO29" i="5"/>
  <c r="IO30" i="5"/>
  <c r="IO31" i="5"/>
  <c r="IO32" i="5"/>
  <c r="IO33" i="5"/>
  <c r="IO34" i="5"/>
  <c r="IO35" i="5"/>
  <c r="IO36" i="5"/>
  <c r="IO37" i="5"/>
  <c r="IO38" i="5"/>
  <c r="IO39" i="5"/>
  <c r="IO40" i="5"/>
  <c r="IO41" i="5"/>
  <c r="IO42" i="5"/>
  <c r="IO43" i="5"/>
  <c r="IO44" i="5"/>
  <c r="IO45" i="5"/>
  <c r="IO46" i="5"/>
  <c r="IO47" i="5"/>
  <c r="IO48" i="5"/>
  <c r="IO49" i="5"/>
  <c r="IO50" i="5"/>
  <c r="IO51" i="5"/>
  <c r="IO52" i="5"/>
  <c r="IO53" i="5"/>
  <c r="IO54" i="5"/>
  <c r="IO55" i="5"/>
  <c r="IO56" i="5"/>
  <c r="IO57" i="5"/>
  <c r="IO58" i="5"/>
  <c r="IO59" i="5"/>
  <c r="IO60" i="5"/>
  <c r="IO61" i="5"/>
  <c r="IO62" i="5"/>
  <c r="IO63" i="5"/>
  <c r="IO64" i="5"/>
  <c r="IO65" i="5"/>
  <c r="IO66" i="5"/>
  <c r="IO67" i="5"/>
  <c r="IO68" i="5"/>
  <c r="IO69" i="5"/>
  <c r="IO70" i="5"/>
  <c r="IO71" i="5"/>
  <c r="IO72" i="5"/>
  <c r="IO73" i="5"/>
  <c r="IO74" i="5"/>
  <c r="IO75" i="5"/>
  <c r="IO76" i="5"/>
  <c r="IO77" i="5"/>
  <c r="IO78" i="5"/>
  <c r="IO79" i="5"/>
  <c r="IO80" i="5"/>
  <c r="IO81" i="5"/>
  <c r="IO82" i="5"/>
  <c r="IO83" i="5"/>
  <c r="IO84" i="5"/>
  <c r="IO85" i="5"/>
  <c r="IO86" i="5"/>
  <c r="IO87" i="5"/>
  <c r="IO88" i="5"/>
  <c r="IO89" i="5"/>
  <c r="IO90" i="5"/>
  <c r="IO91" i="5"/>
  <c r="IO92" i="5"/>
  <c r="IO93" i="5"/>
  <c r="IO94" i="5"/>
  <c r="IO95" i="5"/>
  <c r="IO96" i="5"/>
  <c r="IO97" i="5"/>
  <c r="IO98" i="5"/>
  <c r="IO99" i="5"/>
  <c r="IO100" i="5"/>
  <c r="IO101" i="5"/>
  <c r="IO102" i="5"/>
  <c r="IO103" i="5"/>
  <c r="IO104" i="5"/>
  <c r="IO105" i="5"/>
  <c r="IO106" i="5"/>
  <c r="IO107" i="5"/>
  <c r="IO108" i="5"/>
  <c r="IO109" i="5"/>
  <c r="IO110" i="5"/>
  <c r="IO111" i="5"/>
  <c r="IP5" i="5"/>
  <c r="IP6" i="5"/>
  <c r="IP7" i="5"/>
  <c r="IP8" i="5"/>
  <c r="IP9" i="5"/>
  <c r="IP10" i="5"/>
  <c r="IP11" i="5"/>
  <c r="IP12" i="5"/>
  <c r="IP13" i="5"/>
  <c r="IP14" i="5"/>
  <c r="IP15" i="5"/>
  <c r="IP16" i="5"/>
  <c r="IP17" i="5"/>
  <c r="IP18" i="5"/>
  <c r="IP19" i="5"/>
  <c r="IP20" i="5"/>
  <c r="IP21" i="5"/>
  <c r="IP22" i="5"/>
  <c r="IP23" i="5"/>
  <c r="IP24" i="5"/>
  <c r="IP25" i="5"/>
  <c r="IP26" i="5"/>
  <c r="IP27" i="5"/>
  <c r="IP28" i="5"/>
  <c r="IP29" i="5"/>
  <c r="IP30" i="5"/>
  <c r="IP31" i="5"/>
  <c r="IP32" i="5"/>
  <c r="IP33" i="5"/>
  <c r="IP34" i="5"/>
  <c r="IP35" i="5"/>
  <c r="IP36" i="5"/>
  <c r="IP37" i="5"/>
  <c r="IP38" i="5"/>
  <c r="IP39" i="5"/>
  <c r="IP40" i="5"/>
  <c r="IP41" i="5"/>
  <c r="IP42" i="5"/>
  <c r="IP43" i="5"/>
  <c r="IP44" i="5"/>
  <c r="IP45" i="5"/>
  <c r="IP46" i="5"/>
  <c r="IP47" i="5"/>
  <c r="IP48" i="5"/>
  <c r="IP49" i="5"/>
  <c r="IP50" i="5"/>
  <c r="IP51" i="5"/>
  <c r="IP52" i="5"/>
  <c r="IP53" i="5"/>
  <c r="IP54" i="5"/>
  <c r="IP55" i="5"/>
  <c r="IP56" i="5"/>
  <c r="IP57" i="5"/>
  <c r="IP58" i="5"/>
  <c r="IP59" i="5"/>
  <c r="IP60" i="5"/>
  <c r="IP61" i="5"/>
  <c r="IP62" i="5"/>
  <c r="IP63" i="5"/>
  <c r="IP64" i="5"/>
  <c r="IP65" i="5"/>
  <c r="IP66" i="5"/>
  <c r="IP67" i="5"/>
  <c r="IP68" i="5"/>
  <c r="IP69" i="5"/>
  <c r="IP70" i="5"/>
  <c r="IP71" i="5"/>
  <c r="IP72" i="5"/>
  <c r="IP73" i="5"/>
  <c r="IP74" i="5"/>
  <c r="IP75" i="5"/>
  <c r="IP76" i="5"/>
  <c r="IP77" i="5"/>
  <c r="IP78" i="5"/>
  <c r="IP79" i="5"/>
  <c r="IP80" i="5"/>
  <c r="IP81" i="5"/>
  <c r="IP82" i="5"/>
  <c r="IP83" i="5"/>
  <c r="IP84" i="5"/>
  <c r="IP85" i="5"/>
  <c r="IP86" i="5"/>
  <c r="IP87" i="5"/>
  <c r="IP88" i="5"/>
  <c r="IP89" i="5"/>
  <c r="IP90" i="5"/>
  <c r="IP91" i="5"/>
  <c r="IP92" i="5"/>
  <c r="IP93" i="5"/>
  <c r="IP94" i="5"/>
  <c r="IP95" i="5"/>
  <c r="IP96" i="5"/>
  <c r="IP97" i="5"/>
  <c r="IP98" i="5"/>
  <c r="IP99" i="5"/>
  <c r="IP100" i="5"/>
  <c r="IP101" i="5"/>
  <c r="IP102" i="5"/>
  <c r="IP103" i="5"/>
  <c r="IP104" i="5"/>
  <c r="IP105" i="5"/>
  <c r="IP106" i="5"/>
  <c r="IP107" i="5"/>
  <c r="IP108" i="5"/>
  <c r="IP109" i="5"/>
  <c r="IP110" i="5"/>
  <c r="IP111" i="5"/>
  <c r="IQ5" i="5"/>
  <c r="IQ6" i="5"/>
  <c r="IQ7" i="5"/>
  <c r="IQ8" i="5"/>
  <c r="IQ9" i="5"/>
  <c r="IQ10" i="5"/>
  <c r="IQ11" i="5"/>
  <c r="IQ12" i="5"/>
  <c r="IQ13" i="5"/>
  <c r="IQ14" i="5"/>
  <c r="IQ15" i="5"/>
  <c r="IQ16" i="5"/>
  <c r="IQ17" i="5"/>
  <c r="IQ18" i="5"/>
  <c r="IQ19" i="5"/>
  <c r="IQ20" i="5"/>
  <c r="IQ21" i="5"/>
  <c r="IQ22" i="5"/>
  <c r="IQ23" i="5"/>
  <c r="IQ24" i="5"/>
  <c r="IQ25" i="5"/>
  <c r="IQ26" i="5"/>
  <c r="IQ27" i="5"/>
  <c r="IQ28" i="5"/>
  <c r="IQ29" i="5"/>
  <c r="IQ30" i="5"/>
  <c r="IQ31" i="5"/>
  <c r="IQ32" i="5"/>
  <c r="IQ33" i="5"/>
  <c r="IQ34" i="5"/>
  <c r="IQ35" i="5"/>
  <c r="IQ36" i="5"/>
  <c r="IQ37" i="5"/>
  <c r="IQ38" i="5"/>
  <c r="IQ39" i="5"/>
  <c r="IQ40" i="5"/>
  <c r="IQ41" i="5"/>
  <c r="IQ42" i="5"/>
  <c r="IQ43" i="5"/>
  <c r="IQ44" i="5"/>
  <c r="IQ45" i="5"/>
  <c r="IQ46" i="5"/>
  <c r="IQ47" i="5"/>
  <c r="IQ48" i="5"/>
  <c r="IQ49" i="5"/>
  <c r="IQ50" i="5"/>
  <c r="IQ51" i="5"/>
  <c r="IQ52" i="5"/>
  <c r="IQ53" i="5"/>
  <c r="IQ54" i="5"/>
  <c r="IQ55" i="5"/>
  <c r="IQ56" i="5"/>
  <c r="IQ57" i="5"/>
  <c r="IQ58" i="5"/>
  <c r="IQ59" i="5"/>
  <c r="IQ60" i="5"/>
  <c r="IQ61" i="5"/>
  <c r="IQ62" i="5"/>
  <c r="IQ63" i="5"/>
  <c r="IQ64" i="5"/>
  <c r="IQ65" i="5"/>
  <c r="IQ66" i="5"/>
  <c r="IQ67" i="5"/>
  <c r="IQ68" i="5"/>
  <c r="IQ69" i="5"/>
  <c r="IQ70" i="5"/>
  <c r="IQ71" i="5"/>
  <c r="IQ72" i="5"/>
  <c r="IQ73" i="5"/>
  <c r="IQ74" i="5"/>
  <c r="IQ75" i="5"/>
  <c r="IQ76" i="5"/>
  <c r="IQ77" i="5"/>
  <c r="IQ78" i="5"/>
  <c r="IQ79" i="5"/>
  <c r="IQ80" i="5"/>
  <c r="IQ81" i="5"/>
  <c r="IQ82" i="5"/>
  <c r="IQ83" i="5"/>
  <c r="IQ84" i="5"/>
  <c r="IQ85" i="5"/>
  <c r="IQ86" i="5"/>
  <c r="IQ87" i="5"/>
  <c r="IQ88" i="5"/>
  <c r="IQ89" i="5"/>
  <c r="IQ90" i="5"/>
  <c r="IQ91" i="5"/>
  <c r="IQ92" i="5"/>
  <c r="IQ93" i="5"/>
  <c r="IQ94" i="5"/>
  <c r="IQ95" i="5"/>
  <c r="IQ96" i="5"/>
  <c r="IQ97" i="5"/>
  <c r="IQ98" i="5"/>
  <c r="IQ99" i="5"/>
  <c r="IQ100" i="5"/>
  <c r="IQ101" i="5"/>
  <c r="IQ102" i="5"/>
  <c r="IQ103" i="5"/>
  <c r="IQ104" i="5"/>
  <c r="IQ105" i="5"/>
  <c r="IQ106" i="5"/>
  <c r="IQ107" i="5"/>
  <c r="IQ108" i="5"/>
  <c r="IQ109" i="5"/>
  <c r="IQ110" i="5"/>
  <c r="IQ111" i="5"/>
  <c r="IR5" i="5"/>
  <c r="IR6" i="5"/>
  <c r="IR7" i="5"/>
  <c r="IR8" i="5"/>
  <c r="IR9" i="5"/>
  <c r="IR10" i="5"/>
  <c r="IR11" i="5"/>
  <c r="IR12" i="5"/>
  <c r="IR13" i="5"/>
  <c r="IR14" i="5"/>
  <c r="IR15" i="5"/>
  <c r="IR16" i="5"/>
  <c r="IR17" i="5"/>
  <c r="IR18" i="5"/>
  <c r="IR19" i="5"/>
  <c r="IR20" i="5"/>
  <c r="IR21" i="5"/>
  <c r="IR22" i="5"/>
  <c r="IR23" i="5"/>
  <c r="IR24" i="5"/>
  <c r="IR25" i="5"/>
  <c r="IR26" i="5"/>
  <c r="IR27" i="5"/>
  <c r="IR28" i="5"/>
  <c r="IR29" i="5"/>
  <c r="IR30" i="5"/>
  <c r="IR31" i="5"/>
  <c r="IR32" i="5"/>
  <c r="IR33" i="5"/>
  <c r="IR34" i="5"/>
  <c r="IR35" i="5"/>
  <c r="IR36" i="5"/>
  <c r="IR37" i="5"/>
  <c r="IR38" i="5"/>
  <c r="IR39" i="5"/>
  <c r="IR40" i="5"/>
  <c r="IR41" i="5"/>
  <c r="IR42" i="5"/>
  <c r="IR43" i="5"/>
  <c r="IR44" i="5"/>
  <c r="IR45" i="5"/>
  <c r="IR46" i="5"/>
  <c r="IR47" i="5"/>
  <c r="IR48" i="5"/>
  <c r="IR49" i="5"/>
  <c r="IR50" i="5"/>
  <c r="IR51" i="5"/>
  <c r="IR52" i="5"/>
  <c r="IR53" i="5"/>
  <c r="IR54" i="5"/>
  <c r="IR55" i="5"/>
  <c r="IR56" i="5"/>
  <c r="IR57" i="5"/>
  <c r="IR58" i="5"/>
  <c r="IR59" i="5"/>
  <c r="IR60" i="5"/>
  <c r="IR61" i="5"/>
  <c r="IR62" i="5"/>
  <c r="IR63" i="5"/>
  <c r="IR64" i="5"/>
  <c r="IR65" i="5"/>
  <c r="IR66" i="5"/>
  <c r="IR67" i="5"/>
  <c r="IR68" i="5"/>
  <c r="IR69" i="5"/>
  <c r="IR70" i="5"/>
  <c r="IR71" i="5"/>
  <c r="IR72" i="5"/>
  <c r="IR73" i="5"/>
  <c r="IR74" i="5"/>
  <c r="IR75" i="5"/>
  <c r="IR76" i="5"/>
  <c r="IR77" i="5"/>
  <c r="IR78" i="5"/>
  <c r="IR79" i="5"/>
  <c r="IR80" i="5"/>
  <c r="IR81" i="5"/>
  <c r="IR82" i="5"/>
  <c r="IR83" i="5"/>
  <c r="IR84" i="5"/>
  <c r="IR85" i="5"/>
  <c r="IR86" i="5"/>
  <c r="IR87" i="5"/>
  <c r="IR88" i="5"/>
  <c r="IR89" i="5"/>
  <c r="IR90" i="5"/>
  <c r="IR91" i="5"/>
  <c r="IR92" i="5"/>
  <c r="IR93" i="5"/>
  <c r="IR94" i="5"/>
  <c r="IR95" i="5"/>
  <c r="IR96" i="5"/>
  <c r="IR97" i="5"/>
  <c r="IR98" i="5"/>
  <c r="IR99" i="5"/>
  <c r="IR100" i="5"/>
  <c r="IR101" i="5"/>
  <c r="IR102" i="5"/>
  <c r="IR103" i="5"/>
  <c r="IR104" i="5"/>
  <c r="IR105" i="5"/>
  <c r="IR106" i="5"/>
  <c r="IR107" i="5"/>
  <c r="IR108" i="5"/>
  <c r="IR109" i="5"/>
  <c r="IR110" i="5"/>
  <c r="IR111" i="5"/>
  <c r="HT5" i="5"/>
  <c r="HT6" i="5"/>
  <c r="HT7" i="5"/>
  <c r="HT8" i="5"/>
  <c r="HT9" i="5"/>
  <c r="HT10" i="5"/>
  <c r="HT11" i="5"/>
  <c r="HT12" i="5"/>
  <c r="HT13" i="5"/>
  <c r="HT14" i="5"/>
  <c r="HT15" i="5"/>
  <c r="HT16" i="5"/>
  <c r="HT17" i="5"/>
  <c r="HT18" i="5"/>
  <c r="HT19" i="5"/>
  <c r="HT20" i="5"/>
  <c r="HT21" i="5"/>
  <c r="HT22" i="5"/>
  <c r="HT23" i="5"/>
  <c r="HT24" i="5"/>
  <c r="HT25" i="5"/>
  <c r="HT26" i="5"/>
  <c r="HT27" i="5"/>
  <c r="HT28" i="5"/>
  <c r="HT29" i="5"/>
  <c r="HT30" i="5"/>
  <c r="HT31" i="5"/>
  <c r="HT32" i="5"/>
  <c r="HT33" i="5"/>
  <c r="HT34" i="5"/>
  <c r="HT35" i="5"/>
  <c r="HT36" i="5"/>
  <c r="HT37" i="5"/>
  <c r="HT38" i="5"/>
  <c r="HT39" i="5"/>
  <c r="HT40" i="5"/>
  <c r="HT41" i="5"/>
  <c r="HT42" i="5"/>
  <c r="HT43" i="5"/>
  <c r="HT44" i="5"/>
  <c r="HT45" i="5"/>
  <c r="HT46" i="5"/>
  <c r="HT47" i="5"/>
  <c r="HT48" i="5"/>
  <c r="HT49" i="5"/>
  <c r="HT50" i="5"/>
  <c r="HT51" i="5"/>
  <c r="HT52" i="5"/>
  <c r="HT53" i="5"/>
  <c r="HT54" i="5"/>
  <c r="HT55" i="5"/>
  <c r="HT56" i="5"/>
  <c r="HT57" i="5"/>
  <c r="HT58" i="5"/>
  <c r="HT59" i="5"/>
  <c r="HT60" i="5"/>
  <c r="HT61" i="5"/>
  <c r="HT62" i="5"/>
  <c r="HT63" i="5"/>
  <c r="HT64" i="5"/>
  <c r="HT65" i="5"/>
  <c r="HT66" i="5"/>
  <c r="HT67" i="5"/>
  <c r="HT68" i="5"/>
  <c r="HT69" i="5"/>
  <c r="HT70" i="5"/>
  <c r="HT71" i="5"/>
  <c r="HT72" i="5"/>
  <c r="HT73" i="5"/>
  <c r="HT74" i="5"/>
  <c r="HT75" i="5"/>
  <c r="HT76" i="5"/>
  <c r="HT77" i="5"/>
  <c r="HT78" i="5"/>
  <c r="HT79" i="5"/>
  <c r="HT80" i="5"/>
  <c r="HT81" i="5"/>
  <c r="HT82" i="5"/>
  <c r="HT83" i="5"/>
  <c r="HT84" i="5"/>
  <c r="HT85" i="5"/>
  <c r="HT86" i="5"/>
  <c r="HT87" i="5"/>
  <c r="HT88" i="5"/>
  <c r="HT89" i="5"/>
  <c r="HT90" i="5"/>
  <c r="HT91" i="5"/>
  <c r="HT92" i="5"/>
  <c r="HT93" i="5"/>
  <c r="HT94" i="5"/>
  <c r="HT95" i="5"/>
  <c r="HT96" i="5"/>
  <c r="HT97" i="5"/>
  <c r="HT98" i="5"/>
  <c r="HT99" i="5"/>
  <c r="HT100" i="5"/>
  <c r="HT101" i="5"/>
  <c r="HT102" i="5"/>
  <c r="HT103" i="5"/>
  <c r="HT104" i="5"/>
  <c r="HT105" i="5"/>
  <c r="HT106" i="5"/>
  <c r="HT107" i="5"/>
  <c r="HT108" i="5"/>
  <c r="HT109" i="5"/>
  <c r="HT110" i="5"/>
  <c r="HT111" i="5"/>
  <c r="HU5" i="5"/>
  <c r="HU6" i="5"/>
  <c r="HU7" i="5"/>
  <c r="HU8" i="5"/>
  <c r="HU9" i="5"/>
  <c r="HU10" i="5"/>
  <c r="HU11" i="5"/>
  <c r="HU12" i="5"/>
  <c r="HU13" i="5"/>
  <c r="HU14" i="5"/>
  <c r="HU15" i="5"/>
  <c r="HU16" i="5"/>
  <c r="HU17" i="5"/>
  <c r="HU18" i="5"/>
  <c r="HU19" i="5"/>
  <c r="HU20" i="5"/>
  <c r="HU21" i="5"/>
  <c r="HU22" i="5"/>
  <c r="HU23" i="5"/>
  <c r="HU24" i="5"/>
  <c r="HU25" i="5"/>
  <c r="HU26" i="5"/>
  <c r="HU27" i="5"/>
  <c r="HU28" i="5"/>
  <c r="HU29" i="5"/>
  <c r="HU30" i="5"/>
  <c r="HU31" i="5"/>
  <c r="HU32" i="5"/>
  <c r="HU33" i="5"/>
  <c r="HU34" i="5"/>
  <c r="HU35" i="5"/>
  <c r="HU36" i="5"/>
  <c r="HU37" i="5"/>
  <c r="HU38" i="5"/>
  <c r="HU39" i="5"/>
  <c r="HU40" i="5"/>
  <c r="HU41" i="5"/>
  <c r="HU42" i="5"/>
  <c r="HU43" i="5"/>
  <c r="HU44" i="5"/>
  <c r="HU45" i="5"/>
  <c r="HU46" i="5"/>
  <c r="HU47" i="5"/>
  <c r="HU48" i="5"/>
  <c r="HU49" i="5"/>
  <c r="HU50" i="5"/>
  <c r="HU51" i="5"/>
  <c r="HU52" i="5"/>
  <c r="HU53" i="5"/>
  <c r="HU54" i="5"/>
  <c r="HU55" i="5"/>
  <c r="HU56" i="5"/>
  <c r="HU57" i="5"/>
  <c r="HU58" i="5"/>
  <c r="HU59" i="5"/>
  <c r="HU60" i="5"/>
  <c r="HU61" i="5"/>
  <c r="HU62" i="5"/>
  <c r="HU63" i="5"/>
  <c r="HU64" i="5"/>
  <c r="HU65" i="5"/>
  <c r="HU66" i="5"/>
  <c r="HU67" i="5"/>
  <c r="HU68" i="5"/>
  <c r="HU69" i="5"/>
  <c r="HU70" i="5"/>
  <c r="HU71" i="5"/>
  <c r="HU72" i="5"/>
  <c r="HU73" i="5"/>
  <c r="HU74" i="5"/>
  <c r="HU75" i="5"/>
  <c r="HU76" i="5"/>
  <c r="HU77" i="5"/>
  <c r="HU78" i="5"/>
  <c r="HU79" i="5"/>
  <c r="HU80" i="5"/>
  <c r="HU81" i="5"/>
  <c r="HU82" i="5"/>
  <c r="HU83" i="5"/>
  <c r="HU84" i="5"/>
  <c r="HU85" i="5"/>
  <c r="HU86" i="5"/>
  <c r="HU87" i="5"/>
  <c r="HU88" i="5"/>
  <c r="HU89" i="5"/>
  <c r="HU90" i="5"/>
  <c r="HU91" i="5"/>
  <c r="HU92" i="5"/>
  <c r="HU93" i="5"/>
  <c r="HU94" i="5"/>
  <c r="HU95" i="5"/>
  <c r="HU96" i="5"/>
  <c r="HU97" i="5"/>
  <c r="HU98" i="5"/>
  <c r="HU99" i="5"/>
  <c r="HU100" i="5"/>
  <c r="HU101" i="5"/>
  <c r="HU102" i="5"/>
  <c r="HU103" i="5"/>
  <c r="HU104" i="5"/>
  <c r="HU105" i="5"/>
  <c r="HU106" i="5"/>
  <c r="HU107" i="5"/>
  <c r="HU108" i="5"/>
  <c r="HU109" i="5"/>
  <c r="HU110" i="5"/>
  <c r="HU111" i="5"/>
  <c r="HV5" i="5"/>
  <c r="HV6" i="5"/>
  <c r="HV7" i="5"/>
  <c r="HV8" i="5"/>
  <c r="HV9" i="5"/>
  <c r="HV10" i="5"/>
  <c r="HV11" i="5"/>
  <c r="HV12" i="5"/>
  <c r="HV13" i="5"/>
  <c r="HV14" i="5"/>
  <c r="HV15" i="5"/>
  <c r="HV16" i="5"/>
  <c r="HV17" i="5"/>
  <c r="HV18" i="5"/>
  <c r="HV19" i="5"/>
  <c r="HV20" i="5"/>
  <c r="HV21" i="5"/>
  <c r="HV22" i="5"/>
  <c r="HV23" i="5"/>
  <c r="HV24" i="5"/>
  <c r="HV25" i="5"/>
  <c r="HV26" i="5"/>
  <c r="HV27" i="5"/>
  <c r="HV28" i="5"/>
  <c r="HV29" i="5"/>
  <c r="HV30" i="5"/>
  <c r="HV31" i="5"/>
  <c r="HV32" i="5"/>
  <c r="HV33" i="5"/>
  <c r="HV34" i="5"/>
  <c r="HV35" i="5"/>
  <c r="HV36" i="5"/>
  <c r="HV37" i="5"/>
  <c r="HV38" i="5"/>
  <c r="HV39" i="5"/>
  <c r="HV40" i="5"/>
  <c r="HV41" i="5"/>
  <c r="HV42" i="5"/>
  <c r="HV43" i="5"/>
  <c r="HV44" i="5"/>
  <c r="HV45" i="5"/>
  <c r="HV46" i="5"/>
  <c r="HV47" i="5"/>
  <c r="HV48" i="5"/>
  <c r="HV49" i="5"/>
  <c r="HV50" i="5"/>
  <c r="HV51" i="5"/>
  <c r="HV52" i="5"/>
  <c r="HV53" i="5"/>
  <c r="HV54" i="5"/>
  <c r="HV55" i="5"/>
  <c r="HV56" i="5"/>
  <c r="HV57" i="5"/>
  <c r="HV58" i="5"/>
  <c r="HV59" i="5"/>
  <c r="HV60" i="5"/>
  <c r="HV61" i="5"/>
  <c r="HV62" i="5"/>
  <c r="HV63" i="5"/>
  <c r="HV64" i="5"/>
  <c r="HV65" i="5"/>
  <c r="HV66" i="5"/>
  <c r="HV67" i="5"/>
  <c r="HV68" i="5"/>
  <c r="HV69" i="5"/>
  <c r="HV70" i="5"/>
  <c r="HV71" i="5"/>
  <c r="HV72" i="5"/>
  <c r="HV73" i="5"/>
  <c r="HV74" i="5"/>
  <c r="HV75" i="5"/>
  <c r="HV76" i="5"/>
  <c r="HV77" i="5"/>
  <c r="HV78" i="5"/>
  <c r="HV79" i="5"/>
  <c r="HV80" i="5"/>
  <c r="HV81" i="5"/>
  <c r="HV82" i="5"/>
  <c r="HV83" i="5"/>
  <c r="HV84" i="5"/>
  <c r="HV85" i="5"/>
  <c r="HV86" i="5"/>
  <c r="HV87" i="5"/>
  <c r="HV88" i="5"/>
  <c r="HV89" i="5"/>
  <c r="HV90" i="5"/>
  <c r="HV91" i="5"/>
  <c r="HV92" i="5"/>
  <c r="HV93" i="5"/>
  <c r="HV94" i="5"/>
  <c r="HV95" i="5"/>
  <c r="HV96" i="5"/>
  <c r="HV97" i="5"/>
  <c r="HV98" i="5"/>
  <c r="HV99" i="5"/>
  <c r="HV100" i="5"/>
  <c r="HV101" i="5"/>
  <c r="HV102" i="5"/>
  <c r="HV103" i="5"/>
  <c r="HV104" i="5"/>
  <c r="HV105" i="5"/>
  <c r="HV106" i="5"/>
  <c r="HV107" i="5"/>
  <c r="HV108" i="5"/>
  <c r="HV109" i="5"/>
  <c r="HV110" i="5"/>
  <c r="HV111" i="5"/>
  <c r="HW5" i="5"/>
  <c r="HW6" i="5"/>
  <c r="HW7" i="5"/>
  <c r="HW8" i="5"/>
  <c r="HW9" i="5"/>
  <c r="HW10" i="5"/>
  <c r="HW11" i="5"/>
  <c r="HW12" i="5"/>
  <c r="HW13" i="5"/>
  <c r="HW14" i="5"/>
  <c r="HW15" i="5"/>
  <c r="HW16" i="5"/>
  <c r="HW17" i="5"/>
  <c r="HW18" i="5"/>
  <c r="HW19" i="5"/>
  <c r="HW20" i="5"/>
  <c r="HW21" i="5"/>
  <c r="HW22" i="5"/>
  <c r="HW23" i="5"/>
  <c r="HW24" i="5"/>
  <c r="HW25" i="5"/>
  <c r="HW26" i="5"/>
  <c r="HW27" i="5"/>
  <c r="HW28" i="5"/>
  <c r="HW29" i="5"/>
  <c r="HW30" i="5"/>
  <c r="HW31" i="5"/>
  <c r="HW32" i="5"/>
  <c r="HW33" i="5"/>
  <c r="HW34" i="5"/>
  <c r="HW35" i="5"/>
  <c r="HW36" i="5"/>
  <c r="HW37" i="5"/>
  <c r="HW38" i="5"/>
  <c r="HW39" i="5"/>
  <c r="HW40" i="5"/>
  <c r="HW41" i="5"/>
  <c r="HW42" i="5"/>
  <c r="HW43" i="5"/>
  <c r="HW44" i="5"/>
  <c r="HW45" i="5"/>
  <c r="HW46" i="5"/>
  <c r="HW47" i="5"/>
  <c r="HW48" i="5"/>
  <c r="HW49" i="5"/>
  <c r="HW50" i="5"/>
  <c r="HW51" i="5"/>
  <c r="HW52" i="5"/>
  <c r="HW53" i="5"/>
  <c r="HW54" i="5"/>
  <c r="HW55" i="5"/>
  <c r="HW56" i="5"/>
  <c r="HW57" i="5"/>
  <c r="HW58" i="5"/>
  <c r="HW59" i="5"/>
  <c r="HW60" i="5"/>
  <c r="HW61" i="5"/>
  <c r="HW62" i="5"/>
  <c r="HW63" i="5"/>
  <c r="HW64" i="5"/>
  <c r="HW65" i="5"/>
  <c r="HW66" i="5"/>
  <c r="HW67" i="5"/>
  <c r="HW68" i="5"/>
  <c r="HW69" i="5"/>
  <c r="HW70" i="5"/>
  <c r="HW71" i="5"/>
  <c r="HW72" i="5"/>
  <c r="HW73" i="5"/>
  <c r="HW74" i="5"/>
  <c r="HW75" i="5"/>
  <c r="HW76" i="5"/>
  <c r="HW77" i="5"/>
  <c r="HW78" i="5"/>
  <c r="HW79" i="5"/>
  <c r="HW80" i="5"/>
  <c r="HW81" i="5"/>
  <c r="HW82" i="5"/>
  <c r="HW83" i="5"/>
  <c r="HW84" i="5"/>
  <c r="HW85" i="5"/>
  <c r="HW86" i="5"/>
  <c r="HW87" i="5"/>
  <c r="HW88" i="5"/>
  <c r="HW89" i="5"/>
  <c r="HW90" i="5"/>
  <c r="HW91" i="5"/>
  <c r="HW92" i="5"/>
  <c r="HW93" i="5"/>
  <c r="HW94" i="5"/>
  <c r="HW95" i="5"/>
  <c r="HW96" i="5"/>
  <c r="HW97" i="5"/>
  <c r="HW98" i="5"/>
  <c r="HW99" i="5"/>
  <c r="HW100" i="5"/>
  <c r="HW101" i="5"/>
  <c r="HW102" i="5"/>
  <c r="HW103" i="5"/>
  <c r="HW104" i="5"/>
  <c r="HW105" i="5"/>
  <c r="HW106" i="5"/>
  <c r="HW107" i="5"/>
  <c r="HW108" i="5"/>
  <c r="HW109" i="5"/>
  <c r="HW110" i="5"/>
  <c r="HW111" i="5"/>
  <c r="GZ5" i="5"/>
  <c r="GZ6" i="5"/>
  <c r="GZ7" i="5"/>
  <c r="GZ8" i="5"/>
  <c r="GZ9" i="5"/>
  <c r="GZ10" i="5"/>
  <c r="GZ11" i="5"/>
  <c r="GZ12" i="5"/>
  <c r="GZ13" i="5"/>
  <c r="GZ14" i="5"/>
  <c r="GZ15" i="5"/>
  <c r="GZ16" i="5"/>
  <c r="GZ17" i="5"/>
  <c r="GZ18" i="5"/>
  <c r="GZ19" i="5"/>
  <c r="GZ20" i="5"/>
  <c r="GZ21" i="5"/>
  <c r="GZ22" i="5"/>
  <c r="GZ23" i="5"/>
  <c r="GZ24" i="5"/>
  <c r="GZ25" i="5"/>
  <c r="GZ26" i="5"/>
  <c r="GZ27" i="5"/>
  <c r="GZ28" i="5"/>
  <c r="GZ29" i="5"/>
  <c r="GZ30" i="5"/>
  <c r="GZ31" i="5"/>
  <c r="GZ32" i="5"/>
  <c r="GZ33" i="5"/>
  <c r="GZ34" i="5"/>
  <c r="GZ35" i="5"/>
  <c r="GZ36" i="5"/>
  <c r="GZ37" i="5"/>
  <c r="GZ38" i="5"/>
  <c r="GZ39" i="5"/>
  <c r="GZ40" i="5"/>
  <c r="GZ41" i="5"/>
  <c r="GZ42" i="5"/>
  <c r="GZ43" i="5"/>
  <c r="GZ44" i="5"/>
  <c r="GZ45" i="5"/>
  <c r="GZ46" i="5"/>
  <c r="GZ47" i="5"/>
  <c r="GZ48" i="5"/>
  <c r="GZ49" i="5"/>
  <c r="GZ50" i="5"/>
  <c r="GZ51" i="5"/>
  <c r="GZ52" i="5"/>
  <c r="GZ53" i="5"/>
  <c r="GZ54" i="5"/>
  <c r="GZ55" i="5"/>
  <c r="GZ56" i="5"/>
  <c r="GZ57" i="5"/>
  <c r="GZ58" i="5"/>
  <c r="GZ59" i="5"/>
  <c r="GZ60" i="5"/>
  <c r="GZ61" i="5"/>
  <c r="GZ62" i="5"/>
  <c r="GZ63" i="5"/>
  <c r="GZ64" i="5"/>
  <c r="GZ65" i="5"/>
  <c r="GZ66" i="5"/>
  <c r="GZ67" i="5"/>
  <c r="GZ68" i="5"/>
  <c r="GZ69" i="5"/>
  <c r="GZ70" i="5"/>
  <c r="GZ71" i="5"/>
  <c r="GZ72" i="5"/>
  <c r="GZ73" i="5"/>
  <c r="GZ74" i="5"/>
  <c r="GZ75" i="5"/>
  <c r="GZ76" i="5"/>
  <c r="GZ77" i="5"/>
  <c r="GZ78" i="5"/>
  <c r="GZ79" i="5"/>
  <c r="GZ80" i="5"/>
  <c r="GZ81" i="5"/>
  <c r="GZ82" i="5"/>
  <c r="GZ83" i="5"/>
  <c r="GZ84" i="5"/>
  <c r="GZ85" i="5"/>
  <c r="GZ86" i="5"/>
  <c r="GZ87" i="5"/>
  <c r="GZ88" i="5"/>
  <c r="GZ89" i="5"/>
  <c r="GZ90" i="5"/>
  <c r="GZ91" i="5"/>
  <c r="GZ92" i="5"/>
  <c r="GZ93" i="5"/>
  <c r="GZ94" i="5"/>
  <c r="GZ95" i="5"/>
  <c r="GZ96" i="5"/>
  <c r="GZ97" i="5"/>
  <c r="GZ98" i="5"/>
  <c r="GZ99" i="5"/>
  <c r="GZ100" i="5"/>
  <c r="GZ101" i="5"/>
  <c r="GZ102" i="5"/>
  <c r="GZ103" i="5"/>
  <c r="GZ104" i="5"/>
  <c r="GZ105" i="5"/>
  <c r="GZ106" i="5"/>
  <c r="GZ107" i="5"/>
  <c r="GZ108" i="5"/>
  <c r="GZ109" i="5"/>
  <c r="GZ110" i="5"/>
  <c r="GZ111" i="5"/>
  <c r="HA5" i="5"/>
  <c r="HA6" i="5"/>
  <c r="HA7" i="5"/>
  <c r="HA8" i="5"/>
  <c r="HA9" i="5"/>
  <c r="HA10" i="5"/>
  <c r="HA11" i="5"/>
  <c r="HA12" i="5"/>
  <c r="HA13" i="5"/>
  <c r="HA14" i="5"/>
  <c r="HA15" i="5"/>
  <c r="HA16" i="5"/>
  <c r="HA17" i="5"/>
  <c r="HA18" i="5"/>
  <c r="HA19" i="5"/>
  <c r="HA20" i="5"/>
  <c r="HA21" i="5"/>
  <c r="HA22" i="5"/>
  <c r="HA23" i="5"/>
  <c r="HA24" i="5"/>
  <c r="HA25" i="5"/>
  <c r="HA26" i="5"/>
  <c r="HA27" i="5"/>
  <c r="HA28" i="5"/>
  <c r="HA29" i="5"/>
  <c r="HA30" i="5"/>
  <c r="HA31" i="5"/>
  <c r="HA32" i="5"/>
  <c r="HA33" i="5"/>
  <c r="HA34" i="5"/>
  <c r="HA35" i="5"/>
  <c r="HA36" i="5"/>
  <c r="HA37" i="5"/>
  <c r="HA38" i="5"/>
  <c r="HA39" i="5"/>
  <c r="HA40" i="5"/>
  <c r="HA41" i="5"/>
  <c r="HA42" i="5"/>
  <c r="HA43" i="5"/>
  <c r="HA44" i="5"/>
  <c r="HA45" i="5"/>
  <c r="HA46" i="5"/>
  <c r="HA47" i="5"/>
  <c r="HA48" i="5"/>
  <c r="HA49" i="5"/>
  <c r="HA50" i="5"/>
  <c r="HA51" i="5"/>
  <c r="HA52" i="5"/>
  <c r="HA53" i="5"/>
  <c r="HA54" i="5"/>
  <c r="HA55" i="5"/>
  <c r="HA56" i="5"/>
  <c r="HA57" i="5"/>
  <c r="HA58" i="5"/>
  <c r="HA59" i="5"/>
  <c r="HA60" i="5"/>
  <c r="HA61" i="5"/>
  <c r="HA62" i="5"/>
  <c r="HA63" i="5"/>
  <c r="HA64" i="5"/>
  <c r="HA65" i="5"/>
  <c r="HA66" i="5"/>
  <c r="HA67" i="5"/>
  <c r="HA68" i="5"/>
  <c r="HA69" i="5"/>
  <c r="HA70" i="5"/>
  <c r="HA71" i="5"/>
  <c r="HA72" i="5"/>
  <c r="HA73" i="5"/>
  <c r="HA74" i="5"/>
  <c r="HA75" i="5"/>
  <c r="HA76" i="5"/>
  <c r="HA77" i="5"/>
  <c r="HA78" i="5"/>
  <c r="HA79" i="5"/>
  <c r="HA80" i="5"/>
  <c r="HA81" i="5"/>
  <c r="HA82" i="5"/>
  <c r="HA83" i="5"/>
  <c r="HA84" i="5"/>
  <c r="HA85" i="5"/>
  <c r="HA86" i="5"/>
  <c r="HA87" i="5"/>
  <c r="HA88" i="5"/>
  <c r="HA89" i="5"/>
  <c r="HA90" i="5"/>
  <c r="HA91" i="5"/>
  <c r="HA92" i="5"/>
  <c r="HA93" i="5"/>
  <c r="HA94" i="5"/>
  <c r="HA95" i="5"/>
  <c r="HA96" i="5"/>
  <c r="HA97" i="5"/>
  <c r="HA98" i="5"/>
  <c r="HA99" i="5"/>
  <c r="HA100" i="5"/>
  <c r="HA101" i="5"/>
  <c r="HA102" i="5"/>
  <c r="HA103" i="5"/>
  <c r="HA104" i="5"/>
  <c r="HA105" i="5"/>
  <c r="HA106" i="5"/>
  <c r="HA107" i="5"/>
  <c r="HA108" i="5"/>
  <c r="HA109" i="5"/>
  <c r="HA110" i="5"/>
  <c r="HA111" i="5"/>
  <c r="HB5" i="5"/>
  <c r="HB6" i="5"/>
  <c r="HB7" i="5"/>
  <c r="HB8" i="5"/>
  <c r="HB9" i="5"/>
  <c r="HB10" i="5"/>
  <c r="HB11" i="5"/>
  <c r="HB12" i="5"/>
  <c r="HB13" i="5"/>
  <c r="HB14" i="5"/>
  <c r="HB15" i="5"/>
  <c r="HB16" i="5"/>
  <c r="HB17" i="5"/>
  <c r="HB18" i="5"/>
  <c r="HB19" i="5"/>
  <c r="HB20" i="5"/>
  <c r="HB21" i="5"/>
  <c r="HB22" i="5"/>
  <c r="HB23" i="5"/>
  <c r="HB24" i="5"/>
  <c r="HB25" i="5"/>
  <c r="HB26" i="5"/>
  <c r="HB27" i="5"/>
  <c r="HB28" i="5"/>
  <c r="HB29" i="5"/>
  <c r="HB30" i="5"/>
  <c r="HB31" i="5"/>
  <c r="HB32" i="5"/>
  <c r="HB33" i="5"/>
  <c r="HB34" i="5"/>
  <c r="HB35" i="5"/>
  <c r="HB36" i="5"/>
  <c r="HB37" i="5"/>
  <c r="HB38" i="5"/>
  <c r="HB39" i="5"/>
  <c r="HB40" i="5"/>
  <c r="HB41" i="5"/>
  <c r="HB42" i="5"/>
  <c r="HB43" i="5"/>
  <c r="HB44" i="5"/>
  <c r="HB45" i="5"/>
  <c r="HB46" i="5"/>
  <c r="HB47" i="5"/>
  <c r="HB48" i="5"/>
  <c r="HB49" i="5"/>
  <c r="HB50" i="5"/>
  <c r="HB51" i="5"/>
  <c r="HB52" i="5"/>
  <c r="HB53" i="5"/>
  <c r="HB54" i="5"/>
  <c r="HB55" i="5"/>
  <c r="HB56" i="5"/>
  <c r="HB57" i="5"/>
  <c r="HB58" i="5"/>
  <c r="HB59" i="5"/>
  <c r="HB60" i="5"/>
  <c r="HB61" i="5"/>
  <c r="HB62" i="5"/>
  <c r="HB63" i="5"/>
  <c r="HB64" i="5"/>
  <c r="HB65" i="5"/>
  <c r="HB66" i="5"/>
  <c r="HB67" i="5"/>
  <c r="HB68" i="5"/>
  <c r="HB69" i="5"/>
  <c r="HB70" i="5"/>
  <c r="HB71" i="5"/>
  <c r="HB72" i="5"/>
  <c r="HB73" i="5"/>
  <c r="HB74" i="5"/>
  <c r="HB75" i="5"/>
  <c r="HB76" i="5"/>
  <c r="HB77" i="5"/>
  <c r="HB78" i="5"/>
  <c r="HB79" i="5"/>
  <c r="HB80" i="5"/>
  <c r="HB81" i="5"/>
  <c r="HB82" i="5"/>
  <c r="HB83" i="5"/>
  <c r="HB84" i="5"/>
  <c r="HB85" i="5"/>
  <c r="HB86" i="5"/>
  <c r="HB87" i="5"/>
  <c r="HB88" i="5"/>
  <c r="HB89" i="5"/>
  <c r="HB90" i="5"/>
  <c r="HB91" i="5"/>
  <c r="HB92" i="5"/>
  <c r="HB93" i="5"/>
  <c r="HB94" i="5"/>
  <c r="HB95" i="5"/>
  <c r="HB96" i="5"/>
  <c r="HB97" i="5"/>
  <c r="HB98" i="5"/>
  <c r="HB99" i="5"/>
  <c r="HB100" i="5"/>
  <c r="HB101" i="5"/>
  <c r="HB102" i="5"/>
  <c r="HB103" i="5"/>
  <c r="HB104" i="5"/>
  <c r="HB105" i="5"/>
  <c r="HB106" i="5"/>
  <c r="HB107" i="5"/>
  <c r="HB108" i="5"/>
  <c r="HB109" i="5"/>
  <c r="HB110" i="5"/>
  <c r="HB111" i="5"/>
  <c r="HC5" i="5"/>
  <c r="HC6" i="5"/>
  <c r="HC7" i="5"/>
  <c r="HC8" i="5"/>
  <c r="HC9" i="5"/>
  <c r="HC10" i="5"/>
  <c r="HC11" i="5"/>
  <c r="HC12" i="5"/>
  <c r="HC13" i="5"/>
  <c r="HC14" i="5"/>
  <c r="HC15" i="5"/>
  <c r="HC16" i="5"/>
  <c r="HC17" i="5"/>
  <c r="HC18" i="5"/>
  <c r="HC19" i="5"/>
  <c r="HC20" i="5"/>
  <c r="HC21" i="5"/>
  <c r="HC22" i="5"/>
  <c r="HC23" i="5"/>
  <c r="HC24" i="5"/>
  <c r="HC25" i="5"/>
  <c r="HC26" i="5"/>
  <c r="HC27" i="5"/>
  <c r="HC28" i="5"/>
  <c r="HC29" i="5"/>
  <c r="HC30" i="5"/>
  <c r="HC31" i="5"/>
  <c r="HC32" i="5"/>
  <c r="HC33" i="5"/>
  <c r="HC34" i="5"/>
  <c r="HC35" i="5"/>
  <c r="HC36" i="5"/>
  <c r="HC37" i="5"/>
  <c r="HC38" i="5"/>
  <c r="HC39" i="5"/>
  <c r="HC40" i="5"/>
  <c r="HC41" i="5"/>
  <c r="HC42" i="5"/>
  <c r="HC43" i="5"/>
  <c r="HC44" i="5"/>
  <c r="HC45" i="5"/>
  <c r="HC46" i="5"/>
  <c r="HC47" i="5"/>
  <c r="HC48" i="5"/>
  <c r="HC49" i="5"/>
  <c r="HC50" i="5"/>
  <c r="HC51" i="5"/>
  <c r="HC52" i="5"/>
  <c r="HC53" i="5"/>
  <c r="HC54" i="5"/>
  <c r="HC55" i="5"/>
  <c r="HC56" i="5"/>
  <c r="HC57" i="5"/>
  <c r="HC58" i="5"/>
  <c r="HC59" i="5"/>
  <c r="HC60" i="5"/>
  <c r="HC61" i="5"/>
  <c r="HC62" i="5"/>
  <c r="HC63" i="5"/>
  <c r="HC64" i="5"/>
  <c r="HC65" i="5"/>
  <c r="HC66" i="5"/>
  <c r="HC67" i="5"/>
  <c r="HC68" i="5"/>
  <c r="HC69" i="5"/>
  <c r="HC70" i="5"/>
  <c r="HC71" i="5"/>
  <c r="HC72" i="5"/>
  <c r="HC73" i="5"/>
  <c r="HC74" i="5"/>
  <c r="HC75" i="5"/>
  <c r="HC76" i="5"/>
  <c r="HC77" i="5"/>
  <c r="HC78" i="5"/>
  <c r="HC79" i="5"/>
  <c r="HC80" i="5"/>
  <c r="HC81" i="5"/>
  <c r="HC82" i="5"/>
  <c r="HC83" i="5"/>
  <c r="HC84" i="5"/>
  <c r="HC85" i="5"/>
  <c r="HC86" i="5"/>
  <c r="HC87" i="5"/>
  <c r="HC88" i="5"/>
  <c r="HC89" i="5"/>
  <c r="HC90" i="5"/>
  <c r="HC91" i="5"/>
  <c r="HC92" i="5"/>
  <c r="HC93" i="5"/>
  <c r="HC94" i="5"/>
  <c r="HC95" i="5"/>
  <c r="HC96" i="5"/>
  <c r="HC97" i="5"/>
  <c r="HC98" i="5"/>
  <c r="HC99" i="5"/>
  <c r="HC100" i="5"/>
  <c r="HC101" i="5"/>
  <c r="HC102" i="5"/>
  <c r="HC103" i="5"/>
  <c r="HC104" i="5"/>
  <c r="HC105" i="5"/>
  <c r="HC106" i="5"/>
  <c r="HC107" i="5"/>
  <c r="HC108" i="5"/>
  <c r="HC109" i="5"/>
  <c r="HC110" i="5"/>
  <c r="HC111" i="5"/>
  <c r="HH5" i="5"/>
  <c r="HH6" i="5"/>
  <c r="HH7" i="5"/>
  <c r="HH8" i="5"/>
  <c r="HH9" i="5"/>
  <c r="HH10" i="5"/>
  <c r="HH11" i="5"/>
  <c r="HH12" i="5"/>
  <c r="HH13" i="5"/>
  <c r="HH14" i="5"/>
  <c r="HH15" i="5"/>
  <c r="HH16" i="5"/>
  <c r="HH17" i="5"/>
  <c r="HH18" i="5"/>
  <c r="HH19" i="5"/>
  <c r="HH20" i="5"/>
  <c r="HH21" i="5"/>
  <c r="HH22" i="5"/>
  <c r="HH23" i="5"/>
  <c r="HH24" i="5"/>
  <c r="HH25" i="5"/>
  <c r="HH26" i="5"/>
  <c r="HH27" i="5"/>
  <c r="HH28" i="5"/>
  <c r="HH29" i="5"/>
  <c r="HH30" i="5"/>
  <c r="HH31" i="5"/>
  <c r="HH32" i="5"/>
  <c r="HH33" i="5"/>
  <c r="HH34" i="5"/>
  <c r="HH35" i="5"/>
  <c r="HH36" i="5"/>
  <c r="HH37" i="5"/>
  <c r="HH38" i="5"/>
  <c r="HH39" i="5"/>
  <c r="HH40" i="5"/>
  <c r="HH41" i="5"/>
  <c r="HH42" i="5"/>
  <c r="HH43" i="5"/>
  <c r="HH44" i="5"/>
  <c r="HH45" i="5"/>
  <c r="HH46" i="5"/>
  <c r="HH47" i="5"/>
  <c r="HH48" i="5"/>
  <c r="HH49" i="5"/>
  <c r="HH50" i="5"/>
  <c r="HH51" i="5"/>
  <c r="HH52" i="5"/>
  <c r="HH53" i="5"/>
  <c r="HH54" i="5"/>
  <c r="HH55" i="5"/>
  <c r="HH56" i="5"/>
  <c r="HH57" i="5"/>
  <c r="HH58" i="5"/>
  <c r="HH59" i="5"/>
  <c r="HH60" i="5"/>
  <c r="HH61" i="5"/>
  <c r="HH62" i="5"/>
  <c r="HH63" i="5"/>
  <c r="HH64" i="5"/>
  <c r="HH65" i="5"/>
  <c r="HH66" i="5"/>
  <c r="HH67" i="5"/>
  <c r="HH68" i="5"/>
  <c r="HH69" i="5"/>
  <c r="HH70" i="5"/>
  <c r="HH71" i="5"/>
  <c r="HH72" i="5"/>
  <c r="HH73" i="5"/>
  <c r="HH74" i="5"/>
  <c r="HH75" i="5"/>
  <c r="HH76" i="5"/>
  <c r="HH77" i="5"/>
  <c r="HH78" i="5"/>
  <c r="HH79" i="5"/>
  <c r="HH80" i="5"/>
  <c r="HH81" i="5"/>
  <c r="HH82" i="5"/>
  <c r="HH83" i="5"/>
  <c r="HH84" i="5"/>
  <c r="HH85" i="5"/>
  <c r="HH86" i="5"/>
  <c r="HH87" i="5"/>
  <c r="HH88" i="5"/>
  <c r="HH89" i="5"/>
  <c r="HH90" i="5"/>
  <c r="HH91" i="5"/>
  <c r="HH92" i="5"/>
  <c r="HH93" i="5"/>
  <c r="HH94" i="5"/>
  <c r="HH95" i="5"/>
  <c r="HH96" i="5"/>
  <c r="HH97" i="5"/>
  <c r="HH98" i="5"/>
  <c r="HH99" i="5"/>
  <c r="HH100" i="5"/>
  <c r="HH101" i="5"/>
  <c r="HH102" i="5"/>
  <c r="HH103" i="5"/>
  <c r="HH104" i="5"/>
  <c r="HH105" i="5"/>
  <c r="HH106" i="5"/>
  <c r="HH107" i="5"/>
  <c r="HH108" i="5"/>
  <c r="HH109" i="5"/>
  <c r="HH110" i="5"/>
  <c r="HH111" i="5"/>
  <c r="HG5" i="5"/>
  <c r="HG6" i="5"/>
  <c r="HG7" i="5"/>
  <c r="HG8" i="5"/>
  <c r="HG9" i="5"/>
  <c r="HG10" i="5"/>
  <c r="HG11" i="5"/>
  <c r="HG12" i="5"/>
  <c r="HG13" i="5"/>
  <c r="HG14" i="5"/>
  <c r="HG15" i="5"/>
  <c r="HG16" i="5"/>
  <c r="HG17" i="5"/>
  <c r="HG18" i="5"/>
  <c r="HG19" i="5"/>
  <c r="HG20" i="5"/>
  <c r="HG21" i="5"/>
  <c r="HG22" i="5"/>
  <c r="HG23" i="5"/>
  <c r="HG24" i="5"/>
  <c r="HG25" i="5"/>
  <c r="HG26" i="5"/>
  <c r="HG27" i="5"/>
  <c r="HG28" i="5"/>
  <c r="HG29" i="5"/>
  <c r="HG30" i="5"/>
  <c r="HG31" i="5"/>
  <c r="HG32" i="5"/>
  <c r="HG33" i="5"/>
  <c r="HG34" i="5"/>
  <c r="HG35" i="5"/>
  <c r="HG36" i="5"/>
  <c r="HG37" i="5"/>
  <c r="HG38" i="5"/>
  <c r="HG39" i="5"/>
  <c r="HG40" i="5"/>
  <c r="HG41" i="5"/>
  <c r="HG42" i="5"/>
  <c r="HG43" i="5"/>
  <c r="HG44" i="5"/>
  <c r="HG45" i="5"/>
  <c r="HG46" i="5"/>
  <c r="HG47" i="5"/>
  <c r="HG48" i="5"/>
  <c r="HG49" i="5"/>
  <c r="HG50" i="5"/>
  <c r="HG51" i="5"/>
  <c r="HG52" i="5"/>
  <c r="HG53" i="5"/>
  <c r="HG54" i="5"/>
  <c r="HG55" i="5"/>
  <c r="HG56" i="5"/>
  <c r="HG57" i="5"/>
  <c r="HG58" i="5"/>
  <c r="HG59" i="5"/>
  <c r="HG60" i="5"/>
  <c r="HG61" i="5"/>
  <c r="HG62" i="5"/>
  <c r="HG63" i="5"/>
  <c r="HG64" i="5"/>
  <c r="HG65" i="5"/>
  <c r="HG66" i="5"/>
  <c r="HG67" i="5"/>
  <c r="HG68" i="5"/>
  <c r="HG69" i="5"/>
  <c r="HG70" i="5"/>
  <c r="HG71" i="5"/>
  <c r="HG72" i="5"/>
  <c r="HG73" i="5"/>
  <c r="HG74" i="5"/>
  <c r="HG75" i="5"/>
  <c r="HG76" i="5"/>
  <c r="HG77" i="5"/>
  <c r="HG78" i="5"/>
  <c r="HG79" i="5"/>
  <c r="HG80" i="5"/>
  <c r="HG81" i="5"/>
  <c r="HG82" i="5"/>
  <c r="HG83" i="5"/>
  <c r="HG84" i="5"/>
  <c r="HG85" i="5"/>
  <c r="HG86" i="5"/>
  <c r="HG87" i="5"/>
  <c r="HG88" i="5"/>
  <c r="HG89" i="5"/>
  <c r="HG90" i="5"/>
  <c r="HG91" i="5"/>
  <c r="HG92" i="5"/>
  <c r="HG93" i="5"/>
  <c r="HG94" i="5"/>
  <c r="HG95" i="5"/>
  <c r="HG96" i="5"/>
  <c r="HG97" i="5"/>
  <c r="HG98" i="5"/>
  <c r="HG99" i="5"/>
  <c r="HG100" i="5"/>
  <c r="HG101" i="5"/>
  <c r="HG102" i="5"/>
  <c r="HG103" i="5"/>
  <c r="HG104" i="5"/>
  <c r="HG105" i="5"/>
  <c r="HG106" i="5"/>
  <c r="HG107" i="5"/>
  <c r="HG108" i="5"/>
  <c r="HG109" i="5"/>
  <c r="HG110" i="5"/>
  <c r="HG111" i="5"/>
  <c r="HF5" i="5"/>
  <c r="HF6" i="5"/>
  <c r="HF7" i="5"/>
  <c r="HF8" i="5"/>
  <c r="HF9" i="5"/>
  <c r="HF10" i="5"/>
  <c r="HF11" i="5"/>
  <c r="HF12" i="5"/>
  <c r="HF13" i="5"/>
  <c r="HF14" i="5"/>
  <c r="HF15" i="5"/>
  <c r="HF16" i="5"/>
  <c r="HF17" i="5"/>
  <c r="HF18" i="5"/>
  <c r="HF19" i="5"/>
  <c r="HF20" i="5"/>
  <c r="HF21" i="5"/>
  <c r="HF22" i="5"/>
  <c r="HF23" i="5"/>
  <c r="HF24" i="5"/>
  <c r="HF25" i="5"/>
  <c r="HF26" i="5"/>
  <c r="HF27" i="5"/>
  <c r="HF28" i="5"/>
  <c r="HF29" i="5"/>
  <c r="HF30" i="5"/>
  <c r="HF31" i="5"/>
  <c r="HF32" i="5"/>
  <c r="HF33" i="5"/>
  <c r="HF34" i="5"/>
  <c r="HF35" i="5"/>
  <c r="HF36" i="5"/>
  <c r="HF37" i="5"/>
  <c r="HF38" i="5"/>
  <c r="HF39" i="5"/>
  <c r="HF40" i="5"/>
  <c r="HF41" i="5"/>
  <c r="HF42" i="5"/>
  <c r="HF43" i="5"/>
  <c r="HF44" i="5"/>
  <c r="HF45" i="5"/>
  <c r="HF46" i="5"/>
  <c r="HF47" i="5"/>
  <c r="HF48" i="5"/>
  <c r="HF49" i="5"/>
  <c r="HF50" i="5"/>
  <c r="HF51" i="5"/>
  <c r="HF52" i="5"/>
  <c r="HF53" i="5"/>
  <c r="HF54" i="5"/>
  <c r="HF55" i="5"/>
  <c r="HF56" i="5"/>
  <c r="HF57" i="5"/>
  <c r="HF58" i="5"/>
  <c r="HF59" i="5"/>
  <c r="HF60" i="5"/>
  <c r="HF61" i="5"/>
  <c r="HF62" i="5"/>
  <c r="HF63" i="5"/>
  <c r="HF64" i="5"/>
  <c r="HF65" i="5"/>
  <c r="HF66" i="5"/>
  <c r="HF67" i="5"/>
  <c r="HF68" i="5"/>
  <c r="HF69" i="5"/>
  <c r="HF70" i="5"/>
  <c r="HF71" i="5"/>
  <c r="HF72" i="5"/>
  <c r="HF73" i="5"/>
  <c r="HF74" i="5"/>
  <c r="HF75" i="5"/>
  <c r="HF76" i="5"/>
  <c r="HF77" i="5"/>
  <c r="HF78" i="5"/>
  <c r="HF79" i="5"/>
  <c r="HF80" i="5"/>
  <c r="HF81" i="5"/>
  <c r="HF82" i="5"/>
  <c r="HF83" i="5"/>
  <c r="HF84" i="5"/>
  <c r="HF85" i="5"/>
  <c r="HF86" i="5"/>
  <c r="HF87" i="5"/>
  <c r="HF88" i="5"/>
  <c r="HF89" i="5"/>
  <c r="HF90" i="5"/>
  <c r="HF91" i="5"/>
  <c r="HF92" i="5"/>
  <c r="HF93" i="5"/>
  <c r="HF94" i="5"/>
  <c r="HF95" i="5"/>
  <c r="HF96" i="5"/>
  <c r="HF97" i="5"/>
  <c r="HF98" i="5"/>
  <c r="HF99" i="5"/>
  <c r="HF100" i="5"/>
  <c r="HF101" i="5"/>
  <c r="HF102" i="5"/>
  <c r="HF103" i="5"/>
  <c r="HF104" i="5"/>
  <c r="HF105" i="5"/>
  <c r="HF106" i="5"/>
  <c r="HF107" i="5"/>
  <c r="HF108" i="5"/>
  <c r="HF109" i="5"/>
  <c r="HF110" i="5"/>
  <c r="HF111" i="5"/>
  <c r="IT5" i="5"/>
  <c r="IT6" i="5"/>
  <c r="IT7" i="5"/>
  <c r="IT8" i="5"/>
  <c r="IT9" i="5"/>
  <c r="IT10" i="5"/>
  <c r="IT11" i="5"/>
  <c r="IT12" i="5"/>
  <c r="IT13" i="5"/>
  <c r="IT14" i="5"/>
  <c r="IT15" i="5"/>
  <c r="IT16" i="5"/>
  <c r="IT17" i="5"/>
  <c r="IT18" i="5"/>
  <c r="IT19" i="5"/>
  <c r="IT20" i="5"/>
  <c r="IT21" i="5"/>
  <c r="IT22" i="5"/>
  <c r="IT23" i="5"/>
  <c r="IT24" i="5"/>
  <c r="IT25" i="5"/>
  <c r="IT26" i="5"/>
  <c r="IT27" i="5"/>
  <c r="IT28" i="5"/>
  <c r="IT29" i="5"/>
  <c r="IT30" i="5"/>
  <c r="IT31" i="5"/>
  <c r="IT32" i="5"/>
  <c r="IT33" i="5"/>
  <c r="IT34" i="5"/>
  <c r="IT35" i="5"/>
  <c r="IT36" i="5"/>
  <c r="IT37" i="5"/>
  <c r="IT38" i="5"/>
  <c r="IT39" i="5"/>
  <c r="IT40" i="5"/>
  <c r="IT41" i="5"/>
  <c r="IT42" i="5"/>
  <c r="IT43" i="5"/>
  <c r="IT44" i="5"/>
  <c r="IT45" i="5"/>
  <c r="IT46" i="5"/>
  <c r="IT47" i="5"/>
  <c r="IT48" i="5"/>
  <c r="IT49" i="5"/>
  <c r="IT50" i="5"/>
  <c r="IT51" i="5"/>
  <c r="IT52" i="5"/>
  <c r="IT53" i="5"/>
  <c r="IT54" i="5"/>
  <c r="IT55" i="5"/>
  <c r="IT56" i="5"/>
  <c r="IT57" i="5"/>
  <c r="IT58" i="5"/>
  <c r="IT59" i="5"/>
  <c r="IT60" i="5"/>
  <c r="IT61" i="5"/>
  <c r="IT62" i="5"/>
  <c r="IT63" i="5"/>
  <c r="IT64" i="5"/>
  <c r="IT65" i="5"/>
  <c r="IT66" i="5"/>
  <c r="IT67" i="5"/>
  <c r="IT68" i="5"/>
  <c r="IT69" i="5"/>
  <c r="IT70" i="5"/>
  <c r="IT71" i="5"/>
  <c r="IT72" i="5"/>
  <c r="IT73" i="5"/>
  <c r="IT74" i="5"/>
  <c r="IT75" i="5"/>
  <c r="IT76" i="5"/>
  <c r="IT77" i="5"/>
  <c r="IT78" i="5"/>
  <c r="IT79" i="5"/>
  <c r="IT80" i="5"/>
  <c r="IT81" i="5"/>
  <c r="IT82" i="5"/>
  <c r="IT83" i="5"/>
  <c r="IT84" i="5"/>
  <c r="IT85" i="5"/>
  <c r="IT86" i="5"/>
  <c r="IT87" i="5"/>
  <c r="IT88" i="5"/>
  <c r="IT89" i="5"/>
  <c r="IT90" i="5"/>
  <c r="IT91" i="5"/>
  <c r="IT92" i="5"/>
  <c r="IT93" i="5"/>
  <c r="IT94" i="5"/>
  <c r="IT95" i="5"/>
  <c r="IT96" i="5"/>
  <c r="IT97" i="5"/>
  <c r="IT98" i="5"/>
  <c r="IT99" i="5"/>
  <c r="IT100" i="5"/>
  <c r="IT101" i="5"/>
  <c r="IT102" i="5"/>
  <c r="IT103" i="5"/>
  <c r="IT104" i="5"/>
  <c r="IT105" i="5"/>
  <c r="IT106" i="5"/>
  <c r="IT107" i="5"/>
  <c r="IT108" i="5"/>
  <c r="IT109" i="5"/>
  <c r="IT110" i="5"/>
  <c r="IT111" i="5"/>
  <c r="IU5" i="5"/>
  <c r="IU6" i="5"/>
  <c r="IU7" i="5"/>
  <c r="IU8" i="5"/>
  <c r="IU9" i="5"/>
  <c r="IU10" i="5"/>
  <c r="IU11" i="5"/>
  <c r="IU12" i="5"/>
  <c r="IU13" i="5"/>
  <c r="IU14" i="5"/>
  <c r="IU15" i="5"/>
  <c r="IU16" i="5"/>
  <c r="IU17" i="5"/>
  <c r="IU18" i="5"/>
  <c r="IU19" i="5"/>
  <c r="IU20" i="5"/>
  <c r="IU21" i="5"/>
  <c r="IU22" i="5"/>
  <c r="IU23" i="5"/>
  <c r="IU24" i="5"/>
  <c r="IU25" i="5"/>
  <c r="IU26" i="5"/>
  <c r="IU27" i="5"/>
  <c r="IU28" i="5"/>
  <c r="IU29" i="5"/>
  <c r="IU30" i="5"/>
  <c r="IU31" i="5"/>
  <c r="IU32" i="5"/>
  <c r="IU33" i="5"/>
  <c r="IU34" i="5"/>
  <c r="IU35" i="5"/>
  <c r="IU36" i="5"/>
  <c r="IU37" i="5"/>
  <c r="IU38" i="5"/>
  <c r="IU39" i="5"/>
  <c r="IU40" i="5"/>
  <c r="IU41" i="5"/>
  <c r="IU42" i="5"/>
  <c r="IU43" i="5"/>
  <c r="IU44" i="5"/>
  <c r="IU45" i="5"/>
  <c r="IU46" i="5"/>
  <c r="IU47" i="5"/>
  <c r="IU48" i="5"/>
  <c r="IU49" i="5"/>
  <c r="IU50" i="5"/>
  <c r="IU51" i="5"/>
  <c r="IU52" i="5"/>
  <c r="IU53" i="5"/>
  <c r="IU54" i="5"/>
  <c r="IU55" i="5"/>
  <c r="IU56" i="5"/>
  <c r="IU57" i="5"/>
  <c r="IU58" i="5"/>
  <c r="IU59" i="5"/>
  <c r="IU60" i="5"/>
  <c r="IU61" i="5"/>
  <c r="IU62" i="5"/>
  <c r="IU63" i="5"/>
  <c r="IU64" i="5"/>
  <c r="IU65" i="5"/>
  <c r="IU66" i="5"/>
  <c r="IU67" i="5"/>
  <c r="IU68" i="5"/>
  <c r="IU69" i="5"/>
  <c r="IU70" i="5"/>
  <c r="IU71" i="5"/>
  <c r="IU72" i="5"/>
  <c r="IU73" i="5"/>
  <c r="IU74" i="5"/>
  <c r="IU75" i="5"/>
  <c r="IU76" i="5"/>
  <c r="IU77" i="5"/>
  <c r="IU78" i="5"/>
  <c r="IU79" i="5"/>
  <c r="IU80" i="5"/>
  <c r="IU81" i="5"/>
  <c r="IU82" i="5"/>
  <c r="IU83" i="5"/>
  <c r="IU84" i="5"/>
  <c r="IU85" i="5"/>
  <c r="IU86" i="5"/>
  <c r="IU87" i="5"/>
  <c r="IU88" i="5"/>
  <c r="IU89" i="5"/>
  <c r="IU90" i="5"/>
  <c r="IU91" i="5"/>
  <c r="IU92" i="5"/>
  <c r="IU93" i="5"/>
  <c r="IU94" i="5"/>
  <c r="IU95" i="5"/>
  <c r="IU96" i="5"/>
  <c r="IU97" i="5"/>
  <c r="IU98" i="5"/>
  <c r="IU99" i="5"/>
  <c r="IU100" i="5"/>
  <c r="IU101" i="5"/>
  <c r="IU102" i="5"/>
  <c r="IU103" i="5"/>
  <c r="IU104" i="5"/>
  <c r="IU105" i="5"/>
  <c r="IU106" i="5"/>
  <c r="IU107" i="5"/>
  <c r="IU108" i="5"/>
  <c r="IU109" i="5"/>
  <c r="IU110" i="5"/>
  <c r="IU111" i="5"/>
  <c r="IV5" i="5"/>
  <c r="IV6" i="5"/>
  <c r="IV7" i="5"/>
  <c r="IV8" i="5"/>
  <c r="IV9" i="5"/>
  <c r="IV10" i="5"/>
  <c r="IV11" i="5"/>
  <c r="IV12" i="5"/>
  <c r="IV13" i="5"/>
  <c r="IV14" i="5"/>
  <c r="IV15" i="5"/>
  <c r="IV16" i="5"/>
  <c r="IV17" i="5"/>
  <c r="IV18" i="5"/>
  <c r="IV19" i="5"/>
  <c r="IV20" i="5"/>
  <c r="IV21" i="5"/>
  <c r="IV22" i="5"/>
  <c r="IV23" i="5"/>
  <c r="IV24" i="5"/>
  <c r="IV25" i="5"/>
  <c r="IV26" i="5"/>
  <c r="IV27" i="5"/>
  <c r="IV28" i="5"/>
  <c r="IV29" i="5"/>
  <c r="IV30" i="5"/>
  <c r="IV31" i="5"/>
  <c r="IV32" i="5"/>
  <c r="IV33" i="5"/>
  <c r="IV34" i="5"/>
  <c r="IV35" i="5"/>
  <c r="IV36" i="5"/>
  <c r="IV37" i="5"/>
  <c r="IV38" i="5"/>
  <c r="IV39" i="5"/>
  <c r="IV40" i="5"/>
  <c r="IV41" i="5"/>
  <c r="IV42" i="5"/>
  <c r="IV43" i="5"/>
  <c r="IV44" i="5"/>
  <c r="IV45" i="5"/>
  <c r="IV46" i="5"/>
  <c r="IV47" i="5"/>
  <c r="IV48" i="5"/>
  <c r="IV49" i="5"/>
  <c r="IV50" i="5"/>
  <c r="IV51" i="5"/>
  <c r="IV52" i="5"/>
  <c r="IV53" i="5"/>
  <c r="IV54" i="5"/>
  <c r="IV55" i="5"/>
  <c r="IV56" i="5"/>
  <c r="IV57" i="5"/>
  <c r="IV58" i="5"/>
  <c r="IV59" i="5"/>
  <c r="IV60" i="5"/>
  <c r="IV61" i="5"/>
  <c r="IV62" i="5"/>
  <c r="IV63" i="5"/>
  <c r="IV64" i="5"/>
  <c r="IV65" i="5"/>
  <c r="IV66" i="5"/>
  <c r="IV67" i="5"/>
  <c r="IV68" i="5"/>
  <c r="IV69" i="5"/>
  <c r="IV70" i="5"/>
  <c r="IV71" i="5"/>
  <c r="IV72" i="5"/>
  <c r="IV73" i="5"/>
  <c r="IV74" i="5"/>
  <c r="IV75" i="5"/>
  <c r="IV76" i="5"/>
  <c r="IV77" i="5"/>
  <c r="IV78" i="5"/>
  <c r="IV79" i="5"/>
  <c r="IV80" i="5"/>
  <c r="IV81" i="5"/>
  <c r="IV82" i="5"/>
  <c r="IV83" i="5"/>
  <c r="IV84" i="5"/>
  <c r="IV85" i="5"/>
  <c r="IV86" i="5"/>
  <c r="IV87" i="5"/>
  <c r="IV88" i="5"/>
  <c r="IV89" i="5"/>
  <c r="IV90" i="5"/>
  <c r="IV91" i="5"/>
  <c r="IV92" i="5"/>
  <c r="IV93" i="5"/>
  <c r="IV94" i="5"/>
  <c r="IV95" i="5"/>
  <c r="IV96" i="5"/>
  <c r="IV97" i="5"/>
  <c r="IV98" i="5"/>
  <c r="IV99" i="5"/>
  <c r="IV100" i="5"/>
  <c r="IV101" i="5"/>
  <c r="IV102" i="5"/>
  <c r="IV103" i="5"/>
  <c r="IV104" i="5"/>
  <c r="IV105" i="5"/>
  <c r="IV106" i="5"/>
  <c r="IV107" i="5"/>
  <c r="IV108" i="5"/>
  <c r="IV109" i="5"/>
  <c r="IV110" i="5"/>
  <c r="IV111" i="5"/>
  <c r="IW5" i="5"/>
  <c r="IW6" i="5"/>
  <c r="IW7" i="5"/>
  <c r="IW8" i="5"/>
  <c r="IW9" i="5"/>
  <c r="IW10" i="5"/>
  <c r="IW11" i="5"/>
  <c r="IW12" i="5"/>
  <c r="IW13" i="5"/>
  <c r="IW14" i="5"/>
  <c r="IW15" i="5"/>
  <c r="IW16" i="5"/>
  <c r="IW17" i="5"/>
  <c r="IW18" i="5"/>
  <c r="IW19" i="5"/>
  <c r="IW20" i="5"/>
  <c r="IW21" i="5"/>
  <c r="IW22" i="5"/>
  <c r="IW23" i="5"/>
  <c r="IW24" i="5"/>
  <c r="IW25" i="5"/>
  <c r="IW26" i="5"/>
  <c r="IW27" i="5"/>
  <c r="IW28" i="5"/>
  <c r="IW29" i="5"/>
  <c r="IW30" i="5"/>
  <c r="IW31" i="5"/>
  <c r="IW32" i="5"/>
  <c r="IW33" i="5"/>
  <c r="IW34" i="5"/>
  <c r="IW35" i="5"/>
  <c r="IW36" i="5"/>
  <c r="IW37" i="5"/>
  <c r="IW38" i="5"/>
  <c r="IW39" i="5"/>
  <c r="IW40" i="5"/>
  <c r="IW41" i="5"/>
  <c r="IW42" i="5"/>
  <c r="IW43" i="5"/>
  <c r="IW44" i="5"/>
  <c r="IW45" i="5"/>
  <c r="IW46" i="5"/>
  <c r="IW47" i="5"/>
  <c r="IW48" i="5"/>
  <c r="IW49" i="5"/>
  <c r="IW50" i="5"/>
  <c r="IW51" i="5"/>
  <c r="IW52" i="5"/>
  <c r="IW53" i="5"/>
  <c r="IW54" i="5"/>
  <c r="IW55" i="5"/>
  <c r="IW56" i="5"/>
  <c r="IW57" i="5"/>
  <c r="IW58" i="5"/>
  <c r="IW59" i="5"/>
  <c r="IW60" i="5"/>
  <c r="IW61" i="5"/>
  <c r="IW62" i="5"/>
  <c r="IW63" i="5"/>
  <c r="IW64" i="5"/>
  <c r="IW65" i="5"/>
  <c r="IW66" i="5"/>
  <c r="IW67" i="5"/>
  <c r="IW68" i="5"/>
  <c r="IW69" i="5"/>
  <c r="IW70" i="5"/>
  <c r="IW71" i="5"/>
  <c r="IW72" i="5"/>
  <c r="IW73" i="5"/>
  <c r="IW74" i="5"/>
  <c r="IW75" i="5"/>
  <c r="IW76" i="5"/>
  <c r="IW77" i="5"/>
  <c r="IW78" i="5"/>
  <c r="IW79" i="5"/>
  <c r="IW80" i="5"/>
  <c r="IW81" i="5"/>
  <c r="IW82" i="5"/>
  <c r="IW83" i="5"/>
  <c r="IW84" i="5"/>
  <c r="IW85" i="5"/>
  <c r="IW86" i="5"/>
  <c r="IW87" i="5"/>
  <c r="IW88" i="5"/>
  <c r="IW89" i="5"/>
  <c r="IW90" i="5"/>
  <c r="IW91" i="5"/>
  <c r="IW92" i="5"/>
  <c r="IW93" i="5"/>
  <c r="IW94" i="5"/>
  <c r="IW95" i="5"/>
  <c r="IW96" i="5"/>
  <c r="IW97" i="5"/>
  <c r="IW98" i="5"/>
  <c r="IW99" i="5"/>
  <c r="IW100" i="5"/>
  <c r="IW101" i="5"/>
  <c r="IW102" i="5"/>
  <c r="IW103" i="5"/>
  <c r="IW104" i="5"/>
  <c r="IW105" i="5"/>
  <c r="IW106" i="5"/>
  <c r="IW107" i="5"/>
  <c r="IW108" i="5"/>
  <c r="IW109" i="5"/>
  <c r="IW110" i="5"/>
  <c r="IW111" i="5"/>
  <c r="JD5" i="5"/>
  <c r="JD6" i="5"/>
  <c r="JD7" i="5"/>
  <c r="JD8" i="5"/>
  <c r="JD9" i="5"/>
  <c r="JD10" i="5"/>
  <c r="JD11" i="5"/>
  <c r="JD12" i="5"/>
  <c r="JD13" i="5"/>
  <c r="JD14" i="5"/>
  <c r="JD15" i="5"/>
  <c r="JD16" i="5"/>
  <c r="JD17" i="5"/>
  <c r="JD18" i="5"/>
  <c r="JD19" i="5"/>
  <c r="JD20" i="5"/>
  <c r="JD21" i="5"/>
  <c r="JD22" i="5"/>
  <c r="JD23" i="5"/>
  <c r="JD24" i="5"/>
  <c r="JD25" i="5"/>
  <c r="JD26" i="5"/>
  <c r="JD27" i="5"/>
  <c r="JD28" i="5"/>
  <c r="JD29" i="5"/>
  <c r="JD30" i="5"/>
  <c r="JD31" i="5"/>
  <c r="JD32" i="5"/>
  <c r="JD33" i="5"/>
  <c r="JD34" i="5"/>
  <c r="JD35" i="5"/>
  <c r="JD36" i="5"/>
  <c r="JD37" i="5"/>
  <c r="JD38" i="5"/>
  <c r="JD39" i="5"/>
  <c r="JD40" i="5"/>
  <c r="JD41" i="5"/>
  <c r="JD42" i="5"/>
  <c r="JD43" i="5"/>
  <c r="JD44" i="5"/>
  <c r="JD45" i="5"/>
  <c r="JD46" i="5"/>
  <c r="JD47" i="5"/>
  <c r="JD48" i="5"/>
  <c r="JD49" i="5"/>
  <c r="JD50" i="5"/>
  <c r="JD51" i="5"/>
  <c r="JD52" i="5"/>
  <c r="JD53" i="5"/>
  <c r="JD54" i="5"/>
  <c r="JD55" i="5"/>
  <c r="JD56" i="5"/>
  <c r="JD57" i="5"/>
  <c r="JD58" i="5"/>
  <c r="JD59" i="5"/>
  <c r="JD60" i="5"/>
  <c r="JD61" i="5"/>
  <c r="JD62" i="5"/>
  <c r="JD63" i="5"/>
  <c r="JD64" i="5"/>
  <c r="JD65" i="5"/>
  <c r="JD66" i="5"/>
  <c r="JD67" i="5"/>
  <c r="JD68" i="5"/>
  <c r="JD69" i="5"/>
  <c r="JD70" i="5"/>
  <c r="JD71" i="5"/>
  <c r="JD72" i="5"/>
  <c r="JD73" i="5"/>
  <c r="JD74" i="5"/>
  <c r="JD75" i="5"/>
  <c r="JD76" i="5"/>
  <c r="JD77" i="5"/>
  <c r="JD78" i="5"/>
  <c r="JD79" i="5"/>
  <c r="JD80" i="5"/>
  <c r="JD81" i="5"/>
  <c r="JD82" i="5"/>
  <c r="JD83" i="5"/>
  <c r="JD84" i="5"/>
  <c r="JD85" i="5"/>
  <c r="JD86" i="5"/>
  <c r="JD87" i="5"/>
  <c r="JD88" i="5"/>
  <c r="JD89" i="5"/>
  <c r="JD90" i="5"/>
  <c r="JD91" i="5"/>
  <c r="JD92" i="5"/>
  <c r="JD93" i="5"/>
  <c r="JD94" i="5"/>
  <c r="JD95" i="5"/>
  <c r="JD96" i="5"/>
  <c r="JD97" i="5"/>
  <c r="JD98" i="5"/>
  <c r="JD99" i="5"/>
  <c r="JD100" i="5"/>
  <c r="JD101" i="5"/>
  <c r="JD102" i="5"/>
  <c r="JD103" i="5"/>
  <c r="JD104" i="5"/>
  <c r="JD105" i="5"/>
  <c r="JD106" i="5"/>
  <c r="JD107" i="5"/>
  <c r="JD108" i="5"/>
  <c r="JD109" i="5"/>
  <c r="JD110" i="5"/>
  <c r="JD111" i="5"/>
  <c r="JE5" i="5"/>
  <c r="JE6" i="5"/>
  <c r="JE7" i="5"/>
  <c r="JE8" i="5"/>
  <c r="JE9" i="5"/>
  <c r="JE10" i="5"/>
  <c r="JE11" i="5"/>
  <c r="JE12" i="5"/>
  <c r="JE13" i="5"/>
  <c r="JE14" i="5"/>
  <c r="JE15" i="5"/>
  <c r="JE16" i="5"/>
  <c r="JE17" i="5"/>
  <c r="JE18" i="5"/>
  <c r="JE19" i="5"/>
  <c r="JE20" i="5"/>
  <c r="JE21" i="5"/>
  <c r="JE22" i="5"/>
  <c r="JE23" i="5"/>
  <c r="JE24" i="5"/>
  <c r="JE25" i="5"/>
  <c r="JE26" i="5"/>
  <c r="JE27" i="5"/>
  <c r="JE28" i="5"/>
  <c r="JE29" i="5"/>
  <c r="JE30" i="5"/>
  <c r="JE31" i="5"/>
  <c r="JE32" i="5"/>
  <c r="JE33" i="5"/>
  <c r="JE34" i="5"/>
  <c r="JE35" i="5"/>
  <c r="JE36" i="5"/>
  <c r="JE37" i="5"/>
  <c r="JE38" i="5"/>
  <c r="JE39" i="5"/>
  <c r="JE40" i="5"/>
  <c r="JE41" i="5"/>
  <c r="JE42" i="5"/>
  <c r="JE43" i="5"/>
  <c r="JE44" i="5"/>
  <c r="JE45" i="5"/>
  <c r="JE46" i="5"/>
  <c r="JE47" i="5"/>
  <c r="JE48" i="5"/>
  <c r="JE49" i="5"/>
  <c r="JE50" i="5"/>
  <c r="JE51" i="5"/>
  <c r="JE52" i="5"/>
  <c r="JE53" i="5"/>
  <c r="JE54" i="5"/>
  <c r="JE55" i="5"/>
  <c r="JE56" i="5"/>
  <c r="JE57" i="5"/>
  <c r="JE58" i="5"/>
  <c r="JE59" i="5"/>
  <c r="JE60" i="5"/>
  <c r="JE61" i="5"/>
  <c r="JE62" i="5"/>
  <c r="JE63" i="5"/>
  <c r="JE64" i="5"/>
  <c r="JE65" i="5"/>
  <c r="JE66" i="5"/>
  <c r="JE67" i="5"/>
  <c r="JE68" i="5"/>
  <c r="JE69" i="5"/>
  <c r="JE70" i="5"/>
  <c r="JE71" i="5"/>
  <c r="JE72" i="5"/>
  <c r="JE73" i="5"/>
  <c r="JE74" i="5"/>
  <c r="JE75" i="5"/>
  <c r="JE76" i="5"/>
  <c r="JE77" i="5"/>
  <c r="JE78" i="5"/>
  <c r="JE79" i="5"/>
  <c r="JE80" i="5"/>
  <c r="JE81" i="5"/>
  <c r="JE82" i="5"/>
  <c r="JE83" i="5"/>
  <c r="JE84" i="5"/>
  <c r="JE85" i="5"/>
  <c r="JE86" i="5"/>
  <c r="JE87" i="5"/>
  <c r="JE88" i="5"/>
  <c r="JE89" i="5"/>
  <c r="JE90" i="5"/>
  <c r="JE91" i="5"/>
  <c r="JE92" i="5"/>
  <c r="JE93" i="5"/>
  <c r="JE94" i="5"/>
  <c r="JE95" i="5"/>
  <c r="JE96" i="5"/>
  <c r="JE97" i="5"/>
  <c r="JE98" i="5"/>
  <c r="JE99" i="5"/>
  <c r="JE100" i="5"/>
  <c r="JE101" i="5"/>
  <c r="JE102" i="5"/>
  <c r="JE103" i="5"/>
  <c r="JE104" i="5"/>
  <c r="JE105" i="5"/>
  <c r="JE106" i="5"/>
  <c r="JE107" i="5"/>
  <c r="JE108" i="5"/>
  <c r="JE109" i="5"/>
  <c r="JE110" i="5"/>
  <c r="JE111" i="5"/>
  <c r="JF5" i="5"/>
  <c r="JF6" i="5"/>
  <c r="JF7" i="5"/>
  <c r="JF8" i="5"/>
  <c r="JF9" i="5"/>
  <c r="JF10" i="5"/>
  <c r="JF11" i="5"/>
  <c r="JF12" i="5"/>
  <c r="JF13" i="5"/>
  <c r="JF14" i="5"/>
  <c r="JF15" i="5"/>
  <c r="JF16" i="5"/>
  <c r="JF17" i="5"/>
  <c r="JF18" i="5"/>
  <c r="JF19" i="5"/>
  <c r="JF20" i="5"/>
  <c r="JF21" i="5"/>
  <c r="JF22" i="5"/>
  <c r="JF23" i="5"/>
  <c r="JF24" i="5"/>
  <c r="JF25" i="5"/>
  <c r="JF26" i="5"/>
  <c r="JF27" i="5"/>
  <c r="JF28" i="5"/>
  <c r="JF29" i="5"/>
  <c r="JF30" i="5"/>
  <c r="JF31" i="5"/>
  <c r="JF32" i="5"/>
  <c r="JF33" i="5"/>
  <c r="JF34" i="5"/>
  <c r="JF35" i="5"/>
  <c r="JF36" i="5"/>
  <c r="JF37" i="5"/>
  <c r="JF38" i="5"/>
  <c r="JF39" i="5"/>
  <c r="JF40" i="5"/>
  <c r="JF41" i="5"/>
  <c r="JF42" i="5"/>
  <c r="JF43" i="5"/>
  <c r="JF44" i="5"/>
  <c r="JF45" i="5"/>
  <c r="JF46" i="5"/>
  <c r="JF47" i="5"/>
  <c r="JF48" i="5"/>
  <c r="JF49" i="5"/>
  <c r="JF50" i="5"/>
  <c r="JF51" i="5"/>
  <c r="JF52" i="5"/>
  <c r="JF53" i="5"/>
  <c r="JF54" i="5"/>
  <c r="JF55" i="5"/>
  <c r="JF56" i="5"/>
  <c r="JF57" i="5"/>
  <c r="JF58" i="5"/>
  <c r="JF59" i="5"/>
  <c r="JF60" i="5"/>
  <c r="JF61" i="5"/>
  <c r="JF62" i="5"/>
  <c r="JF63" i="5"/>
  <c r="JF64" i="5"/>
  <c r="JF65" i="5"/>
  <c r="JF66" i="5"/>
  <c r="JF67" i="5"/>
  <c r="JF68" i="5"/>
  <c r="JF69" i="5"/>
  <c r="JF70" i="5"/>
  <c r="JF71" i="5"/>
  <c r="JF72" i="5"/>
  <c r="JF73" i="5"/>
  <c r="JF74" i="5"/>
  <c r="JF75" i="5"/>
  <c r="JF76" i="5"/>
  <c r="JF77" i="5"/>
  <c r="JF78" i="5"/>
  <c r="JF79" i="5"/>
  <c r="JF80" i="5"/>
  <c r="JF81" i="5"/>
  <c r="JF82" i="5"/>
  <c r="JF83" i="5"/>
  <c r="JF84" i="5"/>
  <c r="JF85" i="5"/>
  <c r="JF86" i="5"/>
  <c r="JF87" i="5"/>
  <c r="JF88" i="5"/>
  <c r="JF89" i="5"/>
  <c r="JF90" i="5"/>
  <c r="JF91" i="5"/>
  <c r="JF92" i="5"/>
  <c r="JF93" i="5"/>
  <c r="JF94" i="5"/>
  <c r="JF95" i="5"/>
  <c r="JF96" i="5"/>
  <c r="JF97" i="5"/>
  <c r="JF98" i="5"/>
  <c r="JF99" i="5"/>
  <c r="JF100" i="5"/>
  <c r="JF101" i="5"/>
  <c r="JF102" i="5"/>
  <c r="JF103" i="5"/>
  <c r="JF104" i="5"/>
  <c r="JF105" i="5"/>
  <c r="JF106" i="5"/>
  <c r="JF107" i="5"/>
  <c r="JF108" i="5"/>
  <c r="JF109" i="5"/>
  <c r="JF110" i="5"/>
  <c r="JF111" i="5"/>
  <c r="JG5" i="5"/>
  <c r="JG6" i="5"/>
  <c r="JG7" i="5"/>
  <c r="JG8" i="5"/>
  <c r="JG9" i="5"/>
  <c r="JG10" i="5"/>
  <c r="JG11" i="5"/>
  <c r="JG12" i="5"/>
  <c r="JG13" i="5"/>
  <c r="JG14" i="5"/>
  <c r="JG15" i="5"/>
  <c r="JG16" i="5"/>
  <c r="JG17" i="5"/>
  <c r="JG18" i="5"/>
  <c r="JG19" i="5"/>
  <c r="JG20" i="5"/>
  <c r="JG21" i="5"/>
  <c r="JG22" i="5"/>
  <c r="JG23" i="5"/>
  <c r="JG24" i="5"/>
  <c r="JG25" i="5"/>
  <c r="JG26" i="5"/>
  <c r="JG27" i="5"/>
  <c r="JG28" i="5"/>
  <c r="JG29" i="5"/>
  <c r="JG30" i="5"/>
  <c r="JG31" i="5"/>
  <c r="JG32" i="5"/>
  <c r="JG33" i="5"/>
  <c r="JG34" i="5"/>
  <c r="JG35" i="5"/>
  <c r="JG36" i="5"/>
  <c r="JG37" i="5"/>
  <c r="JG38" i="5"/>
  <c r="JG39" i="5"/>
  <c r="JG40" i="5"/>
  <c r="JG41" i="5"/>
  <c r="JG42" i="5"/>
  <c r="JG43" i="5"/>
  <c r="JG44" i="5"/>
  <c r="JG45" i="5"/>
  <c r="JG46" i="5"/>
  <c r="JG47" i="5"/>
  <c r="JG48" i="5"/>
  <c r="JG49" i="5"/>
  <c r="JG50" i="5"/>
  <c r="JG51" i="5"/>
  <c r="JG52" i="5"/>
  <c r="JG53" i="5"/>
  <c r="JG54" i="5"/>
  <c r="JG55" i="5"/>
  <c r="JG56" i="5"/>
  <c r="JG57" i="5"/>
  <c r="JG58" i="5"/>
  <c r="JG59" i="5"/>
  <c r="JG60" i="5"/>
  <c r="JG61" i="5"/>
  <c r="JG62" i="5"/>
  <c r="JG63" i="5"/>
  <c r="JG64" i="5"/>
  <c r="JG65" i="5"/>
  <c r="JG66" i="5"/>
  <c r="JG67" i="5"/>
  <c r="JG68" i="5"/>
  <c r="JG69" i="5"/>
  <c r="JG70" i="5"/>
  <c r="JG71" i="5"/>
  <c r="JG72" i="5"/>
  <c r="JG73" i="5"/>
  <c r="JG74" i="5"/>
  <c r="JG75" i="5"/>
  <c r="JG76" i="5"/>
  <c r="JG77" i="5"/>
  <c r="JG78" i="5"/>
  <c r="JG79" i="5"/>
  <c r="JG80" i="5"/>
  <c r="JG81" i="5"/>
  <c r="JG82" i="5"/>
  <c r="JG83" i="5"/>
  <c r="JG84" i="5"/>
  <c r="JG85" i="5"/>
  <c r="JG86" i="5"/>
  <c r="JG87" i="5"/>
  <c r="JG88" i="5"/>
  <c r="JG89" i="5"/>
  <c r="JG90" i="5"/>
  <c r="JG91" i="5"/>
  <c r="JG92" i="5"/>
  <c r="JG93" i="5"/>
  <c r="JG94" i="5"/>
  <c r="JG95" i="5"/>
  <c r="JG96" i="5"/>
  <c r="JG97" i="5"/>
  <c r="JG98" i="5"/>
  <c r="JG99" i="5"/>
  <c r="JG100" i="5"/>
  <c r="JG101" i="5"/>
  <c r="JG102" i="5"/>
  <c r="JG103" i="5"/>
  <c r="JG104" i="5"/>
  <c r="JG105" i="5"/>
  <c r="JG106" i="5"/>
  <c r="JG107" i="5"/>
  <c r="JG108" i="5"/>
  <c r="JG109" i="5"/>
  <c r="JG110" i="5"/>
  <c r="JG111" i="5"/>
  <c r="GJ5" i="5"/>
  <c r="GJ6" i="5"/>
  <c r="HD6" i="5" s="1"/>
  <c r="IS6" i="5" s="1"/>
  <c r="GJ7" i="5"/>
  <c r="HD7" i="5" s="1"/>
  <c r="IS7" i="5" s="1"/>
  <c r="GJ8" i="5"/>
  <c r="HD8" i="5" s="1"/>
  <c r="GJ9" i="5"/>
  <c r="HD9" i="5"/>
  <c r="IS9" i="5" s="1"/>
  <c r="GJ10" i="5"/>
  <c r="HD10" i="5" s="1"/>
  <c r="IS10" i="5" s="1"/>
  <c r="GJ11" i="5"/>
  <c r="HD11" i="5"/>
  <c r="IS11" i="5" s="1"/>
  <c r="GJ12" i="5"/>
  <c r="HD12" i="5" s="1"/>
  <c r="GJ13" i="5"/>
  <c r="HD13" i="5" s="1"/>
  <c r="GJ14" i="5"/>
  <c r="HD14" i="5" s="1"/>
  <c r="IS14" i="5" s="1"/>
  <c r="GJ15" i="5"/>
  <c r="HD15" i="5" s="1"/>
  <c r="GJ16" i="5"/>
  <c r="HD16" i="5" s="1"/>
  <c r="GJ17" i="5"/>
  <c r="HD17" i="5" s="1"/>
  <c r="GJ18" i="5"/>
  <c r="HD18" i="5" s="1"/>
  <c r="IS18" i="5" s="1"/>
  <c r="GJ19" i="5"/>
  <c r="GJ20" i="5"/>
  <c r="HD20" i="5" s="1"/>
  <c r="GJ21" i="5"/>
  <c r="HD21" i="5" s="1"/>
  <c r="GJ22" i="5"/>
  <c r="HD22" i="5" s="1"/>
  <c r="IS22" i="5" s="1"/>
  <c r="GJ23" i="5"/>
  <c r="HD23" i="5" s="1"/>
  <c r="GJ24" i="5"/>
  <c r="HD24" i="5" s="1"/>
  <c r="GJ25" i="5"/>
  <c r="HD25" i="5"/>
  <c r="IS25" i="5" s="1"/>
  <c r="GJ26" i="5"/>
  <c r="HD26" i="5" s="1"/>
  <c r="IS26" i="5" s="1"/>
  <c r="GJ27" i="5"/>
  <c r="HD27" i="5"/>
  <c r="IS27" i="5" s="1"/>
  <c r="GJ28" i="5"/>
  <c r="GJ29" i="5"/>
  <c r="HD29" i="5" s="1"/>
  <c r="GJ30" i="5"/>
  <c r="HD30" i="5" s="1"/>
  <c r="IS30" i="5" s="1"/>
  <c r="GJ31" i="5"/>
  <c r="HD31" i="5"/>
  <c r="GJ32" i="5"/>
  <c r="HD32" i="5" s="1"/>
  <c r="GJ33" i="5"/>
  <c r="HD33" i="5"/>
  <c r="GJ34" i="5"/>
  <c r="HD34" i="5" s="1"/>
  <c r="IS34" i="5" s="1"/>
  <c r="GJ35" i="5"/>
  <c r="HD35" i="5" s="1"/>
  <c r="GJ36" i="5"/>
  <c r="GJ37" i="5"/>
  <c r="HD37" i="5" s="1"/>
  <c r="IS37" i="5" s="1"/>
  <c r="GJ38" i="5"/>
  <c r="HD38" i="5" s="1"/>
  <c r="IS38" i="5" s="1"/>
  <c r="GJ39" i="5"/>
  <c r="HD39" i="5"/>
  <c r="GJ40" i="5"/>
  <c r="HD40" i="5" s="1"/>
  <c r="GJ41" i="5"/>
  <c r="HD41" i="5" s="1"/>
  <c r="GJ42" i="5"/>
  <c r="HD42" i="5" s="1"/>
  <c r="IS42" i="5" s="1"/>
  <c r="GJ43" i="5"/>
  <c r="HD43" i="5" s="1"/>
  <c r="GJ44" i="5"/>
  <c r="GJ45" i="5"/>
  <c r="HD45" i="5" s="1"/>
  <c r="GJ46" i="5"/>
  <c r="HD46" i="5" s="1"/>
  <c r="IS46" i="5" s="1"/>
  <c r="GJ47" i="5"/>
  <c r="HD47" i="5" s="1"/>
  <c r="GJ48" i="5"/>
  <c r="HD48" i="5" s="1"/>
  <c r="GJ49" i="5"/>
  <c r="HD49" i="5"/>
  <c r="IS49" i="5" s="1"/>
  <c r="GJ50" i="5"/>
  <c r="HD50" i="5" s="1"/>
  <c r="IS50" i="5" s="1"/>
  <c r="GJ51" i="5"/>
  <c r="HD51" i="5"/>
  <c r="IS51" i="5" s="1"/>
  <c r="GJ52" i="5"/>
  <c r="GJ53" i="5"/>
  <c r="HD53" i="5" s="1"/>
  <c r="GJ54" i="5"/>
  <c r="HD54" i="5" s="1"/>
  <c r="IS54" i="5" s="1"/>
  <c r="GJ55" i="5"/>
  <c r="HD55" i="5" s="1"/>
  <c r="GJ56" i="5"/>
  <c r="HD56" i="5" s="1"/>
  <c r="GJ57" i="5"/>
  <c r="HD57" i="5" s="1"/>
  <c r="GJ58" i="5"/>
  <c r="HD58" i="5" s="1"/>
  <c r="IS58" i="5" s="1"/>
  <c r="GJ59" i="5"/>
  <c r="HD59" i="5" s="1"/>
  <c r="GJ60" i="5"/>
  <c r="GJ61" i="5"/>
  <c r="HD61" i="5" s="1"/>
  <c r="GJ62" i="5"/>
  <c r="HD62" i="5" s="1"/>
  <c r="IS62" i="5" s="1"/>
  <c r="GJ63" i="5"/>
  <c r="GJ64" i="5"/>
  <c r="HD64" i="5" s="1"/>
  <c r="GJ65" i="5"/>
  <c r="HD65" i="5" s="1"/>
  <c r="IS65" i="5" s="1"/>
  <c r="GJ66" i="5"/>
  <c r="HD66" i="5" s="1"/>
  <c r="IS66" i="5" s="1"/>
  <c r="GJ67" i="5"/>
  <c r="HD67" i="5"/>
  <c r="IS67" i="5" s="1"/>
  <c r="GJ68" i="5"/>
  <c r="GJ69" i="5"/>
  <c r="HD69" i="5" s="1"/>
  <c r="GJ70" i="5"/>
  <c r="HD70" i="5" s="1"/>
  <c r="IS70" i="5" s="1"/>
  <c r="GJ71" i="5"/>
  <c r="GJ72" i="5"/>
  <c r="HD72" i="5"/>
  <c r="GJ73" i="5"/>
  <c r="HD73" i="5" s="1"/>
  <c r="GJ74" i="5"/>
  <c r="HD74" i="5"/>
  <c r="IS74" i="5" s="1"/>
  <c r="GJ75" i="5"/>
  <c r="GJ76" i="5"/>
  <c r="HD76" i="5"/>
  <c r="GJ77" i="5"/>
  <c r="HD77" i="5" s="1"/>
  <c r="IS77" i="5" s="1"/>
  <c r="GJ78" i="5"/>
  <c r="HD78" i="5"/>
  <c r="IS78" i="5" s="1"/>
  <c r="GJ79" i="5"/>
  <c r="GJ80" i="5"/>
  <c r="HD80" i="5"/>
  <c r="GJ81" i="5"/>
  <c r="HD81" i="5" s="1"/>
  <c r="IS81" i="5" s="1"/>
  <c r="GJ82" i="5"/>
  <c r="HD82" i="5"/>
  <c r="IS82" i="5" s="1"/>
  <c r="GJ83" i="5"/>
  <c r="GJ84" i="5"/>
  <c r="HD84" i="5"/>
  <c r="GJ85" i="5"/>
  <c r="HD85" i="5" s="1"/>
  <c r="GJ86" i="5"/>
  <c r="HD86" i="5"/>
  <c r="IS86" i="5" s="1"/>
  <c r="GJ87" i="5"/>
  <c r="GJ88" i="5"/>
  <c r="HD88" i="5"/>
  <c r="GJ89" i="5"/>
  <c r="HD89" i="5" s="1"/>
  <c r="GJ90" i="5"/>
  <c r="HD90" i="5"/>
  <c r="IS90" i="5" s="1"/>
  <c r="GJ91" i="5"/>
  <c r="GJ92" i="5"/>
  <c r="HD92" i="5"/>
  <c r="GJ93" i="5"/>
  <c r="HD93" i="5" s="1"/>
  <c r="GJ94" i="5"/>
  <c r="HD94" i="5"/>
  <c r="IS94" i="5" s="1"/>
  <c r="GJ95" i="5"/>
  <c r="GJ96" i="5"/>
  <c r="HD96" i="5"/>
  <c r="GJ97" i="5"/>
  <c r="HD97" i="5" s="1"/>
  <c r="IS97" i="5" s="1"/>
  <c r="GJ98" i="5"/>
  <c r="HD98" i="5"/>
  <c r="IS98" i="5" s="1"/>
  <c r="GJ99" i="5"/>
  <c r="GJ100" i="5"/>
  <c r="HD100" i="5"/>
  <c r="GJ101" i="5"/>
  <c r="HD101" i="5" s="1"/>
  <c r="GJ102" i="5"/>
  <c r="HD102" i="5" s="1"/>
  <c r="GJ103" i="5"/>
  <c r="HD103" i="5" s="1"/>
  <c r="GJ104" i="5"/>
  <c r="HD104" i="5" s="1"/>
  <c r="GJ105" i="5"/>
  <c r="HD105" i="5" s="1"/>
  <c r="GJ106" i="5"/>
  <c r="HD106" i="5" s="1"/>
  <c r="GJ107" i="5"/>
  <c r="HD107" i="5" s="1"/>
  <c r="GJ108" i="5"/>
  <c r="HD108" i="5" s="1"/>
  <c r="GJ109" i="5"/>
  <c r="HD109" i="5" s="1"/>
  <c r="GJ110" i="5"/>
  <c r="HD110" i="5" s="1"/>
  <c r="GJ111" i="5"/>
  <c r="HD111" i="5" s="1"/>
  <c r="GP5" i="5"/>
  <c r="GP6" i="5"/>
  <c r="GP7" i="5"/>
  <c r="GP8" i="5"/>
  <c r="GP9" i="5"/>
  <c r="GP10" i="5"/>
  <c r="GP11" i="5"/>
  <c r="GP12" i="5"/>
  <c r="GP13" i="5"/>
  <c r="GP14" i="5"/>
  <c r="GP15" i="5"/>
  <c r="GP16" i="5"/>
  <c r="GP17" i="5"/>
  <c r="GP18" i="5"/>
  <c r="GP19" i="5"/>
  <c r="GP20" i="5"/>
  <c r="GP21" i="5"/>
  <c r="GP22" i="5"/>
  <c r="GP23" i="5"/>
  <c r="GP24" i="5"/>
  <c r="GP25" i="5"/>
  <c r="GP26" i="5"/>
  <c r="GP27" i="5"/>
  <c r="GP28" i="5"/>
  <c r="GP29" i="5"/>
  <c r="GP30" i="5"/>
  <c r="GP31" i="5"/>
  <c r="GP32" i="5"/>
  <c r="GP33" i="5"/>
  <c r="GP34" i="5"/>
  <c r="GP35" i="5"/>
  <c r="GP36" i="5"/>
  <c r="GP37" i="5"/>
  <c r="GP38" i="5"/>
  <c r="GP39" i="5"/>
  <c r="GP40" i="5"/>
  <c r="GP41" i="5"/>
  <c r="GP42" i="5"/>
  <c r="GP43" i="5"/>
  <c r="GP44" i="5"/>
  <c r="GP45" i="5"/>
  <c r="GP46" i="5"/>
  <c r="GP47" i="5"/>
  <c r="GP48" i="5"/>
  <c r="GP49" i="5"/>
  <c r="GP50" i="5"/>
  <c r="GP51" i="5"/>
  <c r="GP52" i="5"/>
  <c r="GP53" i="5"/>
  <c r="GP54" i="5"/>
  <c r="GP55" i="5"/>
  <c r="GP56" i="5"/>
  <c r="GP57" i="5"/>
  <c r="GP58" i="5"/>
  <c r="GP59" i="5"/>
  <c r="GP60" i="5"/>
  <c r="GP61" i="5"/>
  <c r="GP62" i="5"/>
  <c r="GP63" i="5"/>
  <c r="GP64" i="5"/>
  <c r="GP65" i="5"/>
  <c r="GP66" i="5"/>
  <c r="GP67" i="5"/>
  <c r="GP68" i="5"/>
  <c r="GP69" i="5"/>
  <c r="GP70" i="5"/>
  <c r="GP71" i="5"/>
  <c r="GP72" i="5"/>
  <c r="GP73" i="5"/>
  <c r="GP74" i="5"/>
  <c r="GP75" i="5"/>
  <c r="GP76" i="5"/>
  <c r="GP77" i="5"/>
  <c r="GP78" i="5"/>
  <c r="GP79" i="5"/>
  <c r="GP80" i="5"/>
  <c r="GP81" i="5"/>
  <c r="GP82" i="5"/>
  <c r="GP83" i="5"/>
  <c r="GP84" i="5"/>
  <c r="GP85" i="5"/>
  <c r="GP86" i="5"/>
  <c r="GP87" i="5"/>
  <c r="GP88" i="5"/>
  <c r="GP89" i="5"/>
  <c r="GP90" i="5"/>
  <c r="GP91" i="5"/>
  <c r="GP92" i="5"/>
  <c r="GP93" i="5"/>
  <c r="GP94" i="5"/>
  <c r="GP95" i="5"/>
  <c r="GP96" i="5"/>
  <c r="GP97" i="5"/>
  <c r="GP98" i="5"/>
  <c r="GP99" i="5"/>
  <c r="GP100" i="5"/>
  <c r="GP101" i="5"/>
  <c r="GP102" i="5"/>
  <c r="GP103" i="5"/>
  <c r="GP104" i="5"/>
  <c r="GP105" i="5"/>
  <c r="GP106" i="5"/>
  <c r="GP107" i="5"/>
  <c r="GP108" i="5"/>
  <c r="GP109" i="5"/>
  <c r="GP110" i="5"/>
  <c r="GP111" i="5"/>
  <c r="GQ5" i="5"/>
  <c r="GQ6" i="5"/>
  <c r="GQ7" i="5"/>
  <c r="GQ8" i="5"/>
  <c r="GQ9" i="5"/>
  <c r="GQ10" i="5"/>
  <c r="GQ11" i="5"/>
  <c r="GQ12" i="5"/>
  <c r="GQ13" i="5"/>
  <c r="GQ14" i="5"/>
  <c r="GQ15" i="5"/>
  <c r="GQ16" i="5"/>
  <c r="GQ17" i="5"/>
  <c r="GQ18" i="5"/>
  <c r="GQ19" i="5"/>
  <c r="GQ20" i="5"/>
  <c r="GQ21" i="5"/>
  <c r="GQ22" i="5"/>
  <c r="GQ23" i="5"/>
  <c r="GQ24" i="5"/>
  <c r="GQ25" i="5"/>
  <c r="GQ26" i="5"/>
  <c r="GQ27" i="5"/>
  <c r="GQ28" i="5"/>
  <c r="GQ29" i="5"/>
  <c r="GQ30" i="5"/>
  <c r="GQ31" i="5"/>
  <c r="GQ32" i="5"/>
  <c r="GQ33" i="5"/>
  <c r="GQ34" i="5"/>
  <c r="GQ35" i="5"/>
  <c r="GQ36" i="5"/>
  <c r="GQ37" i="5"/>
  <c r="GQ38" i="5"/>
  <c r="GQ39" i="5"/>
  <c r="GQ40" i="5"/>
  <c r="GQ41" i="5"/>
  <c r="GQ42" i="5"/>
  <c r="GQ43" i="5"/>
  <c r="GQ44" i="5"/>
  <c r="GQ45" i="5"/>
  <c r="GQ46" i="5"/>
  <c r="GQ47" i="5"/>
  <c r="GQ48" i="5"/>
  <c r="GQ49" i="5"/>
  <c r="GQ50" i="5"/>
  <c r="GQ51" i="5"/>
  <c r="GQ52" i="5"/>
  <c r="GQ53" i="5"/>
  <c r="GQ54" i="5"/>
  <c r="GQ55" i="5"/>
  <c r="GQ56" i="5"/>
  <c r="GQ57" i="5"/>
  <c r="GQ58" i="5"/>
  <c r="GQ59" i="5"/>
  <c r="GQ60" i="5"/>
  <c r="GQ61" i="5"/>
  <c r="GQ62" i="5"/>
  <c r="GQ63" i="5"/>
  <c r="GQ64" i="5"/>
  <c r="GQ65" i="5"/>
  <c r="GQ66" i="5"/>
  <c r="GQ67" i="5"/>
  <c r="GQ68" i="5"/>
  <c r="GQ69" i="5"/>
  <c r="GQ70" i="5"/>
  <c r="GQ71" i="5"/>
  <c r="GQ72" i="5"/>
  <c r="GQ73" i="5"/>
  <c r="GQ74" i="5"/>
  <c r="GQ75" i="5"/>
  <c r="GQ76" i="5"/>
  <c r="GQ77" i="5"/>
  <c r="GQ78" i="5"/>
  <c r="GQ79" i="5"/>
  <c r="GQ80" i="5"/>
  <c r="GQ81" i="5"/>
  <c r="GQ82" i="5"/>
  <c r="GQ83" i="5"/>
  <c r="GQ84" i="5"/>
  <c r="GQ85" i="5"/>
  <c r="GQ86" i="5"/>
  <c r="GQ87" i="5"/>
  <c r="GQ88" i="5"/>
  <c r="GQ89" i="5"/>
  <c r="GQ90" i="5"/>
  <c r="GQ91" i="5"/>
  <c r="GQ92" i="5"/>
  <c r="GQ93" i="5"/>
  <c r="GQ94" i="5"/>
  <c r="GQ95" i="5"/>
  <c r="GQ96" i="5"/>
  <c r="GQ97" i="5"/>
  <c r="GQ98" i="5"/>
  <c r="GQ99" i="5"/>
  <c r="GQ100" i="5"/>
  <c r="GQ101" i="5"/>
  <c r="GQ102" i="5"/>
  <c r="GQ103" i="5"/>
  <c r="GQ104" i="5"/>
  <c r="GQ105" i="5"/>
  <c r="GQ106" i="5"/>
  <c r="GQ107" i="5"/>
  <c r="GQ108" i="5"/>
  <c r="GQ109" i="5"/>
  <c r="GQ110" i="5"/>
  <c r="GQ111" i="5"/>
  <c r="GR5" i="5"/>
  <c r="GR6" i="5"/>
  <c r="GR7" i="5"/>
  <c r="GR8" i="5"/>
  <c r="GR9" i="5"/>
  <c r="GR10" i="5"/>
  <c r="GR11" i="5"/>
  <c r="GR12" i="5"/>
  <c r="GR13" i="5"/>
  <c r="GR14" i="5"/>
  <c r="GR15" i="5"/>
  <c r="GR16" i="5"/>
  <c r="GR17" i="5"/>
  <c r="GR18" i="5"/>
  <c r="GR19" i="5"/>
  <c r="GR20" i="5"/>
  <c r="GR21" i="5"/>
  <c r="GR22" i="5"/>
  <c r="GR23" i="5"/>
  <c r="GR24" i="5"/>
  <c r="GR25" i="5"/>
  <c r="GR26" i="5"/>
  <c r="GR27" i="5"/>
  <c r="GR28" i="5"/>
  <c r="GR29" i="5"/>
  <c r="GR30" i="5"/>
  <c r="GR31" i="5"/>
  <c r="GR32" i="5"/>
  <c r="GR33" i="5"/>
  <c r="GR34" i="5"/>
  <c r="GR35" i="5"/>
  <c r="GR36" i="5"/>
  <c r="GR37" i="5"/>
  <c r="GR38" i="5"/>
  <c r="GR39" i="5"/>
  <c r="GR40" i="5"/>
  <c r="GR41" i="5"/>
  <c r="GR42" i="5"/>
  <c r="GR43" i="5"/>
  <c r="GR44" i="5"/>
  <c r="GR45" i="5"/>
  <c r="GR46" i="5"/>
  <c r="GR47" i="5"/>
  <c r="GR48" i="5"/>
  <c r="GR49" i="5"/>
  <c r="GR50" i="5"/>
  <c r="GR51" i="5"/>
  <c r="GR52" i="5"/>
  <c r="GR53" i="5"/>
  <c r="GR54" i="5"/>
  <c r="GR55" i="5"/>
  <c r="GR56" i="5"/>
  <c r="GR57" i="5"/>
  <c r="GR58" i="5"/>
  <c r="GR59" i="5"/>
  <c r="GR60" i="5"/>
  <c r="GR61" i="5"/>
  <c r="GR62" i="5"/>
  <c r="GR63" i="5"/>
  <c r="GR64" i="5"/>
  <c r="GR65" i="5"/>
  <c r="GR66" i="5"/>
  <c r="GR67" i="5"/>
  <c r="GR68" i="5"/>
  <c r="GR69" i="5"/>
  <c r="GR70" i="5"/>
  <c r="GR71" i="5"/>
  <c r="GR72" i="5"/>
  <c r="GR73" i="5"/>
  <c r="GR74" i="5"/>
  <c r="GR75" i="5"/>
  <c r="GR76" i="5"/>
  <c r="GR77" i="5"/>
  <c r="GR78" i="5"/>
  <c r="GR79" i="5"/>
  <c r="GR80" i="5"/>
  <c r="GR81" i="5"/>
  <c r="GR82" i="5"/>
  <c r="GR83" i="5"/>
  <c r="GR84" i="5"/>
  <c r="GR85" i="5"/>
  <c r="GR86" i="5"/>
  <c r="GR87" i="5"/>
  <c r="GR88" i="5"/>
  <c r="GR89" i="5"/>
  <c r="GR90" i="5"/>
  <c r="GR91" i="5"/>
  <c r="GR92" i="5"/>
  <c r="GR93" i="5"/>
  <c r="GR94" i="5"/>
  <c r="GR95" i="5"/>
  <c r="GR96" i="5"/>
  <c r="GR97" i="5"/>
  <c r="GR98" i="5"/>
  <c r="GR99" i="5"/>
  <c r="GR100" i="5"/>
  <c r="GR101" i="5"/>
  <c r="GR102" i="5"/>
  <c r="GR103" i="5"/>
  <c r="GR104" i="5"/>
  <c r="GR105" i="5"/>
  <c r="GR106" i="5"/>
  <c r="GR107" i="5"/>
  <c r="GR108" i="5"/>
  <c r="GR109" i="5"/>
  <c r="GR110" i="5"/>
  <c r="GR111" i="5"/>
  <c r="GS5" i="5"/>
  <c r="GS6" i="5"/>
  <c r="GS7" i="5"/>
  <c r="GS8" i="5"/>
  <c r="GS9" i="5"/>
  <c r="GS10" i="5"/>
  <c r="GS11" i="5"/>
  <c r="GS12" i="5"/>
  <c r="GS13" i="5"/>
  <c r="GS14" i="5"/>
  <c r="GS15" i="5"/>
  <c r="GS16" i="5"/>
  <c r="GS17" i="5"/>
  <c r="GS18" i="5"/>
  <c r="GS19" i="5"/>
  <c r="GS20" i="5"/>
  <c r="GS21" i="5"/>
  <c r="GS22" i="5"/>
  <c r="GS23" i="5"/>
  <c r="GS24" i="5"/>
  <c r="GS25" i="5"/>
  <c r="GS26" i="5"/>
  <c r="GS27" i="5"/>
  <c r="GS28" i="5"/>
  <c r="GS29" i="5"/>
  <c r="GS30" i="5"/>
  <c r="GS31" i="5"/>
  <c r="GS32" i="5"/>
  <c r="GS33" i="5"/>
  <c r="GS34" i="5"/>
  <c r="GS35" i="5"/>
  <c r="GS36" i="5"/>
  <c r="GS37" i="5"/>
  <c r="GS38" i="5"/>
  <c r="GS39" i="5"/>
  <c r="GS40" i="5"/>
  <c r="GS41" i="5"/>
  <c r="GS42" i="5"/>
  <c r="GS43" i="5"/>
  <c r="GS44" i="5"/>
  <c r="GS45" i="5"/>
  <c r="GS46" i="5"/>
  <c r="GS47" i="5"/>
  <c r="GS48" i="5"/>
  <c r="GS49" i="5"/>
  <c r="GS50" i="5"/>
  <c r="GS51" i="5"/>
  <c r="GS52" i="5"/>
  <c r="GS53" i="5"/>
  <c r="GS54" i="5"/>
  <c r="GS55" i="5"/>
  <c r="GS56" i="5"/>
  <c r="GS57" i="5"/>
  <c r="GS58" i="5"/>
  <c r="GS59" i="5"/>
  <c r="GS60" i="5"/>
  <c r="GS61" i="5"/>
  <c r="GS62" i="5"/>
  <c r="GS63" i="5"/>
  <c r="GS64" i="5"/>
  <c r="GS65" i="5"/>
  <c r="GS66" i="5"/>
  <c r="GS67" i="5"/>
  <c r="GS68" i="5"/>
  <c r="GS69" i="5"/>
  <c r="GS70" i="5"/>
  <c r="GS71" i="5"/>
  <c r="GS72" i="5"/>
  <c r="GS73" i="5"/>
  <c r="GS74" i="5"/>
  <c r="GS75" i="5"/>
  <c r="GS76" i="5"/>
  <c r="GS77" i="5"/>
  <c r="GS78" i="5"/>
  <c r="GS79" i="5"/>
  <c r="GS80" i="5"/>
  <c r="GS81" i="5"/>
  <c r="GS82" i="5"/>
  <c r="GS83" i="5"/>
  <c r="GS84" i="5"/>
  <c r="GS85" i="5"/>
  <c r="GS86" i="5"/>
  <c r="GS87" i="5"/>
  <c r="GS88" i="5"/>
  <c r="GS89" i="5"/>
  <c r="GS90" i="5"/>
  <c r="GS91" i="5"/>
  <c r="GS92" i="5"/>
  <c r="GS93" i="5"/>
  <c r="GS94" i="5"/>
  <c r="GS95" i="5"/>
  <c r="GS96" i="5"/>
  <c r="GS97" i="5"/>
  <c r="GS98" i="5"/>
  <c r="GS99" i="5"/>
  <c r="GS100" i="5"/>
  <c r="GS101" i="5"/>
  <c r="GS102" i="5"/>
  <c r="GS103" i="5"/>
  <c r="GS104" i="5"/>
  <c r="GS105" i="5"/>
  <c r="GS106" i="5"/>
  <c r="GS107" i="5"/>
  <c r="GS108" i="5"/>
  <c r="GS109" i="5"/>
  <c r="GS110" i="5"/>
  <c r="GS111" i="5"/>
  <c r="HJ5" i="5"/>
  <c r="HJ6" i="5"/>
  <c r="HJ7" i="5"/>
  <c r="HJ8" i="5"/>
  <c r="HJ9" i="5"/>
  <c r="HJ10" i="5"/>
  <c r="HJ11" i="5"/>
  <c r="HJ12" i="5"/>
  <c r="HJ13" i="5"/>
  <c r="HJ14" i="5"/>
  <c r="HJ15" i="5"/>
  <c r="HJ16" i="5"/>
  <c r="HJ17" i="5"/>
  <c r="HJ18" i="5"/>
  <c r="HJ19" i="5"/>
  <c r="HJ20" i="5"/>
  <c r="HJ21" i="5"/>
  <c r="HJ22" i="5"/>
  <c r="HJ23" i="5"/>
  <c r="HJ24" i="5"/>
  <c r="HJ25" i="5"/>
  <c r="HJ26" i="5"/>
  <c r="HJ27" i="5"/>
  <c r="HJ28" i="5"/>
  <c r="HJ29" i="5"/>
  <c r="HJ30" i="5"/>
  <c r="HJ31" i="5"/>
  <c r="HJ32" i="5"/>
  <c r="HJ33" i="5"/>
  <c r="HJ34" i="5"/>
  <c r="HJ35" i="5"/>
  <c r="HJ36" i="5"/>
  <c r="HJ37" i="5"/>
  <c r="HJ38" i="5"/>
  <c r="HJ39" i="5"/>
  <c r="HJ40" i="5"/>
  <c r="HJ41" i="5"/>
  <c r="HJ42" i="5"/>
  <c r="HJ43" i="5"/>
  <c r="HJ44" i="5"/>
  <c r="HJ45" i="5"/>
  <c r="HJ46" i="5"/>
  <c r="HJ47" i="5"/>
  <c r="HJ48" i="5"/>
  <c r="HJ49" i="5"/>
  <c r="HJ50" i="5"/>
  <c r="HJ51" i="5"/>
  <c r="HJ52" i="5"/>
  <c r="HJ53" i="5"/>
  <c r="HJ54" i="5"/>
  <c r="HJ55" i="5"/>
  <c r="HJ56" i="5"/>
  <c r="HJ57" i="5"/>
  <c r="HJ58" i="5"/>
  <c r="HJ59" i="5"/>
  <c r="HJ60" i="5"/>
  <c r="HJ61" i="5"/>
  <c r="HJ62" i="5"/>
  <c r="HJ63" i="5"/>
  <c r="HJ64" i="5"/>
  <c r="HJ65" i="5"/>
  <c r="HJ66" i="5"/>
  <c r="HJ67" i="5"/>
  <c r="HJ68" i="5"/>
  <c r="HJ69" i="5"/>
  <c r="HJ70" i="5"/>
  <c r="HJ71" i="5"/>
  <c r="HJ72" i="5"/>
  <c r="HJ73" i="5"/>
  <c r="HJ74" i="5"/>
  <c r="HJ75" i="5"/>
  <c r="HJ76" i="5"/>
  <c r="HJ77" i="5"/>
  <c r="HJ78" i="5"/>
  <c r="HJ79" i="5"/>
  <c r="HJ80" i="5"/>
  <c r="HJ81" i="5"/>
  <c r="HJ82" i="5"/>
  <c r="HJ83" i="5"/>
  <c r="HJ84" i="5"/>
  <c r="HJ85" i="5"/>
  <c r="HJ86" i="5"/>
  <c r="HJ87" i="5"/>
  <c r="HJ88" i="5"/>
  <c r="HJ89" i="5"/>
  <c r="HJ90" i="5"/>
  <c r="HJ91" i="5"/>
  <c r="HJ92" i="5"/>
  <c r="HJ93" i="5"/>
  <c r="HJ94" i="5"/>
  <c r="HJ95" i="5"/>
  <c r="HJ96" i="5"/>
  <c r="HJ97" i="5"/>
  <c r="HJ98" i="5"/>
  <c r="HJ99" i="5"/>
  <c r="HJ100" i="5"/>
  <c r="HJ101" i="5"/>
  <c r="HJ102" i="5"/>
  <c r="HJ103" i="5"/>
  <c r="HJ104" i="5"/>
  <c r="HJ105" i="5"/>
  <c r="HJ106" i="5"/>
  <c r="HJ107" i="5"/>
  <c r="HJ108" i="5"/>
  <c r="HJ109" i="5"/>
  <c r="HJ110" i="5"/>
  <c r="HJ111" i="5"/>
  <c r="HK5" i="5"/>
  <c r="HK6" i="5"/>
  <c r="HK7" i="5"/>
  <c r="HK8" i="5"/>
  <c r="HK9" i="5"/>
  <c r="HK10" i="5"/>
  <c r="HK11" i="5"/>
  <c r="HK12" i="5"/>
  <c r="HK13" i="5"/>
  <c r="HK14" i="5"/>
  <c r="HK15" i="5"/>
  <c r="HK16" i="5"/>
  <c r="HK17" i="5"/>
  <c r="HK18" i="5"/>
  <c r="HK19" i="5"/>
  <c r="HK20" i="5"/>
  <c r="HK21" i="5"/>
  <c r="HK22" i="5"/>
  <c r="HK23" i="5"/>
  <c r="HK24" i="5"/>
  <c r="HK25" i="5"/>
  <c r="HK26" i="5"/>
  <c r="HK27" i="5"/>
  <c r="HK28" i="5"/>
  <c r="HK29" i="5"/>
  <c r="HK30" i="5"/>
  <c r="HK31" i="5"/>
  <c r="HK32" i="5"/>
  <c r="HK33" i="5"/>
  <c r="HK34" i="5"/>
  <c r="HK35" i="5"/>
  <c r="HK36" i="5"/>
  <c r="HK37" i="5"/>
  <c r="HK38" i="5"/>
  <c r="HK39" i="5"/>
  <c r="HK40" i="5"/>
  <c r="HK41" i="5"/>
  <c r="HK42" i="5"/>
  <c r="HK43" i="5"/>
  <c r="HK44" i="5"/>
  <c r="HK45" i="5"/>
  <c r="HK46" i="5"/>
  <c r="HK47" i="5"/>
  <c r="HK48" i="5"/>
  <c r="HK49" i="5"/>
  <c r="HK50" i="5"/>
  <c r="HK51" i="5"/>
  <c r="HK52" i="5"/>
  <c r="HK53" i="5"/>
  <c r="HK54" i="5"/>
  <c r="HK55" i="5"/>
  <c r="HK56" i="5"/>
  <c r="HK57" i="5"/>
  <c r="HK58" i="5"/>
  <c r="HK59" i="5"/>
  <c r="HK60" i="5"/>
  <c r="HK61" i="5"/>
  <c r="HK62" i="5"/>
  <c r="HK63" i="5"/>
  <c r="HK64" i="5"/>
  <c r="HK65" i="5"/>
  <c r="HK66" i="5"/>
  <c r="HK67" i="5"/>
  <c r="HK68" i="5"/>
  <c r="HK69" i="5"/>
  <c r="HK70" i="5"/>
  <c r="HK71" i="5"/>
  <c r="HK72" i="5"/>
  <c r="HK73" i="5"/>
  <c r="HK74" i="5"/>
  <c r="HK75" i="5"/>
  <c r="HK76" i="5"/>
  <c r="HK77" i="5"/>
  <c r="HK78" i="5"/>
  <c r="HK79" i="5"/>
  <c r="HK80" i="5"/>
  <c r="HK81" i="5"/>
  <c r="HK82" i="5"/>
  <c r="HK83" i="5"/>
  <c r="HK84" i="5"/>
  <c r="HK85" i="5"/>
  <c r="HK86" i="5"/>
  <c r="HK87" i="5"/>
  <c r="HK88" i="5"/>
  <c r="HK89" i="5"/>
  <c r="HK90" i="5"/>
  <c r="HK91" i="5"/>
  <c r="HK92" i="5"/>
  <c r="HK93" i="5"/>
  <c r="HK94" i="5"/>
  <c r="HK95" i="5"/>
  <c r="HK96" i="5"/>
  <c r="HK97" i="5"/>
  <c r="HK98" i="5"/>
  <c r="HK99" i="5"/>
  <c r="HK100" i="5"/>
  <c r="HK101" i="5"/>
  <c r="HK102" i="5"/>
  <c r="HK103" i="5"/>
  <c r="HK104" i="5"/>
  <c r="HK105" i="5"/>
  <c r="HK106" i="5"/>
  <c r="HK107" i="5"/>
  <c r="HK108" i="5"/>
  <c r="HK109" i="5"/>
  <c r="HK110" i="5"/>
  <c r="HK111" i="5"/>
  <c r="HL5" i="5"/>
  <c r="HL6" i="5"/>
  <c r="HL7" i="5"/>
  <c r="HL8" i="5"/>
  <c r="HL9" i="5"/>
  <c r="HL10" i="5"/>
  <c r="HL11" i="5"/>
  <c r="HL12" i="5"/>
  <c r="HL13" i="5"/>
  <c r="HL14" i="5"/>
  <c r="HL15" i="5"/>
  <c r="HL16" i="5"/>
  <c r="HL17" i="5"/>
  <c r="HL18" i="5"/>
  <c r="HL19" i="5"/>
  <c r="HL20" i="5"/>
  <c r="HL21" i="5"/>
  <c r="HL22" i="5"/>
  <c r="HL23" i="5"/>
  <c r="HL24" i="5"/>
  <c r="HL25" i="5"/>
  <c r="HL26" i="5"/>
  <c r="HL27" i="5"/>
  <c r="HL28" i="5"/>
  <c r="HL29" i="5"/>
  <c r="HL30" i="5"/>
  <c r="HL31" i="5"/>
  <c r="HL32" i="5"/>
  <c r="HL33" i="5"/>
  <c r="HL34" i="5"/>
  <c r="HL35" i="5"/>
  <c r="HL36" i="5"/>
  <c r="HL37" i="5"/>
  <c r="HL38" i="5"/>
  <c r="HL39" i="5"/>
  <c r="HL40" i="5"/>
  <c r="HL41" i="5"/>
  <c r="HL42" i="5"/>
  <c r="HL43" i="5"/>
  <c r="HL44" i="5"/>
  <c r="HL45" i="5"/>
  <c r="HL46" i="5"/>
  <c r="HL47" i="5"/>
  <c r="HL48" i="5"/>
  <c r="HL49" i="5"/>
  <c r="HL50" i="5"/>
  <c r="HL51" i="5"/>
  <c r="HL52" i="5"/>
  <c r="HL53" i="5"/>
  <c r="HL54" i="5"/>
  <c r="HL55" i="5"/>
  <c r="HL56" i="5"/>
  <c r="HL57" i="5"/>
  <c r="HL58" i="5"/>
  <c r="HL59" i="5"/>
  <c r="HL60" i="5"/>
  <c r="HL61" i="5"/>
  <c r="HL62" i="5"/>
  <c r="HL63" i="5"/>
  <c r="HL64" i="5"/>
  <c r="HL65" i="5"/>
  <c r="HL66" i="5"/>
  <c r="HL67" i="5"/>
  <c r="HL68" i="5"/>
  <c r="HL69" i="5"/>
  <c r="HL70" i="5"/>
  <c r="HL71" i="5"/>
  <c r="HL72" i="5"/>
  <c r="HL73" i="5"/>
  <c r="HL74" i="5"/>
  <c r="HL75" i="5"/>
  <c r="HL76" i="5"/>
  <c r="HL77" i="5"/>
  <c r="HL78" i="5"/>
  <c r="HL79" i="5"/>
  <c r="HL80" i="5"/>
  <c r="HL81" i="5"/>
  <c r="HL82" i="5"/>
  <c r="HL83" i="5"/>
  <c r="HL84" i="5"/>
  <c r="HL85" i="5"/>
  <c r="HL86" i="5"/>
  <c r="HL87" i="5"/>
  <c r="HL88" i="5"/>
  <c r="HL89" i="5"/>
  <c r="HL90" i="5"/>
  <c r="HL91" i="5"/>
  <c r="HL92" i="5"/>
  <c r="HL93" i="5"/>
  <c r="HL94" i="5"/>
  <c r="HL95" i="5"/>
  <c r="HL96" i="5"/>
  <c r="HL97" i="5"/>
  <c r="HL98" i="5"/>
  <c r="HL99" i="5"/>
  <c r="HL100" i="5"/>
  <c r="HL101" i="5"/>
  <c r="HL102" i="5"/>
  <c r="HL103" i="5"/>
  <c r="HL104" i="5"/>
  <c r="HL105" i="5"/>
  <c r="HL106" i="5"/>
  <c r="HL107" i="5"/>
  <c r="HL108" i="5"/>
  <c r="HL109" i="5"/>
  <c r="HL110" i="5"/>
  <c r="HL111" i="5"/>
  <c r="HM5" i="5"/>
  <c r="HM6" i="5"/>
  <c r="HM7" i="5"/>
  <c r="HM8" i="5"/>
  <c r="HM9" i="5"/>
  <c r="HM10" i="5"/>
  <c r="HM11" i="5"/>
  <c r="HM12" i="5"/>
  <c r="HM13" i="5"/>
  <c r="HM14" i="5"/>
  <c r="HM15" i="5"/>
  <c r="HM16" i="5"/>
  <c r="HM17" i="5"/>
  <c r="HM18" i="5"/>
  <c r="HM19" i="5"/>
  <c r="HM20" i="5"/>
  <c r="HM21" i="5"/>
  <c r="HM22" i="5"/>
  <c r="HM23" i="5"/>
  <c r="HM24" i="5"/>
  <c r="HM25" i="5"/>
  <c r="HM26" i="5"/>
  <c r="HM27" i="5"/>
  <c r="HM28" i="5"/>
  <c r="HM29" i="5"/>
  <c r="HM30" i="5"/>
  <c r="HM31" i="5"/>
  <c r="HM32" i="5"/>
  <c r="HM33" i="5"/>
  <c r="HM34" i="5"/>
  <c r="HM35" i="5"/>
  <c r="HM36" i="5"/>
  <c r="HM37" i="5"/>
  <c r="HM38" i="5"/>
  <c r="HM39" i="5"/>
  <c r="HM40" i="5"/>
  <c r="HM41" i="5"/>
  <c r="HM42" i="5"/>
  <c r="HM43" i="5"/>
  <c r="HM44" i="5"/>
  <c r="HM45" i="5"/>
  <c r="HM46" i="5"/>
  <c r="HM47" i="5"/>
  <c r="HM48" i="5"/>
  <c r="HM49" i="5"/>
  <c r="HM50" i="5"/>
  <c r="HM51" i="5"/>
  <c r="HM52" i="5"/>
  <c r="HM53" i="5"/>
  <c r="HM54" i="5"/>
  <c r="HM55" i="5"/>
  <c r="HM56" i="5"/>
  <c r="HM57" i="5"/>
  <c r="HM58" i="5"/>
  <c r="HM59" i="5"/>
  <c r="HM60" i="5"/>
  <c r="HM61" i="5"/>
  <c r="HM62" i="5"/>
  <c r="HM63" i="5"/>
  <c r="HM64" i="5"/>
  <c r="HM65" i="5"/>
  <c r="HM66" i="5"/>
  <c r="HM67" i="5"/>
  <c r="HM68" i="5"/>
  <c r="HM69" i="5"/>
  <c r="HM70" i="5"/>
  <c r="HM71" i="5"/>
  <c r="HM72" i="5"/>
  <c r="HM73" i="5"/>
  <c r="HM74" i="5"/>
  <c r="HM75" i="5"/>
  <c r="HM76" i="5"/>
  <c r="HM77" i="5"/>
  <c r="HM78" i="5"/>
  <c r="HM79" i="5"/>
  <c r="HM80" i="5"/>
  <c r="HM81" i="5"/>
  <c r="HM82" i="5"/>
  <c r="HM83" i="5"/>
  <c r="HM84" i="5"/>
  <c r="HM85" i="5"/>
  <c r="HM86" i="5"/>
  <c r="HM87" i="5"/>
  <c r="HM88" i="5"/>
  <c r="HM89" i="5"/>
  <c r="HM90" i="5"/>
  <c r="HM91" i="5"/>
  <c r="HM92" i="5"/>
  <c r="HM93" i="5"/>
  <c r="HM94" i="5"/>
  <c r="HM95" i="5"/>
  <c r="HM96" i="5"/>
  <c r="HM97" i="5"/>
  <c r="HM98" i="5"/>
  <c r="HM99" i="5"/>
  <c r="HM100" i="5"/>
  <c r="HM101" i="5"/>
  <c r="HM102" i="5"/>
  <c r="HM103" i="5"/>
  <c r="HM104" i="5"/>
  <c r="HM105" i="5"/>
  <c r="HM106" i="5"/>
  <c r="HM107" i="5"/>
  <c r="HM108" i="5"/>
  <c r="HM109" i="5"/>
  <c r="HM110" i="5"/>
  <c r="HM111" i="5"/>
  <c r="IY5" i="5"/>
  <c r="IY6" i="5"/>
  <c r="IY7" i="5"/>
  <c r="IY8" i="5"/>
  <c r="IY9" i="5"/>
  <c r="IY10" i="5"/>
  <c r="IY11" i="5"/>
  <c r="IY12" i="5"/>
  <c r="IY13" i="5"/>
  <c r="IY14" i="5"/>
  <c r="IY15" i="5"/>
  <c r="IY16" i="5"/>
  <c r="IY17" i="5"/>
  <c r="IY18" i="5"/>
  <c r="IY19" i="5"/>
  <c r="IY20" i="5"/>
  <c r="IY21" i="5"/>
  <c r="IY22" i="5"/>
  <c r="IY23" i="5"/>
  <c r="IY24" i="5"/>
  <c r="IY25" i="5"/>
  <c r="IY26" i="5"/>
  <c r="IY27" i="5"/>
  <c r="IY28" i="5"/>
  <c r="IY29" i="5"/>
  <c r="IY30" i="5"/>
  <c r="IY31" i="5"/>
  <c r="IY32" i="5"/>
  <c r="IY33" i="5"/>
  <c r="IY34" i="5"/>
  <c r="IY35" i="5"/>
  <c r="IY36" i="5"/>
  <c r="IY37" i="5"/>
  <c r="IY38" i="5"/>
  <c r="IY39" i="5"/>
  <c r="IY40" i="5"/>
  <c r="IY41" i="5"/>
  <c r="IY42" i="5"/>
  <c r="IY43" i="5"/>
  <c r="IY44" i="5"/>
  <c r="IY45" i="5"/>
  <c r="IY46" i="5"/>
  <c r="IY47" i="5"/>
  <c r="IY48" i="5"/>
  <c r="IY49" i="5"/>
  <c r="IY50" i="5"/>
  <c r="IY51" i="5"/>
  <c r="IY52" i="5"/>
  <c r="IY53" i="5"/>
  <c r="IY54" i="5"/>
  <c r="IY55" i="5"/>
  <c r="IY56" i="5"/>
  <c r="IY57" i="5"/>
  <c r="IY58" i="5"/>
  <c r="IY59" i="5"/>
  <c r="IY60" i="5"/>
  <c r="IY61" i="5"/>
  <c r="IY62" i="5"/>
  <c r="IY63" i="5"/>
  <c r="IY64" i="5"/>
  <c r="IY65" i="5"/>
  <c r="IY66" i="5"/>
  <c r="IY67" i="5"/>
  <c r="IY68" i="5"/>
  <c r="IY69" i="5"/>
  <c r="IY70" i="5"/>
  <c r="IY71" i="5"/>
  <c r="IY72" i="5"/>
  <c r="IY73" i="5"/>
  <c r="IY74" i="5"/>
  <c r="IY75" i="5"/>
  <c r="IY76" i="5"/>
  <c r="IY77" i="5"/>
  <c r="IY78" i="5"/>
  <c r="IY79" i="5"/>
  <c r="IY80" i="5"/>
  <c r="IY81" i="5"/>
  <c r="IY82" i="5"/>
  <c r="IY83" i="5"/>
  <c r="IY84" i="5"/>
  <c r="IY85" i="5"/>
  <c r="IY86" i="5"/>
  <c r="IY87" i="5"/>
  <c r="IY88" i="5"/>
  <c r="IY89" i="5"/>
  <c r="IY90" i="5"/>
  <c r="IY91" i="5"/>
  <c r="IY92" i="5"/>
  <c r="IY93" i="5"/>
  <c r="IY94" i="5"/>
  <c r="IY95" i="5"/>
  <c r="IY96" i="5"/>
  <c r="IY97" i="5"/>
  <c r="IY98" i="5"/>
  <c r="IY99" i="5"/>
  <c r="IY100" i="5"/>
  <c r="IY101" i="5"/>
  <c r="IY102" i="5"/>
  <c r="IY103" i="5"/>
  <c r="IY104" i="5"/>
  <c r="IY105" i="5"/>
  <c r="IY106" i="5"/>
  <c r="IY107" i="5"/>
  <c r="IY108" i="5"/>
  <c r="IY109" i="5"/>
  <c r="IY110" i="5"/>
  <c r="IY111" i="5"/>
  <c r="IZ5" i="5"/>
  <c r="IZ6" i="5"/>
  <c r="IZ7" i="5"/>
  <c r="IZ8" i="5"/>
  <c r="IZ9" i="5"/>
  <c r="IZ10" i="5"/>
  <c r="IZ11" i="5"/>
  <c r="IZ12" i="5"/>
  <c r="IZ13" i="5"/>
  <c r="IZ14" i="5"/>
  <c r="IZ15" i="5"/>
  <c r="IZ16" i="5"/>
  <c r="IZ17" i="5"/>
  <c r="IZ18" i="5"/>
  <c r="IZ19" i="5"/>
  <c r="IZ20" i="5"/>
  <c r="IZ21" i="5"/>
  <c r="IZ22" i="5"/>
  <c r="IZ23" i="5"/>
  <c r="IZ24" i="5"/>
  <c r="IZ25" i="5"/>
  <c r="IZ26" i="5"/>
  <c r="IZ27" i="5"/>
  <c r="IZ28" i="5"/>
  <c r="IZ29" i="5"/>
  <c r="IZ30" i="5"/>
  <c r="IZ31" i="5"/>
  <c r="IZ32" i="5"/>
  <c r="IZ33" i="5"/>
  <c r="IZ34" i="5"/>
  <c r="IZ35" i="5"/>
  <c r="IZ36" i="5"/>
  <c r="IZ37" i="5"/>
  <c r="IZ38" i="5"/>
  <c r="IZ39" i="5"/>
  <c r="IZ40" i="5"/>
  <c r="IZ41" i="5"/>
  <c r="IZ42" i="5"/>
  <c r="IZ43" i="5"/>
  <c r="IZ44" i="5"/>
  <c r="IZ45" i="5"/>
  <c r="IZ46" i="5"/>
  <c r="IZ47" i="5"/>
  <c r="IZ48" i="5"/>
  <c r="IZ49" i="5"/>
  <c r="IZ50" i="5"/>
  <c r="IZ51" i="5"/>
  <c r="IZ52" i="5"/>
  <c r="IZ53" i="5"/>
  <c r="IZ54" i="5"/>
  <c r="IZ55" i="5"/>
  <c r="IZ56" i="5"/>
  <c r="IZ57" i="5"/>
  <c r="IZ58" i="5"/>
  <c r="IZ59" i="5"/>
  <c r="IZ60" i="5"/>
  <c r="IZ61" i="5"/>
  <c r="IZ62" i="5"/>
  <c r="IZ63" i="5"/>
  <c r="IZ64" i="5"/>
  <c r="IZ65" i="5"/>
  <c r="IZ66" i="5"/>
  <c r="IZ67" i="5"/>
  <c r="IZ68" i="5"/>
  <c r="IZ69" i="5"/>
  <c r="IZ70" i="5"/>
  <c r="IZ71" i="5"/>
  <c r="IZ72" i="5"/>
  <c r="IZ73" i="5"/>
  <c r="IZ74" i="5"/>
  <c r="IZ75" i="5"/>
  <c r="IZ76" i="5"/>
  <c r="IZ77" i="5"/>
  <c r="IZ78" i="5"/>
  <c r="IZ79" i="5"/>
  <c r="IZ80" i="5"/>
  <c r="IZ81" i="5"/>
  <c r="IZ82" i="5"/>
  <c r="IZ83" i="5"/>
  <c r="IZ84" i="5"/>
  <c r="IZ85" i="5"/>
  <c r="IZ86" i="5"/>
  <c r="IZ87" i="5"/>
  <c r="IZ88" i="5"/>
  <c r="IZ89" i="5"/>
  <c r="IZ90" i="5"/>
  <c r="IZ91" i="5"/>
  <c r="IZ92" i="5"/>
  <c r="IZ93" i="5"/>
  <c r="IZ94" i="5"/>
  <c r="IZ95" i="5"/>
  <c r="IZ96" i="5"/>
  <c r="IZ97" i="5"/>
  <c r="IZ98" i="5"/>
  <c r="IZ99" i="5"/>
  <c r="IZ100" i="5"/>
  <c r="IZ101" i="5"/>
  <c r="IZ102" i="5"/>
  <c r="IZ103" i="5"/>
  <c r="IZ104" i="5"/>
  <c r="IZ105" i="5"/>
  <c r="IZ106" i="5"/>
  <c r="IZ107" i="5"/>
  <c r="IZ108" i="5"/>
  <c r="IZ109" i="5"/>
  <c r="IZ110" i="5"/>
  <c r="IZ111" i="5"/>
  <c r="JA5" i="5"/>
  <c r="JA6" i="5"/>
  <c r="JA7" i="5"/>
  <c r="JA8" i="5"/>
  <c r="JA9" i="5"/>
  <c r="JA10" i="5"/>
  <c r="JA11" i="5"/>
  <c r="JA12" i="5"/>
  <c r="JA13" i="5"/>
  <c r="JA14" i="5"/>
  <c r="JA15" i="5"/>
  <c r="JA16" i="5"/>
  <c r="JA17" i="5"/>
  <c r="JA18" i="5"/>
  <c r="JA19" i="5"/>
  <c r="JA20" i="5"/>
  <c r="JA21" i="5"/>
  <c r="JA22" i="5"/>
  <c r="JA23" i="5"/>
  <c r="JA24" i="5"/>
  <c r="JA25" i="5"/>
  <c r="JA26" i="5"/>
  <c r="JA27" i="5"/>
  <c r="JA28" i="5"/>
  <c r="JA29" i="5"/>
  <c r="JA30" i="5"/>
  <c r="JA31" i="5"/>
  <c r="JA32" i="5"/>
  <c r="JA33" i="5"/>
  <c r="JA34" i="5"/>
  <c r="JA35" i="5"/>
  <c r="JA36" i="5"/>
  <c r="JA37" i="5"/>
  <c r="JA38" i="5"/>
  <c r="JA39" i="5"/>
  <c r="JA40" i="5"/>
  <c r="JA41" i="5"/>
  <c r="JA42" i="5"/>
  <c r="JA43" i="5"/>
  <c r="JA44" i="5"/>
  <c r="JA45" i="5"/>
  <c r="JA46" i="5"/>
  <c r="JA47" i="5"/>
  <c r="JA48" i="5"/>
  <c r="JA49" i="5"/>
  <c r="JA50" i="5"/>
  <c r="JA51" i="5"/>
  <c r="JA52" i="5"/>
  <c r="JA53" i="5"/>
  <c r="JA54" i="5"/>
  <c r="JA55" i="5"/>
  <c r="JA56" i="5"/>
  <c r="JA57" i="5"/>
  <c r="JA58" i="5"/>
  <c r="JA59" i="5"/>
  <c r="JA60" i="5"/>
  <c r="JA61" i="5"/>
  <c r="JA62" i="5"/>
  <c r="JA63" i="5"/>
  <c r="JA64" i="5"/>
  <c r="JA65" i="5"/>
  <c r="JA66" i="5"/>
  <c r="JA67" i="5"/>
  <c r="JA68" i="5"/>
  <c r="JA69" i="5"/>
  <c r="JA70" i="5"/>
  <c r="JA71" i="5"/>
  <c r="JA72" i="5"/>
  <c r="JA73" i="5"/>
  <c r="JA74" i="5"/>
  <c r="JA75" i="5"/>
  <c r="JA76" i="5"/>
  <c r="JA77" i="5"/>
  <c r="JA78" i="5"/>
  <c r="JA79" i="5"/>
  <c r="JA80" i="5"/>
  <c r="JA81" i="5"/>
  <c r="JA82" i="5"/>
  <c r="JA83" i="5"/>
  <c r="JA84" i="5"/>
  <c r="JA85" i="5"/>
  <c r="JA86" i="5"/>
  <c r="JA87" i="5"/>
  <c r="JA88" i="5"/>
  <c r="JA89" i="5"/>
  <c r="JA90" i="5"/>
  <c r="JA91" i="5"/>
  <c r="JA92" i="5"/>
  <c r="JA93" i="5"/>
  <c r="JA94" i="5"/>
  <c r="JA95" i="5"/>
  <c r="JA96" i="5"/>
  <c r="JA97" i="5"/>
  <c r="JA98" i="5"/>
  <c r="JA99" i="5"/>
  <c r="JA100" i="5"/>
  <c r="JA101" i="5"/>
  <c r="JA102" i="5"/>
  <c r="JA103" i="5"/>
  <c r="JA104" i="5"/>
  <c r="JA105" i="5"/>
  <c r="JA106" i="5"/>
  <c r="JA107" i="5"/>
  <c r="JA108" i="5"/>
  <c r="JA109" i="5"/>
  <c r="JA110" i="5"/>
  <c r="JA111" i="5"/>
  <c r="JB5" i="5"/>
  <c r="JB6" i="5"/>
  <c r="JB7" i="5"/>
  <c r="JB8" i="5"/>
  <c r="JB9" i="5"/>
  <c r="JB10" i="5"/>
  <c r="JB11" i="5"/>
  <c r="JB12" i="5"/>
  <c r="JB13" i="5"/>
  <c r="JB14" i="5"/>
  <c r="JB15" i="5"/>
  <c r="JB16" i="5"/>
  <c r="JB17" i="5"/>
  <c r="JB18" i="5"/>
  <c r="JB19" i="5"/>
  <c r="JB20" i="5"/>
  <c r="JB21" i="5"/>
  <c r="JB22" i="5"/>
  <c r="JB23" i="5"/>
  <c r="JB24" i="5"/>
  <c r="JB25" i="5"/>
  <c r="JB26" i="5"/>
  <c r="JB27" i="5"/>
  <c r="JB28" i="5"/>
  <c r="JB29" i="5"/>
  <c r="JB30" i="5"/>
  <c r="JB31" i="5"/>
  <c r="JB32" i="5"/>
  <c r="JB33" i="5"/>
  <c r="JB34" i="5"/>
  <c r="JB35" i="5"/>
  <c r="JB36" i="5"/>
  <c r="JB37" i="5"/>
  <c r="JB38" i="5"/>
  <c r="JB39" i="5"/>
  <c r="JB40" i="5"/>
  <c r="JB41" i="5"/>
  <c r="JB42" i="5"/>
  <c r="JB43" i="5"/>
  <c r="JB44" i="5"/>
  <c r="JB45" i="5"/>
  <c r="JB46" i="5"/>
  <c r="JB47" i="5"/>
  <c r="JB48" i="5"/>
  <c r="JB49" i="5"/>
  <c r="JB50" i="5"/>
  <c r="JB51" i="5"/>
  <c r="JB52" i="5"/>
  <c r="JB53" i="5"/>
  <c r="JB54" i="5"/>
  <c r="JB55" i="5"/>
  <c r="JB56" i="5"/>
  <c r="JB57" i="5"/>
  <c r="JB58" i="5"/>
  <c r="JB59" i="5"/>
  <c r="JB60" i="5"/>
  <c r="JB61" i="5"/>
  <c r="JB62" i="5"/>
  <c r="JB63" i="5"/>
  <c r="JB64" i="5"/>
  <c r="JB65" i="5"/>
  <c r="JB66" i="5"/>
  <c r="JB67" i="5"/>
  <c r="JB68" i="5"/>
  <c r="JB69" i="5"/>
  <c r="JB70" i="5"/>
  <c r="JB71" i="5"/>
  <c r="JB72" i="5"/>
  <c r="JB73" i="5"/>
  <c r="JB74" i="5"/>
  <c r="JB75" i="5"/>
  <c r="JB76" i="5"/>
  <c r="JB77" i="5"/>
  <c r="JB78" i="5"/>
  <c r="JB79" i="5"/>
  <c r="JB80" i="5"/>
  <c r="JB81" i="5"/>
  <c r="JB82" i="5"/>
  <c r="JB83" i="5"/>
  <c r="JB84" i="5"/>
  <c r="JB85" i="5"/>
  <c r="JB86" i="5"/>
  <c r="JB87" i="5"/>
  <c r="JB88" i="5"/>
  <c r="JB89" i="5"/>
  <c r="JB90" i="5"/>
  <c r="JB91" i="5"/>
  <c r="JB92" i="5"/>
  <c r="JB93" i="5"/>
  <c r="JB94" i="5"/>
  <c r="JB95" i="5"/>
  <c r="JB96" i="5"/>
  <c r="JB97" i="5"/>
  <c r="JB98" i="5"/>
  <c r="JB99" i="5"/>
  <c r="JB100" i="5"/>
  <c r="JB101" i="5"/>
  <c r="JB102" i="5"/>
  <c r="JB103" i="5"/>
  <c r="JB104" i="5"/>
  <c r="JB105" i="5"/>
  <c r="JB106" i="5"/>
  <c r="JB107" i="5"/>
  <c r="JB108" i="5"/>
  <c r="JB109" i="5"/>
  <c r="JB110" i="5"/>
  <c r="JB111" i="5"/>
  <c r="GK5" i="5"/>
  <c r="GK6" i="5"/>
  <c r="GK7" i="5"/>
  <c r="GK8" i="5"/>
  <c r="GK9" i="5"/>
  <c r="GK10" i="5"/>
  <c r="GK11" i="5"/>
  <c r="GK12" i="5"/>
  <c r="GK13" i="5"/>
  <c r="GK14" i="5"/>
  <c r="GK15" i="5"/>
  <c r="GK16" i="5"/>
  <c r="GK17" i="5"/>
  <c r="GK18" i="5"/>
  <c r="GK19" i="5"/>
  <c r="GK20" i="5"/>
  <c r="GK21" i="5"/>
  <c r="GK22" i="5"/>
  <c r="GK23" i="5"/>
  <c r="GK24" i="5"/>
  <c r="GK25" i="5"/>
  <c r="GK26" i="5"/>
  <c r="GK27" i="5"/>
  <c r="GK28" i="5"/>
  <c r="GK29" i="5"/>
  <c r="GK30" i="5"/>
  <c r="GK31" i="5"/>
  <c r="GK32" i="5"/>
  <c r="GK33" i="5"/>
  <c r="GK34" i="5"/>
  <c r="GK35" i="5"/>
  <c r="GK36" i="5"/>
  <c r="GK37" i="5"/>
  <c r="GK38" i="5"/>
  <c r="GK39" i="5"/>
  <c r="GK40" i="5"/>
  <c r="GK41" i="5"/>
  <c r="GK42" i="5"/>
  <c r="GK43" i="5"/>
  <c r="GK44" i="5"/>
  <c r="GK45" i="5"/>
  <c r="GK46" i="5"/>
  <c r="GK47" i="5"/>
  <c r="GK48" i="5"/>
  <c r="GK49" i="5"/>
  <c r="GK50" i="5"/>
  <c r="GK51" i="5"/>
  <c r="GK52" i="5"/>
  <c r="GK53" i="5"/>
  <c r="GK54" i="5"/>
  <c r="GK55" i="5"/>
  <c r="GK56" i="5"/>
  <c r="GK57" i="5"/>
  <c r="GK58" i="5"/>
  <c r="GK59" i="5"/>
  <c r="GK60" i="5"/>
  <c r="GK61" i="5"/>
  <c r="GK62" i="5"/>
  <c r="GK63" i="5"/>
  <c r="GK64" i="5"/>
  <c r="GK65" i="5"/>
  <c r="GK66" i="5"/>
  <c r="GK67" i="5"/>
  <c r="GK68" i="5"/>
  <c r="GK69" i="5"/>
  <c r="GK70" i="5"/>
  <c r="GK71" i="5"/>
  <c r="GK72" i="5"/>
  <c r="GK73" i="5"/>
  <c r="GK74" i="5"/>
  <c r="GK75" i="5"/>
  <c r="GK76" i="5"/>
  <c r="GK77" i="5"/>
  <c r="GK78" i="5"/>
  <c r="GK79" i="5"/>
  <c r="GK80" i="5"/>
  <c r="GK81" i="5"/>
  <c r="GK82" i="5"/>
  <c r="GK83" i="5"/>
  <c r="GK84" i="5"/>
  <c r="GK85" i="5"/>
  <c r="GK86" i="5"/>
  <c r="GK87" i="5"/>
  <c r="GK88" i="5"/>
  <c r="GK89" i="5"/>
  <c r="GK90" i="5"/>
  <c r="GK91" i="5"/>
  <c r="GK92" i="5"/>
  <c r="GK93" i="5"/>
  <c r="GK94" i="5"/>
  <c r="GK95" i="5"/>
  <c r="GK96" i="5"/>
  <c r="GK97" i="5"/>
  <c r="GK98" i="5"/>
  <c r="GK99" i="5"/>
  <c r="GK100" i="5"/>
  <c r="GK101" i="5"/>
  <c r="GK102" i="5"/>
  <c r="GK103" i="5"/>
  <c r="GK104" i="5"/>
  <c r="GK105" i="5"/>
  <c r="GK106" i="5"/>
  <c r="GK107" i="5"/>
  <c r="GK108" i="5"/>
  <c r="GK109" i="5"/>
  <c r="GK110" i="5"/>
  <c r="GK111" i="5"/>
  <c r="GL5" i="5"/>
  <c r="GL6" i="5"/>
  <c r="GL7" i="5"/>
  <c r="GL8" i="5"/>
  <c r="GL9" i="5"/>
  <c r="GL10" i="5"/>
  <c r="GL11" i="5"/>
  <c r="GL12" i="5"/>
  <c r="GL13" i="5"/>
  <c r="GL14" i="5"/>
  <c r="GL15" i="5"/>
  <c r="GL16" i="5"/>
  <c r="GL17" i="5"/>
  <c r="GL18" i="5"/>
  <c r="GL19" i="5"/>
  <c r="GL20" i="5"/>
  <c r="GL21" i="5"/>
  <c r="GL22" i="5"/>
  <c r="GL23" i="5"/>
  <c r="GL24" i="5"/>
  <c r="GL25" i="5"/>
  <c r="GL26" i="5"/>
  <c r="GL27" i="5"/>
  <c r="GL28" i="5"/>
  <c r="GL29" i="5"/>
  <c r="GL30" i="5"/>
  <c r="GL31" i="5"/>
  <c r="GL32" i="5"/>
  <c r="GL33" i="5"/>
  <c r="GL34" i="5"/>
  <c r="GL35" i="5"/>
  <c r="GL36" i="5"/>
  <c r="GL37" i="5"/>
  <c r="GL38" i="5"/>
  <c r="GL39" i="5"/>
  <c r="GL40" i="5"/>
  <c r="GL41" i="5"/>
  <c r="GL42" i="5"/>
  <c r="GL43" i="5"/>
  <c r="GL44" i="5"/>
  <c r="GL45" i="5"/>
  <c r="GL46" i="5"/>
  <c r="GL47" i="5"/>
  <c r="GL48" i="5"/>
  <c r="GL49" i="5"/>
  <c r="GL50" i="5"/>
  <c r="GL51" i="5"/>
  <c r="GL52" i="5"/>
  <c r="GL53" i="5"/>
  <c r="GL54" i="5"/>
  <c r="GL55" i="5"/>
  <c r="GL56" i="5"/>
  <c r="GL57" i="5"/>
  <c r="GL58" i="5"/>
  <c r="GL59" i="5"/>
  <c r="GL60" i="5"/>
  <c r="GL61" i="5"/>
  <c r="GL62" i="5"/>
  <c r="GL63" i="5"/>
  <c r="GL64" i="5"/>
  <c r="GL65" i="5"/>
  <c r="GL66" i="5"/>
  <c r="GL67" i="5"/>
  <c r="GL68" i="5"/>
  <c r="GL69" i="5"/>
  <c r="GL70" i="5"/>
  <c r="GL71" i="5"/>
  <c r="GL72" i="5"/>
  <c r="GL73" i="5"/>
  <c r="GL74" i="5"/>
  <c r="GL75" i="5"/>
  <c r="GL76" i="5"/>
  <c r="GL77" i="5"/>
  <c r="GL78" i="5"/>
  <c r="GL79" i="5"/>
  <c r="GL80" i="5"/>
  <c r="GL81" i="5"/>
  <c r="GL82" i="5"/>
  <c r="GL83" i="5"/>
  <c r="GL84" i="5"/>
  <c r="GL85" i="5"/>
  <c r="GL86" i="5"/>
  <c r="GL87" i="5"/>
  <c r="GL88" i="5"/>
  <c r="GL89" i="5"/>
  <c r="GL90" i="5"/>
  <c r="GL91" i="5"/>
  <c r="GL92" i="5"/>
  <c r="GL93" i="5"/>
  <c r="GL94" i="5"/>
  <c r="GL95" i="5"/>
  <c r="GL96" i="5"/>
  <c r="GL97" i="5"/>
  <c r="GL98" i="5"/>
  <c r="GL99" i="5"/>
  <c r="GL100" i="5"/>
  <c r="GL101" i="5"/>
  <c r="GL102" i="5"/>
  <c r="GL103" i="5"/>
  <c r="GL104" i="5"/>
  <c r="GL105" i="5"/>
  <c r="GL106" i="5"/>
  <c r="GL107" i="5"/>
  <c r="GL108" i="5"/>
  <c r="GL109" i="5"/>
  <c r="GL110" i="5"/>
  <c r="GL111" i="5"/>
  <c r="GN5" i="5"/>
  <c r="GN6" i="5"/>
  <c r="GN7" i="5"/>
  <c r="GN8" i="5"/>
  <c r="GN9" i="5"/>
  <c r="GN10" i="5"/>
  <c r="GN11" i="5"/>
  <c r="GN12" i="5"/>
  <c r="GN13" i="5"/>
  <c r="GN14" i="5"/>
  <c r="GN15" i="5"/>
  <c r="GN16" i="5"/>
  <c r="GN17" i="5"/>
  <c r="GN18" i="5"/>
  <c r="GN19" i="5"/>
  <c r="GN20" i="5"/>
  <c r="GN21" i="5"/>
  <c r="GN22" i="5"/>
  <c r="GN23" i="5"/>
  <c r="GN24" i="5"/>
  <c r="GN25" i="5"/>
  <c r="GN26" i="5"/>
  <c r="GN27" i="5"/>
  <c r="GN28" i="5"/>
  <c r="GN29" i="5"/>
  <c r="GN30" i="5"/>
  <c r="GN31" i="5"/>
  <c r="GN32" i="5"/>
  <c r="GN33" i="5"/>
  <c r="GN34" i="5"/>
  <c r="GN35" i="5"/>
  <c r="GN36" i="5"/>
  <c r="GN37" i="5"/>
  <c r="GN38" i="5"/>
  <c r="GN39" i="5"/>
  <c r="GN40" i="5"/>
  <c r="GN41" i="5"/>
  <c r="GN42" i="5"/>
  <c r="GN43" i="5"/>
  <c r="GN44" i="5"/>
  <c r="GN45" i="5"/>
  <c r="GN46" i="5"/>
  <c r="GN47" i="5"/>
  <c r="GN48" i="5"/>
  <c r="GN49" i="5"/>
  <c r="GN50" i="5"/>
  <c r="GN51" i="5"/>
  <c r="GN52" i="5"/>
  <c r="GN53" i="5"/>
  <c r="GN54" i="5"/>
  <c r="GN55" i="5"/>
  <c r="GN56" i="5"/>
  <c r="GN57" i="5"/>
  <c r="GN58" i="5"/>
  <c r="GN59" i="5"/>
  <c r="GN60" i="5"/>
  <c r="GN61" i="5"/>
  <c r="GN62" i="5"/>
  <c r="GN63" i="5"/>
  <c r="GN64" i="5"/>
  <c r="GN65" i="5"/>
  <c r="GN66" i="5"/>
  <c r="GN67" i="5"/>
  <c r="GN68" i="5"/>
  <c r="GN69" i="5"/>
  <c r="GN70" i="5"/>
  <c r="GN71" i="5"/>
  <c r="GN72" i="5"/>
  <c r="GN73" i="5"/>
  <c r="GN74" i="5"/>
  <c r="GN75" i="5"/>
  <c r="GN76" i="5"/>
  <c r="GN77" i="5"/>
  <c r="GN78" i="5"/>
  <c r="GN79" i="5"/>
  <c r="GN80" i="5"/>
  <c r="GN81" i="5"/>
  <c r="GN82" i="5"/>
  <c r="GN83" i="5"/>
  <c r="GN84" i="5"/>
  <c r="GN85" i="5"/>
  <c r="GN86" i="5"/>
  <c r="GN87" i="5"/>
  <c r="GN88" i="5"/>
  <c r="GN89" i="5"/>
  <c r="GN90" i="5"/>
  <c r="GN91" i="5"/>
  <c r="GN92" i="5"/>
  <c r="GN93" i="5"/>
  <c r="GN94" i="5"/>
  <c r="GN95" i="5"/>
  <c r="GN96" i="5"/>
  <c r="GN97" i="5"/>
  <c r="GN98" i="5"/>
  <c r="GN99" i="5"/>
  <c r="GN100" i="5"/>
  <c r="GN101" i="5"/>
  <c r="GN102" i="5"/>
  <c r="GN103" i="5"/>
  <c r="GN104" i="5"/>
  <c r="GN105" i="5"/>
  <c r="GN106" i="5"/>
  <c r="GN107" i="5"/>
  <c r="GN108" i="5"/>
  <c r="GN109" i="5"/>
  <c r="GN110" i="5"/>
  <c r="GN111" i="5"/>
  <c r="AA110" i="5"/>
  <c r="U110" i="5"/>
  <c r="AA109" i="5"/>
  <c r="U109" i="5"/>
  <c r="AA108" i="5"/>
  <c r="U108" i="5"/>
  <c r="AA107" i="5"/>
  <c r="U107" i="5"/>
  <c r="AA106" i="5"/>
  <c r="U106" i="5"/>
  <c r="AA105" i="5"/>
  <c r="U105" i="5"/>
  <c r="AA104" i="5"/>
  <c r="U104" i="5"/>
  <c r="AA103" i="5"/>
  <c r="U103" i="5"/>
  <c r="AA102" i="5"/>
  <c r="U102" i="5"/>
  <c r="AA101" i="5"/>
  <c r="U101" i="5"/>
  <c r="AA100" i="5"/>
  <c r="U100" i="5"/>
  <c r="O110" i="5"/>
  <c r="O109" i="5"/>
  <c r="O108" i="5"/>
  <c r="O107" i="5"/>
  <c r="O106" i="5"/>
  <c r="O105" i="5"/>
  <c r="O104" i="5"/>
  <c r="O103" i="5"/>
  <c r="O102" i="5"/>
  <c r="O101" i="5"/>
  <c r="O100" i="5"/>
  <c r="V121" i="5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11" i="5"/>
  <c r="AA111" i="5"/>
  <c r="O111" i="5"/>
  <c r="AA99" i="5"/>
  <c r="O99" i="5"/>
  <c r="IM98" i="5"/>
  <c r="AA98" i="5"/>
  <c r="O98" i="5"/>
  <c r="AA97" i="5"/>
  <c r="O97" i="5"/>
  <c r="AA96" i="5"/>
  <c r="O96" i="5"/>
  <c r="AA95" i="5"/>
  <c r="O95" i="5"/>
  <c r="IM94" i="5"/>
  <c r="AA94" i="5"/>
  <c r="O94" i="5"/>
  <c r="AA93" i="5"/>
  <c r="O93" i="5"/>
  <c r="AA92" i="5"/>
  <c r="O92" i="5"/>
  <c r="AA91" i="5"/>
  <c r="O91" i="5"/>
  <c r="IM90" i="5"/>
  <c r="AA90" i="5"/>
  <c r="O90" i="5"/>
  <c r="AA89" i="5"/>
  <c r="O89" i="5"/>
  <c r="AA88" i="5"/>
  <c r="O88" i="5"/>
  <c r="AA87" i="5"/>
  <c r="O87" i="5"/>
  <c r="IM86" i="5"/>
  <c r="AA86" i="5"/>
  <c r="O86" i="5"/>
  <c r="AA85" i="5"/>
  <c r="O85" i="5"/>
  <c r="IM84" i="5"/>
  <c r="AA84" i="5"/>
  <c r="O84" i="5"/>
  <c r="AA83" i="5"/>
  <c r="O83" i="5"/>
  <c r="IM82" i="5"/>
  <c r="AA82" i="5"/>
  <c r="O82" i="5"/>
  <c r="AA81" i="5"/>
  <c r="O81" i="5"/>
  <c r="AA80" i="5"/>
  <c r="O80" i="5"/>
  <c r="AA79" i="5"/>
  <c r="O79" i="5"/>
  <c r="IM78" i="5"/>
  <c r="AA78" i="5"/>
  <c r="O78" i="5"/>
  <c r="AA77" i="5"/>
  <c r="O77" i="5"/>
  <c r="AA76" i="5"/>
  <c r="O76" i="5"/>
  <c r="AA75" i="5"/>
  <c r="O75" i="5"/>
  <c r="IM74" i="5"/>
  <c r="AA74" i="5"/>
  <c r="O74" i="5"/>
  <c r="AA73" i="5"/>
  <c r="O73" i="5"/>
  <c r="AA72" i="5"/>
  <c r="O72" i="5"/>
  <c r="AA71" i="5"/>
  <c r="O71" i="5"/>
  <c r="IM70" i="5"/>
  <c r="AA70" i="5"/>
  <c r="O70" i="5"/>
  <c r="AA69" i="5"/>
  <c r="O69" i="5"/>
  <c r="AA68" i="5"/>
  <c r="O68" i="5"/>
  <c r="AA67" i="5"/>
  <c r="O67" i="5"/>
  <c r="AA66" i="5"/>
  <c r="O66" i="5"/>
  <c r="AA65" i="5"/>
  <c r="O65" i="5"/>
  <c r="IM64" i="5"/>
  <c r="AA64" i="5"/>
  <c r="O64" i="5"/>
  <c r="AA63" i="5"/>
  <c r="O63" i="5"/>
  <c r="AA62" i="5"/>
  <c r="O62" i="5"/>
  <c r="AA61" i="5"/>
  <c r="O61" i="5"/>
  <c r="AA60" i="5"/>
  <c r="O60" i="5"/>
  <c r="AA59" i="5"/>
  <c r="O59" i="5"/>
  <c r="IM58" i="5"/>
  <c r="AA58" i="5"/>
  <c r="O58" i="5"/>
  <c r="AA57" i="5"/>
  <c r="O57" i="5"/>
  <c r="AA56" i="5"/>
  <c r="O56" i="5"/>
  <c r="AA55" i="5"/>
  <c r="O55" i="5"/>
  <c r="IM54" i="5"/>
  <c r="AA54" i="5"/>
  <c r="O54" i="5"/>
  <c r="AA53" i="5"/>
  <c r="O53" i="5"/>
  <c r="AA52" i="5"/>
  <c r="O52" i="5"/>
  <c r="IM51" i="5"/>
  <c r="AA51" i="5"/>
  <c r="O51" i="5"/>
  <c r="IM50" i="5"/>
  <c r="AA50" i="5"/>
  <c r="O50" i="5"/>
  <c r="AA49" i="5"/>
  <c r="O49" i="5"/>
  <c r="AA48" i="5"/>
  <c r="O48" i="5"/>
  <c r="AA47" i="5"/>
  <c r="O47" i="5"/>
  <c r="IM46" i="5"/>
  <c r="AA46" i="5"/>
  <c r="O46" i="5"/>
  <c r="AA45" i="5"/>
  <c r="O45" i="5"/>
  <c r="AA44" i="5"/>
  <c r="O44" i="5"/>
  <c r="AA43" i="5"/>
  <c r="O43" i="5"/>
  <c r="IM42" i="5"/>
  <c r="AA42" i="5"/>
  <c r="O42" i="5"/>
  <c r="AA41" i="5"/>
  <c r="O41" i="5"/>
  <c r="AA40" i="5"/>
  <c r="O40" i="5"/>
  <c r="AA39" i="5"/>
  <c r="O39" i="5"/>
  <c r="IM38" i="5"/>
  <c r="AA38" i="5"/>
  <c r="O38" i="5"/>
  <c r="AA37" i="5"/>
  <c r="O37" i="5"/>
  <c r="AA36" i="5"/>
  <c r="O36" i="5"/>
  <c r="AA35" i="5"/>
  <c r="O35" i="5"/>
  <c r="AA34" i="5"/>
  <c r="O34" i="5"/>
  <c r="AA33" i="5"/>
  <c r="O33" i="5"/>
  <c r="IM32" i="5"/>
  <c r="AA32" i="5"/>
  <c r="O32" i="5"/>
  <c r="AA31" i="5"/>
  <c r="O31" i="5"/>
  <c r="IM30" i="5"/>
  <c r="AA30" i="5"/>
  <c r="O30" i="5"/>
  <c r="AA29" i="5"/>
  <c r="O29" i="5"/>
  <c r="AA28" i="5"/>
  <c r="O28" i="5"/>
  <c r="IM27" i="5"/>
  <c r="AA27" i="5"/>
  <c r="O27" i="5"/>
  <c r="IM26" i="5"/>
  <c r="AA26" i="5"/>
  <c r="O26" i="5"/>
  <c r="AA25" i="5"/>
  <c r="O25" i="5"/>
  <c r="AA24" i="5"/>
  <c r="O24" i="5"/>
  <c r="AA23" i="5"/>
  <c r="O23" i="5"/>
  <c r="IM22" i="5"/>
  <c r="AA22" i="5"/>
  <c r="O22" i="5"/>
  <c r="AA21" i="5"/>
  <c r="O21" i="5"/>
  <c r="AA20" i="5"/>
  <c r="O20" i="5"/>
  <c r="AA19" i="5"/>
  <c r="O19" i="5"/>
  <c r="IM18" i="5"/>
  <c r="AA18" i="5"/>
  <c r="O18" i="5"/>
  <c r="AA17" i="5"/>
  <c r="O17" i="5"/>
  <c r="AA16" i="5"/>
  <c r="O16" i="5"/>
  <c r="AA15" i="5"/>
  <c r="O15" i="5"/>
  <c r="IM14" i="5"/>
  <c r="AA14" i="5"/>
  <c r="O14" i="5"/>
  <c r="IM13" i="5"/>
  <c r="AA13" i="5"/>
  <c r="O13" i="5"/>
  <c r="AA12" i="5"/>
  <c r="O12" i="5"/>
  <c r="IM11" i="5"/>
  <c r="AA11" i="5"/>
  <c r="O11" i="5"/>
  <c r="IM10" i="5"/>
  <c r="AA10" i="5"/>
  <c r="O10" i="5"/>
  <c r="AA9" i="5"/>
  <c r="O9" i="5"/>
  <c r="AA8" i="5"/>
  <c r="O8" i="5"/>
  <c r="AA7" i="5"/>
  <c r="O7" i="5"/>
  <c r="IM6" i="5"/>
  <c r="AA6" i="5"/>
  <c r="O6" i="5"/>
  <c r="AA5" i="5"/>
  <c r="O5" i="5"/>
  <c r="D56" i="9"/>
  <c r="F56" i="9" s="1"/>
  <c r="C74" i="9"/>
  <c r="E74" i="9" s="1"/>
  <c r="C65" i="9"/>
  <c r="E65" i="9" s="1"/>
  <c r="T32" i="10"/>
  <c r="T18" i="10"/>
  <c r="IS93" i="5" l="1"/>
  <c r="IM93" i="5"/>
  <c r="IS85" i="5"/>
  <c r="IS57" i="5"/>
  <c r="IM57" i="5"/>
  <c r="IS43" i="5"/>
  <c r="IM43" i="5"/>
  <c r="IM77" i="5"/>
  <c r="IS89" i="5"/>
  <c r="IS73" i="5"/>
  <c r="IS59" i="5"/>
  <c r="IM59" i="5"/>
  <c r="IS41" i="5"/>
  <c r="IS17" i="5"/>
  <c r="IS35" i="5"/>
  <c r="JC35" i="5" s="1"/>
  <c r="IM35" i="5"/>
  <c r="IM29" i="5"/>
  <c r="IM53" i="5"/>
  <c r="IM62" i="5"/>
  <c r="IM67" i="5"/>
  <c r="IM97" i="5"/>
  <c r="IS69" i="5"/>
  <c r="HD63" i="5"/>
  <c r="G10" i="11"/>
  <c r="AG112" i="5"/>
  <c r="BV112" i="5"/>
  <c r="BR117" i="5" s="1"/>
  <c r="H15" i="2" s="1"/>
  <c r="IM41" i="5"/>
  <c r="IM49" i="5"/>
  <c r="IM61" i="5"/>
  <c r="HD99" i="5"/>
  <c r="HD95" i="5"/>
  <c r="HD91" i="5"/>
  <c r="HD87" i="5"/>
  <c r="IS87" i="5" s="1"/>
  <c r="HD83" i="5"/>
  <c r="HD79" i="5"/>
  <c r="HD75" i="5"/>
  <c r="HD71" i="5"/>
  <c r="IS53" i="5"/>
  <c r="IS29" i="5"/>
  <c r="HD19" i="5"/>
  <c r="IS13" i="5"/>
  <c r="JC13" i="5" s="1"/>
  <c r="IS61" i="5"/>
  <c r="IS45" i="5"/>
  <c r="IS33" i="5"/>
  <c r="JC33" i="5" s="1"/>
  <c r="IS21" i="5"/>
  <c r="IM88" i="5"/>
  <c r="IM72" i="5"/>
  <c r="IM40" i="5"/>
  <c r="IM20" i="5"/>
  <c r="IM8" i="5"/>
  <c r="IS47" i="5"/>
  <c r="IM47" i="5"/>
  <c r="IS23" i="5"/>
  <c r="IM23" i="5"/>
  <c r="IS55" i="5"/>
  <c r="IM55" i="5"/>
  <c r="IS15" i="5"/>
  <c r="IM15" i="5"/>
  <c r="IS63" i="5"/>
  <c r="IM63" i="5"/>
  <c r="HD28" i="5"/>
  <c r="JD112" i="5"/>
  <c r="JC114" i="5" s="1"/>
  <c r="CG112" i="5"/>
  <c r="V10" i="11" s="1"/>
  <c r="Q121" i="5"/>
  <c r="Q112" i="5" s="1"/>
  <c r="P114" i="5" s="1"/>
  <c r="EU112" i="5"/>
  <c r="ET114" i="5" s="1"/>
  <c r="IM24" i="5"/>
  <c r="IM28" i="5"/>
  <c r="IM56" i="5"/>
  <c r="IM80" i="5"/>
  <c r="IM96" i="5"/>
  <c r="IZ112" i="5"/>
  <c r="IX115" i="5" s="1"/>
  <c r="BE7" i="11" s="1"/>
  <c r="GR112" i="5"/>
  <c r="GO116" i="5" s="1"/>
  <c r="AR8" i="11" s="1"/>
  <c r="IS99" i="5"/>
  <c r="IM99" i="5"/>
  <c r="IS95" i="5"/>
  <c r="IM95" i="5"/>
  <c r="IS91" i="5"/>
  <c r="IM91" i="5"/>
  <c r="IS83" i="5"/>
  <c r="IM83" i="5"/>
  <c r="IS79" i="5"/>
  <c r="IM79" i="5"/>
  <c r="IS75" i="5"/>
  <c r="IM75" i="5"/>
  <c r="HD68" i="5"/>
  <c r="IS39" i="5"/>
  <c r="IM39" i="5"/>
  <c r="HD36" i="5"/>
  <c r="IN112" i="5"/>
  <c r="BC10" i="11" s="1"/>
  <c r="AO112" i="5"/>
  <c r="AN114" i="5" s="1"/>
  <c r="B12" i="2" s="1"/>
  <c r="EX112" i="5"/>
  <c r="ET117" i="5" s="1"/>
  <c r="AI9" i="11" s="1"/>
  <c r="FF112" i="5"/>
  <c r="FD115" i="5" s="1"/>
  <c r="AK7" i="11" s="1"/>
  <c r="IM12" i="5"/>
  <c r="IM16" i="5"/>
  <c r="IM34" i="5"/>
  <c r="IM45" i="5"/>
  <c r="IM48" i="5"/>
  <c r="IM66" i="5"/>
  <c r="IM73" i="5"/>
  <c r="IM76" i="5"/>
  <c r="IM89" i="5"/>
  <c r="IM92" i="5"/>
  <c r="IM100" i="5"/>
  <c r="GN112" i="5"/>
  <c r="GJ117" i="5" s="1"/>
  <c r="JA112" i="5"/>
  <c r="IX116" i="5" s="1"/>
  <c r="BE8" i="11" s="1"/>
  <c r="IY112" i="5"/>
  <c r="IX114" i="5" s="1"/>
  <c r="BE6" i="11" s="1"/>
  <c r="GS112" i="5"/>
  <c r="GO117" i="5" s="1"/>
  <c r="AR9" i="11" s="1"/>
  <c r="GQ112" i="5"/>
  <c r="GO115" i="5" s="1"/>
  <c r="AR7" i="11" s="1"/>
  <c r="HD44" i="5"/>
  <c r="IS12" i="5"/>
  <c r="GM112" i="5"/>
  <c r="GJ116" i="5" s="1"/>
  <c r="AF19" i="13"/>
  <c r="ED112" i="5"/>
  <c r="DZ117" i="5" s="1"/>
  <c r="T15" i="2" s="1"/>
  <c r="CP112" i="5"/>
  <c r="CL117" i="5" s="1"/>
  <c r="L15" i="2" s="1"/>
  <c r="DS112" i="5"/>
  <c r="DP116" i="5" s="1"/>
  <c r="R14" i="2" s="1"/>
  <c r="CE112" i="5"/>
  <c r="CB116" i="5" s="1"/>
  <c r="J14" i="2" s="1"/>
  <c r="AQ112" i="5"/>
  <c r="AN116" i="5" s="1"/>
  <c r="B14" i="2" s="1"/>
  <c r="CC112" i="5"/>
  <c r="CB114" i="5" s="1"/>
  <c r="J12" i="2" s="1"/>
  <c r="EW112" i="5"/>
  <c r="ET116" i="5" s="1"/>
  <c r="AI8" i="11" s="1"/>
  <c r="HD60" i="5"/>
  <c r="IS31" i="5"/>
  <c r="JC31" i="5" s="1"/>
  <c r="IM31" i="5"/>
  <c r="HD5" i="5"/>
  <c r="GJ112" i="5"/>
  <c r="IT112" i="5"/>
  <c r="IS114" i="5" s="1"/>
  <c r="DK112" i="5"/>
  <c r="AB10" i="11" s="1"/>
  <c r="Y121" i="5"/>
  <c r="Y112" i="5" s="1"/>
  <c r="V116" i="5" s="1"/>
  <c r="IM71" i="5"/>
  <c r="IM7" i="5"/>
  <c r="IM33" i="5"/>
  <c r="IM37" i="5"/>
  <c r="IM44" i="5"/>
  <c r="IM65" i="5"/>
  <c r="IM69" i="5"/>
  <c r="IM85" i="5"/>
  <c r="JB112" i="5"/>
  <c r="IX117" i="5" s="1"/>
  <c r="BE9" i="11" s="1"/>
  <c r="HD52" i="5"/>
  <c r="IS20" i="5"/>
  <c r="IP112" i="5"/>
  <c r="IN115" i="5" s="1"/>
  <c r="BC7" i="11" s="1"/>
  <c r="IE112" i="5"/>
  <c r="IC115" i="5" s="1"/>
  <c r="AZ7" i="11" s="1"/>
  <c r="G121" i="5"/>
  <c r="G112" i="5" s="1"/>
  <c r="E115" i="5" s="1"/>
  <c r="B7" i="11" s="1"/>
  <c r="II112" i="5"/>
  <c r="IH114" i="5" s="1"/>
  <c r="IH118" i="5" s="1"/>
  <c r="W121" i="5"/>
  <c r="W112" i="5" s="1"/>
  <c r="V114" i="5" s="1"/>
  <c r="AG114" i="5" s="1"/>
  <c r="I24" i="4"/>
  <c r="I49" i="4" s="1"/>
  <c r="R44" i="12"/>
  <c r="AG19" i="13"/>
  <c r="GB112" i="5"/>
  <c r="FX117" i="5" s="1"/>
  <c r="X15" i="2" s="1"/>
  <c r="BB112" i="5"/>
  <c r="AX117" i="5" s="1"/>
  <c r="D15" i="2" s="1"/>
  <c r="CN112" i="5"/>
  <c r="CL115" i="5" s="1"/>
  <c r="L13" i="2" s="1"/>
  <c r="DQ112" i="5"/>
  <c r="DP114" i="5" s="1"/>
  <c r="R12" i="2" s="1"/>
  <c r="EV112" i="5"/>
  <c r="ET115" i="5" s="1"/>
  <c r="AI7" i="11" s="1"/>
  <c r="IS64" i="5"/>
  <c r="IS56" i="5"/>
  <c r="IS48" i="5"/>
  <c r="IS40" i="5"/>
  <c r="IS32" i="5"/>
  <c r="JC32" i="5" s="1"/>
  <c r="IS24" i="5"/>
  <c r="IS16" i="5"/>
  <c r="IS8" i="5"/>
  <c r="JG112" i="5"/>
  <c r="JC117" i="5" s="1"/>
  <c r="BF9" i="11" s="1"/>
  <c r="IW112" i="5"/>
  <c r="IS117" i="5" s="1"/>
  <c r="BC112" i="5"/>
  <c r="P10" i="11" s="1"/>
  <c r="IO112" i="5"/>
  <c r="IN114" i="5" s="1"/>
  <c r="ID112" i="5"/>
  <c r="IC114" i="5" s="1"/>
  <c r="AZ6" i="11" s="1"/>
  <c r="IB112" i="5"/>
  <c r="HX117" i="5" s="1"/>
  <c r="IK112" i="5"/>
  <c r="IH116" i="5" s="1"/>
  <c r="I40" i="1"/>
  <c r="I45" i="1" s="1"/>
  <c r="FT112" i="5"/>
  <c r="FS114" i="5" s="1"/>
  <c r="FS118" i="5" s="1"/>
  <c r="FV112" i="5"/>
  <c r="FS116" i="5" s="1"/>
  <c r="FS112" i="5"/>
  <c r="GC112" i="5"/>
  <c r="AN10" i="11" s="1"/>
  <c r="AF25" i="13"/>
  <c r="FZ112" i="5"/>
  <c r="FX115" i="5" s="1"/>
  <c r="BI112" i="5"/>
  <c r="BH114" i="5" s="1"/>
  <c r="FG112" i="5"/>
  <c r="FD116" i="5" s="1"/>
  <c r="AK8" i="11" s="1"/>
  <c r="GP112" i="5"/>
  <c r="GO114" i="5" s="1"/>
  <c r="IS100" i="5"/>
  <c r="IS96" i="5"/>
  <c r="IS92" i="5"/>
  <c r="JC92" i="5" s="1"/>
  <c r="IS88" i="5"/>
  <c r="IS84" i="5"/>
  <c r="IS80" i="5"/>
  <c r="IS76" i="5"/>
  <c r="IS72" i="5"/>
  <c r="IJ112" i="5"/>
  <c r="IH115" i="5" s="1"/>
  <c r="X121" i="5"/>
  <c r="X112" i="5" s="1"/>
  <c r="V115" i="5" s="1"/>
  <c r="AG115" i="5" s="1"/>
  <c r="S121" i="5"/>
  <c r="S112" i="5" s="1"/>
  <c r="P116" i="5" s="1"/>
  <c r="DU112" i="5"/>
  <c r="AD10" i="11" s="1"/>
  <c r="FU112" i="5"/>
  <c r="FS115" i="5" s="1"/>
  <c r="EO112" i="5"/>
  <c r="AH10" i="11" s="1"/>
  <c r="EY112" i="5"/>
  <c r="AJ10" i="11" s="1"/>
  <c r="FI112" i="5"/>
  <c r="AL10" i="11" s="1"/>
  <c r="AG25" i="13"/>
  <c r="FP112" i="5"/>
  <c r="FN115" i="5" s="1"/>
  <c r="GD112" i="5"/>
  <c r="GC114" i="5" s="1"/>
  <c r="AN6" i="11" s="1"/>
  <c r="DB112" i="5"/>
  <c r="DA114" i="5" s="1"/>
  <c r="Z6" i="11" s="1"/>
  <c r="O12" i="2" s="1"/>
  <c r="CR112" i="5"/>
  <c r="CQ114" i="5" s="1"/>
  <c r="CH112" i="5"/>
  <c r="CG114" i="5" s="1"/>
  <c r="V6" i="11" s="1"/>
  <c r="K12" i="2" s="1"/>
  <c r="BX112" i="5"/>
  <c r="BW114" i="5" s="1"/>
  <c r="T6" i="11" s="1"/>
  <c r="I12" i="2" s="1"/>
  <c r="BN112" i="5"/>
  <c r="BM114" i="5" s="1"/>
  <c r="R6" i="11" s="1"/>
  <c r="G12" i="2" s="1"/>
  <c r="BD112" i="5"/>
  <c r="BC114" i="5" s="1"/>
  <c r="AT112" i="5"/>
  <c r="AS114" i="5" s="1"/>
  <c r="N6" i="11" s="1"/>
  <c r="C12" i="2" s="1"/>
  <c r="FJ112" i="5"/>
  <c r="FI114" i="5" s="1"/>
  <c r="EZ112" i="5"/>
  <c r="EY114" i="5" s="1"/>
  <c r="AJ6" i="11" s="1"/>
  <c r="EP112" i="5"/>
  <c r="EO114" i="5" s="1"/>
  <c r="AH6" i="11" s="1"/>
  <c r="W12" i="2" s="1"/>
  <c r="EF112" i="5"/>
  <c r="EE114" i="5" s="1"/>
  <c r="DV112" i="5"/>
  <c r="DU114" i="5" s="1"/>
  <c r="AD6" i="11" s="1"/>
  <c r="S12" i="2" s="1"/>
  <c r="DL112" i="5"/>
  <c r="DK114" i="5" s="1"/>
  <c r="AB6" i="11" s="1"/>
  <c r="Q12" i="2" s="1"/>
  <c r="DH112" i="5"/>
  <c r="DF115" i="5" s="1"/>
  <c r="P13" i="2" s="1"/>
  <c r="AZ112" i="5"/>
  <c r="AX115" i="5" s="1"/>
  <c r="D13" i="2" s="1"/>
  <c r="JE112" i="5"/>
  <c r="JC115" i="5" s="1"/>
  <c r="BF7" i="11" s="1"/>
  <c r="IU112" i="5"/>
  <c r="IS115" i="5" s="1"/>
  <c r="IQ112" i="5"/>
  <c r="IN116" i="5" s="1"/>
  <c r="BC8" i="11" s="1"/>
  <c r="IF112" i="5"/>
  <c r="IC116" i="5" s="1"/>
  <c r="AZ8" i="11" s="1"/>
  <c r="IL112" i="5"/>
  <c r="IH117" i="5" s="1"/>
  <c r="GY112" i="5"/>
  <c r="AT10" i="11" s="1"/>
  <c r="G19" i="4" s="1"/>
  <c r="FW112" i="5"/>
  <c r="FS117" i="5" s="1"/>
  <c r="D29" i="13"/>
  <c r="D35" i="13" s="1"/>
  <c r="L29" i="13"/>
  <c r="L35" i="13" s="1"/>
  <c r="V29" i="13"/>
  <c r="V35" i="13" s="1"/>
  <c r="AB29" i="13"/>
  <c r="AB35" i="13" s="1"/>
  <c r="DJ112" i="5"/>
  <c r="DF117" i="5" s="1"/>
  <c r="P15" i="2" s="1"/>
  <c r="EM112" i="5"/>
  <c r="EJ116" i="5" s="1"/>
  <c r="V14" i="2" s="1"/>
  <c r="CY112" i="5"/>
  <c r="CV116" i="5" s="1"/>
  <c r="N14" i="2" s="1"/>
  <c r="BK112" i="5"/>
  <c r="BH116" i="5" s="1"/>
  <c r="F14" i="2" s="1"/>
  <c r="EK112" i="5"/>
  <c r="EJ114" i="5" s="1"/>
  <c r="FE112" i="5"/>
  <c r="FD114" i="5" s="1"/>
  <c r="AK6" i="11" s="1"/>
  <c r="Z16" i="2" s="1"/>
  <c r="JF112" i="5"/>
  <c r="JC116" i="5" s="1"/>
  <c r="BF8" i="11" s="1"/>
  <c r="IV112" i="5"/>
  <c r="IS116" i="5" s="1"/>
  <c r="HG112" i="5"/>
  <c r="HD116" i="5" s="1"/>
  <c r="CQ112" i="5"/>
  <c r="X10" i="11" s="1"/>
  <c r="IR112" i="5"/>
  <c r="IN117" i="5" s="1"/>
  <c r="BC9" i="11" s="1"/>
  <c r="IG112" i="5"/>
  <c r="IC117" i="5" s="1"/>
  <c r="AZ9" i="11" s="1"/>
  <c r="I121" i="5"/>
  <c r="I112" i="5" s="1"/>
  <c r="E117" i="5" s="1"/>
  <c r="B9" i="11" s="1"/>
  <c r="HY112" i="5"/>
  <c r="HX114" i="5" s="1"/>
  <c r="Z121" i="5"/>
  <c r="Z112" i="5" s="1"/>
  <c r="V117" i="5" s="1"/>
  <c r="AG117" i="5" s="1"/>
  <c r="IH112" i="5"/>
  <c r="F121" i="5"/>
  <c r="F112" i="5" s="1"/>
  <c r="E114" i="5" s="1"/>
  <c r="B6" i="11" s="1"/>
  <c r="IC112" i="5"/>
  <c r="AZ10" i="11" s="1"/>
  <c r="G20" i="4" s="1"/>
  <c r="Y26" i="2"/>
  <c r="Q26" i="2"/>
  <c r="U25" i="2"/>
  <c r="AE25" i="2" s="1"/>
  <c r="F33" i="1" s="1"/>
  <c r="K33" i="1" s="1"/>
  <c r="M33" i="1" s="1"/>
  <c r="FR112" i="5"/>
  <c r="FN117" i="5" s="1"/>
  <c r="GF112" i="5"/>
  <c r="GC116" i="5" s="1"/>
  <c r="AN8" i="11" s="1"/>
  <c r="Y14" i="2" s="1"/>
  <c r="DD112" i="5"/>
  <c r="DA116" i="5" s="1"/>
  <c r="Z8" i="11" s="1"/>
  <c r="O14" i="2" s="1"/>
  <c r="CT112" i="5"/>
  <c r="CQ116" i="5" s="1"/>
  <c r="X8" i="11" s="1"/>
  <c r="M14" i="2" s="1"/>
  <c r="CJ112" i="5"/>
  <c r="CG116" i="5" s="1"/>
  <c r="V8" i="11" s="1"/>
  <c r="K14" i="2" s="1"/>
  <c r="BZ112" i="5"/>
  <c r="BW116" i="5" s="1"/>
  <c r="T8" i="11" s="1"/>
  <c r="I14" i="2" s="1"/>
  <c r="BP112" i="5"/>
  <c r="BM116" i="5" s="1"/>
  <c r="R8" i="11" s="1"/>
  <c r="G14" i="2" s="1"/>
  <c r="BF112" i="5"/>
  <c r="BC116" i="5" s="1"/>
  <c r="P8" i="11" s="1"/>
  <c r="E14" i="2" s="1"/>
  <c r="AV112" i="5"/>
  <c r="AS116" i="5" s="1"/>
  <c r="N8" i="11" s="1"/>
  <c r="C14" i="2" s="1"/>
  <c r="FL112" i="5"/>
  <c r="FI116" i="5" s="1"/>
  <c r="AL8" i="11" s="1"/>
  <c r="FB112" i="5"/>
  <c r="EY116" i="5" s="1"/>
  <c r="AJ8" i="11" s="1"/>
  <c r="ER112" i="5"/>
  <c r="EO116" i="5" s="1"/>
  <c r="AH8" i="11" s="1"/>
  <c r="W14" i="2" s="1"/>
  <c r="EH112" i="5"/>
  <c r="EE116" i="5" s="1"/>
  <c r="AF8" i="11" s="1"/>
  <c r="U14" i="2" s="1"/>
  <c r="DX112" i="5"/>
  <c r="DU116" i="5" s="1"/>
  <c r="AD8" i="11" s="1"/>
  <c r="S14" i="2" s="1"/>
  <c r="DN112" i="5"/>
  <c r="DK116" i="5" s="1"/>
  <c r="AB8" i="11" s="1"/>
  <c r="Q14" i="2" s="1"/>
  <c r="EB112" i="5"/>
  <c r="DZ115" i="5" s="1"/>
  <c r="T13" i="2" s="1"/>
  <c r="CW112" i="5"/>
  <c r="CV114" i="5" s="1"/>
  <c r="N12" i="2" s="1"/>
  <c r="FH112" i="5"/>
  <c r="FD117" i="5" s="1"/>
  <c r="AK9" i="11" s="1"/>
  <c r="AC29" i="13"/>
  <c r="AC35" i="13" s="1"/>
  <c r="AC38" i="13" s="1"/>
  <c r="AB46" i="13" s="1"/>
  <c r="Y29" i="13"/>
  <c r="Y35" i="13" s="1"/>
  <c r="Y38" i="13" s="1"/>
  <c r="X46" i="13" s="1"/>
  <c r="W29" i="13"/>
  <c r="W35" i="13" s="1"/>
  <c r="W38" i="13" s="1"/>
  <c r="V46" i="13" s="1"/>
  <c r="S29" i="13"/>
  <c r="S35" i="13" s="1"/>
  <c r="S38" i="13" s="1"/>
  <c r="R46" i="13" s="1"/>
  <c r="M29" i="13"/>
  <c r="M35" i="13" s="1"/>
  <c r="M38" i="13" s="1"/>
  <c r="I29" i="13"/>
  <c r="I35" i="13" s="1"/>
  <c r="I38" i="13" s="1"/>
  <c r="E29" i="13"/>
  <c r="E35" i="13" s="1"/>
  <c r="E38" i="13" s="1"/>
  <c r="AG15" i="13"/>
  <c r="E10" i="11"/>
  <c r="X13" i="2"/>
  <c r="AE29" i="2"/>
  <c r="F38" i="1" s="1"/>
  <c r="K38" i="1" s="1"/>
  <c r="M38" i="1" s="1"/>
  <c r="IS111" i="5"/>
  <c r="IM111" i="5"/>
  <c r="IS109" i="5"/>
  <c r="IM109" i="5"/>
  <c r="IS107" i="5"/>
  <c r="IM107" i="5"/>
  <c r="IS105" i="5"/>
  <c r="IM105" i="5"/>
  <c r="IS103" i="5"/>
  <c r="IM103" i="5"/>
  <c r="IS101" i="5"/>
  <c r="IM101" i="5"/>
  <c r="AF6" i="11"/>
  <c r="U12" i="2" s="1"/>
  <c r="V12" i="2"/>
  <c r="F12" i="2"/>
  <c r="IS110" i="5"/>
  <c r="IM110" i="5"/>
  <c r="IS108" i="5"/>
  <c r="IM108" i="5"/>
  <c r="IS106" i="5"/>
  <c r="JC106" i="5" s="1"/>
  <c r="IM106" i="5"/>
  <c r="IS104" i="5"/>
  <c r="IM104" i="5"/>
  <c r="IS102" i="5"/>
  <c r="JC102" i="5" s="1"/>
  <c r="IM102" i="5"/>
  <c r="X6" i="11"/>
  <c r="M12" i="2" s="1"/>
  <c r="P6" i="11"/>
  <c r="E12" i="2" s="1"/>
  <c r="AL6" i="11"/>
  <c r="GL112" i="5"/>
  <c r="GJ115" i="5" s="1"/>
  <c r="HM112" i="5"/>
  <c r="HI117" i="5" s="1"/>
  <c r="AV9" i="11" s="1"/>
  <c r="HK112" i="5"/>
  <c r="HI115" i="5" s="1"/>
  <c r="AV7" i="11" s="1"/>
  <c r="HF112" i="5"/>
  <c r="HD115" i="5" s="1"/>
  <c r="BW112" i="5"/>
  <c r="T10" i="11" s="1"/>
  <c r="BM112" i="5"/>
  <c r="R10" i="11" s="1"/>
  <c r="HB112" i="5"/>
  <c r="GY116" i="5" s="1"/>
  <c r="AT8" i="11" s="1"/>
  <c r="GZ112" i="5"/>
  <c r="GY114" i="5" s="1"/>
  <c r="AT6" i="11" s="1"/>
  <c r="HV112" i="5"/>
  <c r="HS116" i="5" s="1"/>
  <c r="AX8" i="11" s="1"/>
  <c r="HT112" i="5"/>
  <c r="HS114" i="5" s="1"/>
  <c r="AX6" i="11" s="1"/>
  <c r="AG29" i="13"/>
  <c r="AG35" i="13" s="1"/>
  <c r="FQ112" i="5"/>
  <c r="FN116" i="5" s="1"/>
  <c r="GE112" i="5"/>
  <c r="GC115" i="5" s="1"/>
  <c r="AN7" i="11" s="1"/>
  <c r="DE112" i="5"/>
  <c r="DA117" i="5" s="1"/>
  <c r="Z9" i="11" s="1"/>
  <c r="O15" i="2" s="1"/>
  <c r="CS112" i="5"/>
  <c r="CQ115" i="5" s="1"/>
  <c r="X7" i="11" s="1"/>
  <c r="M13" i="2" s="1"/>
  <c r="CK112" i="5"/>
  <c r="CG117" i="5" s="1"/>
  <c r="V9" i="11" s="1"/>
  <c r="K15" i="2" s="1"/>
  <c r="BO112" i="5"/>
  <c r="BM115" i="5" s="1"/>
  <c r="R7" i="11" s="1"/>
  <c r="G13" i="2" s="1"/>
  <c r="BE112" i="5"/>
  <c r="BC115" i="5" s="1"/>
  <c r="P7" i="11" s="1"/>
  <c r="E13" i="2" s="1"/>
  <c r="AU112" i="5"/>
  <c r="AS115" i="5" s="1"/>
  <c r="N7" i="11" s="1"/>
  <c r="C13" i="2" s="1"/>
  <c r="FK112" i="5"/>
  <c r="FI115" i="5" s="1"/>
  <c r="AL7" i="11" s="1"/>
  <c r="FA112" i="5"/>
  <c r="EY115" i="5" s="1"/>
  <c r="AJ7" i="11" s="1"/>
  <c r="EQ112" i="5"/>
  <c r="EO115" i="5" s="1"/>
  <c r="AH7" i="11" s="1"/>
  <c r="W13" i="2" s="1"/>
  <c r="EG112" i="5"/>
  <c r="EE115" i="5" s="1"/>
  <c r="AF7" i="11" s="1"/>
  <c r="U13" i="2" s="1"/>
  <c r="DW112" i="5"/>
  <c r="DU115" i="5" s="1"/>
  <c r="AD7" i="11" s="1"/>
  <c r="S13" i="2" s="1"/>
  <c r="DM112" i="5"/>
  <c r="DK115" i="5" s="1"/>
  <c r="AB7" i="11" s="1"/>
  <c r="Q13" i="2" s="1"/>
  <c r="EN112" i="5"/>
  <c r="EJ117" i="5" s="1"/>
  <c r="V15" i="2" s="1"/>
  <c r="V16" i="2" s="1"/>
  <c r="CZ112" i="5"/>
  <c r="CV117" i="5" s="1"/>
  <c r="N15" i="2" s="1"/>
  <c r="BL112" i="5"/>
  <c r="BH117" i="5" s="1"/>
  <c r="F15" i="2" s="1"/>
  <c r="GA112" i="5"/>
  <c r="FX116" i="5" s="1"/>
  <c r="DI112" i="5"/>
  <c r="DF116" i="5" s="1"/>
  <c r="P14" i="2" s="1"/>
  <c r="BU112" i="5"/>
  <c r="BR116" i="5" s="1"/>
  <c r="H14" i="2" s="1"/>
  <c r="EL112" i="5"/>
  <c r="EJ115" i="5" s="1"/>
  <c r="V13" i="2" s="1"/>
  <c r="CX112" i="5"/>
  <c r="CV115" i="5" s="1"/>
  <c r="N13" i="2" s="1"/>
  <c r="BJ112" i="5"/>
  <c r="BH115" i="5" s="1"/>
  <c r="F13" i="2" s="1"/>
  <c r="FY112" i="5"/>
  <c r="FX114" i="5" s="1"/>
  <c r="DG112" i="5"/>
  <c r="DF114" i="5" s="1"/>
  <c r="BS112" i="5"/>
  <c r="BR114" i="5" s="1"/>
  <c r="U121" i="5"/>
  <c r="GK112" i="5"/>
  <c r="GJ114" i="5" s="1"/>
  <c r="HL112" i="5"/>
  <c r="HI116" i="5" s="1"/>
  <c r="AV8" i="11" s="1"/>
  <c r="HJ112" i="5"/>
  <c r="HI114" i="5" s="1"/>
  <c r="AV6" i="11" s="1"/>
  <c r="HH112" i="5"/>
  <c r="HD117" i="5" s="1"/>
  <c r="AS112" i="5"/>
  <c r="N10" i="11" s="1"/>
  <c r="HC112" i="5"/>
  <c r="GY117" i="5" s="1"/>
  <c r="AT9" i="11" s="1"/>
  <c r="HA112" i="5"/>
  <c r="GY115" i="5" s="1"/>
  <c r="AT7" i="11" s="1"/>
  <c r="HW112" i="5"/>
  <c r="HS117" i="5" s="1"/>
  <c r="AX9" i="11" s="1"/>
  <c r="HU112" i="5"/>
  <c r="HS115" i="5" s="1"/>
  <c r="AX7" i="11" s="1"/>
  <c r="AA26" i="2"/>
  <c r="B23" i="2"/>
  <c r="B26" i="2" s="1"/>
  <c r="AE29" i="13"/>
  <c r="AE35" i="13" s="1"/>
  <c r="AE38" i="13" s="1"/>
  <c r="AD46" i="13" s="1"/>
  <c r="AA29" i="13"/>
  <c r="AA35" i="13" s="1"/>
  <c r="AA38" i="13" s="1"/>
  <c r="Z46" i="13" s="1"/>
  <c r="O29" i="13"/>
  <c r="O35" i="13" s="1"/>
  <c r="O38" i="13" s="1"/>
  <c r="U29" i="13"/>
  <c r="U35" i="13" s="1"/>
  <c r="U38" i="13" s="1"/>
  <c r="T46" i="13" s="1"/>
  <c r="Q29" i="13"/>
  <c r="Q35" i="13" s="1"/>
  <c r="Q38" i="13" s="1"/>
  <c r="P46" i="13" s="1"/>
  <c r="K29" i="13"/>
  <c r="K35" i="13" s="1"/>
  <c r="K38" i="13" s="1"/>
  <c r="G29" i="13"/>
  <c r="G35" i="13" s="1"/>
  <c r="G38" i="13" s="1"/>
  <c r="C29" i="13"/>
  <c r="C35" i="13" s="1"/>
  <c r="C38" i="13" s="1"/>
  <c r="FO112" i="5"/>
  <c r="FN114" i="5" s="1"/>
  <c r="FN118" i="5" s="1"/>
  <c r="GG112" i="5"/>
  <c r="GC117" i="5" s="1"/>
  <c r="AN9" i="11" s="1"/>
  <c r="DC112" i="5"/>
  <c r="DA115" i="5" s="1"/>
  <c r="CU112" i="5"/>
  <c r="CQ117" i="5" s="1"/>
  <c r="X9" i="11" s="1"/>
  <c r="M15" i="2" s="1"/>
  <c r="CI112" i="5"/>
  <c r="CG115" i="5" s="1"/>
  <c r="CA112" i="5"/>
  <c r="BW117" i="5" s="1"/>
  <c r="T9" i="11" s="1"/>
  <c r="I15" i="2" s="1"/>
  <c r="BG112" i="5"/>
  <c r="BC117" i="5" s="1"/>
  <c r="P9" i="11" s="1"/>
  <c r="E15" i="2" s="1"/>
  <c r="AW112" i="5"/>
  <c r="AS117" i="5" s="1"/>
  <c r="N9" i="11" s="1"/>
  <c r="C15" i="2" s="1"/>
  <c r="FM112" i="5"/>
  <c r="FI117" i="5" s="1"/>
  <c r="AL9" i="11" s="1"/>
  <c r="FC112" i="5"/>
  <c r="EY117" i="5" s="1"/>
  <c r="AJ9" i="11" s="1"/>
  <c r="ES112" i="5"/>
  <c r="EO117" i="5" s="1"/>
  <c r="AH9" i="11" s="1"/>
  <c r="W15" i="2" s="1"/>
  <c r="EI112" i="5"/>
  <c r="EE117" i="5" s="1"/>
  <c r="AF9" i="11" s="1"/>
  <c r="U15" i="2" s="1"/>
  <c r="DY112" i="5"/>
  <c r="DU117" i="5" s="1"/>
  <c r="AD9" i="11" s="1"/>
  <c r="S15" i="2" s="1"/>
  <c r="DO112" i="5"/>
  <c r="DK117" i="5" s="1"/>
  <c r="AB9" i="11" s="1"/>
  <c r="Q15" i="2" s="1"/>
  <c r="HS112" i="5"/>
  <c r="AX10" i="11" s="1"/>
  <c r="DT112" i="5"/>
  <c r="DP117" i="5" s="1"/>
  <c r="R15" i="2" s="1"/>
  <c r="CF112" i="5"/>
  <c r="CB117" i="5" s="1"/>
  <c r="J15" i="2" s="1"/>
  <c r="AR112" i="5"/>
  <c r="AN117" i="5" s="1"/>
  <c r="B15" i="2" s="1"/>
  <c r="EC112" i="5"/>
  <c r="DZ116" i="5" s="1"/>
  <c r="T14" i="2" s="1"/>
  <c r="CO112" i="5"/>
  <c r="CL116" i="5" s="1"/>
  <c r="L14" i="2" s="1"/>
  <c r="BA112" i="5"/>
  <c r="AX116" i="5" s="1"/>
  <c r="D14" i="2" s="1"/>
  <c r="DR112" i="5"/>
  <c r="DP115" i="5" s="1"/>
  <c r="CD112" i="5"/>
  <c r="CB115" i="5" s="1"/>
  <c r="AP112" i="5"/>
  <c r="AN115" i="5" s="1"/>
  <c r="EA112" i="5"/>
  <c r="DZ114" i="5" s="1"/>
  <c r="CM112" i="5"/>
  <c r="CL114" i="5" s="1"/>
  <c r="AY112" i="5"/>
  <c r="AX114" i="5" s="1"/>
  <c r="O26" i="2"/>
  <c r="K26" i="2"/>
  <c r="G26" i="2"/>
  <c r="W26" i="2"/>
  <c r="S26" i="2"/>
  <c r="M26" i="2"/>
  <c r="I26" i="2"/>
  <c r="IM116" i="5"/>
  <c r="BB8" i="11" s="1"/>
  <c r="IM117" i="5"/>
  <c r="BB9" i="11" s="1"/>
  <c r="O112" i="5"/>
  <c r="D10" i="11" s="1"/>
  <c r="U112" i="5"/>
  <c r="F10" i="11" s="1"/>
  <c r="C10" i="11"/>
  <c r="G7" i="11"/>
  <c r="G9" i="11"/>
  <c r="AR6" i="11"/>
  <c r="JC111" i="5"/>
  <c r="JC110" i="5"/>
  <c r="JC109" i="5"/>
  <c r="JC108" i="5"/>
  <c r="JC107" i="5"/>
  <c r="JC103" i="5"/>
  <c r="JC101" i="5"/>
  <c r="JC100" i="5"/>
  <c r="JC99" i="5"/>
  <c r="JC98" i="5"/>
  <c r="JC97" i="5"/>
  <c r="JC96" i="5"/>
  <c r="JC95" i="5"/>
  <c r="JC94" i="5"/>
  <c r="JC93" i="5"/>
  <c r="JC91" i="5"/>
  <c r="JC90" i="5"/>
  <c r="JC89" i="5"/>
  <c r="JC88" i="5"/>
  <c r="JC86" i="5"/>
  <c r="JC85" i="5"/>
  <c r="JC84" i="5"/>
  <c r="JC83" i="5"/>
  <c r="JC82" i="5"/>
  <c r="JC81" i="5"/>
  <c r="JC80" i="5"/>
  <c r="JC79" i="5"/>
  <c r="JC78" i="5"/>
  <c r="JC77" i="5"/>
  <c r="JC75" i="5"/>
  <c r="JC74" i="5"/>
  <c r="JC73" i="5"/>
  <c r="JC72" i="5"/>
  <c r="JC70" i="5"/>
  <c r="JC69" i="5"/>
  <c r="JC67" i="5"/>
  <c r="JC66" i="5"/>
  <c r="JC65" i="5"/>
  <c r="JC63" i="5"/>
  <c r="JC62" i="5"/>
  <c r="JC61" i="5"/>
  <c r="JC59" i="5"/>
  <c r="JC58" i="5"/>
  <c r="JC57" i="5"/>
  <c r="JC56" i="5"/>
  <c r="JC54" i="5"/>
  <c r="JC53" i="5"/>
  <c r="JC51" i="5"/>
  <c r="JC50" i="5"/>
  <c r="JC49" i="5"/>
  <c r="JC48" i="5"/>
  <c r="JC47" i="5"/>
  <c r="JC46" i="5"/>
  <c r="JC45" i="5"/>
  <c r="JC43" i="5"/>
  <c r="JC42" i="5"/>
  <c r="JC41" i="5"/>
  <c r="JC40" i="5"/>
  <c r="JC39" i="5"/>
  <c r="JC38" i="5"/>
  <c r="JC37" i="5"/>
  <c r="JC34" i="5"/>
  <c r="JC30" i="5"/>
  <c r="JC29" i="5"/>
  <c r="JC27" i="5"/>
  <c r="JC26" i="5"/>
  <c r="JC25" i="5"/>
  <c r="JC24" i="5"/>
  <c r="JC23" i="5"/>
  <c r="JC22" i="5"/>
  <c r="JC21" i="5"/>
  <c r="JC20" i="5"/>
  <c r="JC18" i="5"/>
  <c r="JC17" i="5"/>
  <c r="JC16" i="5"/>
  <c r="JC15" i="5"/>
  <c r="JC14" i="5"/>
  <c r="JC12" i="5"/>
  <c r="JC11" i="5"/>
  <c r="JC10" i="5"/>
  <c r="JC9" i="5"/>
  <c r="JC8" i="5"/>
  <c r="JC7" i="5"/>
  <c r="JC6" i="5"/>
  <c r="BF6" i="11"/>
  <c r="IM115" i="5"/>
  <c r="BB7" i="11" s="1"/>
  <c r="E8" i="11"/>
  <c r="E6" i="11"/>
  <c r="AA114" i="5"/>
  <c r="H6" i="11" s="1"/>
  <c r="G6" i="11"/>
  <c r="F74" i="9"/>
  <c r="L121" i="5"/>
  <c r="L112" i="5" s="1"/>
  <c r="J115" i="5" s="1"/>
  <c r="N121" i="5"/>
  <c r="N112" i="5" s="1"/>
  <c r="J117" i="5" s="1"/>
  <c r="H121" i="5"/>
  <c r="H112" i="5" s="1"/>
  <c r="E116" i="5" s="1"/>
  <c r="B8" i="11" s="1"/>
  <c r="HR112" i="5"/>
  <c r="HN117" i="5" s="1"/>
  <c r="HQ112" i="5"/>
  <c r="HN116" i="5" s="1"/>
  <c r="HP112" i="5"/>
  <c r="HN115" i="5" s="1"/>
  <c r="HO112" i="5"/>
  <c r="HN114" i="5" s="1"/>
  <c r="GX112" i="5"/>
  <c r="GT117" i="5" s="1"/>
  <c r="GW112" i="5"/>
  <c r="GT116" i="5" s="1"/>
  <c r="GV112" i="5"/>
  <c r="GT115" i="5" s="1"/>
  <c r="GU112" i="5"/>
  <c r="GT114" i="5" s="1"/>
  <c r="T121" i="5"/>
  <c r="T112" i="5" s="1"/>
  <c r="P117" i="5" s="1"/>
  <c r="R121" i="5"/>
  <c r="R112" i="5" s="1"/>
  <c r="P115" i="5" s="1"/>
  <c r="DA112" i="5"/>
  <c r="Z10" i="11" s="1"/>
  <c r="HE112" i="5"/>
  <c r="HD114" i="5" s="1"/>
  <c r="D26" i="2"/>
  <c r="M121" i="5"/>
  <c r="M112" i="5" s="1"/>
  <c r="J116" i="5" s="1"/>
  <c r="EE112" i="5"/>
  <c r="AF10" i="11" s="1"/>
  <c r="K121" i="5"/>
  <c r="K112" i="5" s="1"/>
  <c r="J114" i="5" s="1"/>
  <c r="AC26" i="2"/>
  <c r="AE24" i="2"/>
  <c r="F32" i="1" s="1"/>
  <c r="K32" i="1" s="1"/>
  <c r="M32" i="1" s="1"/>
  <c r="F6" i="9"/>
  <c r="B35" i="13"/>
  <c r="BY112" i="5"/>
  <c r="BW115" i="5" s="1"/>
  <c r="BQ112" i="5"/>
  <c r="BM117" i="5" s="1"/>
  <c r="AA16" i="2"/>
  <c r="F16" i="2" l="1"/>
  <c r="M16" i="2"/>
  <c r="F42" i="9"/>
  <c r="C23" i="2" s="1"/>
  <c r="AD26" i="2"/>
  <c r="AD23" i="2"/>
  <c r="IN118" i="5"/>
  <c r="IC118" i="5"/>
  <c r="GO118" i="5"/>
  <c r="E16" i="2"/>
  <c r="C16" i="2"/>
  <c r="Q16" i="2"/>
  <c r="JC87" i="5"/>
  <c r="IM114" i="5"/>
  <c r="BB6" i="11" s="1"/>
  <c r="JC104" i="5"/>
  <c r="U116" i="5"/>
  <c r="F8" i="11" s="1"/>
  <c r="JC64" i="5"/>
  <c r="JC76" i="5"/>
  <c r="FD118" i="5"/>
  <c r="AA116" i="5"/>
  <c r="H8" i="11" s="1"/>
  <c r="AG116" i="5"/>
  <c r="HD112" i="5"/>
  <c r="IM87" i="5"/>
  <c r="BC6" i="11"/>
  <c r="S16" i="2"/>
  <c r="HS118" i="5"/>
  <c r="GO112" i="5"/>
  <c r="AR10" i="11" s="1"/>
  <c r="IS71" i="5"/>
  <c r="IS19" i="5"/>
  <c r="IM19" i="5"/>
  <c r="U16" i="2"/>
  <c r="W16" i="2"/>
  <c r="G49" i="4"/>
  <c r="IM112" i="5"/>
  <c r="BB10" i="11" s="1"/>
  <c r="IS60" i="5"/>
  <c r="IS5" i="5"/>
  <c r="AE14" i="2"/>
  <c r="F20" i="1" s="1"/>
  <c r="K20" i="1" s="1"/>
  <c r="M20" i="1" s="1"/>
  <c r="IS118" i="5"/>
  <c r="JC55" i="5"/>
  <c r="JC105" i="5"/>
  <c r="IX118" i="5"/>
  <c r="AD15" i="2"/>
  <c r="HX118" i="5"/>
  <c r="U26" i="2"/>
  <c r="IS28" i="5"/>
  <c r="IM5" i="5"/>
  <c r="JC118" i="5"/>
  <c r="G8" i="11"/>
  <c r="AG46" i="13"/>
  <c r="IS52" i="5"/>
  <c r="IS36" i="5"/>
  <c r="IM36" i="5"/>
  <c r="IS68" i="5"/>
  <c r="IM68" i="5"/>
  <c r="AG38" i="13"/>
  <c r="GY118" i="5"/>
  <c r="AF29" i="13"/>
  <c r="AF35" i="13" s="1"/>
  <c r="IS44" i="5"/>
  <c r="IM60" i="5"/>
  <c r="AI6" i="11"/>
  <c r="ET118" i="5"/>
  <c r="IM52" i="5"/>
  <c r="HI118" i="5"/>
  <c r="GJ118" i="5"/>
  <c r="Y12" i="2"/>
  <c r="Y15" i="2"/>
  <c r="X14" i="2"/>
  <c r="Y13" i="2"/>
  <c r="D12" i="2"/>
  <c r="AX118" i="5"/>
  <c r="T12" i="2"/>
  <c r="T16" i="2" s="1"/>
  <c r="DZ118" i="5"/>
  <c r="J13" i="2"/>
  <c r="J16" i="2" s="1"/>
  <c r="CB118" i="5"/>
  <c r="V7" i="11"/>
  <c r="K13" i="2" s="1"/>
  <c r="K16" i="2" s="1"/>
  <c r="CG118" i="5"/>
  <c r="Z7" i="11"/>
  <c r="O13" i="2" s="1"/>
  <c r="O16" i="2" s="1"/>
  <c r="DA118" i="5"/>
  <c r="P12" i="2"/>
  <c r="P16" i="2" s="1"/>
  <c r="DF118" i="5"/>
  <c r="CV118" i="5"/>
  <c r="DU118" i="5"/>
  <c r="EO118" i="5"/>
  <c r="FI118" i="5"/>
  <c r="BC118" i="5"/>
  <c r="CQ118" i="5"/>
  <c r="GC118" i="5"/>
  <c r="L12" i="2"/>
  <c r="L16" i="2" s="1"/>
  <c r="CL118" i="5"/>
  <c r="B13" i="2"/>
  <c r="AN118" i="5"/>
  <c r="R13" i="2"/>
  <c r="R16" i="2" s="1"/>
  <c r="DP118" i="5"/>
  <c r="H12" i="2"/>
  <c r="H16" i="2" s="1"/>
  <c r="BR118" i="5"/>
  <c r="FX118" i="5"/>
  <c r="N16" i="2"/>
  <c r="BH118" i="5"/>
  <c r="EJ118" i="5"/>
  <c r="DK118" i="5"/>
  <c r="EE118" i="5"/>
  <c r="EY118" i="5"/>
  <c r="AS118" i="5"/>
  <c r="T7" i="11"/>
  <c r="I13" i="2" s="1"/>
  <c r="BW118" i="5"/>
  <c r="O114" i="5"/>
  <c r="D6" i="11" s="1"/>
  <c r="C6" i="11"/>
  <c r="JC5" i="5"/>
  <c r="U117" i="5"/>
  <c r="F9" i="11" s="1"/>
  <c r="E9" i="11"/>
  <c r="C9" i="11"/>
  <c r="O117" i="5"/>
  <c r="D9" i="11" s="1"/>
  <c r="R9" i="11"/>
  <c r="G15" i="2" s="1"/>
  <c r="BM118" i="5"/>
  <c r="E26" i="2"/>
  <c r="O116" i="5"/>
  <c r="D8" i="11" s="1"/>
  <c r="C8" i="11"/>
  <c r="HD118" i="5"/>
  <c r="IM118" i="5" s="1"/>
  <c r="U115" i="5"/>
  <c r="F7" i="11" s="1"/>
  <c r="E7" i="11"/>
  <c r="GT118" i="5"/>
  <c r="HN118" i="5"/>
  <c r="O115" i="5"/>
  <c r="D7" i="11" s="1"/>
  <c r="C7" i="11"/>
  <c r="I49" i="1"/>
  <c r="U114" i="5"/>
  <c r="F6" i="11" s="1"/>
  <c r="AA117" i="5"/>
  <c r="H9" i="11" s="1"/>
  <c r="AA115" i="5"/>
  <c r="H7" i="11" s="1"/>
  <c r="AE23" i="2" l="1"/>
  <c r="F31" i="1" s="1"/>
  <c r="F35" i="1" s="1"/>
  <c r="K35" i="1" s="1"/>
  <c r="M35" i="1" s="1"/>
  <c r="C26" i="2"/>
  <c r="AE26" i="2" s="1"/>
  <c r="IS112" i="5"/>
  <c r="JC19" i="5"/>
  <c r="JC71" i="5"/>
  <c r="JC44" i="5"/>
  <c r="JC36" i="5"/>
  <c r="JC60" i="5"/>
  <c r="JC68" i="5"/>
  <c r="JC28" i="5"/>
  <c r="JC52" i="5"/>
  <c r="HI112" i="5"/>
  <c r="AV10" i="11" s="1"/>
  <c r="AD14" i="2"/>
  <c r="AE12" i="2"/>
  <c r="F18" i="1" s="1"/>
  <c r="K18" i="1" s="1"/>
  <c r="M18" i="1" s="1"/>
  <c r="Y16" i="2"/>
  <c r="AB16" i="2"/>
  <c r="X12" i="2"/>
  <c r="X16" i="2" s="1"/>
  <c r="AC16" i="2"/>
  <c r="D16" i="2"/>
  <c r="AD13" i="2"/>
  <c r="B16" i="2"/>
  <c r="K31" i="1"/>
  <c r="M31" i="1" s="1"/>
  <c r="AE15" i="2"/>
  <c r="F21" i="1" s="1"/>
  <c r="K21" i="1" s="1"/>
  <c r="M21" i="1" s="1"/>
  <c r="G16" i="2"/>
  <c r="AE13" i="2"/>
  <c r="I16" i="2"/>
  <c r="IX112" i="5" l="1"/>
  <c r="BE10" i="11" s="1"/>
  <c r="JC112" i="5"/>
  <c r="BF10" i="11" s="1"/>
  <c r="AD12" i="2"/>
  <c r="AD16" i="2" s="1"/>
  <c r="F19" i="1"/>
  <c r="AE16" i="2"/>
  <c r="K19" i="1" l="1"/>
  <c r="M19" i="1" s="1"/>
  <c r="F23" i="1"/>
  <c r="AD18" i="2" l="1"/>
  <c r="B20" i="2"/>
  <c r="E20" i="2"/>
  <c r="E30" i="2" s="1"/>
  <c r="E36" i="2" s="1"/>
  <c r="E39" i="2" s="1"/>
  <c r="D20" i="2"/>
  <c r="D30" i="2" s="1"/>
  <c r="D36" i="2" s="1"/>
  <c r="S20" i="2"/>
  <c r="S30" i="2" s="1"/>
  <c r="S36" i="2" s="1"/>
  <c r="S39" i="2" s="1"/>
  <c r="R20" i="2"/>
  <c r="R30" i="2" s="1"/>
  <c r="R36" i="2" s="1"/>
  <c r="AB20" i="2"/>
  <c r="AB30" i="2" s="1"/>
  <c r="U20" i="2"/>
  <c r="U30" i="2" s="1"/>
  <c r="U36" i="2" s="1"/>
  <c r="T20" i="2"/>
  <c r="T30" i="2" s="1"/>
  <c r="T36" i="2" s="1"/>
  <c r="H20" i="2"/>
  <c r="H30" i="2" s="1"/>
  <c r="H36" i="2" s="1"/>
  <c r="I20" i="2"/>
  <c r="I30" i="2" s="1"/>
  <c r="I36" i="2" s="1"/>
  <c r="N20" i="2"/>
  <c r="N30" i="2" s="1"/>
  <c r="N36" i="2" s="1"/>
  <c r="O20" i="2"/>
  <c r="O30" i="2" s="1"/>
  <c r="O36" i="2" s="1"/>
  <c r="Q20" i="2"/>
  <c r="Q30" i="2" s="1"/>
  <c r="Q36" i="2" s="1"/>
  <c r="P20" i="2"/>
  <c r="P30" i="2" s="1"/>
  <c r="P36" i="2" s="1"/>
  <c r="W20" i="2"/>
  <c r="W30" i="2" s="1"/>
  <c r="W36" i="2" s="1"/>
  <c r="V20" i="2"/>
  <c r="V30" i="2" s="1"/>
  <c r="V36" i="2" s="1"/>
  <c r="Y20" i="2"/>
  <c r="X20" i="2"/>
  <c r="X30" i="2" s="1"/>
  <c r="X36" i="2" s="1"/>
  <c r="M20" i="2"/>
  <c r="M30" i="2" s="1"/>
  <c r="M36" i="2" s="1"/>
  <c r="L20" i="2"/>
  <c r="L30" i="2" s="1"/>
  <c r="L36" i="2" s="1"/>
  <c r="F20" i="2"/>
  <c r="F30" i="2" s="1"/>
  <c r="F36" i="2" s="1"/>
  <c r="G20" i="2"/>
  <c r="G30" i="2" s="1"/>
  <c r="G36" i="2" s="1"/>
  <c r="G39" i="2" s="1"/>
  <c r="Z20" i="2"/>
  <c r="AA20" i="2"/>
  <c r="J20" i="2"/>
  <c r="J30" i="2" s="1"/>
  <c r="J36" i="2" s="1"/>
  <c r="K20" i="2"/>
  <c r="K30" i="2" s="1"/>
  <c r="K36" i="2" s="1"/>
  <c r="K23" i="1"/>
  <c r="M23" i="1" s="1"/>
  <c r="Y30" i="2" l="1"/>
  <c r="Y36" i="2" s="1"/>
  <c r="Y39" i="2" s="1"/>
  <c r="Z30" i="2"/>
  <c r="AA30" i="2"/>
  <c r="AA36" i="2" s="1"/>
  <c r="AA39" i="2" s="1"/>
  <c r="AC30" i="2"/>
  <c r="AC36" i="2" s="1"/>
  <c r="AC39" i="2" s="1"/>
  <c r="M39" i="2"/>
  <c r="W39" i="2"/>
  <c r="U39" i="2"/>
  <c r="K39" i="2"/>
  <c r="O39" i="2"/>
  <c r="I39" i="2"/>
  <c r="AD20" i="2"/>
  <c r="B30" i="2"/>
  <c r="C20" i="2"/>
  <c r="AE18" i="2"/>
  <c r="F25" i="1" s="1"/>
  <c r="Q39" i="2"/>
  <c r="AD30" i="2" l="1"/>
  <c r="AD36" i="2" s="1"/>
  <c r="B36" i="2"/>
  <c r="AE20" i="2"/>
  <c r="AE30" i="2" s="1"/>
  <c r="AE36" i="2" s="1"/>
  <c r="C30" i="2"/>
  <c r="C36" i="2" s="1"/>
  <c r="C39" i="2" s="1"/>
  <c r="AE39" i="2" s="1"/>
  <c r="K25" i="1"/>
  <c r="M25" i="1" s="1"/>
  <c r="F28" i="1"/>
  <c r="K28" i="1" l="1"/>
  <c r="M28" i="1" s="1"/>
  <c r="F40" i="1"/>
  <c r="F45" i="1" l="1"/>
  <c r="K40" i="1"/>
  <c r="M40" i="1" s="1"/>
  <c r="F49" i="1" l="1"/>
  <c r="K49" i="1" s="1"/>
  <c r="M49" i="1" s="1"/>
  <c r="K45" i="1"/>
  <c r="M45" i="1" s="1"/>
</calcChain>
</file>

<file path=xl/sharedStrings.xml><?xml version="1.0" encoding="utf-8"?>
<sst xmlns="http://schemas.openxmlformats.org/spreadsheetml/2006/main" count="1537" uniqueCount="629">
  <si>
    <t>3. RFP #</t>
  </si>
  <si>
    <t>4: Proposed Contract Period</t>
  </si>
  <si>
    <t xml:space="preserve">From:  </t>
  </si>
  <si>
    <t>To:</t>
  </si>
  <si>
    <t>Medicare</t>
  </si>
  <si>
    <t>5. Total  Proposed</t>
  </si>
  <si>
    <t xml:space="preserve">      7.  $</t>
  </si>
  <si>
    <t xml:space="preserve">   8.  %</t>
  </si>
  <si>
    <t>Contract</t>
  </si>
  <si>
    <t>Costs</t>
  </si>
  <si>
    <t xml:space="preserve">   Difference</t>
  </si>
  <si>
    <t>DIfference</t>
  </si>
  <si>
    <t>Direct Cost</t>
  </si>
  <si>
    <t>a.  LABOR:</t>
  </si>
  <si>
    <t>1.  Professional</t>
  </si>
  <si>
    <t>2.  Information Systems</t>
  </si>
  <si>
    <t>4.  Support Staff</t>
  </si>
  <si>
    <t xml:space="preserve">     SUBTOTAL - Direct Labor</t>
  </si>
  <si>
    <t>b.  Leave</t>
  </si>
  <si>
    <t>c.  Fringe Benefits</t>
  </si>
  <si>
    <t xml:space="preserve">     SUBTOTAL - Leave/Fringe</t>
  </si>
  <si>
    <t>d.  Subcontractors</t>
  </si>
  <si>
    <t xml:space="preserve">     2.  Other Consultants</t>
  </si>
  <si>
    <t xml:space="preserve">     3.  Other Subcontracts</t>
  </si>
  <si>
    <t xml:space="preserve">     SUBTOTAL - Subcontractors</t>
  </si>
  <si>
    <t>e.  Travel</t>
  </si>
  <si>
    <t>f.  Other Direct Costs</t>
  </si>
  <si>
    <t xml:space="preserve">     SUBTOTAL - DIRECT</t>
  </si>
  <si>
    <t>g.   Indirect Costs</t>
  </si>
  <si>
    <t>h.  Pass-thru Costs</t>
  </si>
  <si>
    <t xml:space="preserve">    TOTAL COSTS</t>
  </si>
  <si>
    <t>i.  Fee</t>
  </si>
  <si>
    <t xml:space="preserve">    TOTAL COST WITH FEE</t>
  </si>
  <si>
    <t>10.  Signature of Authorized Official:</t>
  </si>
  <si>
    <t>Fringe Rate</t>
  </si>
  <si>
    <t>14.  Proposal Receipt Date:</t>
  </si>
  <si>
    <t>Indirect Rate</t>
  </si>
  <si>
    <t>11.  Type or Print Name and Title:</t>
  </si>
  <si>
    <t>Other Rate</t>
  </si>
  <si>
    <t>12.  DATE:</t>
  </si>
  <si>
    <t>13.  Telephone #</t>
  </si>
  <si>
    <t>1.  RFP Number:</t>
  </si>
  <si>
    <t xml:space="preserve"> 4.  Contract Period</t>
  </si>
  <si>
    <t xml:space="preserve">        From:  </t>
  </si>
  <si>
    <t xml:space="preserve">        To:</t>
  </si>
  <si>
    <t>MEDICARE COSTS</t>
  </si>
  <si>
    <t>HOURS</t>
  </si>
  <si>
    <t>COSTS</t>
  </si>
  <si>
    <t xml:space="preserve">    1.  Professional </t>
  </si>
  <si>
    <t xml:space="preserve">    2.  Information Systems</t>
  </si>
  <si>
    <t xml:space="preserve">    4.  Support Staff</t>
  </si>
  <si>
    <t xml:space="preserve">     SUBTOTAL - Leave / Fringe</t>
  </si>
  <si>
    <t>d.  Subcontracts:</t>
  </si>
  <si>
    <t xml:space="preserve">     1.  Physician Reviewers / Phys. Advisors</t>
  </si>
  <si>
    <t xml:space="preserve">     3.  Other Subcontractors</t>
  </si>
  <si>
    <t xml:space="preserve">     SUBTOTAL - Subcontracts</t>
  </si>
  <si>
    <t xml:space="preserve">     SUBTOTAL - DIRECT </t>
  </si>
  <si>
    <t>g.  Indirect Costs</t>
  </si>
  <si>
    <t>TOTAL COSTS</t>
  </si>
  <si>
    <t>TOTAL COSTS WITH FEE</t>
  </si>
  <si>
    <t xml:space="preserve">         FRINGE BENEFIT PROPOSAL</t>
  </si>
  <si>
    <t>6. Prior Year</t>
  </si>
  <si>
    <t>7. Projected</t>
  </si>
  <si>
    <t>8. Prior Year</t>
  </si>
  <si>
    <t>9. Projected</t>
  </si>
  <si>
    <t>DETAIL COSTS</t>
  </si>
  <si>
    <t>Total</t>
  </si>
  <si>
    <t xml:space="preserve">          Organization Costs</t>
  </si>
  <si>
    <t>Medicare Costs</t>
  </si>
  <si>
    <t xml:space="preserve">    Fringe Benefits</t>
  </si>
  <si>
    <t>a. Employer's FICA Expense</t>
  </si>
  <si>
    <t>b. Federal Unemployment Insurance</t>
  </si>
  <si>
    <t>c. State Unemployment Insurance</t>
  </si>
  <si>
    <t>d. Disability Insurance</t>
  </si>
  <si>
    <t>e. Pension Expense</t>
  </si>
  <si>
    <t>f.  Workers Compensation</t>
  </si>
  <si>
    <t>h. Group Life Insurance</t>
  </si>
  <si>
    <t>i.  Empl. Relations &amp; Welfare</t>
  </si>
  <si>
    <t>j.  Leave</t>
  </si>
  <si>
    <t>k. Other - see attached</t>
  </si>
  <si>
    <t xml:space="preserve">l. Total Fringe Benefits </t>
  </si>
  <si>
    <t>m. Fringe Benefit Rate</t>
  </si>
  <si>
    <t xml:space="preserve">                       INDIRECT AND OTHER DIRECT COST </t>
  </si>
  <si>
    <t>5. Prior Year</t>
  </si>
  <si>
    <t>6. Projected</t>
  </si>
  <si>
    <t>7. Prior Year</t>
  </si>
  <si>
    <t>8. Projected</t>
  </si>
  <si>
    <t>9. Prior Year</t>
  </si>
  <si>
    <t>10. Projected</t>
  </si>
  <si>
    <t>Indirect Costs</t>
  </si>
  <si>
    <t>Other Direct.</t>
  </si>
  <si>
    <t>a.  Indirect Labor</t>
  </si>
  <si>
    <t>b.  Indirect Leave</t>
  </si>
  <si>
    <t>c.  Indirect Fringe</t>
  </si>
  <si>
    <t>d.  Rent</t>
  </si>
  <si>
    <t>e.  Storage</t>
  </si>
  <si>
    <t>f.  Utilities</t>
  </si>
  <si>
    <t>g.  Maintenance &amp; Repairs</t>
  </si>
  <si>
    <t>h.  Depreciation</t>
  </si>
  <si>
    <t>i.  Data Processing</t>
  </si>
  <si>
    <t>j.  Equipment Leasing &amp; Rental</t>
  </si>
  <si>
    <t>k.  Office Supplies</t>
  </si>
  <si>
    <t>l.  Reproduction &amp; Printing</t>
  </si>
  <si>
    <t>n.  Postage &amp; Express Mail</t>
  </si>
  <si>
    <t>o.  Consultants</t>
  </si>
  <si>
    <t>p.  Meeting &amp; Conferences</t>
  </si>
  <si>
    <t>q.  Travel</t>
  </si>
  <si>
    <t>r.  Training</t>
  </si>
  <si>
    <t>s.  Garage &amp; Parking Spaces</t>
  </si>
  <si>
    <t>t.   Dues &amp; Subscriptions</t>
  </si>
  <si>
    <t>u.  Recruiting</t>
  </si>
  <si>
    <t>v.  Temporary Help</t>
  </si>
  <si>
    <t>w.  Continuing Education</t>
  </si>
  <si>
    <t>x.  Legal Fees</t>
  </si>
  <si>
    <t>y.  Accounting/Audit Fees</t>
  </si>
  <si>
    <t>z.  Board of  Directors Fees</t>
  </si>
  <si>
    <t>aa. Insurance</t>
  </si>
  <si>
    <t>bb. Bank Charges</t>
  </si>
  <si>
    <t xml:space="preserve">cc. Other - see attached </t>
  </si>
  <si>
    <t>dd.  ** TOTAL</t>
  </si>
  <si>
    <t>ee.  Indirect Cost Rate</t>
  </si>
  <si>
    <t>5. Proposed</t>
  </si>
  <si>
    <t xml:space="preserve">7. Proposed </t>
  </si>
  <si>
    <t>9. Proposed</t>
  </si>
  <si>
    <t xml:space="preserve">1.  Staff </t>
  </si>
  <si>
    <t>4.  Current</t>
  </si>
  <si>
    <t xml:space="preserve">    Year 1</t>
  </si>
  <si>
    <t>6. Percent</t>
  </si>
  <si>
    <t xml:space="preserve">    Year 2</t>
  </si>
  <si>
    <t>8. Percent</t>
  </si>
  <si>
    <t xml:space="preserve">    Year 3</t>
  </si>
  <si>
    <t>10. Percent</t>
  </si>
  <si>
    <t>Total Direct Labor</t>
  </si>
  <si>
    <t>Direct</t>
  </si>
  <si>
    <t>Indirect Labor</t>
  </si>
  <si>
    <t xml:space="preserve">Indirect </t>
  </si>
  <si>
    <t>Total Labor</t>
  </si>
  <si>
    <t>Direct Leave</t>
  </si>
  <si>
    <t>Leave Hours</t>
  </si>
  <si>
    <t xml:space="preserve">% of Hours </t>
  </si>
  <si>
    <t xml:space="preserve">Leave </t>
  </si>
  <si>
    <t xml:space="preserve">Labor and Leave </t>
  </si>
  <si>
    <t xml:space="preserve">     Name</t>
  </si>
  <si>
    <t xml:space="preserve">     Hourly Rate</t>
  </si>
  <si>
    <t xml:space="preserve">    Hourly Rate</t>
  </si>
  <si>
    <t xml:space="preserve">    Change</t>
  </si>
  <si>
    <t xml:space="preserve">     Change</t>
  </si>
  <si>
    <t>Hours Per Year</t>
  </si>
  <si>
    <t>Labor Costs</t>
  </si>
  <si>
    <t>Per Year</t>
  </si>
  <si>
    <t>Worked</t>
  </si>
  <si>
    <t>Leave Costs</t>
  </si>
  <si>
    <t xml:space="preserve">      Per Year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</si>
  <si>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</si>
  <si>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</si>
  <si>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</si>
  <si>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</si>
  <si>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</si>
  <si>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</si>
  <si>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</si>
  <si>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</si>
  <si>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</si>
  <si>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</si>
  <si>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</si>
  <si>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</si>
  <si>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</si>
  <si>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</si>
  <si>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</si>
  <si>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</si>
  <si>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</si>
  <si>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</si>
  <si>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</si>
  <si>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</si>
  <si>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N/A</t>
  </si>
  <si>
    <t xml:space="preserve">1. </t>
  </si>
  <si>
    <t>Current</t>
  </si>
  <si>
    <t>Hourly Rate</t>
  </si>
  <si>
    <t>Review Costs</t>
  </si>
  <si>
    <t xml:space="preserve"> Name</t>
  </si>
  <si>
    <t>Current Activity</t>
  </si>
  <si>
    <t>Proposed Activity</t>
  </si>
  <si>
    <t>Other Consultants: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</si>
  <si>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</si>
  <si>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</si>
  <si>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</si>
  <si>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</si>
  <si>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</si>
  <si>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</si>
  <si>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</si>
  <si>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</si>
  <si>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</si>
  <si>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</si>
  <si>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</si>
  <si>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(See Attached)</t>
  </si>
  <si>
    <t>Subtotal - Other Consultants</t>
  </si>
  <si>
    <t>Other Subcontractors:</t>
  </si>
  <si>
    <t>Subtotal - Other Subcontractors</t>
  </si>
  <si>
    <t>1.  Average</t>
  </si>
  <si>
    <t>2. Proposed</t>
  </si>
  <si>
    <t xml:space="preserve">4.  Proposed </t>
  </si>
  <si>
    <t>6.  Proposed</t>
  </si>
  <si>
    <t>21.  Total</t>
  </si>
  <si>
    <t>26. Total</t>
  </si>
  <si>
    <t>Labor</t>
  </si>
  <si>
    <t>Average Year 1</t>
  </si>
  <si>
    <t>3.  Percent</t>
  </si>
  <si>
    <t>Average Year 2</t>
  </si>
  <si>
    <t>5.  Percent</t>
  </si>
  <si>
    <t>Average Year 3</t>
  </si>
  <si>
    <t>7.  Percent</t>
  </si>
  <si>
    <t>Direct Labor</t>
  </si>
  <si>
    <t>Leave</t>
  </si>
  <si>
    <t xml:space="preserve">      Hours</t>
  </si>
  <si>
    <t xml:space="preserve">       Hours</t>
  </si>
  <si>
    <t>Hours</t>
  </si>
  <si>
    <t xml:space="preserve">   Hours</t>
  </si>
  <si>
    <t>Professional</t>
  </si>
  <si>
    <t>Information Systems</t>
  </si>
  <si>
    <t>Support Staff</t>
  </si>
  <si>
    <t>Per Review</t>
  </si>
  <si>
    <t xml:space="preserve">   Hourly Rate</t>
  </si>
  <si>
    <t xml:space="preserve">Number of </t>
  </si>
  <si>
    <t>3.  Corporate Management</t>
  </si>
  <si>
    <t xml:space="preserve">    3.  Corporate Management</t>
  </si>
  <si>
    <t>Corporate Management</t>
  </si>
  <si>
    <t xml:space="preserve">             CENTERS FOR MEDICARE &amp; MEDICAID SERVICES</t>
  </si>
  <si>
    <t xml:space="preserve">                CENTERS FOR MEDICARE &amp; MEDICAID SERVICES</t>
  </si>
  <si>
    <t>2.  Name and Address of QIO Organization:</t>
  </si>
  <si>
    <t xml:space="preserve"> 3. QIO Area (State):</t>
  </si>
  <si>
    <t>2.  QIO Area  (State):</t>
  </si>
  <si>
    <t>1.  Name and Address of QIO Organization</t>
  </si>
  <si>
    <t>6.  CMS  Recommended</t>
  </si>
  <si>
    <t>2. QIO Area  (State):</t>
  </si>
  <si>
    <t>2. Position</t>
  </si>
  <si>
    <t xml:space="preserve">     Title</t>
  </si>
  <si>
    <t xml:space="preserve">3.  Labor </t>
  </si>
  <si>
    <t xml:space="preserve">     Category Code</t>
  </si>
  <si>
    <t xml:space="preserve"> Labor Costs</t>
  </si>
  <si>
    <t>IS</t>
  </si>
  <si>
    <t>31. Average</t>
  </si>
  <si>
    <t xml:space="preserve">    Hours</t>
  </si>
  <si>
    <t xml:space="preserve">   Labor Costs</t>
  </si>
  <si>
    <t>14. Total</t>
  </si>
  <si>
    <t xml:space="preserve">  Hours</t>
  </si>
  <si>
    <t>27. Total</t>
  </si>
  <si>
    <t xml:space="preserve">  Labor Costs</t>
  </si>
  <si>
    <t xml:space="preserve">1.   Current </t>
  </si>
  <si>
    <t xml:space="preserve"> Reviews</t>
  </si>
  <si>
    <t xml:space="preserve"> Hours</t>
  </si>
  <si>
    <t>Phys. Reviewer</t>
  </si>
  <si>
    <t xml:space="preserve">         Hours</t>
  </si>
  <si>
    <t>CMS USE ONLY</t>
  </si>
  <si>
    <t>Grand Total</t>
  </si>
  <si>
    <t>Corp Admin</t>
  </si>
  <si>
    <t>per year</t>
  </si>
  <si>
    <t>avg</t>
  </si>
  <si>
    <t>hours per yr</t>
  </si>
  <si>
    <t>Staff Hrs per</t>
  </si>
  <si>
    <t>yr, avg</t>
  </si>
  <si>
    <t>costs/yr</t>
  </si>
  <si>
    <t xml:space="preserve"> $$ per year</t>
  </si>
  <si>
    <t>Labor $ per yr</t>
  </si>
  <si>
    <t>Labor $$yr, avg</t>
  </si>
  <si>
    <t>Support</t>
  </si>
  <si>
    <t xml:space="preserve">IS labor </t>
  </si>
  <si>
    <t xml:space="preserve">Prof. Hours </t>
  </si>
  <si>
    <t>IS hrs</t>
  </si>
  <si>
    <t>Prof. Labor</t>
  </si>
  <si>
    <t xml:space="preserve">Labor &amp; Leave </t>
  </si>
  <si>
    <t>Labor &amp; Leave</t>
  </si>
  <si>
    <t>Indirect</t>
  </si>
  <si>
    <t>TOTAL LABOR</t>
  </si>
  <si>
    <t xml:space="preserve">INDIRECT </t>
  </si>
  <si>
    <t>INDIRECT</t>
  </si>
  <si>
    <t xml:space="preserve"> IS hrs</t>
  </si>
  <si>
    <t>Staff per</t>
  </si>
  <si>
    <t>TOT LAB&amp;LV</t>
  </si>
  <si>
    <t xml:space="preserve">    Per Year</t>
  </si>
  <si>
    <t>TOTAL LEAVE</t>
  </si>
  <si>
    <t>Staff</t>
  </si>
  <si>
    <t>INDIR LEAVE</t>
  </si>
  <si>
    <t xml:space="preserve">Staff </t>
  </si>
  <si>
    <t>DIRECT LEAVE</t>
  </si>
  <si>
    <t>TOT LABOR</t>
  </si>
  <si>
    <t>INDIR</t>
  </si>
  <si>
    <t>TOT DIR LAB</t>
  </si>
  <si>
    <t>TOT DIR/YR</t>
  </si>
  <si>
    <t xml:space="preserve"> $$ p3er year</t>
  </si>
  <si>
    <t>Staff Labor</t>
  </si>
  <si>
    <t>Staff  costs</t>
  </si>
  <si>
    <t>55. FTEs PER YEAR BY CATEGORY</t>
  </si>
  <si>
    <t>Corporate</t>
  </si>
  <si>
    <t>Admin</t>
  </si>
  <si>
    <t>Labor/</t>
  </si>
  <si>
    <t>4a current</t>
  </si>
  <si>
    <t>hourly</t>
  </si>
  <si>
    <t>professional</t>
  </si>
  <si>
    <t>4b current</t>
  </si>
  <si>
    <t xml:space="preserve">hourly </t>
  </si>
  <si>
    <t>4c current</t>
  </si>
  <si>
    <t>4d current</t>
  </si>
  <si>
    <t>support staff</t>
  </si>
  <si>
    <t xml:space="preserve">7aProposedYr </t>
  </si>
  <si>
    <t>7bPropYr2</t>
  </si>
  <si>
    <t>7c Prop Yr 2</t>
  </si>
  <si>
    <t>7d Prop Yr 2</t>
  </si>
  <si>
    <t>By Category</t>
  </si>
  <si>
    <t>P=Professional</t>
  </si>
  <si>
    <t>S=Support Staff</t>
  </si>
  <si>
    <t>C=Corp Mgmt</t>
  </si>
  <si>
    <t>I=Info Systems</t>
  </si>
  <si>
    <t xml:space="preserve">    Labor Costs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</si>
  <si>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</si>
  <si>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</si>
  <si>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</si>
  <si>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</si>
  <si>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</si>
  <si>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</si>
  <si>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</si>
  <si>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</si>
  <si>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</si>
  <si>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</si>
  <si>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</si>
  <si>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</si>
  <si>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</si>
  <si>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</si>
  <si>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</si>
  <si>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</si>
  <si>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</si>
  <si>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</si>
  <si>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</si>
  <si>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</si>
  <si>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</si>
  <si>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</si>
  <si>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</si>
  <si>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</si>
  <si>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</si>
  <si>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</si>
  <si>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</si>
  <si>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</si>
  <si>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</si>
  <si>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</si>
  <si>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</si>
  <si>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</si>
  <si>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</si>
  <si>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</si>
  <si>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</si>
  <si>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</si>
  <si>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</si>
  <si>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</si>
  <si>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</si>
  <si>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</si>
  <si>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</si>
  <si>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</si>
  <si>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</si>
  <si>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</si>
  <si>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</si>
  <si>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</si>
  <si>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</si>
  <si>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</si>
  <si>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</si>
  <si>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</si>
  <si>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</si>
  <si>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</si>
  <si>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</si>
  <si>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</si>
  <si>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</si>
  <si>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</si>
  <si>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</si>
  <si>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</si>
  <si>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</si>
  <si>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</si>
  <si>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</si>
  <si>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</si>
  <si>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</si>
  <si>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</si>
  <si>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</si>
  <si>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</si>
  <si>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</si>
  <si>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</si>
  <si>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</si>
  <si>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</si>
  <si>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</si>
  <si>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</si>
  <si>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</si>
  <si>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</si>
  <si>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</si>
  <si>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</si>
  <si>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</si>
  <si>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</si>
  <si>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</si>
  <si>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</si>
  <si>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</si>
  <si>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</si>
  <si>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</si>
  <si>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</si>
  <si>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</si>
  <si>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</si>
  <si>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 xml:space="preserve">Averaging </t>
  </si>
  <si>
    <t>Counts</t>
  </si>
  <si>
    <t>Check Cell for Columns: Sum of 114 through 117 should equal value in 112</t>
  </si>
  <si>
    <t>5aProposedYr 1</t>
  </si>
  <si>
    <t>5bPropYr1</t>
  </si>
  <si>
    <t>5c Prop Yr 1</t>
  </si>
  <si>
    <t>5d Prop Yr 1</t>
  </si>
  <si>
    <t xml:space="preserve">9aProposedYr 3 </t>
  </si>
  <si>
    <t>9bPropYr3</t>
  </si>
  <si>
    <t>9c Prop Yr 3</t>
  </si>
  <si>
    <t>9d Prop Yr 3</t>
  </si>
  <si>
    <t>35. Average</t>
  </si>
  <si>
    <t>56.A</t>
  </si>
  <si>
    <t>56.B</t>
  </si>
  <si>
    <t>56.C</t>
  </si>
  <si>
    <t>56.D</t>
  </si>
  <si>
    <t>29. Total</t>
  </si>
  <si>
    <t>Dev New QIO Act.</t>
  </si>
  <si>
    <t xml:space="preserve">52.   Current </t>
  </si>
  <si>
    <t>53.      Yr-1</t>
  </si>
  <si>
    <t xml:space="preserve">54.       Yr-1  </t>
  </si>
  <si>
    <t xml:space="preserve">55.       Yr-1  </t>
  </si>
  <si>
    <t xml:space="preserve">56.       Yr-1  </t>
  </si>
  <si>
    <t xml:space="preserve">57.     Yr 1 </t>
  </si>
  <si>
    <t>58.      Yr-2</t>
  </si>
  <si>
    <t xml:space="preserve">59.       Yr-2  </t>
  </si>
  <si>
    <t xml:space="preserve">60.       Yr-2  </t>
  </si>
  <si>
    <t xml:space="preserve">61.       Yr-2  </t>
  </si>
  <si>
    <t xml:space="preserve">62.     Yr 2 </t>
  </si>
  <si>
    <t>63.      Yr-3</t>
  </si>
  <si>
    <t>64.       Yr-3</t>
  </si>
  <si>
    <t xml:space="preserve">65.       Yr-3  </t>
  </si>
  <si>
    <t xml:space="preserve">66.       Yr-3  </t>
  </si>
  <si>
    <t xml:space="preserve">67.     Yr 3 </t>
  </si>
  <si>
    <t>68. Total 3 Yr</t>
  </si>
  <si>
    <t>45.  Total</t>
  </si>
  <si>
    <t xml:space="preserve">     1.  Physician Reviewers/ Phys.Advisors</t>
  </si>
  <si>
    <t>9.</t>
  </si>
  <si>
    <t>16.  Signature/Title:</t>
  </si>
  <si>
    <t>g. Group Health Insurance</t>
  </si>
  <si>
    <t>m.  Telephone</t>
  </si>
  <si>
    <t>37. Average</t>
  </si>
  <si>
    <t>17. Average</t>
  </si>
  <si>
    <t>21. Average</t>
  </si>
  <si>
    <t>CKD</t>
  </si>
  <si>
    <t>Labor Category</t>
  </si>
  <si>
    <t>27. Average</t>
  </si>
  <si>
    <t xml:space="preserve">33. Average </t>
  </si>
  <si>
    <t xml:space="preserve">OTHER DIRECT COST </t>
  </si>
  <si>
    <t>TOTAL</t>
  </si>
  <si>
    <t>41.  Total</t>
  </si>
  <si>
    <t>d.  SUBCONTRACTS:</t>
  </si>
  <si>
    <t>Projected Volume - # of cases for:</t>
  </si>
  <si>
    <t>Year 1</t>
  </si>
  <si>
    <t>Year 2</t>
  </si>
  <si>
    <t>Year 3</t>
  </si>
  <si>
    <t>GRAND TOTAL:</t>
  </si>
  <si>
    <t>1. Name and Address of QIO Organization:</t>
  </si>
  <si>
    <t>2. QIO Area (State):</t>
  </si>
  <si>
    <t>3. Contract Period</t>
  </si>
  <si>
    <t>4. Quality of Care Reviews Cost Per Case</t>
  </si>
  <si>
    <t>41.  Average</t>
  </si>
  <si>
    <t>38.  Total</t>
  </si>
  <si>
    <t>39.  Total</t>
  </si>
  <si>
    <t>40. Total</t>
  </si>
  <si>
    <t>Physician Reviewer Cost for Beneficiary &amp; Family Centered Care Activities</t>
  </si>
  <si>
    <t>Total 3-Year</t>
  </si>
  <si>
    <t>14.</t>
  </si>
  <si>
    <t xml:space="preserve"> Total</t>
  </si>
  <si>
    <t>37.  Total</t>
  </si>
  <si>
    <t>42.  Total</t>
  </si>
  <si>
    <t>46.  Total</t>
  </si>
  <si>
    <t>5. Hospital Based Notice Appeals Cost Per Case</t>
  </si>
  <si>
    <t>7. Medicare Advantage (MA) Fast Track Appeals Cost Per Case</t>
  </si>
  <si>
    <t>15. Other Non-Review Activities</t>
  </si>
  <si>
    <t>16. Total</t>
  </si>
  <si>
    <t>Benef. and FCC</t>
  </si>
  <si>
    <t xml:space="preserve">TRAVEL DETAIL </t>
  </si>
  <si>
    <t>QUALITY IMPROVEMENT ORGANIZATION BUSINESS PROPOSAL</t>
  </si>
  <si>
    <t>1. RFP Number:</t>
  </si>
  <si>
    <t>2. Name and Address of QIO Organization:</t>
  </si>
  <si>
    <t>3. QIO Area (State):</t>
  </si>
  <si>
    <t>4. Contract Period</t>
  </si>
  <si>
    <t>5. Mileage Rate:</t>
  </si>
  <si>
    <t>6. Area</t>
  </si>
  <si>
    <t>7. Trip Title &amp; Description/Purpose</t>
  </si>
  <si>
    <t>8. # of Days per Trip</t>
  </si>
  <si>
    <t>9. # of Nights per Trip</t>
  </si>
  <si>
    <t>10. # of Travelers per Trip</t>
  </si>
  <si>
    <t>11. Airfare per Person</t>
  </si>
  <si>
    <t xml:space="preserve">12. Departing from: </t>
  </si>
  <si>
    <t>13. Arriving to:</t>
  </si>
  <si>
    <t>14. FTR Meals &amp; Inc. Daily Rate</t>
  </si>
  <si>
    <t>15. FTR Lodging per Night</t>
  </si>
  <si>
    <t xml:space="preserve">17.   Total # of miles per trip </t>
  </si>
  <si>
    <t>18.    # of Rental Cars Per Trip</t>
  </si>
  <si>
    <t>19.   Daily Rental Car Rate</t>
  </si>
  <si>
    <t>20. Misc. Cost per Person per Trip (includes parking, gas, taxi, etc.)</t>
  </si>
  <si>
    <t>21. TOTAL</t>
  </si>
  <si>
    <t>22.  Notes</t>
  </si>
  <si>
    <t>23. GRAND TOTAL:</t>
  </si>
  <si>
    <t xml:space="preserve">16.               # of Trips </t>
  </si>
  <si>
    <t>** Please note, the totals for these activities DO NOT roll into the column BENEFICIARY &amp; FAMILY CENTERED CARE on the form "QIO F719".</t>
  </si>
  <si>
    <t>** Please note, the totals for these activities DO NOT roll into the TRAVEL line item listed on the forms entitled, "QIO F719", "QIO ODC", or "BFCC Sup Sch".</t>
  </si>
  <si>
    <t>11. Quality Improvement Interventions (QII)/ Technical Assistance Costs</t>
  </si>
  <si>
    <t xml:space="preserve">13. Collaboration </t>
  </si>
  <si>
    <t>14. Transparency Through Reporting</t>
  </si>
  <si>
    <t>10. Higher Weighted DRG Cost Per Case</t>
  </si>
  <si>
    <t>12. Sanction Activities</t>
  </si>
  <si>
    <t>6. Fee-for-Service (FFS) Expedited Appeals Cost Per Case</t>
  </si>
  <si>
    <t>8. EMTALA: 5-day Reviews Cost Per Review</t>
  </si>
  <si>
    <t>9. EMTALA: 60-day Reviews Cost Per Review</t>
  </si>
  <si>
    <t>16.</t>
  </si>
  <si>
    <t>Indirect Leave Rate</t>
  </si>
  <si>
    <t>5. Total 5 Years</t>
  </si>
  <si>
    <t>6. Total 5 Years</t>
  </si>
  <si>
    <t>8. Total 5 Years</t>
  </si>
  <si>
    <t>7. Total 5 Years</t>
  </si>
  <si>
    <t xml:space="preserve">4. Total 5 Years </t>
  </si>
  <si>
    <t xml:space="preserve">2. Total 5 Years </t>
  </si>
  <si>
    <t xml:space="preserve">3. Total 5 Years </t>
  </si>
  <si>
    <t>5 YR Costs</t>
  </si>
  <si>
    <t>13. Total 5 Years</t>
  </si>
  <si>
    <t>12. Total 5 Years</t>
  </si>
  <si>
    <t>11. Total 5 Years</t>
  </si>
  <si>
    <t>10. Total 5 Years</t>
  </si>
  <si>
    <t>9. Total 5 Years</t>
  </si>
  <si>
    <t>Total Projected Medicare - 5yr Other Direct Costs</t>
  </si>
  <si>
    <t xml:space="preserve"> 6.     </t>
  </si>
  <si>
    <t xml:space="preserve"> 11.     </t>
  </si>
  <si>
    <t>17. Total</t>
  </si>
  <si>
    <t>Total 5-YR</t>
  </si>
  <si>
    <t>11. Proposed</t>
  </si>
  <si>
    <t xml:space="preserve">    Year 4</t>
  </si>
  <si>
    <t xml:space="preserve">11aProposedYr 3 </t>
  </si>
  <si>
    <t>11bPropYr3</t>
  </si>
  <si>
    <t>11c Prop Yr 3</t>
  </si>
  <si>
    <t>11d Prop Yr 3</t>
  </si>
  <si>
    <t>12. Percent</t>
  </si>
  <si>
    <t>13. Proposed</t>
  </si>
  <si>
    <t xml:space="preserve">    Year 5</t>
  </si>
  <si>
    <t xml:space="preserve">13aProposedYr 3 </t>
  </si>
  <si>
    <t>13bPropYr3</t>
  </si>
  <si>
    <t>13c Prop Yr 3</t>
  </si>
  <si>
    <t>13d Prop Yr 3</t>
  </si>
  <si>
    <t>14. Percent</t>
  </si>
  <si>
    <t>16. Total 5yr</t>
  </si>
  <si>
    <t>20. Total 5yr</t>
  </si>
  <si>
    <t>24. Total 5yr</t>
  </si>
  <si>
    <t>26. Total 5yr</t>
  </si>
  <si>
    <t>28. Total 5yr</t>
  </si>
  <si>
    <t>30. Total 5yr</t>
  </si>
  <si>
    <t>34. Total 5yr</t>
  </si>
  <si>
    <t>36. Total 5yr</t>
  </si>
  <si>
    <t>38. Total 5yr</t>
  </si>
  <si>
    <t>costs 5yr</t>
  </si>
  <si>
    <t>5yr</t>
  </si>
  <si>
    <t>Labor $$ 5yr</t>
  </si>
  <si>
    <t xml:space="preserve">15. Average </t>
  </si>
  <si>
    <t>18. Total 5yr</t>
  </si>
  <si>
    <t xml:space="preserve">19.  Average </t>
  </si>
  <si>
    <t xml:space="preserve">22. Total 5yr </t>
  </si>
  <si>
    <t xml:space="preserve">23. Average </t>
  </si>
  <si>
    <t>25. Average</t>
  </si>
  <si>
    <t xml:space="preserve">29. Average </t>
  </si>
  <si>
    <t>32. Total 5yr</t>
  </si>
  <si>
    <t>33. Average</t>
  </si>
  <si>
    <t>36. Total 5yr.</t>
  </si>
  <si>
    <t xml:space="preserve">37. Average </t>
  </si>
  <si>
    <t>39.  Average</t>
  </si>
  <si>
    <t>40.  Total 5yr</t>
  </si>
  <si>
    <t>42.   Total 5yr</t>
  </si>
  <si>
    <t xml:space="preserve">43.  Average </t>
  </si>
  <si>
    <t>44. Total</t>
  </si>
  <si>
    <t>45.  Average</t>
  </si>
  <si>
    <t>46.  Total 5yr</t>
  </si>
  <si>
    <t>47.  Average</t>
  </si>
  <si>
    <t>48.  Total 5yr</t>
  </si>
  <si>
    <t>49.  Average Total</t>
  </si>
  <si>
    <t>50.  Leave as a</t>
  </si>
  <si>
    <t>51.  Total 5yr</t>
  </si>
  <si>
    <t>52.  Average Total</t>
  </si>
  <si>
    <t>53.  Total 5yr</t>
  </si>
  <si>
    <t>54. FTE</t>
  </si>
  <si>
    <t>costs 5 yr</t>
  </si>
  <si>
    <t>Labor $ 5 yr</t>
  </si>
  <si>
    <t>costs 5 yrS</t>
  </si>
  <si>
    <t>5 yrs</t>
  </si>
  <si>
    <t>Labor $$ 5 yrS</t>
  </si>
  <si>
    <t>Labor $$ 5 yr</t>
  </si>
  <si>
    <t>$$ 5 years</t>
  </si>
  <si>
    <t xml:space="preserve"> $$ 5 years</t>
  </si>
  <si>
    <t>$$ 5 yrs</t>
  </si>
  <si>
    <t xml:space="preserve"> $$ 5 yrs</t>
  </si>
  <si>
    <t>Average Year 4</t>
  </si>
  <si>
    <t>Average Year 5</t>
  </si>
  <si>
    <t>Year 4</t>
  </si>
  <si>
    <t>Year 5</t>
  </si>
  <si>
    <r>
      <t xml:space="preserve">                </t>
    </r>
    <r>
      <rPr>
        <b/>
        <u/>
        <sz val="14"/>
        <rFont val="Times New Roman"/>
        <family val="1"/>
      </rPr>
      <t>CENTERS FOR MEDICARE &amp; MEDICAID SERVICES</t>
    </r>
  </si>
  <si>
    <t>Total 5yr.</t>
  </si>
  <si>
    <t>Medicare 5yr</t>
  </si>
  <si>
    <t>15.  Reviewed By:</t>
  </si>
  <si>
    <t>8.  Proposed</t>
  </si>
  <si>
    <t>9.  Percent</t>
  </si>
  <si>
    <t>10.  Proposed</t>
  </si>
  <si>
    <t>11.  Percent</t>
  </si>
  <si>
    <t xml:space="preserve">12.  Total </t>
  </si>
  <si>
    <t xml:space="preserve">13.  Total  </t>
  </si>
  <si>
    <t>15.  Total</t>
  </si>
  <si>
    <t>18. Total</t>
  </si>
  <si>
    <t>19. Total</t>
  </si>
  <si>
    <t>20.  Total</t>
  </si>
  <si>
    <t>22.  Total</t>
  </si>
  <si>
    <t>23.  Total</t>
  </si>
  <si>
    <t>24. Total</t>
  </si>
  <si>
    <t>25.  Total</t>
  </si>
  <si>
    <t>28.  Total</t>
  </si>
  <si>
    <t>30. Total</t>
  </si>
  <si>
    <t>31. Total</t>
  </si>
  <si>
    <t>32. Total</t>
  </si>
  <si>
    <t>33. Total</t>
  </si>
  <si>
    <t xml:space="preserve">34. Total </t>
  </si>
  <si>
    <t xml:space="preserve">35. Total </t>
  </si>
  <si>
    <t>36.  Total</t>
  </si>
  <si>
    <t>43.  Total</t>
  </si>
  <si>
    <t>47.  Leave as a</t>
  </si>
  <si>
    <t>48.  Total</t>
  </si>
  <si>
    <t>49.  Total</t>
  </si>
  <si>
    <t>50..  Total</t>
  </si>
  <si>
    <t>51. Total  FTE</t>
  </si>
  <si>
    <t>QUALITY IMPROVEMENT ORGANIZATION  BUSINESS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</si>
</sst>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_(&quot;$&quot;* #,##0_);_(&quot;$&quot;* \(#,##0\);_(&quot;$&quot;* &quot;-&quot;??_);_(@_)"/>
    <numFmt numFmtId="166" formatCode="0.0"/>
    <numFmt numFmtId="167" formatCode="#,##0.0"/>
    <numFmt numFmtId="168" formatCode="&quot;$&quot;#,##0"/>
    <numFmt numFmtId="169" formatCode="&quot;$&quot;#,##0;[Red]&quot;$&quot;#,##0"/>
    <numFmt numFmtId="170" formatCode="&quot;$&quot;#,##0.000"/>
  </numFmts>
  <fonts count="3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b/>
      <sz val="12"/>
      <name val="Arial"/>
      <family val="2"/>
    </font>
    <font>
      <b/>
      <i/>
      <sz val="9"/>
      <name val="Arial"/>
      <family val="2"/>
    </font>
    <font>
      <b/>
      <i/>
      <sz val="10"/>
      <name val="Arial"/>
      <family val="2"/>
    </font>
    <font>
      <sz val="10"/>
      <name val="Times New Roman"/>
      <family val="1"/>
    </font>
    <font>
      <b/>
      <u/>
      <sz val="10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b/>
      <u/>
      <sz val="18"/>
      <name val="Bodoni MT Black"/>
      <family val="1"/>
    </font>
    <font>
      <b/>
      <u val="doubleAccounting"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i/>
      <sz val="10"/>
      <name val="Times New Roman"/>
      <family val="1"/>
    </font>
    <font>
      <b/>
      <u/>
      <sz val="14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lightTrellis">
        <b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lightTrellis">
        <bgColor indexed="8"/>
      </patternFill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lightDown"/>
    </fill>
    <fill>
      <patternFill patternType="lightDown">
        <bgColor indexed="9"/>
      </patternFill>
    </fill>
    <fill>
      <patternFill patternType="solid">
        <fgColor theme="1"/>
        <bgColor indexed="64"/>
      </patternFill>
    </fill>
    <fill>
      <patternFill patternType="lightTrellis">
        <bgColor theme="1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95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3" borderId="8" xfId="0" applyFill="1" applyBorder="1"/>
    <xf numFmtId="0" fontId="0" fillId="3" borderId="6" xfId="0" applyFill="1" applyBorder="1"/>
    <xf numFmtId="0" fontId="0" fillId="3" borderId="7" xfId="0" applyFill="1" applyBorder="1"/>
    <xf numFmtId="0" fontId="0" fillId="2" borderId="9" xfId="0" applyFill="1" applyBorder="1"/>
    <xf numFmtId="0" fontId="0" fillId="2" borderId="0" xfId="0" applyFill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0" fontId="0" fillId="2" borderId="11" xfId="0" applyFill="1" applyBorder="1"/>
    <xf numFmtId="0" fontId="0" fillId="3" borderId="4" xfId="0" applyFill="1" applyBorder="1"/>
    <xf numFmtId="0" fontId="0" fillId="3" borderId="5" xfId="0" applyFill="1" applyBorder="1"/>
    <xf numFmtId="0" fontId="0" fillId="2" borderId="0" xfId="0" applyFill="1" applyBorder="1"/>
    <xf numFmtId="0" fontId="0" fillId="2" borderId="12" xfId="0" applyFill="1" applyBorder="1"/>
    <xf numFmtId="5" fontId="0" fillId="2" borderId="6" xfId="0" applyNumberFormat="1" applyFill="1" applyBorder="1"/>
    <xf numFmtId="5" fontId="0" fillId="2" borderId="6" xfId="0" applyNumberFormat="1" applyFill="1" applyBorder="1" applyAlignment="1">
      <alignment horizontal="right"/>
    </xf>
    <xf numFmtId="5" fontId="0" fillId="3" borderId="6" xfId="0" applyNumberFormat="1" applyFill="1" applyBorder="1"/>
    <xf numFmtId="0" fontId="0" fillId="3" borderId="12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13" xfId="0" applyFill="1" applyBorder="1"/>
    <xf numFmtId="0" fontId="0" fillId="2" borderId="14" xfId="0" applyFill="1" applyBorder="1"/>
    <xf numFmtId="5" fontId="0" fillId="0" borderId="0" xfId="0" applyNumberFormat="1"/>
    <xf numFmtId="0" fontId="0" fillId="0" borderId="9" xfId="0" applyBorder="1"/>
    <xf numFmtId="0" fontId="0" fillId="0" borderId="14" xfId="0" applyBorder="1"/>
    <xf numFmtId="5" fontId="0" fillId="0" borderId="3" xfId="0" applyNumberFormat="1" applyBorder="1"/>
    <xf numFmtId="0" fontId="4" fillId="0" borderId="0" xfId="0" applyFont="1"/>
    <xf numFmtId="0" fontId="1" fillId="0" borderId="0" xfId="0" applyFont="1"/>
    <xf numFmtId="0" fontId="1" fillId="0" borderId="15" xfId="0" applyFont="1" applyBorder="1"/>
    <xf numFmtId="0" fontId="1" fillId="0" borderId="16" xfId="0" applyFont="1" applyBorder="1"/>
    <xf numFmtId="0" fontId="1" fillId="0" borderId="17" xfId="0" quotePrefix="1" applyFont="1" applyBorder="1" applyAlignment="1"/>
    <xf numFmtId="5" fontId="0" fillId="2" borderId="17" xfId="0" applyNumberFormat="1" applyFill="1" applyBorder="1"/>
    <xf numFmtId="2" fontId="0" fillId="0" borderId="17" xfId="0" applyNumberFormat="1" applyBorder="1"/>
    <xf numFmtId="7" fontId="9" fillId="2" borderId="17" xfId="0" applyNumberFormat="1" applyFont="1" applyFill="1" applyBorder="1"/>
    <xf numFmtId="0" fontId="1" fillId="0" borderId="0" xfId="0" applyFont="1" applyProtection="1">
      <protection locked="0"/>
    </xf>
    <xf numFmtId="0" fontId="1" fillId="0" borderId="17" xfId="0" quotePrefix="1" applyFont="1" applyBorder="1" applyAlignment="1" applyProtection="1">
      <protection locked="0"/>
    </xf>
    <xf numFmtId="0" fontId="0" fillId="0" borderId="0" xfId="0" applyProtection="1">
      <protection locked="0"/>
    </xf>
    <xf numFmtId="0" fontId="1" fillId="0" borderId="18" xfId="0" quotePrefix="1" applyFont="1" applyBorder="1" applyAlignment="1" applyProtection="1">
      <protection locked="0"/>
    </xf>
    <xf numFmtId="164" fontId="9" fillId="2" borderId="0" xfId="0" applyNumberFormat="1" applyFont="1" applyFill="1" applyBorder="1"/>
    <xf numFmtId="0" fontId="4" fillId="3" borderId="3" xfId="0" applyFont="1" applyFill="1" applyBorder="1"/>
    <xf numFmtId="0" fontId="4" fillId="2" borderId="3" xfId="0" applyFont="1" applyFill="1" applyBorder="1"/>
    <xf numFmtId="0" fontId="0" fillId="3" borderId="6" xfId="0" applyFill="1" applyBorder="1" applyAlignment="1">
      <alignment horizontal="center"/>
    </xf>
    <xf numFmtId="5" fontId="0" fillId="3" borderId="6" xfId="0" applyNumberFormat="1" applyFill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6" xfId="0" applyFill="1" applyBorder="1"/>
    <xf numFmtId="0" fontId="4" fillId="2" borderId="6" xfId="0" applyFont="1" applyFill="1" applyBorder="1"/>
    <xf numFmtId="0" fontId="4" fillId="3" borderId="6" xfId="0" applyFont="1" applyFill="1" applyBorder="1"/>
    <xf numFmtId="0" fontId="4" fillId="3" borderId="7" xfId="0" applyFont="1" applyFill="1" applyBorder="1"/>
    <xf numFmtId="0" fontId="4" fillId="3" borderId="8" xfId="0" applyFont="1" applyFill="1" applyBorder="1"/>
    <xf numFmtId="0" fontId="4" fillId="3" borderId="17" xfId="0" applyFont="1" applyFill="1" applyBorder="1"/>
    <xf numFmtId="0" fontId="4" fillId="0" borderId="6" xfId="0" applyFont="1" applyBorder="1"/>
    <xf numFmtId="5" fontId="4" fillId="3" borderId="17" xfId="0" applyNumberFormat="1" applyFont="1" applyFill="1" applyBorder="1"/>
    <xf numFmtId="0" fontId="3" fillId="2" borderId="17" xfId="0" applyFont="1" applyFill="1" applyBorder="1"/>
    <xf numFmtId="0" fontId="11" fillId="2" borderId="17" xfId="0" quotePrefix="1" applyFont="1" applyFill="1" applyBorder="1" applyAlignment="1"/>
    <xf numFmtId="5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0" fontId="0" fillId="3" borderId="0" xfId="0" applyFill="1" applyProtection="1">
      <protection locked="0"/>
    </xf>
    <xf numFmtId="0" fontId="0" fillId="2" borderId="3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5" fontId="0" fillId="0" borderId="0" xfId="0" applyNumberFormat="1" applyProtection="1">
      <protection locked="0"/>
    </xf>
    <xf numFmtId="5" fontId="4" fillId="2" borderId="17" xfId="0" applyNumberFormat="1" applyFont="1" applyFill="1" applyBorder="1" applyProtection="1">
      <protection locked="0"/>
    </xf>
    <xf numFmtId="5" fontId="4" fillId="0" borderId="17" xfId="0" applyNumberFormat="1" applyFont="1" applyBorder="1" applyProtection="1">
      <protection locked="0"/>
    </xf>
    <xf numFmtId="0" fontId="0" fillId="2" borderId="0" xfId="0" applyFill="1" applyAlignment="1">
      <alignment horizontal="left"/>
    </xf>
    <xf numFmtId="0" fontId="12" fillId="2" borderId="0" xfId="0" applyFont="1" applyFill="1"/>
    <xf numFmtId="0" fontId="12" fillId="2" borderId="9" xfId="0" applyFont="1" applyFill="1" applyBorder="1"/>
    <xf numFmtId="0" fontId="10" fillId="2" borderId="0" xfId="0" applyFont="1" applyFill="1"/>
    <xf numFmtId="5" fontId="0" fillId="0" borderId="9" xfId="0" applyNumberFormat="1" applyBorder="1"/>
    <xf numFmtId="0" fontId="0" fillId="3" borderId="14" xfId="0" applyFill="1" applyBorder="1"/>
    <xf numFmtId="0" fontId="1" fillId="3" borderId="16" xfId="0" applyFont="1" applyFill="1" applyBorder="1" applyAlignment="1" applyProtection="1">
      <alignment horizontal="left"/>
      <protection locked="0"/>
    </xf>
    <xf numFmtId="0" fontId="1" fillId="3" borderId="16" xfId="0" applyFont="1" applyFill="1" applyBorder="1" applyAlignment="1" applyProtection="1">
      <alignment horizontal="center"/>
      <protection locked="0"/>
    </xf>
    <xf numFmtId="0" fontId="1" fillId="3" borderId="16" xfId="0" applyFont="1" applyFill="1" applyBorder="1" applyProtection="1">
      <protection locked="0"/>
    </xf>
    <xf numFmtId="7" fontId="0" fillId="3" borderId="17" xfId="0" applyNumberFormat="1" applyFill="1" applyBorder="1" applyProtection="1">
      <protection locked="0"/>
    </xf>
    <xf numFmtId="7" fontId="0" fillId="3" borderId="17" xfId="0" applyNumberFormat="1" applyFill="1" applyBorder="1"/>
    <xf numFmtId="0" fontId="0" fillId="3" borderId="17" xfId="0" applyFill="1" applyBorder="1"/>
    <xf numFmtId="0" fontId="3" fillId="3" borderId="17" xfId="0" applyFont="1" applyFill="1" applyBorder="1"/>
    <xf numFmtId="5" fontId="0" fillId="3" borderId="17" xfId="0" applyNumberFormat="1" applyFill="1" applyBorder="1"/>
    <xf numFmtId="0" fontId="1" fillId="3" borderId="17" xfId="0" quotePrefix="1" applyFont="1" applyFill="1" applyBorder="1" applyAlignment="1"/>
    <xf numFmtId="0" fontId="8" fillId="3" borderId="17" xfId="0" applyFont="1" applyFill="1" applyBorder="1" applyProtection="1"/>
    <xf numFmtId="7" fontId="1" fillId="3" borderId="17" xfId="0" applyNumberFormat="1" applyFont="1" applyFill="1" applyBorder="1" applyProtection="1"/>
    <xf numFmtId="0" fontId="3" fillId="0" borderId="17" xfId="0" applyFont="1" applyFill="1" applyBorder="1" applyProtection="1">
      <protection locked="0"/>
    </xf>
    <xf numFmtId="0" fontId="3" fillId="0" borderId="17" xfId="0" applyFont="1" applyFill="1" applyBorder="1"/>
    <xf numFmtId="3" fontId="0" fillId="3" borderId="17" xfId="0" applyNumberFormat="1" applyFill="1" applyBorder="1" applyProtection="1">
      <protection locked="0"/>
    </xf>
    <xf numFmtId="3" fontId="1" fillId="3" borderId="17" xfId="0" applyNumberFormat="1" applyFont="1" applyFill="1" applyBorder="1" applyProtection="1"/>
    <xf numFmtId="3" fontId="0" fillId="0" borderId="17" xfId="0" applyNumberFormat="1" applyBorder="1"/>
    <xf numFmtId="0" fontId="0" fillId="3" borderId="4" xfId="0" applyFill="1" applyBorder="1" applyProtection="1">
      <protection locked="0"/>
    </xf>
    <xf numFmtId="0" fontId="0" fillId="2" borderId="1" xfId="0" applyFill="1" applyBorder="1" applyProtection="1"/>
    <xf numFmtId="0" fontId="0" fillId="2" borderId="19" xfId="0" applyFill="1" applyBorder="1" applyProtection="1"/>
    <xf numFmtId="0" fontId="0" fillId="0" borderId="0" xfId="0" applyProtection="1"/>
    <xf numFmtId="0" fontId="0" fillId="2" borderId="0" xfId="0" applyFill="1" applyProtection="1"/>
    <xf numFmtId="0" fontId="0" fillId="2" borderId="3" xfId="0" applyFill="1" applyBorder="1" applyProtection="1"/>
    <xf numFmtId="0" fontId="0" fillId="2" borderId="20" xfId="0" applyFill="1" applyBorder="1" applyProtection="1"/>
    <xf numFmtId="0" fontId="0" fillId="2" borderId="0" xfId="0" applyFill="1" applyBorder="1" applyProtection="1"/>
    <xf numFmtId="0" fontId="0" fillId="2" borderId="2" xfId="0" applyFill="1" applyBorder="1" applyProtection="1"/>
    <xf numFmtId="0" fontId="3" fillId="2" borderId="3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left"/>
    </xf>
    <xf numFmtId="0" fontId="3" fillId="2" borderId="3" xfId="0" applyFont="1" applyFill="1" applyBorder="1" applyAlignment="1" applyProtection="1">
      <alignment horizontal="left"/>
    </xf>
    <xf numFmtId="0" fontId="7" fillId="2" borderId="20" xfId="0" applyFont="1" applyFill="1" applyBorder="1" applyAlignment="1" applyProtection="1">
      <alignment horizontal="center"/>
    </xf>
    <xf numFmtId="0" fontId="7" fillId="2" borderId="3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  <xf numFmtId="0" fontId="0" fillId="3" borderId="0" xfId="0" applyFill="1" applyProtection="1"/>
    <xf numFmtId="0" fontId="4" fillId="3" borderId="3" xfId="0" applyFont="1" applyFill="1" applyBorder="1" applyProtection="1"/>
    <xf numFmtId="0" fontId="4" fillId="3" borderId="0" xfId="0" applyFont="1" applyFill="1" applyBorder="1" applyProtection="1"/>
    <xf numFmtId="0" fontId="0" fillId="3" borderId="1" xfId="0" applyFill="1" applyBorder="1" applyProtection="1"/>
    <xf numFmtId="14" fontId="0" fillId="3" borderId="0" xfId="0" quotePrefix="1" applyNumberFormat="1" applyFill="1" applyAlignment="1" applyProtection="1">
      <alignment horizontal="center"/>
    </xf>
    <xf numFmtId="0" fontId="0" fillId="2" borderId="4" xfId="0" applyFill="1" applyBorder="1" applyProtection="1"/>
    <xf numFmtId="0" fontId="0" fillId="2" borderId="5" xfId="0" applyFill="1" applyBorder="1" applyProtection="1"/>
    <xf numFmtId="14" fontId="0" fillId="3" borderId="4" xfId="0" applyNumberFormat="1" applyFill="1" applyBorder="1" applyAlignment="1" applyProtection="1">
      <alignment horizontal="center"/>
    </xf>
    <xf numFmtId="0" fontId="0" fillId="3" borderId="8" xfId="0" applyFill="1" applyBorder="1" applyProtection="1"/>
    <xf numFmtId="0" fontId="0" fillId="3" borderId="6" xfId="0" applyFill="1" applyBorder="1" applyProtection="1"/>
    <xf numFmtId="0" fontId="0" fillId="2" borderId="9" xfId="0" applyFill="1" applyBorder="1" applyProtection="1"/>
    <xf numFmtId="0" fontId="0" fillId="2" borderId="0" xfId="0" applyFill="1" applyAlignment="1" applyProtection="1">
      <alignment horizontal="center"/>
    </xf>
    <xf numFmtId="0" fontId="0" fillId="2" borderId="10" xfId="0" applyFill="1" applyBorder="1" applyProtection="1"/>
    <xf numFmtId="0" fontId="0" fillId="2" borderId="11" xfId="0" applyFill="1" applyBorder="1" applyProtection="1"/>
    <xf numFmtId="0" fontId="0" fillId="2" borderId="13" xfId="0" applyFill="1" applyBorder="1" applyProtection="1"/>
    <xf numFmtId="0" fontId="0" fillId="0" borderId="13" xfId="0" applyBorder="1" applyProtection="1"/>
    <xf numFmtId="10" fontId="0" fillId="0" borderId="4" xfId="0" applyNumberFormat="1" applyBorder="1" applyProtection="1">
      <protection locked="0"/>
    </xf>
    <xf numFmtId="14" fontId="0" fillId="3" borderId="0" xfId="0" applyNumberFormat="1" applyFill="1" applyAlignment="1" applyProtection="1">
      <alignment horizontal="center"/>
    </xf>
    <xf numFmtId="0" fontId="0" fillId="3" borderId="7" xfId="0" applyFill="1" applyBorder="1" applyProtection="1"/>
    <xf numFmtId="0" fontId="0" fillId="2" borderId="3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0" fontId="0" fillId="0" borderId="0" xfId="0" quotePrefix="1" applyProtection="1"/>
    <xf numFmtId="0" fontId="0" fillId="0" borderId="9" xfId="0" applyBorder="1" applyProtection="1"/>
    <xf numFmtId="0" fontId="0" fillId="0" borderId="3" xfId="0" applyBorder="1" applyProtection="1"/>
    <xf numFmtId="0" fontId="0" fillId="3" borderId="3" xfId="0" applyFill="1" applyBorder="1" applyProtection="1"/>
    <xf numFmtId="5" fontId="0" fillId="0" borderId="3" xfId="0" applyNumberFormat="1" applyBorder="1" applyAlignment="1">
      <alignment horizontal="right"/>
    </xf>
    <xf numFmtId="5" fontId="0" fillId="3" borderId="3" xfId="0" applyNumberFormat="1" applyFill="1" applyBorder="1" applyProtection="1"/>
    <xf numFmtId="10" fontId="0" fillId="0" borderId="5" xfId="0" applyNumberFormat="1" applyBorder="1"/>
    <xf numFmtId="10" fontId="0" fillId="0" borderId="5" xfId="0" applyNumberFormat="1" applyBorder="1" applyProtection="1">
      <protection locked="0"/>
    </xf>
    <xf numFmtId="0" fontId="1" fillId="0" borderId="15" xfId="0" applyFont="1" applyBorder="1" applyProtection="1"/>
    <xf numFmtId="0" fontId="1" fillId="0" borderId="16" xfId="0" applyFont="1" applyBorder="1" applyProtection="1"/>
    <xf numFmtId="0" fontId="1" fillId="0" borderId="16" xfId="0" applyFont="1" applyBorder="1" applyAlignment="1" applyProtection="1">
      <alignment horizontal="left"/>
    </xf>
    <xf numFmtId="0" fontId="1" fillId="0" borderId="16" xfId="0" applyFont="1" applyFill="1" applyBorder="1" applyProtection="1"/>
    <xf numFmtId="0" fontId="1" fillId="0" borderId="16" xfId="0" applyFont="1" applyBorder="1" applyAlignment="1" applyProtection="1">
      <alignment horizontal="center"/>
    </xf>
    <xf numFmtId="5" fontId="0" fillId="3" borderId="0" xfId="0" applyNumberFormat="1" applyFill="1" applyProtection="1"/>
    <xf numFmtId="5" fontId="0" fillId="3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5" fontId="0" fillId="0" borderId="17" xfId="0" applyNumberFormat="1" applyFill="1" applyBorder="1" applyProtection="1">
      <protection locked="0"/>
    </xf>
    <xf numFmtId="0" fontId="4" fillId="2" borderId="16" xfId="0" applyFont="1" applyFill="1" applyBorder="1" applyProtection="1"/>
    <xf numFmtId="0" fontId="4" fillId="2" borderId="18" xfId="0" applyFont="1" applyFill="1" applyBorder="1" applyProtection="1"/>
    <xf numFmtId="0" fontId="4" fillId="2" borderId="3" xfId="0" applyFont="1" applyFill="1" applyBorder="1" applyProtection="1"/>
    <xf numFmtId="0" fontId="5" fillId="3" borderId="3" xfId="0" applyFont="1" applyFill="1" applyBorder="1" applyProtection="1"/>
    <xf numFmtId="0" fontId="4" fillId="2" borderId="7" xfId="0" applyFont="1" applyFill="1" applyBorder="1"/>
    <xf numFmtId="0" fontId="5" fillId="3" borderId="5" xfId="0" applyFont="1" applyFill="1" applyBorder="1"/>
    <xf numFmtId="0" fontId="4" fillId="0" borderId="7" xfId="0" applyFont="1" applyBorder="1"/>
    <xf numFmtId="0" fontId="0" fillId="0" borderId="20" xfId="0" applyBorder="1"/>
    <xf numFmtId="0" fontId="0" fillId="2" borderId="20" xfId="0" applyFill="1" applyBorder="1" applyAlignment="1" applyProtection="1">
      <alignment horizontal="left"/>
    </xf>
    <xf numFmtId="0" fontId="1" fillId="0" borderId="15" xfId="0" quotePrefix="1" applyFont="1" applyBorder="1" applyProtection="1"/>
    <xf numFmtId="7" fontId="14" fillId="0" borderId="17" xfId="0" applyNumberFormat="1" applyFont="1" applyFill="1" applyBorder="1" applyProtection="1">
      <protection locked="0"/>
    </xf>
    <xf numFmtId="5" fontId="0" fillId="0" borderId="22" xfId="0" applyNumberFormat="1" applyFill="1" applyBorder="1" applyProtection="1">
      <protection locked="0"/>
    </xf>
    <xf numFmtId="0" fontId="3" fillId="0" borderId="22" xfId="0" applyFont="1" applyFill="1" applyBorder="1" applyProtection="1">
      <protection locked="0"/>
    </xf>
    <xf numFmtId="0" fontId="15" fillId="0" borderId="17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5" fillId="0" borderId="16" xfId="0" applyFont="1" applyBorder="1" applyAlignment="1" applyProtection="1">
      <alignment horizontal="center"/>
    </xf>
    <xf numFmtId="0" fontId="1" fillId="0" borderId="23" xfId="0" quotePrefix="1" applyFont="1" applyBorder="1" applyAlignment="1" applyProtection="1">
      <alignment horizontal="left"/>
    </xf>
    <xf numFmtId="0" fontId="1" fillId="0" borderId="23" xfId="0" applyFont="1" applyBorder="1" applyAlignment="1" applyProtection="1">
      <alignment horizontal="center"/>
    </xf>
    <xf numFmtId="0" fontId="10" fillId="2" borderId="24" xfId="0" applyFont="1" applyFill="1" applyBorder="1"/>
    <xf numFmtId="0" fontId="3" fillId="0" borderId="24" xfId="0" applyFont="1" applyFill="1" applyBorder="1" applyProtection="1">
      <protection locked="0"/>
    </xf>
    <xf numFmtId="0" fontId="8" fillId="0" borderId="25" xfId="0" applyFont="1" applyFill="1" applyBorder="1" applyProtection="1">
      <protection locked="0"/>
    </xf>
    <xf numFmtId="0" fontId="13" fillId="0" borderId="24" xfId="0" applyFont="1" applyFill="1" applyBorder="1"/>
    <xf numFmtId="0" fontId="3" fillId="3" borderId="24" xfId="0" applyFont="1" applyFill="1" applyBorder="1"/>
    <xf numFmtId="10" fontId="0" fillId="2" borderId="3" xfId="0" quotePrefix="1" applyNumberFormat="1" applyFill="1" applyBorder="1" applyAlignment="1">
      <alignment horizontal="left"/>
    </xf>
    <xf numFmtId="0" fontId="0" fillId="2" borderId="13" xfId="0" applyFill="1" applyBorder="1" applyAlignment="1">
      <alignment horizontal="center"/>
    </xf>
    <xf numFmtId="0" fontId="15" fillId="0" borderId="15" xfId="0" applyFont="1" applyBorder="1" applyAlignment="1" applyProtection="1">
      <alignment horizontal="center"/>
    </xf>
    <xf numFmtId="7" fontId="0" fillId="2" borderId="17" xfId="0" applyNumberFormat="1" applyFill="1" applyBorder="1" applyProtection="1">
      <protection locked="0"/>
    </xf>
    <xf numFmtId="0" fontId="4" fillId="3" borderId="6" xfId="0" applyFont="1" applyFill="1" applyBorder="1" applyProtection="1"/>
    <xf numFmtId="0" fontId="4" fillId="3" borderId="7" xfId="0" applyFont="1" applyFill="1" applyBorder="1" applyProtection="1"/>
    <xf numFmtId="5" fontId="4" fillId="3" borderId="17" xfId="0" applyNumberFormat="1" applyFont="1" applyFill="1" applyBorder="1" applyProtection="1"/>
    <xf numFmtId="0" fontId="4" fillId="3" borderId="17" xfId="0" applyFont="1" applyFill="1" applyBorder="1" applyProtection="1"/>
    <xf numFmtId="41" fontId="0" fillId="2" borderId="17" xfId="0" applyNumberFormat="1" applyFill="1" applyBorder="1" applyProtection="1">
      <protection locked="0"/>
    </xf>
    <xf numFmtId="39" fontId="0" fillId="2" borderId="17" xfId="0" applyNumberFormat="1" applyFill="1" applyBorder="1" applyProtection="1">
      <protection locked="0"/>
    </xf>
    <xf numFmtId="0" fontId="0" fillId="3" borderId="0" xfId="0" applyNumberFormat="1" applyFill="1" applyBorder="1"/>
    <xf numFmtId="0" fontId="13" fillId="0" borderId="0" xfId="0" applyFont="1"/>
    <xf numFmtId="5" fontId="4" fillId="0" borderId="17" xfId="0" applyNumberFormat="1" applyFont="1" applyFill="1" applyBorder="1" applyProtection="1"/>
    <xf numFmtId="0" fontId="4" fillId="0" borderId="3" xfId="0" applyFont="1" applyFill="1" applyBorder="1" applyProtection="1"/>
    <xf numFmtId="0" fontId="1" fillId="2" borderId="16" xfId="0" applyFont="1" applyFill="1" applyBorder="1" applyAlignment="1" applyProtection="1">
      <alignment horizontal="left"/>
      <protection locked="0"/>
    </xf>
    <xf numFmtId="0" fontId="1" fillId="2" borderId="16" xfId="0" applyFont="1" applyFill="1" applyBorder="1" applyProtection="1">
      <protection locked="0"/>
    </xf>
    <xf numFmtId="0" fontId="0" fillId="2" borderId="0" xfId="0" applyNumberFormat="1" applyFill="1" applyBorder="1"/>
    <xf numFmtId="0" fontId="1" fillId="0" borderId="18" xfId="0" applyFont="1" applyBorder="1" applyAlignment="1" applyProtection="1">
      <protection locked="0"/>
    </xf>
    <xf numFmtId="0" fontId="1" fillId="4" borderId="17" xfId="0" applyFont="1" applyFill="1" applyBorder="1" applyProtection="1">
      <protection locked="0"/>
    </xf>
    <xf numFmtId="0" fontId="0" fillId="4" borderId="17" xfId="0" applyFill="1" applyBorder="1" applyProtection="1">
      <protection locked="0"/>
    </xf>
    <xf numFmtId="0" fontId="1" fillId="0" borderId="15" xfId="0" applyFont="1" applyBorder="1" applyProtection="1">
      <protection locked="0"/>
    </xf>
    <xf numFmtId="0" fontId="1" fillId="0" borderId="16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18" xfId="0" applyFont="1" applyBorder="1" applyProtection="1"/>
    <xf numFmtId="0" fontId="13" fillId="0" borderId="8" xfId="0" applyFont="1" applyBorder="1" applyAlignment="1">
      <alignment horizontal="centerContinuous"/>
    </xf>
    <xf numFmtId="0" fontId="1" fillId="0" borderId="1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4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0" fillId="0" borderId="8" xfId="0" applyBorder="1"/>
    <xf numFmtId="0" fontId="0" fillId="0" borderId="6" xfId="0" applyBorder="1"/>
    <xf numFmtId="0" fontId="0" fillId="0" borderId="7" xfId="0" applyBorder="1"/>
    <xf numFmtId="0" fontId="0" fillId="4" borderId="15" xfId="0" applyFill="1" applyBorder="1" applyProtection="1">
      <protection locked="0"/>
    </xf>
    <xf numFmtId="0" fontId="0" fillId="0" borderId="17" xfId="0" applyBorder="1"/>
    <xf numFmtId="165" fontId="0" fillId="0" borderId="17" xfId="0" applyNumberFormat="1" applyBorder="1"/>
    <xf numFmtId="0" fontId="8" fillId="5" borderId="17" xfId="0" applyFont="1" applyFill="1" applyBorder="1" applyProtection="1"/>
    <xf numFmtId="7" fontId="1" fillId="5" borderId="17" xfId="0" applyNumberFormat="1" applyFont="1" applyFill="1" applyBorder="1" applyProtection="1"/>
    <xf numFmtId="164" fontId="1" fillId="5" borderId="17" xfId="0" applyNumberFormat="1" applyFont="1" applyFill="1" applyBorder="1" applyProtection="1"/>
    <xf numFmtId="7" fontId="1" fillId="5" borderId="17" xfId="0" applyNumberFormat="1" applyFont="1" applyFill="1" applyBorder="1" applyProtection="1">
      <protection locked="0"/>
    </xf>
    <xf numFmtId="3" fontId="1" fillId="5" borderId="17" xfId="0" applyNumberFormat="1" applyFont="1" applyFill="1" applyBorder="1" applyProtection="1"/>
    <xf numFmtId="5" fontId="1" fillId="5" borderId="17" xfId="0" applyNumberFormat="1" applyFont="1" applyFill="1" applyBorder="1" applyProtection="1"/>
    <xf numFmtId="165" fontId="1" fillId="5" borderId="17" xfId="1" applyNumberFormat="1" applyFont="1" applyFill="1" applyBorder="1" applyProtection="1"/>
    <xf numFmtId="165" fontId="0" fillId="5" borderId="17" xfId="1" applyNumberFormat="1" applyFont="1" applyFill="1" applyBorder="1" applyProtection="1">
      <protection locked="0"/>
    </xf>
    <xf numFmtId="2" fontId="1" fillId="5" borderId="17" xfId="0" applyNumberFormat="1" applyFont="1" applyFill="1" applyBorder="1" applyProtection="1"/>
    <xf numFmtId="0" fontId="1" fillId="0" borderId="18" xfId="0" applyFont="1" applyBorder="1"/>
    <xf numFmtId="7" fontId="13" fillId="2" borderId="17" xfId="0" applyNumberFormat="1" applyFont="1" applyFill="1" applyBorder="1"/>
    <xf numFmtId="0" fontId="0" fillId="2" borderId="0" xfId="0" applyFill="1" applyAlignment="1" applyProtection="1">
      <alignment horizontal="left"/>
    </xf>
    <xf numFmtId="0" fontId="1" fillId="3" borderId="17" xfId="0" applyNumberFormat="1" applyFont="1" applyFill="1" applyBorder="1" applyProtection="1"/>
    <xf numFmtId="3" fontId="0" fillId="3" borderId="17" xfId="0" applyNumberFormat="1" applyFill="1" applyBorder="1" applyProtection="1"/>
    <xf numFmtId="5" fontId="4" fillId="2" borderId="17" xfId="0" applyNumberFormat="1" applyFont="1" applyFill="1" applyBorder="1" applyProtection="1"/>
    <xf numFmtId="0" fontId="0" fillId="2" borderId="21" xfId="0" applyFill="1" applyBorder="1" applyProtection="1"/>
    <xf numFmtId="5" fontId="4" fillId="3" borderId="17" xfId="0" applyNumberFormat="1" applyFont="1" applyFill="1" applyBorder="1" applyAlignment="1" applyProtection="1">
      <alignment horizontal="right"/>
    </xf>
    <xf numFmtId="3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3" fillId="2" borderId="17" xfId="0" applyFont="1" applyFill="1" applyBorder="1" applyProtection="1">
      <protection locked="0"/>
    </xf>
    <xf numFmtId="164" fontId="0" fillId="3" borderId="17" xfId="0" applyNumberFormat="1" applyFill="1" applyBorder="1" applyProtection="1"/>
    <xf numFmtId="5" fontId="1" fillId="3" borderId="17" xfId="0" applyNumberFormat="1" applyFont="1" applyFill="1" applyBorder="1" applyProtection="1"/>
    <xf numFmtId="42" fontId="1" fillId="3" borderId="17" xfId="0" applyNumberFormat="1" applyFont="1" applyFill="1" applyBorder="1" applyProtection="1"/>
    <xf numFmtId="2" fontId="1" fillId="3" borderId="17" xfId="0" applyNumberFormat="1" applyFont="1" applyFill="1" applyBorder="1" applyProtection="1"/>
    <xf numFmtId="164" fontId="1" fillId="3" borderId="17" xfId="0" applyNumberFormat="1" applyFont="1" applyFill="1" applyBorder="1" applyProtection="1"/>
    <xf numFmtId="5" fontId="0" fillId="3" borderId="17" xfId="0" applyNumberFormat="1" applyFill="1" applyBorder="1" applyProtection="1"/>
    <xf numFmtId="165" fontId="0" fillId="3" borderId="17" xfId="1" applyNumberFormat="1" applyFont="1" applyFill="1" applyBorder="1" applyProtection="1">
      <protection locked="0"/>
    </xf>
    <xf numFmtId="2" fontId="0" fillId="3" borderId="17" xfId="0" applyNumberFormat="1" applyFill="1" applyBorder="1" applyProtection="1"/>
    <xf numFmtId="2" fontId="0" fillId="3" borderId="17" xfId="0" applyNumberFormat="1" applyFill="1" applyBorder="1" applyProtection="1">
      <protection locked="0"/>
    </xf>
    <xf numFmtId="5" fontId="4" fillId="3" borderId="17" xfId="0" applyNumberFormat="1" applyFont="1" applyFill="1" applyBorder="1" applyAlignment="1">
      <alignment horizontal="right"/>
    </xf>
    <xf numFmtId="165" fontId="4" fillId="3" borderId="17" xfId="1" applyNumberFormat="1" applyFont="1" applyFill="1" applyBorder="1"/>
    <xf numFmtId="5" fontId="4" fillId="3" borderId="7" xfId="0" applyNumberFormat="1" applyFont="1" applyFill="1" applyBorder="1" applyAlignment="1">
      <alignment horizontal="right"/>
    </xf>
    <xf numFmtId="165" fontId="4" fillId="3" borderId="17" xfId="0" applyNumberFormat="1" applyFont="1" applyFill="1" applyBorder="1" applyAlignment="1">
      <alignment horizontal="right"/>
    </xf>
    <xf numFmtId="5" fontId="0" fillId="3" borderId="9" xfId="0" applyNumberFormat="1" applyFill="1" applyBorder="1"/>
    <xf numFmtId="5" fontId="0" fillId="3" borderId="3" xfId="0" applyNumberFormat="1" applyFill="1" applyBorder="1"/>
    <xf numFmtId="5" fontId="0" fillId="3" borderId="0" xfId="0" applyNumberFormat="1" applyFill="1"/>
    <xf numFmtId="10" fontId="0" fillId="2" borderId="17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21" xfId="0" applyFill="1" applyBorder="1" applyProtection="1">
      <protection locked="0"/>
    </xf>
    <xf numFmtId="14" fontId="0" fillId="2" borderId="8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</xf>
    <xf numFmtId="0" fontId="0" fillId="3" borderId="20" xfId="0" applyFill="1" applyBorder="1" applyProtection="1"/>
    <xf numFmtId="0" fontId="0" fillId="3" borderId="0" xfId="0" applyFill="1" applyBorder="1" applyAlignment="1" applyProtection="1">
      <alignment horizontal="left"/>
    </xf>
    <xf numFmtId="14" fontId="0" fillId="3" borderId="0" xfId="0" applyNumberFormat="1" applyFill="1" applyBorder="1" applyAlignment="1" applyProtection="1">
      <alignment horizontal="center"/>
    </xf>
    <xf numFmtId="14" fontId="0" fillId="2" borderId="17" xfId="0" applyNumberFormat="1" applyFill="1" applyBorder="1" applyAlignment="1" applyProtection="1">
      <alignment horizontal="center"/>
      <protection locked="0"/>
    </xf>
    <xf numFmtId="3" fontId="14" fillId="3" borderId="17" xfId="0" applyNumberFormat="1" applyFont="1" applyFill="1" applyBorder="1" applyProtection="1">
      <protection locked="0"/>
    </xf>
    <xf numFmtId="5" fontId="14" fillId="3" borderId="17" xfId="0" applyNumberFormat="1" applyFont="1" applyFill="1" applyBorder="1"/>
    <xf numFmtId="3" fontId="14" fillId="2" borderId="17" xfId="0" applyNumberFormat="1" applyFont="1" applyFill="1" applyBorder="1" applyProtection="1">
      <protection locked="0"/>
    </xf>
    <xf numFmtId="5" fontId="1" fillId="3" borderId="18" xfId="0" applyNumberFormat="1" applyFont="1" applyFill="1" applyBorder="1"/>
    <xf numFmtId="5" fontId="1" fillId="3" borderId="17" xfId="0" applyNumberFormat="1" applyFont="1" applyFill="1" applyBorder="1"/>
    <xf numFmtId="49" fontId="15" fillId="0" borderId="15" xfId="0" applyNumberFormat="1" applyFont="1" applyBorder="1" applyAlignment="1" applyProtection="1">
      <alignment horizontal="left"/>
    </xf>
    <xf numFmtId="0" fontId="1" fillId="0" borderId="19" xfId="0" applyFont="1" applyBorder="1" applyProtection="1"/>
    <xf numFmtId="0" fontId="1" fillId="0" borderId="20" xfId="0" applyFont="1" applyBorder="1" applyProtection="1"/>
    <xf numFmtId="0" fontId="1" fillId="0" borderId="2" xfId="0" applyFont="1" applyBorder="1" applyProtection="1"/>
    <xf numFmtId="0" fontId="1" fillId="0" borderId="3" xfId="0" applyFont="1" applyBorder="1" applyProtection="1"/>
    <xf numFmtId="0" fontId="13" fillId="0" borderId="15" xfId="0" applyFont="1" applyBorder="1"/>
    <xf numFmtId="0" fontId="13" fillId="0" borderId="4" xfId="0" applyFont="1" applyBorder="1"/>
    <xf numFmtId="1" fontId="1" fillId="0" borderId="18" xfId="0" quotePrefix="1" applyNumberFormat="1" applyFont="1" applyBorder="1" applyAlignment="1" applyProtection="1">
      <alignment horizontal="left"/>
      <protection locked="0"/>
    </xf>
    <xf numFmtId="0" fontId="1" fillId="0" borderId="21" xfId="0" applyFont="1" applyBorder="1" applyProtection="1"/>
    <xf numFmtId="0" fontId="1" fillId="0" borderId="5" xfId="0" applyFont="1" applyBorder="1" applyProtection="1"/>
    <xf numFmtId="166" fontId="1" fillId="0" borderId="16" xfId="0" applyNumberFormat="1" applyFont="1" applyBorder="1" applyAlignment="1">
      <alignment horizontal="center"/>
    </xf>
    <xf numFmtId="0" fontId="13" fillId="0" borderId="3" xfId="0" applyFont="1" applyBorder="1" applyAlignment="1">
      <alignment horizontal="left"/>
    </xf>
    <xf numFmtId="0" fontId="13" fillId="0" borderId="16" xfId="0" applyFont="1" applyBorder="1"/>
    <xf numFmtId="164" fontId="0" fillId="0" borderId="6" xfId="0" applyNumberFormat="1" applyBorder="1"/>
    <xf numFmtId="164" fontId="1" fillId="0" borderId="15" xfId="0" applyNumberFormat="1" applyFont="1" applyBorder="1" applyProtection="1"/>
    <xf numFmtId="164" fontId="1" fillId="0" borderId="16" xfId="0" applyNumberFormat="1" applyFont="1" applyBorder="1" applyProtection="1"/>
    <xf numFmtId="164" fontId="0" fillId="0" borderId="17" xfId="2" applyNumberFormat="1" applyFont="1" applyBorder="1"/>
    <xf numFmtId="164" fontId="0" fillId="0" borderId="0" xfId="0" applyNumberFormat="1" applyProtection="1">
      <protection locked="0"/>
    </xf>
    <xf numFmtId="164" fontId="0" fillId="0" borderId="0" xfId="0" applyNumberFormat="1"/>
    <xf numFmtId="166" fontId="1" fillId="0" borderId="15" xfId="0" applyNumberFormat="1" applyFont="1" applyBorder="1" applyProtection="1"/>
    <xf numFmtId="166" fontId="1" fillId="0" borderId="16" xfId="0" applyNumberFormat="1" applyFont="1" applyBorder="1" applyProtection="1"/>
    <xf numFmtId="166" fontId="0" fillId="2" borderId="17" xfId="0" applyNumberFormat="1" applyFill="1" applyBorder="1" applyProtection="1">
      <protection locked="0"/>
    </xf>
    <xf numFmtId="166" fontId="1" fillId="3" borderId="17" xfId="0" applyNumberFormat="1" applyFont="1" applyFill="1" applyBorder="1" applyProtection="1"/>
    <xf numFmtId="166" fontId="1" fillId="5" borderId="17" xfId="0" applyNumberFormat="1" applyFont="1" applyFill="1" applyBorder="1" applyProtection="1"/>
    <xf numFmtId="166" fontId="0" fillId="0" borderId="17" xfId="0" applyNumberFormat="1" applyBorder="1"/>
    <xf numFmtId="166" fontId="0" fillId="0" borderId="0" xfId="0" applyNumberFormat="1" applyProtection="1">
      <protection locked="0"/>
    </xf>
    <xf numFmtId="166" fontId="0" fillId="0" borderId="0" xfId="0" applyNumberFormat="1"/>
    <xf numFmtId="166" fontId="1" fillId="0" borderId="18" xfId="0" applyNumberFormat="1" applyFont="1" applyBorder="1" applyProtection="1"/>
    <xf numFmtId="166" fontId="0" fillId="0" borderId="17" xfId="0" applyNumberFormat="1" applyFill="1" applyBorder="1" applyProtection="1">
      <protection locked="0"/>
    </xf>
    <xf numFmtId="166" fontId="13" fillId="0" borderId="0" xfId="0" applyNumberFormat="1" applyFont="1" applyBorder="1"/>
    <xf numFmtId="166" fontId="0" fillId="0" borderId="17" xfId="1" applyNumberFormat="1" applyFont="1" applyFill="1" applyBorder="1" applyProtection="1">
      <protection locked="0"/>
    </xf>
    <xf numFmtId="166" fontId="1" fillId="5" borderId="17" xfId="1" applyNumberFormat="1" applyFont="1" applyFill="1" applyBorder="1" applyProtection="1"/>
    <xf numFmtId="166" fontId="13" fillId="0" borderId="2" xfId="0" applyNumberFormat="1" applyFont="1" applyBorder="1"/>
    <xf numFmtId="166" fontId="1" fillId="0" borderId="3" xfId="0" applyNumberFormat="1" applyFont="1" applyBorder="1" applyProtection="1">
      <protection locked="0"/>
    </xf>
    <xf numFmtId="166" fontId="0" fillId="3" borderId="17" xfId="0" applyNumberFormat="1" applyFill="1" applyBorder="1" applyProtection="1"/>
    <xf numFmtId="166" fontId="14" fillId="3" borderId="17" xfId="0" applyNumberFormat="1" applyFont="1" applyFill="1" applyBorder="1" applyProtection="1">
      <protection locked="0"/>
    </xf>
    <xf numFmtId="166" fontId="4" fillId="3" borderId="17" xfId="0" applyNumberFormat="1" applyFont="1" applyFill="1" applyBorder="1" applyAlignment="1">
      <alignment horizontal="right"/>
    </xf>
    <xf numFmtId="166" fontId="4" fillId="3" borderId="8" xfId="0" applyNumberFormat="1" applyFont="1" applyFill="1" applyBorder="1"/>
    <xf numFmtId="166" fontId="4" fillId="3" borderId="17" xfId="0" applyNumberFormat="1" applyFont="1" applyFill="1" applyBorder="1"/>
    <xf numFmtId="166" fontId="4" fillId="3" borderId="20" xfId="0" applyNumberFormat="1" applyFont="1" applyFill="1" applyBorder="1"/>
    <xf numFmtId="166" fontId="4" fillId="3" borderId="17" xfId="0" applyNumberFormat="1" applyFont="1" applyFill="1" applyBorder="1" applyProtection="1"/>
    <xf numFmtId="166" fontId="4" fillId="3" borderId="17" xfId="0" applyNumberFormat="1" applyFont="1" applyFill="1" applyBorder="1" applyProtection="1">
      <protection locked="0"/>
    </xf>
    <xf numFmtId="166" fontId="4" fillId="3" borderId="15" xfId="0" applyNumberFormat="1" applyFont="1" applyFill="1" applyBorder="1" applyAlignment="1">
      <alignment horizontal="right"/>
    </xf>
    <xf numFmtId="166" fontId="4" fillId="3" borderId="18" xfId="0" applyNumberFormat="1" applyFont="1" applyFill="1" applyBorder="1" applyAlignment="1">
      <alignment horizontal="right"/>
    </xf>
    <xf numFmtId="166" fontId="4" fillId="3" borderId="6" xfId="0" applyNumberFormat="1" applyFont="1" applyFill="1" applyBorder="1"/>
    <xf numFmtId="166" fontId="4" fillId="3" borderId="0" xfId="0" applyNumberFormat="1" applyFont="1" applyFill="1" applyBorder="1"/>
    <xf numFmtId="166" fontId="4" fillId="3" borderId="17" xfId="0" applyNumberFormat="1" applyFont="1" applyFill="1" applyBorder="1" applyAlignment="1" applyProtection="1">
      <alignment horizontal="right"/>
    </xf>
    <xf numFmtId="166" fontId="4" fillId="3" borderId="6" xfId="0" applyNumberFormat="1" applyFont="1" applyFill="1" applyBorder="1" applyProtection="1"/>
    <xf numFmtId="166" fontId="4" fillId="3" borderId="7" xfId="0" applyNumberFormat="1" applyFont="1" applyFill="1" applyBorder="1"/>
    <xf numFmtId="166" fontId="4" fillId="3" borderId="0" xfId="0" applyNumberFormat="1" applyFont="1" applyFill="1" applyBorder="1" applyProtection="1"/>
    <xf numFmtId="166" fontId="4" fillId="0" borderId="0" xfId="0" applyNumberFormat="1" applyFont="1" applyFill="1" applyBorder="1" applyProtection="1"/>
    <xf numFmtId="166" fontId="4" fillId="3" borderId="7" xfId="0" applyNumberFormat="1" applyFont="1" applyFill="1" applyBorder="1" applyProtection="1">
      <protection locked="0"/>
    </xf>
    <xf numFmtId="166" fontId="0" fillId="2" borderId="0" xfId="0" applyNumberFormat="1" applyFill="1"/>
    <xf numFmtId="166" fontId="0" fillId="3" borderId="0" xfId="0" applyNumberFormat="1" applyFill="1"/>
    <xf numFmtId="0" fontId="4" fillId="0" borderId="3" xfId="0" applyFont="1" applyFill="1" applyBorder="1"/>
    <xf numFmtId="166" fontId="4" fillId="0" borderId="20" xfId="0" applyNumberFormat="1" applyFont="1" applyFill="1" applyBorder="1"/>
    <xf numFmtId="166" fontId="4" fillId="0" borderId="0" xfId="0" applyNumberFormat="1" applyFont="1" applyFill="1" applyBorder="1"/>
    <xf numFmtId="0" fontId="0" fillId="0" borderId="0" xfId="0" applyFill="1"/>
    <xf numFmtId="164" fontId="0" fillId="3" borderId="7" xfId="0" applyNumberFormat="1" applyFill="1" applyBorder="1"/>
    <xf numFmtId="164" fontId="0" fillId="2" borderId="7" xfId="0" applyNumberFormat="1" applyFill="1" applyBorder="1"/>
    <xf numFmtId="49" fontId="0" fillId="2" borderId="1" xfId="0" applyNumberFormat="1" applyFill="1" applyBorder="1" applyAlignment="1">
      <alignment horizontal="left"/>
    </xf>
    <xf numFmtId="7" fontId="0" fillId="4" borderId="17" xfId="0" applyNumberFormat="1" applyFill="1" applyBorder="1" applyProtection="1"/>
    <xf numFmtId="0" fontId="0" fillId="4" borderId="17" xfId="0" applyFill="1" applyBorder="1" applyProtection="1"/>
    <xf numFmtId="164" fontId="0" fillId="4" borderId="17" xfId="2" applyNumberFormat="1" applyFont="1" applyFill="1" applyBorder="1" applyProtection="1"/>
    <xf numFmtId="166" fontId="0" fillId="4" borderId="17" xfId="0" applyNumberFormat="1" applyFill="1" applyBorder="1" applyProtection="1"/>
    <xf numFmtId="166" fontId="0" fillId="4" borderId="15" xfId="0" applyNumberFormat="1" applyFill="1" applyBorder="1" applyProtection="1"/>
    <xf numFmtId="165" fontId="0" fillId="4" borderId="17" xfId="0" applyNumberFormat="1" applyFill="1" applyBorder="1" applyProtection="1"/>
    <xf numFmtId="3" fontId="0" fillId="4" borderId="17" xfId="0" applyNumberFormat="1" applyFill="1" applyBorder="1" applyProtection="1"/>
    <xf numFmtId="165" fontId="0" fillId="4" borderId="15" xfId="0" applyNumberFormat="1" applyFill="1" applyBorder="1" applyProtection="1"/>
    <xf numFmtId="0" fontId="0" fillId="4" borderId="15" xfId="0" applyFill="1" applyBorder="1" applyProtection="1"/>
    <xf numFmtId="3" fontId="0" fillId="4" borderId="15" xfId="0" applyNumberFormat="1" applyFill="1" applyBorder="1" applyProtection="1"/>
    <xf numFmtId="166" fontId="1" fillId="0" borderId="16" xfId="0" applyNumberFormat="1" applyFont="1" applyFill="1" applyBorder="1" applyProtection="1"/>
    <xf numFmtId="166" fontId="0" fillId="0" borderId="17" xfId="0" applyNumberFormat="1" applyFill="1" applyBorder="1"/>
    <xf numFmtId="166" fontId="0" fillId="0" borderId="0" xfId="0" applyNumberFormat="1" applyFill="1" applyProtection="1">
      <protection locked="0"/>
    </xf>
    <xf numFmtId="166" fontId="0" fillId="0" borderId="0" xfId="0" applyNumberFormat="1" applyFill="1"/>
    <xf numFmtId="166" fontId="0" fillId="2" borderId="18" xfId="0" applyNumberFormat="1" applyFill="1" applyBorder="1" applyProtection="1">
      <protection locked="0"/>
    </xf>
    <xf numFmtId="5" fontId="0" fillId="3" borderId="18" xfId="0" applyNumberFormat="1" applyFill="1" applyBorder="1" applyProtection="1"/>
    <xf numFmtId="0" fontId="0" fillId="0" borderId="16" xfId="0" applyBorder="1"/>
    <xf numFmtId="0" fontId="4" fillId="3" borderId="21" xfId="0" applyFont="1" applyFill="1" applyBorder="1" applyProtection="1"/>
    <xf numFmtId="0" fontId="4" fillId="3" borderId="5" xfId="0" applyFont="1" applyFill="1" applyBorder="1" applyProtection="1"/>
    <xf numFmtId="49" fontId="1" fillId="0" borderId="15" xfId="0" applyNumberFormat="1" applyFont="1" applyBorder="1" applyAlignment="1">
      <alignment horizontal="left"/>
    </xf>
    <xf numFmtId="0" fontId="13" fillId="0" borderId="0" xfId="0" applyFont="1" applyBorder="1"/>
    <xf numFmtId="166" fontId="13" fillId="0" borderId="4" xfId="0" applyNumberFormat="1" applyFont="1" applyBorder="1"/>
    <xf numFmtId="166" fontId="13" fillId="0" borderId="0" xfId="0" applyNumberFormat="1" applyFont="1"/>
    <xf numFmtId="166" fontId="13" fillId="0" borderId="0" xfId="0" applyNumberFormat="1" applyFont="1" applyFill="1" applyBorder="1"/>
    <xf numFmtId="164" fontId="13" fillId="0" borderId="0" xfId="0" applyNumberFormat="1" applyFont="1" applyBorder="1"/>
    <xf numFmtId="0" fontId="13" fillId="0" borderId="6" xfId="0" applyFont="1" applyBorder="1" applyAlignment="1">
      <alignment horizontal="centerContinuous"/>
    </xf>
    <xf numFmtId="0" fontId="13" fillId="0" borderId="7" xfId="0" applyFont="1" applyBorder="1" applyAlignment="1">
      <alignment horizontal="centerContinuous"/>
    </xf>
    <xf numFmtId="0" fontId="13" fillId="0" borderId="6" xfId="0" applyFont="1" applyBorder="1"/>
    <xf numFmtId="0" fontId="18" fillId="6" borderId="4" xfId="0" applyFont="1" applyFill="1" applyBorder="1"/>
    <xf numFmtId="0" fontId="19" fillId="6" borderId="0" xfId="0" applyFont="1" applyFill="1"/>
    <xf numFmtId="0" fontId="5" fillId="0" borderId="16" xfId="0" applyFont="1" applyBorder="1" applyAlignment="1" applyProtection="1">
      <alignment horizontal="center"/>
    </xf>
    <xf numFmtId="5" fontId="0" fillId="0" borderId="15" xfId="0" applyNumberFormat="1" applyFill="1" applyBorder="1" applyProtection="1">
      <protection locked="0"/>
    </xf>
    <xf numFmtId="5" fontId="0" fillId="0" borderId="26" xfId="0" applyNumberFormat="1" applyFill="1" applyBorder="1" applyProtection="1">
      <protection locked="0"/>
    </xf>
    <xf numFmtId="5" fontId="0" fillId="2" borderId="17" xfId="0" applyNumberFormat="1" applyFill="1" applyBorder="1" applyAlignment="1">
      <alignment horizontal="center"/>
    </xf>
    <xf numFmtId="166" fontId="20" fillId="0" borderId="17" xfId="0" applyNumberFormat="1" applyFont="1" applyFill="1" applyBorder="1" applyProtection="1"/>
    <xf numFmtId="166" fontId="4" fillId="0" borderId="17" xfId="0" applyNumberFormat="1" applyFont="1" applyFill="1" applyBorder="1"/>
    <xf numFmtId="5" fontId="4" fillId="0" borderId="17" xfId="0" applyNumberFormat="1" applyFont="1" applyFill="1" applyBorder="1"/>
    <xf numFmtId="5" fontId="13" fillId="3" borderId="3" xfId="0" applyNumberFormat="1" applyFont="1" applyFill="1" applyBorder="1"/>
    <xf numFmtId="166" fontId="13" fillId="0" borderId="17" xfId="0" applyNumberFormat="1" applyFont="1" applyBorder="1" applyProtection="1"/>
    <xf numFmtId="0" fontId="13" fillId="0" borderId="17" xfId="0" applyFont="1" applyBorder="1"/>
    <xf numFmtId="0" fontId="1" fillId="0" borderId="15" xfId="0" applyFont="1" applyBorder="1" applyAlignment="1" applyProtection="1">
      <alignment horizontal="left"/>
    </xf>
    <xf numFmtId="0" fontId="13" fillId="0" borderId="0" xfId="0" applyFont="1" applyFill="1"/>
    <xf numFmtId="168" fontId="13" fillId="3" borderId="0" xfId="0" applyNumberFormat="1" applyFont="1" applyFill="1"/>
    <xf numFmtId="0" fontId="0" fillId="0" borderId="27" xfId="0" applyBorder="1"/>
    <xf numFmtId="5" fontId="0" fillId="0" borderId="28" xfId="0" applyNumberFormat="1" applyBorder="1" applyProtection="1">
      <protection locked="0"/>
    </xf>
    <xf numFmtId="5" fontId="0" fillId="0" borderId="29" xfId="0" applyNumberFormat="1" applyBorder="1" applyProtection="1">
      <protection locked="0"/>
    </xf>
    <xf numFmtId="168" fontId="4" fillId="3" borderId="17" xfId="0" applyNumberFormat="1" applyFont="1" applyFill="1" applyBorder="1" applyProtection="1"/>
    <xf numFmtId="168" fontId="4" fillId="3" borderId="17" xfId="0" applyNumberFormat="1" applyFont="1" applyFill="1" applyBorder="1" applyAlignment="1" applyProtection="1">
      <alignment horizontal="right"/>
    </xf>
    <xf numFmtId="0" fontId="0" fillId="0" borderId="30" xfId="0" applyBorder="1"/>
    <xf numFmtId="5" fontId="0" fillId="3" borderId="3" xfId="0" applyNumberFormat="1" applyFill="1" applyBorder="1" applyProtection="1">
      <protection locked="0"/>
    </xf>
    <xf numFmtId="0" fontId="8" fillId="3" borderId="16" xfId="0" applyFont="1" applyFill="1" applyBorder="1" applyAlignment="1" applyProtection="1">
      <alignment horizontal="center"/>
      <protection locked="0"/>
    </xf>
    <xf numFmtId="0" fontId="0" fillId="0" borderId="31" xfId="0" applyBorder="1" applyProtection="1"/>
    <xf numFmtId="0" fontId="0" fillId="0" borderId="32" xfId="0" applyBorder="1" applyProtection="1"/>
    <xf numFmtId="5" fontId="0" fillId="3" borderId="32" xfId="0" applyNumberFormat="1" applyFill="1" applyBorder="1" applyProtection="1"/>
    <xf numFmtId="5" fontId="0" fillId="0" borderId="32" xfId="0" applyNumberFormat="1" applyBorder="1" applyProtection="1">
      <protection locked="0"/>
    </xf>
    <xf numFmtId="5" fontId="0" fillId="7" borderId="3" xfId="0" applyNumberFormat="1" applyFill="1" applyBorder="1" applyProtection="1">
      <protection locked="0"/>
    </xf>
    <xf numFmtId="0" fontId="8" fillId="3" borderId="23" xfId="0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0" fillId="2" borderId="3" xfId="0" applyFill="1" applyBorder="1" applyAlignment="1" applyProtection="1">
      <alignment vertical="justify" readingOrder="1"/>
    </xf>
    <xf numFmtId="0" fontId="0" fillId="2" borderId="5" xfId="0" applyFill="1" applyBorder="1" applyAlignment="1" applyProtection="1">
      <alignment vertical="justify" readingOrder="1"/>
    </xf>
    <xf numFmtId="0" fontId="13" fillId="2" borderId="15" xfId="0" applyFont="1" applyFill="1" applyBorder="1" applyProtection="1"/>
    <xf numFmtId="0" fontId="7" fillId="0" borderId="20" xfId="0" applyFont="1" applyFill="1" applyBorder="1" applyAlignment="1" applyProtection="1">
      <alignment horizontal="center"/>
    </xf>
    <xf numFmtId="166" fontId="4" fillId="0" borderId="17" xfId="0" applyNumberFormat="1" applyFont="1" applyFill="1" applyBorder="1" applyAlignment="1">
      <alignment horizontal="right"/>
    </xf>
    <xf numFmtId="166" fontId="4" fillId="0" borderId="15" xfId="0" applyNumberFormat="1" applyFont="1" applyFill="1" applyBorder="1" applyAlignment="1">
      <alignment horizontal="right"/>
    </xf>
    <xf numFmtId="166" fontId="4" fillId="0" borderId="17" xfId="0" applyNumberFormat="1" applyFont="1" applyFill="1" applyBorder="1" applyProtection="1"/>
    <xf numFmtId="166" fontId="4" fillId="0" borderId="7" xfId="0" applyNumberFormat="1" applyFont="1" applyFill="1" applyBorder="1"/>
    <xf numFmtId="165" fontId="4" fillId="0" borderId="7" xfId="1" applyNumberFormat="1" applyFont="1" applyFill="1" applyBorder="1"/>
    <xf numFmtId="166" fontId="4" fillId="0" borderId="18" xfId="0" applyNumberFormat="1" applyFont="1" applyFill="1" applyBorder="1" applyAlignment="1">
      <alignment horizontal="right"/>
    </xf>
    <xf numFmtId="166" fontId="4" fillId="0" borderId="17" xfId="0" applyNumberFormat="1" applyFont="1" applyFill="1" applyBorder="1" applyAlignment="1" applyProtection="1">
      <alignment horizontal="right"/>
    </xf>
    <xf numFmtId="5" fontId="4" fillId="0" borderId="17" xfId="0" applyNumberFormat="1" applyFont="1" applyFill="1" applyBorder="1" applyProtection="1">
      <protection locked="0"/>
    </xf>
    <xf numFmtId="166" fontId="4" fillId="3" borderId="3" xfId="0" applyNumberFormat="1" applyFont="1" applyFill="1" applyBorder="1"/>
    <xf numFmtId="166" fontId="17" fillId="0" borderId="17" xfId="0" applyNumberFormat="1" applyFont="1" applyFill="1" applyBorder="1"/>
    <xf numFmtId="166" fontId="0" fillId="3" borderId="5" xfId="0" applyNumberFormat="1" applyFill="1" applyBorder="1"/>
    <xf numFmtId="165" fontId="4" fillId="3" borderId="7" xfId="1" applyNumberFormat="1" applyFont="1" applyFill="1" applyBorder="1"/>
    <xf numFmtId="166" fontId="4" fillId="0" borderId="17" xfId="0" applyNumberFormat="1" applyFont="1" applyFill="1" applyBorder="1" applyProtection="1">
      <protection locked="0"/>
    </xf>
    <xf numFmtId="166" fontId="4" fillId="0" borderId="7" xfId="0" applyNumberFormat="1" applyFont="1" applyFill="1" applyBorder="1" applyProtection="1">
      <protection locked="0"/>
    </xf>
    <xf numFmtId="5" fontId="4" fillId="0" borderId="7" xfId="0" applyNumberFormat="1" applyFont="1" applyFill="1" applyBorder="1" applyProtection="1"/>
    <xf numFmtId="5" fontId="4" fillId="3" borderId="7" xfId="0" applyNumberFormat="1" applyFont="1" applyFill="1" applyBorder="1"/>
    <xf numFmtId="0" fontId="15" fillId="0" borderId="17" xfId="0" applyFont="1" applyFill="1" applyBorder="1" applyAlignment="1">
      <alignment horizontal="left" wrapText="1" indent="1"/>
    </xf>
    <xf numFmtId="0" fontId="4" fillId="6" borderId="17" xfId="0" applyFont="1" applyFill="1" applyBorder="1" applyAlignment="1" applyProtection="1">
      <alignment horizontal="center"/>
    </xf>
    <xf numFmtId="0" fontId="4" fillId="6" borderId="3" xfId="0" applyFont="1" applyFill="1" applyBorder="1" applyAlignment="1" applyProtection="1">
      <alignment horizontal="center"/>
    </xf>
    <xf numFmtId="0" fontId="4" fillId="6" borderId="20" xfId="0" applyFont="1" applyFill="1" applyBorder="1" applyAlignment="1" applyProtection="1">
      <alignment horizontal="center"/>
    </xf>
    <xf numFmtId="0" fontId="0" fillId="6" borderId="17" xfId="0" applyFill="1" applyBorder="1" applyProtection="1"/>
    <xf numFmtId="0" fontId="0" fillId="6" borderId="15" xfId="0" applyFill="1" applyBorder="1" applyProtection="1"/>
    <xf numFmtId="0" fontId="0" fillId="6" borderId="17" xfId="0" applyFill="1" applyBorder="1"/>
    <xf numFmtId="0" fontId="15" fillId="0" borderId="16" xfId="0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/>
    <xf numFmtId="0" fontId="0" fillId="0" borderId="0" xfId="0" applyBorder="1"/>
    <xf numFmtId="169" fontId="4" fillId="0" borderId="17" xfId="0" applyNumberFormat="1" applyFont="1" applyFill="1" applyBorder="1" applyAlignment="1">
      <alignment horizontal="right"/>
    </xf>
    <xf numFmtId="169" fontId="4" fillId="0" borderId="17" xfId="0" applyNumberFormat="1" applyFont="1" applyFill="1" applyBorder="1" applyAlignment="1" applyProtection="1">
      <alignment horizontal="right"/>
    </xf>
    <xf numFmtId="169" fontId="4" fillId="3" borderId="7" xfId="0" applyNumberFormat="1" applyFont="1" applyFill="1" applyBorder="1"/>
    <xf numFmtId="169" fontId="4" fillId="0" borderId="17" xfId="0" applyNumberFormat="1" applyFont="1" applyFill="1" applyBorder="1"/>
    <xf numFmtId="169" fontId="4" fillId="0" borderId="17" xfId="0" applyNumberFormat="1" applyFont="1" applyFill="1" applyBorder="1" applyProtection="1">
      <protection locked="0"/>
    </xf>
    <xf numFmtId="169" fontId="4" fillId="3" borderId="3" xfId="0" applyNumberFormat="1" applyFont="1" applyFill="1" applyBorder="1"/>
    <xf numFmtId="169" fontId="4" fillId="3" borderId="17" xfId="0" applyNumberFormat="1" applyFont="1" applyFill="1" applyBorder="1"/>
    <xf numFmtId="169" fontId="4" fillId="0" borderId="8" xfId="0" applyNumberFormat="1" applyFont="1" applyFill="1" applyBorder="1" applyAlignment="1">
      <alignment horizontal="right"/>
    </xf>
    <xf numFmtId="169" fontId="4" fillId="0" borderId="7" xfId="0" applyNumberFormat="1" applyFont="1" applyFill="1" applyBorder="1" applyAlignment="1">
      <alignment horizontal="right"/>
    </xf>
    <xf numFmtId="169" fontId="17" fillId="0" borderId="17" xfId="0" applyNumberFormat="1" applyFont="1" applyFill="1" applyBorder="1"/>
    <xf numFmtId="169" fontId="4" fillId="3" borderId="7" xfId="0" applyNumberFormat="1" applyFont="1" applyFill="1" applyBorder="1" applyProtection="1"/>
    <xf numFmtId="169" fontId="4" fillId="0" borderId="17" xfId="0" applyNumberFormat="1" applyFont="1" applyFill="1" applyBorder="1" applyProtection="1"/>
    <xf numFmtId="169" fontId="4" fillId="3" borderId="3" xfId="0" applyNumberFormat="1" applyFont="1" applyFill="1" applyBorder="1" applyProtection="1"/>
    <xf numFmtId="169" fontId="4" fillId="3" borderId="17" xfId="0" applyNumberFormat="1" applyFont="1" applyFill="1" applyBorder="1" applyProtection="1"/>
    <xf numFmtId="169" fontId="20" fillId="0" borderId="17" xfId="0" applyNumberFormat="1" applyFont="1" applyFill="1" applyBorder="1" applyProtection="1"/>
    <xf numFmtId="169" fontId="4" fillId="0" borderId="33" xfId="0" applyNumberFormat="1" applyFont="1" applyFill="1" applyBorder="1" applyProtection="1"/>
    <xf numFmtId="169" fontId="4" fillId="0" borderId="33" xfId="0" applyNumberFormat="1" applyFont="1" applyFill="1" applyBorder="1" applyAlignment="1" applyProtection="1">
      <alignment horizontal="right"/>
    </xf>
    <xf numFmtId="169" fontId="4" fillId="3" borderId="12" xfId="0" applyNumberFormat="1" applyFont="1" applyFill="1" applyBorder="1" applyProtection="1"/>
    <xf numFmtId="169" fontId="4" fillId="0" borderId="33" xfId="0" applyNumberFormat="1" applyFont="1" applyFill="1" applyBorder="1"/>
    <xf numFmtId="169" fontId="4" fillId="3" borderId="9" xfId="0" applyNumberFormat="1" applyFont="1" applyFill="1" applyBorder="1" applyProtection="1"/>
    <xf numFmtId="169" fontId="4" fillId="3" borderId="33" xfId="0" applyNumberFormat="1" applyFont="1" applyFill="1" applyBorder="1" applyProtection="1"/>
    <xf numFmtId="5" fontId="0" fillId="0" borderId="0" xfId="0" applyNumberFormat="1" applyBorder="1" applyProtection="1">
      <protection locked="0"/>
    </xf>
    <xf numFmtId="0" fontId="15" fillId="0" borderId="0" xfId="0" applyFont="1" applyBorder="1" applyAlignment="1">
      <alignment wrapText="1"/>
    </xf>
    <xf numFmtId="0" fontId="7" fillId="0" borderId="0" xfId="0" applyFont="1" applyFill="1" applyBorder="1" applyAlignment="1" applyProtection="1">
      <alignment horizontal="center"/>
    </xf>
    <xf numFmtId="169" fontId="4" fillId="0" borderId="8" xfId="0" applyNumberFormat="1" applyFont="1" applyFill="1" applyBorder="1"/>
    <xf numFmtId="166" fontId="4" fillId="0" borderId="34" xfId="0" applyNumberFormat="1" applyFont="1" applyFill="1" applyBorder="1"/>
    <xf numFmtId="169" fontId="4" fillId="0" borderId="8" xfId="0" applyNumberFormat="1" applyFont="1" applyFill="1" applyBorder="1" applyProtection="1">
      <protection locked="0"/>
    </xf>
    <xf numFmtId="0" fontId="4" fillId="3" borderId="34" xfId="0" applyFont="1" applyFill="1" applyBorder="1"/>
    <xf numFmtId="0" fontId="4" fillId="3" borderId="0" xfId="0" applyFont="1" applyFill="1" applyBorder="1" applyAlignment="1">
      <alignment horizontal="center"/>
    </xf>
    <xf numFmtId="0" fontId="4" fillId="6" borderId="0" xfId="0" applyFont="1" applyFill="1" applyBorder="1" applyAlignment="1" applyProtection="1">
      <alignment horizontal="center"/>
    </xf>
    <xf numFmtId="0" fontId="13" fillId="0" borderId="17" xfId="0" applyFont="1" applyBorder="1" applyAlignment="1">
      <alignment horizontal="right"/>
    </xf>
    <xf numFmtId="5" fontId="0" fillId="3" borderId="22" xfId="0" applyNumberFormat="1" applyFill="1" applyBorder="1"/>
    <xf numFmtId="165" fontId="0" fillId="6" borderId="17" xfId="1" applyNumberFormat="1" applyFont="1" applyFill="1" applyBorder="1" applyProtection="1">
      <protection locked="0"/>
    </xf>
    <xf numFmtId="42" fontId="1" fillId="6" borderId="17" xfId="0" applyNumberFormat="1" applyFont="1" applyFill="1" applyBorder="1" applyProtection="1"/>
    <xf numFmtId="165" fontId="1" fillId="8" borderId="17" xfId="1" applyNumberFormat="1" applyFont="1" applyFill="1" applyBorder="1" applyProtection="1"/>
    <xf numFmtId="5" fontId="4" fillId="3" borderId="17" xfId="0" applyNumberFormat="1" applyFont="1" applyFill="1" applyBorder="1" applyProtection="1">
      <protection locked="0"/>
    </xf>
    <xf numFmtId="0" fontId="4" fillId="6" borderId="5" xfId="0" applyFont="1" applyFill="1" applyBorder="1" applyAlignment="1" applyProtection="1">
      <alignment horizontal="center"/>
    </xf>
    <xf numFmtId="0" fontId="22" fillId="0" borderId="0" xfId="0" applyFont="1"/>
    <xf numFmtId="5" fontId="13" fillId="0" borderId="17" xfId="0" applyNumberFormat="1" applyFont="1" applyBorder="1"/>
    <xf numFmtId="0" fontId="1" fillId="9" borderId="15" xfId="0" applyFont="1" applyFill="1" applyBorder="1" applyProtection="1"/>
    <xf numFmtId="0" fontId="1" fillId="9" borderId="16" xfId="0" applyFont="1" applyFill="1" applyBorder="1" applyProtection="1"/>
    <xf numFmtId="0" fontId="0" fillId="9" borderId="17" xfId="0" applyFill="1" applyBorder="1"/>
    <xf numFmtId="0" fontId="0" fillId="0" borderId="0" xfId="0" applyBorder="1" applyProtection="1">
      <protection locked="0"/>
    </xf>
    <xf numFmtId="166" fontId="1" fillId="0" borderId="0" xfId="0" applyNumberFormat="1" applyFont="1" applyBorder="1" applyProtection="1"/>
    <xf numFmtId="0" fontId="0" fillId="0" borderId="17" xfId="0" applyFill="1" applyBorder="1"/>
    <xf numFmtId="0" fontId="0" fillId="2" borderId="16" xfId="0" applyFill="1" applyBorder="1" applyProtection="1"/>
    <xf numFmtId="0" fontId="0" fillId="10" borderId="0" xfId="0" applyFill="1" applyProtection="1"/>
    <xf numFmtId="0" fontId="4" fillId="10" borderId="3" xfId="0" applyFont="1" applyFill="1" applyBorder="1" applyProtection="1"/>
    <xf numFmtId="166" fontId="4" fillId="10" borderId="17" xfId="0" applyNumberFormat="1" applyFont="1" applyFill="1" applyBorder="1" applyAlignment="1">
      <alignment horizontal="right"/>
    </xf>
    <xf numFmtId="5" fontId="4" fillId="10" borderId="17" xfId="0" applyNumberFormat="1" applyFont="1" applyFill="1" applyBorder="1" applyAlignment="1">
      <alignment horizontal="right"/>
    </xf>
    <xf numFmtId="5" fontId="4" fillId="10" borderId="8" xfId="0" applyNumberFormat="1" applyFont="1" applyFill="1" applyBorder="1" applyAlignment="1">
      <alignment horizontal="right"/>
    </xf>
    <xf numFmtId="166" fontId="4" fillId="10" borderId="8" xfId="0" applyNumberFormat="1" applyFont="1" applyFill="1" applyBorder="1"/>
    <xf numFmtId="0" fontId="4" fillId="10" borderId="7" xfId="0" applyFont="1" applyFill="1" applyBorder="1"/>
    <xf numFmtId="166" fontId="4" fillId="10" borderId="17" xfId="0" applyNumberFormat="1" applyFont="1" applyFill="1" applyBorder="1"/>
    <xf numFmtId="5" fontId="4" fillId="10" borderId="17" xfId="0" applyNumberFormat="1" applyFont="1" applyFill="1" applyBorder="1"/>
    <xf numFmtId="5" fontId="4" fillId="10" borderId="17" xfId="0" applyNumberFormat="1" applyFont="1" applyFill="1" applyBorder="1" applyProtection="1">
      <protection locked="0"/>
    </xf>
    <xf numFmtId="166" fontId="4" fillId="10" borderId="20" xfId="0" applyNumberFormat="1" applyFont="1" applyFill="1" applyBorder="1"/>
    <xf numFmtId="0" fontId="4" fillId="10" borderId="3" xfId="0" applyFont="1" applyFill="1" applyBorder="1"/>
    <xf numFmtId="166" fontId="4" fillId="10" borderId="17" xfId="0" applyNumberFormat="1" applyFont="1" applyFill="1" applyBorder="1" applyProtection="1"/>
    <xf numFmtId="166" fontId="4" fillId="10" borderId="17" xfId="0" applyNumberFormat="1" applyFont="1" applyFill="1" applyBorder="1" applyProtection="1">
      <protection locked="0"/>
    </xf>
    <xf numFmtId="0" fontId="4" fillId="10" borderId="17" xfId="0" applyFont="1" applyFill="1" applyBorder="1"/>
    <xf numFmtId="0" fontId="4" fillId="10" borderId="8" xfId="0" applyFont="1" applyFill="1" applyBorder="1"/>
    <xf numFmtId="0" fontId="4" fillId="11" borderId="3" xfId="0" applyFont="1" applyFill="1" applyBorder="1"/>
    <xf numFmtId="5" fontId="4" fillId="11" borderId="17" xfId="0" applyNumberFormat="1" applyFont="1" applyFill="1" applyBorder="1" applyProtection="1">
      <protection locked="0"/>
    </xf>
    <xf numFmtId="166" fontId="4" fillId="11" borderId="20" xfId="0" applyNumberFormat="1" applyFont="1" applyFill="1" applyBorder="1"/>
    <xf numFmtId="0" fontId="4" fillId="10" borderId="0" xfId="0" applyFont="1" applyFill="1" applyBorder="1" applyProtection="1"/>
    <xf numFmtId="5" fontId="4" fillId="10" borderId="17" xfId="0" applyNumberFormat="1" applyFont="1" applyFill="1" applyBorder="1" applyProtection="1"/>
    <xf numFmtId="166" fontId="4" fillId="10" borderId="17" xfId="0" applyNumberFormat="1" applyFont="1" applyFill="1" applyBorder="1" applyAlignment="1" applyProtection="1">
      <alignment horizontal="right"/>
    </xf>
    <xf numFmtId="5" fontId="4" fillId="10" borderId="17" xfId="0" applyNumberFormat="1" applyFont="1" applyFill="1" applyBorder="1" applyAlignment="1" applyProtection="1">
      <alignment horizontal="right"/>
    </xf>
    <xf numFmtId="166" fontId="4" fillId="10" borderId="6" xfId="0" applyNumberFormat="1" applyFont="1" applyFill="1" applyBorder="1" applyProtection="1"/>
    <xf numFmtId="0" fontId="4" fillId="10" borderId="7" xfId="0" applyFont="1" applyFill="1" applyBorder="1" applyProtection="1"/>
    <xf numFmtId="166" fontId="4" fillId="10" borderId="7" xfId="0" applyNumberFormat="1" applyFont="1" applyFill="1" applyBorder="1"/>
    <xf numFmtId="166" fontId="4" fillId="10" borderId="0" xfId="0" applyNumberFormat="1" applyFont="1" applyFill="1" applyBorder="1" applyProtection="1"/>
    <xf numFmtId="0" fontId="4" fillId="10" borderId="17" xfId="0" applyFont="1" applyFill="1" applyBorder="1" applyProtection="1"/>
    <xf numFmtId="0" fontId="4" fillId="10" borderId="6" xfId="0" applyFont="1" applyFill="1" applyBorder="1" applyProtection="1"/>
    <xf numFmtId="5" fontId="4" fillId="11" borderId="17" xfId="0" applyNumberFormat="1" applyFont="1" applyFill="1" applyBorder="1" applyProtection="1"/>
    <xf numFmtId="166" fontId="4" fillId="11" borderId="0" xfId="0" applyNumberFormat="1" applyFont="1" applyFill="1" applyBorder="1" applyProtection="1"/>
    <xf numFmtId="0" fontId="4" fillId="11" borderId="3" xfId="0" applyFont="1" applyFill="1" applyBorder="1" applyProtection="1"/>
    <xf numFmtId="0" fontId="23" fillId="0" borderId="17" xfId="0" applyFont="1" applyFill="1" applyBorder="1" applyAlignment="1" applyProtection="1">
      <alignment horizontal="right"/>
    </xf>
    <xf numFmtId="0" fontId="0" fillId="0" borderId="21" xfId="0" applyBorder="1"/>
    <xf numFmtId="3" fontId="0" fillId="10" borderId="17" xfId="0" applyNumberFormat="1" applyFill="1" applyBorder="1" applyProtection="1">
      <protection locked="0"/>
    </xf>
    <xf numFmtId="5" fontId="0" fillId="10" borderId="17" xfId="0" applyNumberFormat="1" applyFill="1" applyBorder="1" applyProtection="1"/>
    <xf numFmtId="166" fontId="1" fillId="10" borderId="17" xfId="0" applyNumberFormat="1" applyFont="1" applyFill="1" applyBorder="1" applyProtection="1"/>
    <xf numFmtId="3" fontId="1" fillId="10" borderId="17" xfId="0" applyNumberFormat="1" applyFont="1" applyFill="1" applyBorder="1" applyProtection="1"/>
    <xf numFmtId="5" fontId="1" fillId="10" borderId="17" xfId="0" applyNumberFormat="1" applyFont="1" applyFill="1" applyBorder="1" applyProtection="1"/>
    <xf numFmtId="166" fontId="0" fillId="11" borderId="17" xfId="0" applyNumberFormat="1" applyFill="1" applyBorder="1" applyProtection="1">
      <protection locked="0"/>
    </xf>
    <xf numFmtId="166" fontId="0" fillId="12" borderId="17" xfId="0" applyNumberFormat="1" applyFill="1" applyBorder="1" applyProtection="1"/>
    <xf numFmtId="0" fontId="0" fillId="12" borderId="17" xfId="0" applyFill="1" applyBorder="1" applyProtection="1"/>
    <xf numFmtId="165" fontId="0" fillId="12" borderId="17" xfId="0" applyNumberFormat="1" applyFill="1" applyBorder="1" applyProtection="1"/>
    <xf numFmtId="166" fontId="0" fillId="12" borderId="15" xfId="0" applyNumberFormat="1" applyFill="1" applyBorder="1" applyProtection="1"/>
    <xf numFmtId="0" fontId="0" fillId="12" borderId="15" xfId="0" applyFill="1" applyBorder="1" applyProtection="1"/>
    <xf numFmtId="165" fontId="0" fillId="12" borderId="15" xfId="0" applyNumberFormat="1" applyFill="1" applyBorder="1" applyProtection="1"/>
    <xf numFmtId="165" fontId="0" fillId="0" borderId="17" xfId="0" applyNumberFormat="1" applyFill="1" applyBorder="1"/>
    <xf numFmtId="0" fontId="1" fillId="0" borderId="16" xfId="0" applyFont="1" applyBorder="1" applyAlignment="1" applyProtection="1">
      <alignment wrapText="1"/>
    </xf>
    <xf numFmtId="0" fontId="1" fillId="0" borderId="16" xfId="0" applyFont="1" applyBorder="1" applyAlignment="1" applyProtection="1">
      <alignment horizontal="center" wrapText="1"/>
    </xf>
    <xf numFmtId="166" fontId="1" fillId="0" borderId="16" xfId="0" applyNumberFormat="1" applyFont="1" applyBorder="1" applyAlignment="1" applyProtection="1">
      <alignment wrapText="1"/>
    </xf>
    <xf numFmtId="166" fontId="1" fillId="0" borderId="16" xfId="0" applyNumberFormat="1" applyFont="1" applyBorder="1" applyAlignment="1" applyProtection="1">
      <alignment horizontal="center" wrapText="1"/>
    </xf>
    <xf numFmtId="165" fontId="0" fillId="10" borderId="17" xfId="1" applyNumberFormat="1" applyFont="1" applyFill="1" applyBorder="1" applyProtection="1">
      <protection locked="0"/>
    </xf>
    <xf numFmtId="42" fontId="1" fillId="10" borderId="17" xfId="0" applyNumberFormat="1" applyFont="1" applyFill="1" applyBorder="1" applyProtection="1"/>
    <xf numFmtId="166" fontId="1" fillId="0" borderId="4" xfId="0" applyNumberFormat="1" applyFont="1" applyBorder="1" applyProtection="1"/>
    <xf numFmtId="0" fontId="1" fillId="0" borderId="0" xfId="0" applyFont="1" applyBorder="1" applyProtection="1"/>
    <xf numFmtId="166" fontId="1" fillId="0" borderId="16" xfId="0" applyNumberFormat="1" applyFont="1" applyBorder="1" applyAlignment="1">
      <alignment horizontal="left" wrapText="1"/>
    </xf>
    <xf numFmtId="0" fontId="1" fillId="0" borderId="20" xfId="0" applyFont="1" applyBorder="1" applyAlignment="1" applyProtection="1">
      <alignment wrapText="1"/>
    </xf>
    <xf numFmtId="0" fontId="13" fillId="0" borderId="16" xfId="0" applyFont="1" applyBorder="1" applyAlignment="1" applyProtection="1">
      <alignment wrapText="1"/>
    </xf>
    <xf numFmtId="0" fontId="1" fillId="0" borderId="18" xfId="0" applyFont="1" applyBorder="1" applyAlignment="1" applyProtection="1">
      <alignment horizontal="center"/>
    </xf>
    <xf numFmtId="5" fontId="0" fillId="0" borderId="17" xfId="0" applyNumberFormat="1" applyFill="1" applyBorder="1" applyAlignment="1">
      <alignment horizontal="center"/>
    </xf>
    <xf numFmtId="5" fontId="0" fillId="0" borderId="17" xfId="0" applyNumberFormat="1" applyFill="1" applyBorder="1"/>
    <xf numFmtId="49" fontId="15" fillId="0" borderId="15" xfId="0" applyNumberFormat="1" applyFont="1" applyBorder="1" applyAlignment="1" applyProtection="1">
      <alignment horizontal="center"/>
    </xf>
    <xf numFmtId="49" fontId="13" fillId="0" borderId="16" xfId="0" applyNumberFormat="1" applyFont="1" applyBorder="1" applyAlignment="1" applyProtection="1">
      <alignment horizontal="left"/>
    </xf>
    <xf numFmtId="0" fontId="3" fillId="0" borderId="0" xfId="0" applyFont="1" applyBorder="1"/>
    <xf numFmtId="7" fontId="0" fillId="0" borderId="0" xfId="0" applyNumberFormat="1" applyBorder="1"/>
    <xf numFmtId="0" fontId="0" fillId="0" borderId="0" xfId="0" applyNumberFormat="1" applyBorder="1"/>
    <xf numFmtId="37" fontId="0" fillId="0" borderId="0" xfId="0" applyNumberFormat="1" applyBorder="1"/>
    <xf numFmtId="39" fontId="0" fillId="0" borderId="0" xfId="0" applyNumberFormat="1" applyBorder="1"/>
    <xf numFmtId="10" fontId="0" fillId="0" borderId="0" xfId="0" applyNumberFormat="1" applyBorder="1"/>
    <xf numFmtId="0" fontId="0" fillId="0" borderId="6" xfId="0" applyFill="1" applyBorder="1" applyProtection="1"/>
    <xf numFmtId="0" fontId="0" fillId="0" borderId="0" xfId="0" applyFill="1" applyBorder="1" applyProtection="1"/>
    <xf numFmtId="0" fontId="0" fillId="2" borderId="1" xfId="0" applyFill="1" applyBorder="1" applyAlignment="1" applyProtection="1">
      <alignment horizontal="center"/>
    </xf>
    <xf numFmtId="0" fontId="0" fillId="0" borderId="20" xfId="0" applyBorder="1" applyAlignment="1">
      <alignment horizontal="left" indent="1"/>
    </xf>
    <xf numFmtId="0" fontId="0" fillId="0" borderId="40" xfId="0" applyBorder="1" applyAlignment="1">
      <alignment horizontal="left" indent="1"/>
    </xf>
    <xf numFmtId="168" fontId="13" fillId="3" borderId="0" xfId="0" applyNumberFormat="1" applyFont="1" applyFill="1" applyBorder="1"/>
    <xf numFmtId="0" fontId="21" fillId="6" borderId="43" xfId="0" applyFont="1" applyFill="1" applyBorder="1" applyAlignment="1" applyProtection="1">
      <alignment vertical="center" wrapText="1"/>
    </xf>
    <xf numFmtId="0" fontId="21" fillId="6" borderId="44" xfId="0" applyFont="1" applyFill="1" applyBorder="1" applyAlignment="1" applyProtection="1">
      <alignment vertical="center" wrapText="1"/>
    </xf>
    <xf numFmtId="0" fontId="21" fillId="6" borderId="42" xfId="0" applyFont="1" applyFill="1" applyBorder="1" applyAlignment="1" applyProtection="1">
      <alignment horizontal="center" wrapText="1"/>
    </xf>
    <xf numFmtId="0" fontId="18" fillId="6" borderId="43" xfId="0" applyFont="1" applyFill="1" applyBorder="1" applyAlignment="1" applyProtection="1">
      <alignment vertical="center" wrapText="1"/>
    </xf>
    <xf numFmtId="0" fontId="18" fillId="6" borderId="44" xfId="0" applyFont="1" applyFill="1" applyBorder="1" applyAlignment="1" applyProtection="1">
      <alignment vertical="center" wrapText="1"/>
    </xf>
    <xf numFmtId="0" fontId="18" fillId="6" borderId="43" xfId="0" applyFont="1" applyFill="1" applyBorder="1" applyAlignment="1" applyProtection="1">
      <alignment horizontal="center" vertical="center" wrapText="1"/>
    </xf>
    <xf numFmtId="0" fontId="21" fillId="6" borderId="42" xfId="0" applyFont="1" applyFill="1" applyBorder="1" applyAlignment="1" applyProtection="1">
      <alignment horizontal="center" vertical="center" wrapText="1"/>
    </xf>
    <xf numFmtId="0" fontId="21" fillId="6" borderId="43" xfId="0" applyFont="1" applyFill="1" applyBorder="1" applyAlignment="1" applyProtection="1">
      <alignment horizontal="center" vertical="center" wrapText="1"/>
    </xf>
    <xf numFmtId="0" fontId="21" fillId="6" borderId="42" xfId="0" applyFont="1" applyFill="1" applyBorder="1" applyAlignment="1">
      <alignment horizontal="center" vertical="center" wrapText="1"/>
    </xf>
    <xf numFmtId="0" fontId="18" fillId="6" borderId="42" xfId="0" applyFont="1" applyFill="1" applyBorder="1" applyAlignment="1">
      <alignment horizontal="center" vertical="center" wrapText="1"/>
    </xf>
    <xf numFmtId="0" fontId="18" fillId="6" borderId="42" xfId="0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2" borderId="19" xfId="0" applyFont="1" applyFill="1" applyBorder="1" applyAlignment="1" applyProtection="1">
      <alignment horizontal="left"/>
    </xf>
    <xf numFmtId="167" fontId="1" fillId="3" borderId="17" xfId="0" applyNumberFormat="1" applyFont="1" applyFill="1" applyBorder="1" applyProtection="1"/>
    <xf numFmtId="166" fontId="0" fillId="10" borderId="17" xfId="0" applyNumberFormat="1" applyFill="1" applyBorder="1" applyProtection="1"/>
    <xf numFmtId="44" fontId="9" fillId="10" borderId="17" xfId="1" applyFont="1" applyFill="1" applyBorder="1"/>
    <xf numFmtId="164" fontId="9" fillId="10" borderId="17" xfId="0" applyNumberFormat="1" applyFont="1" applyFill="1" applyBorder="1"/>
    <xf numFmtId="167" fontId="9" fillId="10" borderId="17" xfId="0" applyNumberFormat="1" applyFont="1" applyFill="1" applyBorder="1"/>
    <xf numFmtId="5" fontId="9" fillId="10" borderId="17" xfId="0" applyNumberFormat="1" applyFont="1" applyFill="1" applyBorder="1"/>
    <xf numFmtId="166" fontId="9" fillId="10" borderId="17" xfId="0" applyNumberFormat="1" applyFont="1" applyFill="1" applyBorder="1"/>
    <xf numFmtId="3" fontId="9" fillId="10" borderId="17" xfId="0" applyNumberFormat="1" applyFont="1" applyFill="1" applyBorder="1"/>
    <xf numFmtId="5" fontId="9" fillId="10" borderId="17" xfId="0" applyNumberFormat="1" applyFont="1" applyFill="1" applyBorder="1" applyProtection="1"/>
    <xf numFmtId="44" fontId="13" fillId="10" borderId="17" xfId="1" applyFont="1" applyFill="1" applyBorder="1"/>
    <xf numFmtId="164" fontId="13" fillId="10" borderId="17" xfId="0" applyNumberFormat="1" applyFont="1" applyFill="1" applyBorder="1"/>
    <xf numFmtId="167" fontId="13" fillId="10" borderId="17" xfId="0" applyNumberFormat="1" applyFont="1" applyFill="1" applyBorder="1"/>
    <xf numFmtId="5" fontId="13" fillId="10" borderId="17" xfId="0" applyNumberFormat="1" applyFont="1" applyFill="1" applyBorder="1"/>
    <xf numFmtId="166" fontId="13" fillId="10" borderId="17" xfId="0" applyNumberFormat="1" applyFont="1" applyFill="1" applyBorder="1"/>
    <xf numFmtId="3" fontId="13" fillId="10" borderId="17" xfId="0" applyNumberFormat="1" applyFont="1" applyFill="1" applyBorder="1"/>
    <xf numFmtId="5" fontId="13" fillId="10" borderId="17" xfId="0" applyNumberFormat="1" applyFont="1" applyFill="1" applyBorder="1" applyProtection="1"/>
    <xf numFmtId="2" fontId="9" fillId="12" borderId="17" xfId="0" applyNumberFormat="1" applyFont="1" applyFill="1" applyBorder="1"/>
    <xf numFmtId="2" fontId="13" fillId="12" borderId="17" xfId="0" applyNumberFormat="1" applyFont="1" applyFill="1" applyBorder="1"/>
    <xf numFmtId="14" fontId="0" fillId="3" borderId="0" xfId="0" quotePrefix="1" applyNumberFormat="1" applyFill="1" applyBorder="1" applyAlignment="1" applyProtection="1">
      <alignment horizontal="center"/>
    </xf>
    <xf numFmtId="0" fontId="5" fillId="3" borderId="16" xfId="0" applyFont="1" applyFill="1" applyBorder="1" applyProtection="1"/>
    <xf numFmtId="0" fontId="4" fillId="2" borderId="17" xfId="0" applyFont="1" applyFill="1" applyBorder="1"/>
    <xf numFmtId="0" fontId="5" fillId="3" borderId="18" xfId="0" applyFont="1" applyFill="1" applyBorder="1"/>
    <xf numFmtId="0" fontId="4" fillId="0" borderId="17" xfId="0" applyFont="1" applyBorder="1"/>
    <xf numFmtId="0" fontId="4" fillId="2" borderId="16" xfId="0" applyFont="1" applyFill="1" applyBorder="1"/>
    <xf numFmtId="0" fontId="4" fillId="3" borderId="16" xfId="0" applyFont="1" applyFill="1" applyBorder="1"/>
    <xf numFmtId="0" fontId="15" fillId="0" borderId="18" xfId="0" applyFont="1" applyFill="1" applyBorder="1" applyAlignment="1">
      <alignment horizontal="left" wrapText="1"/>
    </xf>
    <xf numFmtId="0" fontId="15" fillId="3" borderId="20" xfId="0" applyFont="1" applyFill="1" applyBorder="1" applyAlignment="1">
      <alignment horizontal="left" wrapText="1" indent="1"/>
    </xf>
    <xf numFmtId="0" fontId="25" fillId="0" borderId="0" xfId="0" applyFont="1"/>
    <xf numFmtId="0" fontId="25" fillId="13" borderId="15" xfId="0" applyFont="1" applyFill="1" applyBorder="1" applyAlignment="1" applyProtection="1">
      <alignment horizontal="center"/>
    </xf>
    <xf numFmtId="0" fontId="25" fillId="14" borderId="17" xfId="0" applyFont="1" applyFill="1" applyBorder="1" applyProtection="1"/>
    <xf numFmtId="0" fontId="28" fillId="2" borderId="17" xfId="0" applyFont="1" applyFill="1" applyBorder="1" applyAlignment="1" applyProtection="1">
      <alignment horizontal="right"/>
    </xf>
    <xf numFmtId="0" fontId="25" fillId="14" borderId="16" xfId="0" applyFont="1" applyFill="1" applyBorder="1" applyProtection="1"/>
    <xf numFmtId="0" fontId="25" fillId="13" borderId="16" xfId="0" applyFont="1" applyFill="1" applyBorder="1" applyAlignment="1" applyProtection="1">
      <alignment horizontal="center"/>
    </xf>
    <xf numFmtId="0" fontId="25" fillId="13" borderId="15" xfId="0" applyFont="1" applyFill="1" applyBorder="1"/>
    <xf numFmtId="0" fontId="28" fillId="2" borderId="17" xfId="0" applyFont="1" applyFill="1" applyBorder="1" applyAlignment="1" applyProtection="1">
      <alignment horizontal="right" indent="1"/>
    </xf>
    <xf numFmtId="0" fontId="25" fillId="14" borderId="18" xfId="0" applyFont="1" applyFill="1" applyBorder="1" applyProtection="1"/>
    <xf numFmtId="0" fontId="25" fillId="13" borderId="18" xfId="0" applyFont="1" applyFill="1" applyBorder="1" applyAlignment="1" applyProtection="1">
      <alignment horizontal="center"/>
    </xf>
    <xf numFmtId="0" fontId="25" fillId="13" borderId="4" xfId="0" applyFont="1" applyFill="1" applyBorder="1"/>
    <xf numFmtId="0" fontId="25" fillId="14" borderId="8" xfId="0" applyFont="1" applyFill="1" applyBorder="1" applyProtection="1"/>
    <xf numFmtId="170" fontId="27" fillId="0" borderId="17" xfId="0" applyNumberFormat="1" applyFont="1" applyFill="1" applyBorder="1" applyAlignment="1">
      <alignment horizontal="center"/>
    </xf>
    <xf numFmtId="0" fontId="28" fillId="0" borderId="0" xfId="0" applyFont="1" applyBorder="1" applyAlignment="1">
      <alignment horizontal="left" wrapText="1"/>
    </xf>
    <xf numFmtId="3" fontId="27" fillId="0" borderId="0" xfId="0" applyNumberFormat="1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25" fillId="0" borderId="17" xfId="0" applyFont="1" applyBorder="1" applyAlignment="1">
      <alignment wrapText="1"/>
    </xf>
    <xf numFmtId="1" fontId="25" fillId="0" borderId="17" xfId="0" applyNumberFormat="1" applyFont="1" applyBorder="1" applyAlignment="1">
      <alignment horizontal="center" wrapText="1"/>
    </xf>
    <xf numFmtId="168" fontId="25" fillId="0" borderId="17" xfId="0" applyNumberFormat="1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9" fillId="0" borderId="17" xfId="0" applyFont="1" applyFill="1" applyBorder="1" applyAlignment="1">
      <alignment horizontal="center"/>
    </xf>
    <xf numFmtId="0" fontId="25" fillId="0" borderId="0" xfId="0" applyFont="1" applyBorder="1"/>
    <xf numFmtId="0" fontId="29" fillId="0" borderId="0" xfId="0" applyFont="1" applyFill="1" applyBorder="1"/>
    <xf numFmtId="0" fontId="25" fillId="0" borderId="17" xfId="0" applyFont="1" applyBorder="1"/>
    <xf numFmtId="0" fontId="34" fillId="0" borderId="0" xfId="0" applyFont="1"/>
    <xf numFmtId="168" fontId="30" fillId="0" borderId="0" xfId="0" applyNumberFormat="1" applyFont="1" applyFill="1" applyBorder="1" applyAlignment="1">
      <alignment horizontal="center"/>
    </xf>
    <xf numFmtId="0" fontId="26" fillId="0" borderId="0" xfId="0" applyFont="1" applyFill="1" applyBorder="1" applyAlignment="1"/>
    <xf numFmtId="0" fontId="27" fillId="10" borderId="17" xfId="0" applyFont="1" applyFill="1" applyBorder="1" applyAlignment="1" applyProtection="1">
      <alignment horizontal="center"/>
    </xf>
    <xf numFmtId="0" fontId="33" fillId="0" borderId="22" xfId="0" applyFont="1" applyFill="1" applyBorder="1" applyAlignment="1">
      <alignment horizontal="center" wrapText="1"/>
    </xf>
    <xf numFmtId="0" fontId="31" fillId="0" borderId="22" xfId="0" applyFont="1" applyFill="1" applyBorder="1" applyAlignment="1">
      <alignment horizontal="center" wrapText="1"/>
    </xf>
    <xf numFmtId="0" fontId="33" fillId="0" borderId="22" xfId="0" applyFont="1" applyFill="1" applyBorder="1" applyAlignment="1">
      <alignment horizontal="center"/>
    </xf>
    <xf numFmtId="0" fontId="33" fillId="0" borderId="22" xfId="0" applyFont="1" applyFill="1" applyBorder="1" applyAlignment="1">
      <alignment horizontal="left" wrapText="1"/>
    </xf>
    <xf numFmtId="0" fontId="33" fillId="12" borderId="0" xfId="0" applyFont="1" applyFill="1"/>
    <xf numFmtId="0" fontId="25" fillId="12" borderId="0" xfId="0" applyFont="1" applyFill="1"/>
    <xf numFmtId="168" fontId="32" fillId="4" borderId="18" xfId="0" applyNumberFormat="1" applyFont="1" applyFill="1" applyBorder="1" applyAlignment="1">
      <alignment wrapText="1"/>
    </xf>
    <xf numFmtId="0" fontId="33" fillId="0" borderId="17" xfId="0" applyFont="1" applyBorder="1" applyAlignment="1">
      <alignment horizontal="left" wrapText="1"/>
    </xf>
    <xf numFmtId="0" fontId="25" fillId="15" borderId="18" xfId="0" applyFont="1" applyFill="1" applyBorder="1" applyAlignment="1">
      <alignment wrapText="1"/>
    </xf>
    <xf numFmtId="1" fontId="25" fillId="15" borderId="18" xfId="0" applyNumberFormat="1" applyFont="1" applyFill="1" applyBorder="1" applyAlignment="1">
      <alignment horizontal="center" wrapText="1"/>
    </xf>
    <xf numFmtId="168" fontId="25" fillId="15" borderId="18" xfId="0" applyNumberFormat="1" applyFont="1" applyFill="1" applyBorder="1" applyAlignment="1">
      <alignment horizontal="center" wrapText="1"/>
    </xf>
    <xf numFmtId="0" fontId="25" fillId="15" borderId="18" xfId="0" applyFont="1" applyFill="1" applyBorder="1" applyAlignment="1">
      <alignment horizontal="center" wrapText="1"/>
    </xf>
    <xf numFmtId="0" fontId="9" fillId="15" borderId="18" xfId="0" applyFont="1" applyFill="1" applyBorder="1" applyAlignment="1">
      <alignment horizontal="center"/>
    </xf>
    <xf numFmtId="168" fontId="32" fillId="15" borderId="18" xfId="0" applyNumberFormat="1" applyFont="1" applyFill="1" applyBorder="1" applyAlignment="1">
      <alignment wrapText="1"/>
    </xf>
    <xf numFmtId="0" fontId="25" fillId="0" borderId="18" xfId="0" applyFont="1" applyFill="1" applyBorder="1"/>
    <xf numFmtId="0" fontId="35" fillId="0" borderId="17" xfId="0" applyFont="1" applyBorder="1" applyAlignment="1">
      <alignment horizontal="right"/>
    </xf>
    <xf numFmtId="0" fontId="25" fillId="0" borderId="18" xfId="0" applyFont="1" applyFill="1" applyBorder="1" applyAlignment="1">
      <alignment wrapText="1"/>
    </xf>
    <xf numFmtId="1" fontId="25" fillId="0" borderId="18" xfId="0" applyNumberFormat="1" applyFont="1" applyFill="1" applyBorder="1" applyAlignment="1">
      <alignment horizontal="center" wrapText="1"/>
    </xf>
    <xf numFmtId="168" fontId="25" fillId="0" borderId="18" xfId="0" applyNumberFormat="1" applyFont="1" applyFill="1" applyBorder="1" applyAlignment="1">
      <alignment horizontal="center" wrapText="1"/>
    </xf>
    <xf numFmtId="0" fontId="25" fillId="0" borderId="18" xfId="0" applyFont="1" applyFill="1" applyBorder="1" applyAlignment="1">
      <alignment horizontal="center" wrapText="1"/>
    </xf>
    <xf numFmtId="168" fontId="25" fillId="0" borderId="16" xfId="0" applyNumberFormat="1" applyFont="1" applyFill="1" applyBorder="1" applyAlignment="1">
      <alignment horizontal="center" wrapText="1"/>
    </xf>
    <xf numFmtId="168" fontId="32" fillId="4" borderId="17" xfId="0" applyNumberFormat="1" applyFont="1" applyFill="1" applyBorder="1" applyAlignment="1">
      <alignment wrapText="1"/>
    </xf>
    <xf numFmtId="0" fontId="25" fillId="0" borderId="17" xfId="0" applyFont="1" applyFill="1" applyBorder="1"/>
    <xf numFmtId="0" fontId="25" fillId="0" borderId="17" xfId="0" applyFont="1" applyFill="1" applyBorder="1" applyAlignment="1">
      <alignment wrapText="1"/>
    </xf>
    <xf numFmtId="1" fontId="25" fillId="0" borderId="17" xfId="0" applyNumberFormat="1" applyFont="1" applyFill="1" applyBorder="1" applyAlignment="1">
      <alignment horizontal="center" wrapText="1"/>
    </xf>
    <xf numFmtId="168" fontId="25" fillId="0" borderId="17" xfId="0" applyNumberFormat="1" applyFont="1" applyFill="1" applyBorder="1" applyAlignment="1">
      <alignment horizontal="center" wrapText="1"/>
    </xf>
    <xf numFmtId="0" fontId="25" fillId="0" borderId="17" xfId="0" applyFont="1" applyFill="1" applyBorder="1" applyAlignment="1">
      <alignment horizontal="center" wrapText="1"/>
    </xf>
    <xf numFmtId="0" fontId="25" fillId="15" borderId="17" xfId="0" applyFont="1" applyFill="1" applyBorder="1"/>
    <xf numFmtId="168" fontId="32" fillId="15" borderId="17" xfId="0" applyNumberFormat="1" applyFont="1" applyFill="1" applyBorder="1" applyAlignment="1">
      <alignment wrapText="1"/>
    </xf>
    <xf numFmtId="0" fontId="25" fillId="15" borderId="17" xfId="0" applyFont="1" applyFill="1" applyBorder="1" applyAlignment="1">
      <alignment wrapText="1"/>
    </xf>
    <xf numFmtId="1" fontId="25" fillId="15" borderId="17" xfId="0" applyNumberFormat="1" applyFont="1" applyFill="1" applyBorder="1" applyAlignment="1">
      <alignment horizontal="center" wrapText="1"/>
    </xf>
    <xf numFmtId="168" fontId="25" fillId="15" borderId="17" xfId="0" applyNumberFormat="1" applyFont="1" applyFill="1" applyBorder="1" applyAlignment="1">
      <alignment horizontal="center" wrapText="1"/>
    </xf>
    <xf numFmtId="0" fontId="25" fillId="15" borderId="17" xfId="0" applyFont="1" applyFill="1" applyBorder="1" applyAlignment="1">
      <alignment horizontal="center" wrapText="1"/>
    </xf>
    <xf numFmtId="0" fontId="9" fillId="15" borderId="17" xfId="0" applyFont="1" applyFill="1" applyBorder="1" applyAlignment="1">
      <alignment horizontal="center"/>
    </xf>
    <xf numFmtId="168" fontId="27" fillId="4" borderId="17" xfId="0" applyNumberFormat="1" applyFont="1" applyFill="1" applyBorder="1" applyAlignment="1">
      <alignment horizontal="center" wrapText="1"/>
    </xf>
    <xf numFmtId="0" fontId="4" fillId="15" borderId="17" xfId="0" applyFont="1" applyFill="1" applyBorder="1" applyAlignment="1" applyProtection="1">
      <alignment horizontal="center"/>
    </xf>
    <xf numFmtId="0" fontId="4" fillId="15" borderId="0" xfId="0" applyFont="1" applyFill="1" applyBorder="1" applyAlignment="1" applyProtection="1">
      <alignment horizontal="center"/>
    </xf>
    <xf numFmtId="0" fontId="4" fillId="15" borderId="0" xfId="0" applyFont="1" applyFill="1" applyBorder="1" applyAlignment="1">
      <alignment horizontal="center"/>
    </xf>
    <xf numFmtId="166" fontId="4" fillId="11" borderId="7" xfId="0" applyNumberFormat="1" applyFont="1" applyFill="1" applyBorder="1" applyAlignment="1">
      <alignment horizontal="right"/>
    </xf>
    <xf numFmtId="165" fontId="4" fillId="11" borderId="7" xfId="0" applyNumberFormat="1" applyFont="1" applyFill="1" applyBorder="1" applyAlignment="1">
      <alignment horizontal="right"/>
    </xf>
    <xf numFmtId="0" fontId="0" fillId="10" borderId="17" xfId="0" applyFill="1" applyBorder="1"/>
    <xf numFmtId="0" fontId="13" fillId="10" borderId="17" xfId="0" applyFont="1" applyFill="1" applyBorder="1"/>
    <xf numFmtId="166" fontId="0" fillId="15" borderId="17" xfId="0" applyNumberFormat="1" applyFill="1" applyBorder="1" applyProtection="1">
      <protection locked="0"/>
    </xf>
    <xf numFmtId="3" fontId="0" fillId="15" borderId="17" xfId="0" applyNumberFormat="1" applyFill="1" applyBorder="1" applyProtection="1">
      <protection locked="0"/>
    </xf>
    <xf numFmtId="5" fontId="0" fillId="15" borderId="17" xfId="0" applyNumberFormat="1" applyFill="1" applyBorder="1" applyProtection="1"/>
    <xf numFmtId="166" fontId="1" fillId="15" borderId="17" xfId="0" applyNumberFormat="1" applyFont="1" applyFill="1" applyBorder="1" applyProtection="1"/>
    <xf numFmtId="3" fontId="1" fillId="15" borderId="17" xfId="0" applyNumberFormat="1" applyFont="1" applyFill="1" applyBorder="1" applyProtection="1"/>
    <xf numFmtId="5" fontId="1" fillId="15" borderId="17" xfId="0" applyNumberFormat="1" applyFont="1" applyFill="1" applyBorder="1" applyProtection="1"/>
    <xf numFmtId="166" fontId="1" fillId="16" borderId="17" xfId="0" applyNumberFormat="1" applyFont="1" applyFill="1" applyBorder="1" applyProtection="1"/>
    <xf numFmtId="3" fontId="1" fillId="16" borderId="17" xfId="0" applyNumberFormat="1" applyFont="1" applyFill="1" applyBorder="1" applyProtection="1"/>
    <xf numFmtId="5" fontId="1" fillId="16" borderId="17" xfId="0" applyNumberFormat="1" applyFont="1" applyFill="1" applyBorder="1" applyProtection="1"/>
    <xf numFmtId="166" fontId="0" fillId="15" borderId="17" xfId="0" applyNumberFormat="1" applyFill="1" applyBorder="1" applyProtection="1"/>
    <xf numFmtId="0" fontId="0" fillId="15" borderId="17" xfId="0" applyFill="1" applyBorder="1" applyProtection="1"/>
    <xf numFmtId="165" fontId="0" fillId="15" borderId="17" xfId="0" applyNumberFormat="1" applyFill="1" applyBorder="1" applyProtection="1"/>
    <xf numFmtId="166" fontId="0" fillId="15" borderId="15" xfId="0" applyNumberFormat="1" applyFill="1" applyBorder="1" applyProtection="1"/>
    <xf numFmtId="0" fontId="0" fillId="15" borderId="15" xfId="0" applyFill="1" applyBorder="1" applyProtection="1"/>
    <xf numFmtId="165" fontId="0" fillId="15" borderId="15" xfId="0" applyNumberFormat="1" applyFill="1" applyBorder="1" applyProtection="1"/>
    <xf numFmtId="166" fontId="0" fillId="15" borderId="17" xfId="0" applyNumberFormat="1" applyFill="1" applyBorder="1"/>
    <xf numFmtId="0" fontId="0" fillId="15" borderId="17" xfId="0" applyFill="1" applyBorder="1"/>
    <xf numFmtId="165" fontId="0" fillId="15" borderId="17" xfId="0" applyNumberFormat="1" applyFill="1" applyBorder="1"/>
    <xf numFmtId="166" fontId="9" fillId="15" borderId="17" xfId="0" applyNumberFormat="1" applyFont="1" applyFill="1" applyBorder="1"/>
    <xf numFmtId="5" fontId="9" fillId="15" borderId="17" xfId="0" applyNumberFormat="1" applyFont="1" applyFill="1" applyBorder="1"/>
    <xf numFmtId="166" fontId="13" fillId="15" borderId="17" xfId="0" applyNumberFormat="1" applyFont="1" applyFill="1" applyBorder="1"/>
    <xf numFmtId="5" fontId="13" fillId="15" borderId="17" xfId="0" applyNumberFormat="1" applyFont="1" applyFill="1" applyBorder="1"/>
    <xf numFmtId="166" fontId="17" fillId="10" borderId="17" xfId="0" applyNumberFormat="1" applyFont="1" applyFill="1" applyBorder="1"/>
    <xf numFmtId="5" fontId="17" fillId="10" borderId="17" xfId="0" applyNumberFormat="1" applyFont="1" applyFill="1" applyBorder="1"/>
    <xf numFmtId="166" fontId="20" fillId="10" borderId="17" xfId="0" applyNumberFormat="1" applyFont="1" applyFill="1" applyBorder="1" applyProtection="1"/>
    <xf numFmtId="5" fontId="20" fillId="10" borderId="17" xfId="0" applyNumberFormat="1" applyFont="1" applyFill="1" applyBorder="1" applyProtection="1"/>
    <xf numFmtId="5" fontId="0" fillId="0" borderId="16" xfId="0" applyNumberFormat="1" applyBorder="1" applyProtection="1">
      <protection locked="0"/>
    </xf>
    <xf numFmtId="0" fontId="0" fillId="0" borderId="17" xfId="0" applyFill="1" applyBorder="1" applyProtection="1">
      <protection locked="0"/>
    </xf>
    <xf numFmtId="0" fontId="2" fillId="15" borderId="18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2" borderId="4" xfId="0" applyFont="1" applyFill="1" applyBorder="1"/>
    <xf numFmtId="0" fontId="5" fillId="0" borderId="38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/>
    </xf>
    <xf numFmtId="0" fontId="5" fillId="0" borderId="15" xfId="0" quotePrefix="1" applyFont="1" applyBorder="1" applyAlignment="1" applyProtection="1">
      <alignment horizontal="center"/>
    </xf>
    <xf numFmtId="0" fontId="5" fillId="0" borderId="15" xfId="0" applyFont="1" applyBorder="1" applyProtection="1"/>
    <xf numFmtId="0" fontId="1" fillId="0" borderId="15" xfId="0" quotePrefix="1" applyFont="1" applyBorder="1" applyAlignment="1" applyProtection="1">
      <alignment horizontal="left"/>
    </xf>
    <xf numFmtId="0" fontId="4" fillId="2" borderId="19" xfId="0" applyFont="1" applyFill="1" applyBorder="1" applyAlignment="1" applyProtection="1">
      <alignment horizontal="center" wrapText="1"/>
    </xf>
    <xf numFmtId="0" fontId="4" fillId="2" borderId="2" xfId="0" applyFont="1" applyFill="1" applyBorder="1" applyAlignment="1" applyProtection="1">
      <alignment horizontal="center" wrapText="1"/>
    </xf>
    <xf numFmtId="0" fontId="4" fillId="2" borderId="20" xfId="0" applyFont="1" applyFill="1" applyBorder="1" applyAlignment="1" applyProtection="1">
      <alignment horizontal="center" wrapText="1"/>
    </xf>
    <xf numFmtId="0" fontId="4" fillId="2" borderId="3" xfId="0" applyFont="1" applyFill="1" applyBorder="1" applyAlignment="1" applyProtection="1">
      <alignment horizontal="center" wrapText="1"/>
    </xf>
    <xf numFmtId="0" fontId="4" fillId="2" borderId="21" xfId="0" applyFont="1" applyFill="1" applyBorder="1" applyAlignment="1" applyProtection="1">
      <alignment horizontal="center" wrapText="1"/>
    </xf>
    <xf numFmtId="0" fontId="4" fillId="2" borderId="5" xfId="0" applyFont="1" applyFill="1" applyBorder="1" applyAlignment="1" applyProtection="1">
      <alignment horizontal="center" wrapText="1"/>
    </xf>
    <xf numFmtId="0" fontId="22" fillId="2" borderId="19" xfId="0" applyFont="1" applyFill="1" applyBorder="1" applyAlignment="1" applyProtection="1">
      <alignment horizontal="center" wrapText="1"/>
    </xf>
    <xf numFmtId="0" fontId="22" fillId="2" borderId="2" xfId="0" applyFont="1" applyFill="1" applyBorder="1" applyAlignment="1" applyProtection="1">
      <alignment horizontal="center" wrapText="1"/>
    </xf>
    <xf numFmtId="0" fontId="22" fillId="2" borderId="20" xfId="0" applyFont="1" applyFill="1" applyBorder="1" applyAlignment="1" applyProtection="1">
      <alignment horizontal="center" wrapText="1"/>
    </xf>
    <xf numFmtId="0" fontId="22" fillId="2" borderId="3" xfId="0" applyFont="1" applyFill="1" applyBorder="1" applyAlignment="1" applyProtection="1">
      <alignment horizontal="center" wrapText="1"/>
    </xf>
    <xf numFmtId="0" fontId="22" fillId="2" borderId="21" xfId="0" applyFont="1" applyFill="1" applyBorder="1" applyAlignment="1" applyProtection="1">
      <alignment horizontal="center" wrapText="1"/>
    </xf>
    <xf numFmtId="0" fontId="22" fillId="2" borderId="5" xfId="0" applyFont="1" applyFill="1" applyBorder="1" applyAlignment="1" applyProtection="1">
      <alignment horizontal="center" wrapText="1"/>
    </xf>
    <xf numFmtId="0" fontId="3" fillId="2" borderId="19" xfId="0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/>
    </xf>
    <xf numFmtId="0" fontId="6" fillId="0" borderId="19" xfId="0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4" fillId="2" borderId="19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20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21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19" xfId="0" applyFont="1" applyBorder="1" applyAlignment="1" applyProtection="1">
      <alignment horizontal="center" wrapText="1"/>
    </xf>
    <xf numFmtId="0" fontId="4" fillId="0" borderId="2" xfId="0" applyFont="1" applyBorder="1" applyAlignment="1" applyProtection="1">
      <alignment horizontal="center" wrapText="1"/>
    </xf>
    <xf numFmtId="0" fontId="4" fillId="0" borderId="20" xfId="0" applyFont="1" applyBorder="1" applyAlignment="1" applyProtection="1">
      <alignment horizontal="center" wrapText="1"/>
    </xf>
    <xf numFmtId="0" fontId="4" fillId="0" borderId="3" xfId="0" applyFont="1" applyBorder="1" applyAlignment="1" applyProtection="1">
      <alignment horizontal="center" wrapText="1"/>
    </xf>
    <xf numFmtId="0" fontId="4" fillId="0" borderId="21" xfId="0" applyFont="1" applyBorder="1" applyAlignment="1" applyProtection="1">
      <alignment horizontal="center" wrapText="1"/>
    </xf>
    <xf numFmtId="0" fontId="4" fillId="0" borderId="5" xfId="0" applyFont="1" applyBorder="1" applyAlignment="1" applyProtection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2" borderId="19" xfId="0" applyFont="1" applyFill="1" applyBorder="1" applyAlignment="1" applyProtection="1">
      <alignment horizontal="center" wrapText="1" readingOrder="1"/>
    </xf>
    <xf numFmtId="0" fontId="4" fillId="2" borderId="2" xfId="0" applyFont="1" applyFill="1" applyBorder="1" applyAlignment="1" applyProtection="1">
      <alignment horizontal="center" wrapText="1" readingOrder="1"/>
    </xf>
    <xf numFmtId="0" fontId="4" fillId="2" borderId="20" xfId="0" applyFont="1" applyFill="1" applyBorder="1" applyAlignment="1" applyProtection="1">
      <alignment horizontal="center" wrapText="1" readingOrder="1"/>
    </xf>
    <xf numFmtId="0" fontId="4" fillId="2" borderId="3" xfId="0" applyFont="1" applyFill="1" applyBorder="1" applyAlignment="1" applyProtection="1">
      <alignment horizontal="center" wrapText="1" readingOrder="1"/>
    </xf>
    <xf numFmtId="0" fontId="4" fillId="2" borderId="21" xfId="0" applyFont="1" applyFill="1" applyBorder="1" applyAlignment="1" applyProtection="1">
      <alignment horizontal="center" wrapText="1" readingOrder="1"/>
    </xf>
    <xf numFmtId="0" fontId="4" fillId="2" borderId="5" xfId="0" applyFont="1" applyFill="1" applyBorder="1" applyAlignment="1" applyProtection="1">
      <alignment horizontal="center" wrapText="1" readingOrder="1"/>
    </xf>
    <xf numFmtId="0" fontId="24" fillId="0" borderId="8" xfId="0" applyFont="1" applyFill="1" applyBorder="1" applyAlignment="1" applyProtection="1">
      <alignment horizontal="center" wrapText="1"/>
    </xf>
    <xf numFmtId="0" fontId="24" fillId="0" borderId="7" xfId="0" applyFont="1" applyFill="1" applyBorder="1" applyAlignment="1" applyProtection="1">
      <alignment horizontal="center" wrapText="1"/>
    </xf>
    <xf numFmtId="0" fontId="0" fillId="2" borderId="1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2" borderId="21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13" fillId="2" borderId="19" xfId="0" applyFont="1" applyFill="1" applyBorder="1" applyAlignment="1" applyProtection="1">
      <alignment horizontal="center"/>
    </xf>
    <xf numFmtId="0" fontId="13" fillId="2" borderId="2" xfId="0" applyFont="1" applyFill="1" applyBorder="1" applyAlignment="1" applyProtection="1">
      <alignment horizontal="center"/>
    </xf>
    <xf numFmtId="0" fontId="13" fillId="2" borderId="20" xfId="0" applyFont="1" applyFill="1" applyBorder="1" applyAlignment="1" applyProtection="1">
      <alignment horizontal="center"/>
    </xf>
    <xf numFmtId="0" fontId="13" fillId="2" borderId="3" xfId="0" applyFont="1" applyFill="1" applyBorder="1" applyAlignment="1" applyProtection="1">
      <alignment horizontal="center"/>
    </xf>
    <xf numFmtId="0" fontId="13" fillId="2" borderId="21" xfId="0" applyFont="1" applyFill="1" applyBorder="1" applyAlignment="1" applyProtection="1">
      <alignment horizontal="center"/>
    </xf>
    <xf numFmtId="0" fontId="13" fillId="2" borderId="5" xfId="0" applyFont="1" applyFill="1" applyBorder="1" applyAlignment="1" applyProtection="1">
      <alignment horizontal="center"/>
    </xf>
    <xf numFmtId="0" fontId="13" fillId="0" borderId="8" xfId="0" applyFont="1" applyFill="1" applyBorder="1" applyAlignment="1" applyProtection="1">
      <alignment horizontal="center"/>
    </xf>
    <xf numFmtId="0" fontId="13" fillId="0" borderId="7" xfId="0" applyFont="1" applyFill="1" applyBorder="1" applyAlignment="1" applyProtection="1">
      <alignment horizontal="center"/>
    </xf>
    <xf numFmtId="166" fontId="1" fillId="0" borderId="15" xfId="0" applyNumberFormat="1" applyFont="1" applyBorder="1" applyAlignment="1" applyProtection="1">
      <alignment horizontal="center" wrapText="1"/>
    </xf>
    <xf numFmtId="166" fontId="1" fillId="0" borderId="16" xfId="0" applyNumberFormat="1" applyFont="1" applyBorder="1" applyAlignment="1" applyProtection="1">
      <alignment horizontal="center" wrapText="1"/>
    </xf>
    <xf numFmtId="0" fontId="1" fillId="0" borderId="15" xfId="0" applyFont="1" applyBorder="1" applyAlignment="1" applyProtection="1">
      <alignment horizontal="center" wrapText="1"/>
    </xf>
    <xf numFmtId="0" fontId="1" fillId="0" borderId="16" xfId="0" applyFont="1" applyBorder="1" applyAlignment="1" applyProtection="1">
      <alignment horizontal="center" wrapText="1"/>
    </xf>
    <xf numFmtId="0" fontId="15" fillId="0" borderId="16" xfId="0" applyFont="1" applyBorder="1" applyAlignment="1" applyProtection="1">
      <alignment horizontal="center" wrapText="1"/>
    </xf>
    <xf numFmtId="0" fontId="15" fillId="0" borderId="39" xfId="0" applyFont="1" applyBorder="1" applyAlignment="1" applyProtection="1">
      <alignment horizontal="center" wrapText="1"/>
    </xf>
    <xf numFmtId="0" fontId="15" fillId="0" borderId="16" xfId="0" applyFont="1" applyBorder="1" applyAlignment="1">
      <alignment horizontal="center" wrapText="1"/>
    </xf>
    <xf numFmtId="0" fontId="16" fillId="0" borderId="15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8" fillId="6" borderId="20" xfId="0" applyFont="1" applyFill="1" applyBorder="1" applyAlignment="1" applyProtection="1">
      <alignment horizontal="center" vertical="center"/>
    </xf>
    <xf numFmtId="0" fontId="18" fillId="6" borderId="1" xfId="0" applyFont="1" applyFill="1" applyBorder="1" applyAlignment="1" applyProtection="1">
      <alignment horizontal="center" vertical="center"/>
    </xf>
    <xf numFmtId="0" fontId="18" fillId="6" borderId="35" xfId="0" applyFont="1" applyFill="1" applyBorder="1" applyAlignment="1" applyProtection="1">
      <alignment horizontal="center" vertical="center"/>
    </xf>
    <xf numFmtId="0" fontId="18" fillId="6" borderId="0" xfId="0" applyFont="1" applyFill="1" applyBorder="1" applyAlignment="1" applyProtection="1">
      <alignment horizontal="center" vertical="center"/>
    </xf>
    <xf numFmtId="0" fontId="18" fillId="6" borderId="36" xfId="0" applyFont="1" applyFill="1" applyBorder="1" applyAlignment="1" applyProtection="1">
      <alignment horizontal="center" vertical="center"/>
    </xf>
    <xf numFmtId="0" fontId="18" fillId="6" borderId="41" xfId="0" applyFont="1" applyFill="1" applyBorder="1" applyAlignment="1" applyProtection="1">
      <alignment horizontal="center" vertical="center"/>
    </xf>
    <xf numFmtId="0" fontId="18" fillId="6" borderId="10" xfId="0" applyFont="1" applyFill="1" applyBorder="1" applyAlignment="1" applyProtection="1">
      <alignment horizontal="center" vertical="center"/>
    </xf>
    <xf numFmtId="0" fontId="18" fillId="6" borderId="37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 wrapText="1"/>
    </xf>
    <xf numFmtId="0" fontId="18" fillId="6" borderId="3" xfId="0" applyFont="1" applyFill="1" applyBorder="1" applyAlignment="1" applyProtection="1">
      <alignment horizontal="center" vertical="center" wrapText="1"/>
    </xf>
    <xf numFmtId="0" fontId="18" fillId="6" borderId="5" xfId="0" applyFont="1" applyFill="1" applyBorder="1" applyAlignment="1" applyProtection="1">
      <alignment horizontal="center" vertical="center" wrapText="1"/>
    </xf>
    <xf numFmtId="0" fontId="21" fillId="6" borderId="43" xfId="0" applyFont="1" applyFill="1" applyBorder="1" applyAlignment="1" applyProtection="1">
      <alignment horizontal="center" vertical="center" wrapText="1"/>
    </xf>
    <xf numFmtId="0" fontId="21" fillId="6" borderId="44" xfId="0" applyFont="1" applyFill="1" applyBorder="1" applyAlignment="1" applyProtection="1">
      <alignment horizontal="center" vertical="center" wrapText="1"/>
    </xf>
    <xf numFmtId="0" fontId="21" fillId="6" borderId="43" xfId="0" applyFont="1" applyFill="1" applyBorder="1" applyAlignment="1">
      <alignment horizontal="center" vertical="center" wrapText="1"/>
    </xf>
    <xf numFmtId="0" fontId="21" fillId="6" borderId="44" xfId="0" applyFont="1" applyFill="1" applyBorder="1" applyAlignment="1">
      <alignment horizontal="center" vertical="center" wrapText="1"/>
    </xf>
    <xf numFmtId="0" fontId="18" fillId="6" borderId="43" xfId="0" applyFont="1" applyFill="1" applyBorder="1" applyAlignment="1">
      <alignment horizontal="center" vertical="center" wrapText="1"/>
    </xf>
    <xf numFmtId="0" fontId="18" fillId="6" borderId="44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center"/>
    </xf>
    <xf numFmtId="0" fontId="13" fillId="2" borderId="0" xfId="0" applyFont="1" applyFill="1" applyBorder="1" applyAlignment="1" applyProtection="1">
      <alignment horizontal="center"/>
    </xf>
    <xf numFmtId="0" fontId="13" fillId="2" borderId="4" xfId="0" applyFont="1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" vertical="justify" readingOrder="1"/>
    </xf>
    <xf numFmtId="0" fontId="0" fillId="2" borderId="1" xfId="0" applyFill="1" applyBorder="1" applyAlignment="1" applyProtection="1">
      <alignment horizontal="center" vertical="justify" readingOrder="1"/>
    </xf>
    <xf numFmtId="0" fontId="0" fillId="2" borderId="2" xfId="0" applyFill="1" applyBorder="1" applyAlignment="1" applyProtection="1">
      <alignment horizontal="center" vertical="justify" readingOrder="1"/>
    </xf>
    <xf numFmtId="0" fontId="1" fillId="0" borderId="19" xfId="0" applyFont="1" applyBorder="1" applyAlignment="1" applyProtection="1">
      <alignment horizontal="center" wrapText="1"/>
    </xf>
    <xf numFmtId="0" fontId="13" fillId="0" borderId="2" xfId="0" applyFont="1" applyBorder="1" applyAlignment="1" applyProtection="1">
      <alignment horizontal="center" wrapText="1"/>
    </xf>
    <xf numFmtId="0" fontId="13" fillId="0" borderId="20" xfId="0" applyFont="1" applyBorder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wrapText="1"/>
    </xf>
    <xf numFmtId="0" fontId="13" fillId="0" borderId="21" xfId="0" applyFont="1" applyBorder="1" applyAlignment="1" applyProtection="1">
      <alignment horizontal="center" wrapText="1"/>
    </xf>
    <xf numFmtId="0" fontId="13" fillId="0" borderId="5" xfId="0" applyFont="1" applyBorder="1" applyAlignment="1" applyProtection="1">
      <alignment horizontal="center" wrapText="1"/>
    </xf>
    <xf numFmtId="0" fontId="13" fillId="0" borderId="19" xfId="0" applyFont="1" applyBorder="1" applyAlignment="1" applyProtection="1">
      <alignment horizontal="center" wrapText="1"/>
    </xf>
    <xf numFmtId="0" fontId="0" fillId="3" borderId="20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0" xfId="0" applyFill="1" applyBorder="1" applyAlignment="1" applyProtection="1">
      <alignment horizontal="center" vertical="justify" readingOrder="1"/>
    </xf>
    <xf numFmtId="0" fontId="0" fillId="3" borderId="0" xfId="0" applyFill="1" applyBorder="1" applyAlignment="1" applyProtection="1">
      <alignment horizontal="center" vertical="justify" readingOrder="1"/>
    </xf>
    <xf numFmtId="0" fontId="0" fillId="3" borderId="21" xfId="0" applyFill="1" applyBorder="1" applyAlignment="1" applyProtection="1">
      <alignment horizontal="center" vertical="justify" readingOrder="1"/>
    </xf>
    <xf numFmtId="0" fontId="0" fillId="3" borderId="4" xfId="0" applyFill="1" applyBorder="1" applyAlignment="1" applyProtection="1">
      <alignment horizontal="center" vertical="justify" readingOrder="1"/>
    </xf>
    <xf numFmtId="0" fontId="13" fillId="2" borderId="19" xfId="0" applyFont="1" applyFill="1" applyBorder="1" applyAlignment="1" applyProtection="1">
      <alignment horizontal="center" wrapText="1" readingOrder="1"/>
    </xf>
    <xf numFmtId="0" fontId="13" fillId="2" borderId="2" xfId="0" applyFont="1" applyFill="1" applyBorder="1" applyAlignment="1" applyProtection="1">
      <alignment horizontal="center" wrapText="1" readingOrder="1"/>
    </xf>
    <xf numFmtId="0" fontId="13" fillId="2" borderId="20" xfId="0" applyFont="1" applyFill="1" applyBorder="1" applyAlignment="1" applyProtection="1">
      <alignment horizontal="center" wrapText="1" readingOrder="1"/>
    </xf>
    <xf numFmtId="0" fontId="13" fillId="2" borderId="3" xfId="0" applyFont="1" applyFill="1" applyBorder="1" applyAlignment="1" applyProtection="1">
      <alignment horizontal="center" wrapText="1" readingOrder="1"/>
    </xf>
    <xf numFmtId="0" fontId="13" fillId="2" borderId="21" xfId="0" applyFont="1" applyFill="1" applyBorder="1" applyAlignment="1" applyProtection="1">
      <alignment horizontal="center" wrapText="1" readingOrder="1"/>
    </xf>
    <xf numFmtId="0" fontId="13" fillId="2" borderId="5" xfId="0" applyFont="1" applyFill="1" applyBorder="1" applyAlignment="1" applyProtection="1">
      <alignment horizontal="center" wrapText="1" readingOrder="1"/>
    </xf>
    <xf numFmtId="0" fontId="13" fillId="2" borderId="19" xfId="0" applyFont="1" applyFill="1" applyBorder="1" applyAlignment="1" applyProtection="1">
      <alignment horizontal="center" wrapText="1"/>
    </xf>
    <xf numFmtId="0" fontId="13" fillId="2" borderId="2" xfId="0" applyFont="1" applyFill="1" applyBorder="1" applyAlignment="1" applyProtection="1">
      <alignment horizontal="center" wrapText="1"/>
    </xf>
    <xf numFmtId="0" fontId="13" fillId="2" borderId="20" xfId="0" applyFont="1" applyFill="1" applyBorder="1" applyAlignment="1" applyProtection="1">
      <alignment horizontal="center" wrapText="1"/>
    </xf>
    <xf numFmtId="0" fontId="13" fillId="2" borderId="3" xfId="0" applyFont="1" applyFill="1" applyBorder="1" applyAlignment="1" applyProtection="1">
      <alignment horizontal="center" wrapText="1"/>
    </xf>
    <xf numFmtId="0" fontId="13" fillId="2" borderId="21" xfId="0" applyFont="1" applyFill="1" applyBorder="1" applyAlignment="1" applyProtection="1">
      <alignment horizontal="center" wrapText="1"/>
    </xf>
    <xf numFmtId="0" fontId="13" fillId="2" borderId="5" xfId="0" applyFont="1" applyFill="1" applyBorder="1" applyAlignment="1" applyProtection="1">
      <alignment horizontal="center" wrapText="1"/>
    </xf>
    <xf numFmtId="0" fontId="13" fillId="2" borderId="19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wrapText="1"/>
    </xf>
    <xf numFmtId="0" fontId="13" fillId="2" borderId="20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wrapText="1"/>
    </xf>
    <xf numFmtId="0" fontId="13" fillId="2" borderId="21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3" fillId="0" borderId="19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3" fillId="0" borderId="21" xfId="0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6" fillId="0" borderId="19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/>
    </xf>
    <xf numFmtId="0" fontId="13" fillId="2" borderId="1" xfId="0" applyFont="1" applyFill="1" applyBorder="1" applyAlignment="1" applyProtection="1">
      <alignment horizontal="center" wrapText="1"/>
    </xf>
    <xf numFmtId="0" fontId="13" fillId="2" borderId="0" xfId="0" applyFont="1" applyFill="1" applyBorder="1" applyAlignment="1" applyProtection="1">
      <alignment horizontal="center" wrapText="1"/>
    </xf>
    <xf numFmtId="0" fontId="13" fillId="2" borderId="4" xfId="0" applyFont="1" applyFill="1" applyBorder="1" applyAlignment="1" applyProtection="1">
      <alignment horizontal="center" wrapText="1"/>
    </xf>
    <xf numFmtId="0" fontId="13" fillId="0" borderId="1" xfId="0" applyFont="1" applyFill="1" applyBorder="1" applyAlignment="1" applyProtection="1">
      <alignment horizontal="center" wrapText="1"/>
    </xf>
    <xf numFmtId="0" fontId="13" fillId="0" borderId="0" xfId="0" applyFont="1" applyFill="1" applyBorder="1" applyAlignment="1" applyProtection="1">
      <alignment horizontal="center" wrapText="1"/>
    </xf>
    <xf numFmtId="0" fontId="13" fillId="0" borderId="4" xfId="0" applyFont="1" applyFill="1" applyBorder="1" applyAlignment="1" applyProtection="1">
      <alignment horizontal="center" wrapText="1"/>
    </xf>
    <xf numFmtId="0" fontId="4" fillId="0" borderId="21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6" borderId="21" xfId="0" applyFont="1" applyFill="1" applyBorder="1" applyAlignment="1" applyProtection="1">
      <alignment horizontal="center"/>
    </xf>
    <xf numFmtId="0" fontId="4" fillId="6" borderId="5" xfId="0" applyFont="1" applyFill="1" applyBorder="1" applyAlignment="1" applyProtection="1">
      <alignment horizontal="center"/>
    </xf>
    <xf numFmtId="0" fontId="4" fillId="0" borderId="17" xfId="0" applyFont="1" applyFill="1" applyBorder="1" applyAlignment="1">
      <alignment horizontal="center"/>
    </xf>
    <xf numFmtId="0" fontId="4" fillId="15" borderId="17" xfId="0" applyFont="1" applyFill="1" applyBorder="1" applyAlignment="1" applyProtection="1">
      <alignment horizontal="center"/>
    </xf>
    <xf numFmtId="0" fontId="4" fillId="15" borderId="21" xfId="0" applyFont="1" applyFill="1" applyBorder="1" applyAlignment="1" applyProtection="1">
      <alignment horizontal="center"/>
    </xf>
    <xf numFmtId="0" fontId="4" fillId="15" borderId="5" xfId="0" applyFont="1" applyFill="1" applyBorder="1" applyAlignment="1" applyProtection="1">
      <alignment horizontal="center"/>
    </xf>
    <xf numFmtId="0" fontId="4" fillId="15" borderId="21" xfId="0" applyFont="1" applyFill="1" applyBorder="1" applyAlignment="1">
      <alignment horizontal="center"/>
    </xf>
    <xf numFmtId="0" fontId="4" fillId="15" borderId="5" xfId="0" applyFont="1" applyFill="1" applyBorder="1" applyAlignment="1">
      <alignment horizontal="center"/>
    </xf>
    <xf numFmtId="0" fontId="4" fillId="0" borderId="21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4" fillId="15" borderId="17" xfId="0" applyFont="1" applyFill="1" applyBorder="1" applyAlignment="1">
      <alignment horizontal="center"/>
    </xf>
    <xf numFmtId="5" fontId="13" fillId="0" borderId="17" xfId="0" applyNumberFormat="1" applyFont="1" applyBorder="1" applyAlignment="1">
      <alignment horizontal="center"/>
    </xf>
    <xf numFmtId="5" fontId="13" fillId="15" borderId="17" xfId="0" applyNumberFormat="1" applyFont="1" applyFill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25" fillId="15" borderId="8" xfId="0" applyFont="1" applyFill="1" applyBorder="1" applyAlignment="1">
      <alignment horizontal="center"/>
    </xf>
    <xf numFmtId="0" fontId="25" fillId="15" borderId="6" xfId="0" applyFont="1" applyFill="1" applyBorder="1" applyAlignment="1">
      <alignment horizontal="center"/>
    </xf>
    <xf numFmtId="0" fontId="25" fillId="15" borderId="7" xfId="0" applyFont="1" applyFill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15" borderId="18" xfId="0" applyFont="1" applyFill="1" applyBorder="1" applyAlignment="1">
      <alignment horizontal="center"/>
    </xf>
    <xf numFmtId="0" fontId="33" fillId="0" borderId="45" xfId="0" applyFont="1" applyFill="1" applyBorder="1" applyAlignment="1">
      <alignment horizontal="center"/>
    </xf>
    <xf numFmtId="0" fontId="33" fillId="0" borderId="26" xfId="0" applyFont="1" applyFill="1" applyBorder="1" applyAlignment="1">
      <alignment horizontal="center"/>
    </xf>
    <xf numFmtId="0" fontId="33" fillId="0" borderId="46" xfId="0" applyFont="1" applyFill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27" fillId="10" borderId="17" xfId="0" applyFont="1" applyFill="1" applyBorder="1" applyAlignment="1" applyProtection="1">
      <alignment horizontal="center"/>
    </xf>
    <xf numFmtId="0" fontId="27" fillId="10" borderId="8" xfId="0" applyFont="1" applyFill="1" applyBorder="1" applyAlignment="1" applyProtection="1">
      <alignment horizontal="center"/>
    </xf>
    <xf numFmtId="0" fontId="27" fillId="10" borderId="1" xfId="0" applyFont="1" applyFill="1" applyBorder="1" applyAlignment="1" applyProtection="1">
      <alignment horizontal="center"/>
    </xf>
    <xf numFmtId="0" fontId="27" fillId="10" borderId="2" xfId="0" applyFont="1" applyFill="1" applyBorder="1" applyAlignment="1" applyProtection="1">
      <alignment horizontal="center"/>
    </xf>
    <xf numFmtId="0" fontId="27" fillId="10" borderId="0" xfId="0" applyFont="1" applyFill="1" applyBorder="1" applyAlignment="1" applyProtection="1">
      <alignment horizontal="center"/>
    </xf>
    <xf numFmtId="0" fontId="27" fillId="10" borderId="3" xfId="0" applyFont="1" applyFill="1" applyBorder="1" applyAlignment="1" applyProtection="1">
      <alignment horizontal="center"/>
    </xf>
    <xf numFmtId="0" fontId="27" fillId="10" borderId="4" xfId="0" applyFont="1" applyFill="1" applyBorder="1" applyAlignment="1" applyProtection="1">
      <alignment horizontal="center"/>
    </xf>
    <xf numFmtId="0" fontId="27" fillId="10" borderId="5" xfId="0" applyFont="1" applyFill="1" applyBorder="1" applyAlignment="1" applyProtection="1">
      <alignment horizontal="center"/>
    </xf>
    <xf numFmtId="14" fontId="27" fillId="10" borderId="17" xfId="0" applyNumberFormat="1" applyFont="1" applyFill="1" applyBorder="1" applyAlignment="1" applyProtection="1">
      <alignment horizontal="center"/>
    </xf>
    <xf numFmtId="0" fontId="25" fillId="14" borderId="6" xfId="0" applyFont="1" applyFill="1" applyBorder="1" applyAlignment="1" applyProtection="1">
      <alignment horizontal="center"/>
    </xf>
    <xf numFmtId="0" fontId="25" fillId="14" borderId="7" xfId="0" applyFont="1" applyFill="1" applyBorder="1" applyAlignment="1" applyProtection="1">
      <alignment horizontal="center"/>
    </xf>
    <xf numFmtId="0" fontId="33" fillId="0" borderId="21" xfId="0" applyFont="1" applyBorder="1" applyAlignment="1">
      <alignment horizontal="right" wrapText="1"/>
    </xf>
    <xf numFmtId="0" fontId="33" fillId="0" borderId="4" xfId="0" applyFont="1" applyBorder="1" applyAlignment="1">
      <alignment horizontal="right" wrapText="1"/>
    </xf>
    <xf numFmtId="0" fontId="33" fillId="0" borderId="5" xfId="0" applyFont="1" applyBorder="1" applyAlignment="1">
      <alignment horizontal="right" wrapText="1"/>
    </xf>
    <xf numFmtId="0" fontId="25" fillId="15" borderId="17" xfId="0" applyFont="1" applyFill="1" applyBorder="1" applyAlignment="1">
      <alignment horizontal="center"/>
    </xf>
    <xf numFmtId="166" fontId="1" fillId="0" borderId="0" xfId="0" applyNumberFormat="1" applyFont="1" applyBorder="1"/>
    <xf numFmtId="0" fontId="1" fillId="0" borderId="19" xfId="0" applyFont="1" applyFill="1" applyBorder="1"/>
    <xf numFmtId="166" fontId="1" fillId="0" borderId="7" xfId="0" applyNumberFormat="1" applyFont="1" applyBorder="1"/>
    <xf numFmtId="166" fontId="1" fillId="0" borderId="15" xfId="0" applyNumberFormat="1" applyFont="1" applyBorder="1"/>
    <xf numFmtId="166" fontId="1" fillId="0" borderId="19" xfId="0" applyNumberFormat="1" applyFont="1" applyBorder="1"/>
    <xf numFmtId="0" fontId="1" fillId="0" borderId="19" xfId="0" applyFont="1" applyBorder="1"/>
    <xf numFmtId="49" fontId="1" fillId="0" borderId="15" xfId="0" applyNumberFormat="1" applyFont="1" applyBorder="1"/>
    <xf numFmtId="166" fontId="1" fillId="0" borderId="2" xfId="0" applyNumberFormat="1" applyFont="1" applyBorder="1"/>
    <xf numFmtId="166" fontId="1" fillId="0" borderId="15" xfId="0" applyNumberFormat="1" applyFont="1" applyFill="1" applyBorder="1" applyProtection="1"/>
    <xf numFmtId="7" fontId="0" fillId="0" borderId="0" xfId="0" applyNumberFormat="1" applyFill="1" applyBorder="1" applyProtection="1">
      <protection locked="0"/>
    </xf>
    <xf numFmtId="7" fontId="0" fillId="0" borderId="0" xfId="0" applyNumberFormat="1" applyFill="1" applyBorder="1"/>
    <xf numFmtId="7" fontId="9" fillId="10" borderId="17" xfId="1" applyNumberFormat="1" applyFont="1" applyFill="1" applyBorder="1"/>
    <xf numFmtId="7" fontId="13" fillId="10" borderId="17" xfId="1" applyNumberFormat="1" applyFont="1" applyFill="1" applyBorder="1"/>
    <xf numFmtId="0" fontId="33" fillId="2" borderId="15" xfId="0" applyFont="1" applyFill="1" applyBorder="1" applyAlignment="1" applyProtection="1">
      <alignment horizontal="center" wrapText="1"/>
    </xf>
    <xf numFmtId="0" fontId="33" fillId="2" borderId="17" xfId="0" applyFont="1" applyFill="1" applyBorder="1" applyAlignment="1" applyProtection="1">
      <alignment horizontal="center" wrapText="1"/>
    </xf>
    <xf numFmtId="0" fontId="33" fillId="2" borderId="8" xfId="0" applyFont="1" applyFill="1" applyBorder="1" applyAlignment="1" applyProtection="1">
      <alignment horizontal="center" wrapText="1"/>
    </xf>
    <xf numFmtId="0" fontId="33" fillId="2" borderId="6" xfId="0" applyFont="1" applyFill="1" applyBorder="1" applyAlignment="1" applyProtection="1">
      <alignment horizontal="center" wrapText="1"/>
    </xf>
    <xf numFmtId="0" fontId="33" fillId="2" borderId="7" xfId="0" applyFont="1" applyFill="1" applyBorder="1" applyAlignment="1" applyProtection="1">
      <alignment horizontal="center" wrapText="1"/>
    </xf>
    <xf numFmtId="0" fontId="33" fillId="2" borderId="19" xfId="0" applyFont="1" applyFill="1" applyBorder="1" applyAlignment="1" applyProtection="1">
      <alignment horizontal="center" wrapText="1"/>
    </xf>
    <xf numFmtId="0" fontId="33" fillId="2" borderId="1" xfId="0" applyFont="1" applyFill="1" applyBorder="1" applyAlignment="1" applyProtection="1">
      <alignment horizontal="center" wrapText="1"/>
    </xf>
    <xf numFmtId="0" fontId="33" fillId="2" borderId="2" xfId="0" applyFont="1" applyFill="1" applyBorder="1" applyAlignment="1" applyProtection="1">
      <alignment horizontal="center" wrapText="1"/>
    </xf>
    <xf numFmtId="0" fontId="36" fillId="2" borderId="0" xfId="0" applyFont="1" applyFill="1" applyAlignment="1" applyProtection="1">
      <alignment horizontal="center"/>
    </xf>
    <xf numFmtId="0" fontId="33" fillId="2" borderId="0" xfId="0" applyFont="1" applyFill="1" applyAlignment="1" applyProtection="1">
      <alignment horizontal="center"/>
    </xf>
    <xf numFmtId="0" fontId="2" fillId="2" borderId="3" xfId="0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horizontal="center"/>
    </xf>
    <xf numFmtId="0" fontId="2" fillId="2" borderId="0" xfId="0" applyFont="1" applyFill="1"/>
    <xf numFmtId="0" fontId="2" fillId="2" borderId="0" xfId="0" applyFont="1" applyFill="1" applyAlignment="1" applyProtection="1">
      <alignment horizontal="center"/>
    </xf>
    <xf numFmtId="166" fontId="1" fillId="0" borderId="17" xfId="0" applyNumberFormat="1" applyFont="1" applyBorder="1" applyAlignment="1" applyProtection="1">
      <alignment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221</xdr:col>
      <xdr:colOff>182880</xdr:colOff>
      <xdr:row>5</xdr:row>
      <xdr:rowOff>0</xdr:rowOff>
    </xdr:from>
    <xdr:to>
      <xdr:col>226</xdr:col>
      <xdr:colOff>924560</xdr:colOff>
      <xdr:row>112</xdr:row>
      <xdr:rowOff>40640</xdr:rowOff>
    </xdr:to>
    <xdr:sp macro="" textlink="">
      <xdr:nvSpPr>
        <xdr:cNvPr id="2" name="TextBox 1"/>
        <xdr:cNvSpPr txBox="1"/>
      </xdr:nvSpPr>
      <xdr:spPr>
        <a:xfrm>
          <a:off x="41991280" y="1717040"/>
          <a:ext cx="1706880" cy="18542000"/>
        </a:xfrm>
        <a:prstGeom prst="rect">
          <a:avLst/>
        </a:prstGeom>
        <a:solidFill>
          <a:schemeClr val="tx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N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O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T </a:t>
          </a:r>
        </a:p>
        <a:p>
          <a:pPr algn="ctr"/>
          <a:endParaRPr lang="en-US" sz="6000" b="1" baseline="0">
            <a:solidFill>
              <a:schemeClr val="bg1"/>
            </a:solidFill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A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P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P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L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I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C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A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B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L</a:t>
          </a:r>
        </a:p>
        <a:p>
          <a:pPr algn="ctr"/>
          <a:r>
            <a:rPr lang="en-US" sz="6000" b="1" baseline="0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71718</xdr:colOff>
      <xdr:row>5</xdr:row>
      <xdr:rowOff>138952</xdr:rowOff>
    </xdr:from>
    <xdr:to>
      <xdr:col>49</xdr:col>
      <xdr:colOff>1013012</xdr:colOff>
      <xdr:row>9</xdr:row>
      <xdr:rowOff>103093</xdr:rowOff>
    </xdr:to>
    <xdr:sp macro="" textlink="">
      <xdr:nvSpPr>
        <xdr:cNvPr id="2" name="TextBox 1"/>
        <xdr:cNvSpPr txBox="1"/>
      </xdr:nvSpPr>
      <xdr:spPr>
        <a:xfrm>
          <a:off x="40166365" y="923364"/>
          <a:ext cx="1770529" cy="591670"/>
        </a:xfrm>
        <a:prstGeom prst="rect">
          <a:avLst/>
        </a:prstGeom>
        <a:solidFill>
          <a:schemeClr val="tx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600" b="1">
              <a:solidFill>
                <a:schemeClr val="bg1"/>
              </a:solidFill>
              <a:latin typeface="Times New Roman" pitchFamily="18" charset="0"/>
              <a:cs typeface="Times New Roman" pitchFamily="18" charset="0"/>
            </a:rPr>
            <a:t>NOT APPLICABLE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3"/>
  <sheetViews>
    <sheetView zoomScale="75" zoomScaleNormal="100" workbookViewId="0">
      <selection activeCell="M38" sqref="M38"/>
    </sheetView>
  </sheetViews>
  <sheetFormatPr defaultRowHeight="12.75" x14ac:dyDescent="0.2"/>
  <cols>
    <col min="3" max="3" width="8.7109375" customWidth="1"/>
    <col min="5" max="5" width="8.7109375" customWidth="1"/>
    <col min="6" max="6" width="15.85546875" customWidth="1"/>
    <col min="7" max="7" width="6.5703125" customWidth="1"/>
    <col min="8" max="8" width="8.28515625" customWidth="1"/>
    <col min="9" max="9" width="12.42578125" customWidth="1"/>
    <col min="11" max="11" width="12.7109375" customWidth="1"/>
    <col min="12" max="12" width="4.28515625" customWidth="1"/>
    <col min="13" max="13" width="11.85546875" customWidth="1"/>
  </cols>
  <sheetData>
    <row r="1" spans="1:13" x14ac:dyDescent="0.2">
      <c r="A1" s="1"/>
      <c r="B1" s="1"/>
      <c r="C1" s="1"/>
      <c r="D1" s="1"/>
      <c r="E1" s="1"/>
      <c r="F1" s="1"/>
      <c r="G1" s="1"/>
      <c r="H1" s="1"/>
      <c r="I1" s="4"/>
      <c r="J1" s="1"/>
      <c r="K1" s="1"/>
      <c r="L1" s="1"/>
      <c r="M1" s="1"/>
    </row>
    <row r="2" spans="1:13" x14ac:dyDescent="0.2">
      <c r="A2" s="19" t="s">
        <v>230</v>
      </c>
      <c r="B2" s="19"/>
      <c r="C2" s="19"/>
      <c r="D2" s="19"/>
      <c r="E2" s="19"/>
      <c r="F2" s="19"/>
      <c r="G2" s="19"/>
      <c r="H2" s="19"/>
      <c r="I2" s="4"/>
      <c r="J2" s="19" t="s">
        <v>0</v>
      </c>
      <c r="K2" s="19"/>
      <c r="L2" s="19"/>
      <c r="M2" s="4"/>
    </row>
    <row r="3" spans="1:13" x14ac:dyDescent="0.2">
      <c r="A3" s="233"/>
      <c r="B3" s="70"/>
      <c r="C3" s="70"/>
      <c r="D3" s="70"/>
      <c r="E3" s="70"/>
      <c r="F3" s="70"/>
      <c r="G3" s="70"/>
      <c r="H3" s="70"/>
      <c r="I3" s="69"/>
      <c r="J3" s="233"/>
      <c r="K3" s="70"/>
      <c r="L3" s="70"/>
      <c r="M3" s="69"/>
    </row>
    <row r="4" spans="1:13" x14ac:dyDescent="0.2">
      <c r="A4" s="233"/>
      <c r="B4" s="70"/>
      <c r="C4" s="70"/>
      <c r="D4" s="70"/>
      <c r="E4" s="70"/>
      <c r="F4" s="70"/>
      <c r="G4" s="70"/>
      <c r="H4" s="70"/>
      <c r="I4" s="69"/>
      <c r="J4" s="70"/>
      <c r="K4" s="70"/>
      <c r="L4" s="70"/>
      <c r="M4" s="69"/>
    </row>
    <row r="5" spans="1:13" x14ac:dyDescent="0.2">
      <c r="A5" s="233"/>
      <c r="B5" s="70"/>
      <c r="C5" s="70"/>
      <c r="D5" s="70"/>
      <c r="E5" s="70"/>
      <c r="F5" s="70"/>
      <c r="G5" s="70"/>
      <c r="H5" s="70"/>
      <c r="I5" s="69"/>
      <c r="J5" s="71" t="s">
        <v>1</v>
      </c>
      <c r="K5" s="71"/>
      <c r="L5" s="71"/>
      <c r="M5" s="72"/>
    </row>
    <row r="6" spans="1:13" x14ac:dyDescent="0.2">
      <c r="A6" s="70"/>
      <c r="B6" s="70"/>
      <c r="C6" s="70"/>
      <c r="D6" s="70"/>
      <c r="E6" s="70"/>
      <c r="F6" s="70"/>
      <c r="G6" s="70"/>
      <c r="H6" s="70"/>
      <c r="I6" s="69"/>
      <c r="J6" s="70"/>
      <c r="K6" s="70"/>
      <c r="L6" s="70"/>
      <c r="M6" s="69"/>
    </row>
    <row r="7" spans="1:13" x14ac:dyDescent="0.2">
      <c r="A7" s="71" t="s">
        <v>229</v>
      </c>
      <c r="B7" s="71"/>
      <c r="C7" s="233"/>
      <c r="D7" s="71"/>
      <c r="E7" s="71"/>
      <c r="F7" s="71"/>
      <c r="G7" s="71"/>
      <c r="H7" s="71"/>
      <c r="I7" s="72"/>
      <c r="J7" s="70" t="s">
        <v>2</v>
      </c>
      <c r="K7" s="262"/>
      <c r="L7" s="70"/>
      <c r="M7" s="69"/>
    </row>
    <row r="8" spans="1:13" x14ac:dyDescent="0.2">
      <c r="A8" s="70"/>
      <c r="B8" s="70"/>
      <c r="C8" s="70"/>
      <c r="D8" s="70"/>
      <c r="E8" s="70"/>
      <c r="F8" s="70"/>
      <c r="G8" s="70"/>
      <c r="H8" s="70"/>
      <c r="I8" s="69"/>
      <c r="J8" s="70"/>
      <c r="K8" s="70"/>
      <c r="L8" s="70"/>
      <c r="M8" s="69"/>
    </row>
    <row r="9" spans="1:13" x14ac:dyDescent="0.2">
      <c r="A9" s="73"/>
      <c r="B9" s="73"/>
      <c r="C9" s="73"/>
      <c r="D9" s="73"/>
      <c r="E9" s="73"/>
      <c r="F9" s="73"/>
      <c r="G9" s="73"/>
      <c r="H9" s="73"/>
      <c r="I9" s="74"/>
      <c r="J9" s="73" t="s">
        <v>3</v>
      </c>
      <c r="K9" s="262"/>
      <c r="L9" s="73"/>
      <c r="M9" s="74"/>
    </row>
    <row r="10" spans="1:13" x14ac:dyDescent="0.2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1"/>
    </row>
    <row r="11" spans="1:13" x14ac:dyDescent="0.2">
      <c r="A11" s="1"/>
      <c r="B11" s="1"/>
      <c r="C11" s="1"/>
      <c r="D11" s="12"/>
      <c r="E11" s="1"/>
      <c r="F11" s="13"/>
      <c r="G11" s="4"/>
      <c r="H11" s="1"/>
      <c r="I11" s="13"/>
      <c r="J11" s="4"/>
      <c r="K11" s="1"/>
      <c r="L11" s="4"/>
      <c r="M11" s="4"/>
    </row>
    <row r="12" spans="1:13" x14ac:dyDescent="0.2">
      <c r="A12" s="1"/>
      <c r="B12" s="13" t="s">
        <v>4</v>
      </c>
      <c r="C12" s="1"/>
      <c r="D12" s="12"/>
      <c r="E12" s="1"/>
      <c r="F12" s="13" t="s">
        <v>5</v>
      </c>
      <c r="G12" s="4"/>
      <c r="H12" s="1"/>
      <c r="I12" s="13" t="s">
        <v>231</v>
      </c>
      <c r="J12" s="4"/>
      <c r="K12" s="78" t="s">
        <v>6</v>
      </c>
      <c r="L12" s="4"/>
      <c r="M12" s="178" t="s">
        <v>7</v>
      </c>
    </row>
    <row r="13" spans="1:13" ht="13.5" thickBot="1" x14ac:dyDescent="0.25">
      <c r="A13" s="14"/>
      <c r="B13" s="15" t="s">
        <v>8</v>
      </c>
      <c r="C13" s="14"/>
      <c r="D13" s="16"/>
      <c r="E13" s="14"/>
      <c r="F13" s="15" t="s">
        <v>9</v>
      </c>
      <c r="G13" s="28"/>
      <c r="H13" s="14"/>
      <c r="I13" s="15" t="s">
        <v>9</v>
      </c>
      <c r="J13" s="28"/>
      <c r="K13" s="15" t="s">
        <v>10</v>
      </c>
      <c r="L13" s="28"/>
      <c r="M13" s="179" t="s">
        <v>11</v>
      </c>
    </row>
    <row r="14" spans="1:13" ht="13.5" thickTop="1" x14ac:dyDescent="0.2">
      <c r="A14" s="1"/>
      <c r="B14" s="1"/>
      <c r="C14" s="1"/>
      <c r="D14" s="12"/>
      <c r="E14" s="1"/>
      <c r="F14" s="1"/>
      <c r="G14" s="4"/>
      <c r="H14" s="1"/>
      <c r="I14" s="1"/>
      <c r="J14" s="4"/>
      <c r="K14" s="1"/>
      <c r="L14" s="4"/>
      <c r="M14" s="4"/>
    </row>
    <row r="15" spans="1:13" x14ac:dyDescent="0.2">
      <c r="A15" s="1" t="s">
        <v>12</v>
      </c>
      <c r="B15" s="1"/>
      <c r="C15" s="1"/>
      <c r="D15" s="12"/>
      <c r="E15" s="1"/>
      <c r="F15" s="1"/>
      <c r="G15" s="4"/>
      <c r="H15" s="1"/>
      <c r="I15" s="1"/>
      <c r="J15" s="4"/>
      <c r="K15" s="1"/>
      <c r="L15" s="4"/>
      <c r="M15" s="4"/>
    </row>
    <row r="16" spans="1:13" x14ac:dyDescent="0.2">
      <c r="A16" s="1"/>
      <c r="B16" s="1"/>
      <c r="C16" s="1"/>
      <c r="D16" s="12"/>
      <c r="E16" s="1"/>
      <c r="F16" s="1"/>
      <c r="G16" s="4"/>
      <c r="H16" s="1"/>
      <c r="I16" s="1"/>
      <c r="J16" s="4"/>
      <c r="K16" s="1"/>
      <c r="L16" s="4"/>
      <c r="M16" s="4"/>
    </row>
    <row r="17" spans="1:13" x14ac:dyDescent="0.2">
      <c r="A17" s="7" t="s">
        <v>13</v>
      </c>
      <c r="B17" s="7"/>
      <c r="C17" s="7"/>
      <c r="D17" s="20"/>
      <c r="E17" s="7"/>
      <c r="F17" s="21"/>
      <c r="G17" s="8"/>
      <c r="H17" s="7"/>
      <c r="I17" s="21"/>
      <c r="J17" s="8"/>
      <c r="K17" s="7"/>
      <c r="L17" s="8"/>
      <c r="M17" s="8"/>
    </row>
    <row r="18" spans="1:13" x14ac:dyDescent="0.2">
      <c r="A18" s="7" t="s">
        <v>14</v>
      </c>
      <c r="B18" s="7"/>
      <c r="C18" s="7"/>
      <c r="D18" s="20"/>
      <c r="E18" s="7"/>
      <c r="F18" s="50">
        <f>'QIO F719 '!$AE$12</f>
        <v>0</v>
      </c>
      <c r="G18" s="8"/>
      <c r="H18" s="7"/>
      <c r="I18" s="23">
        <v>0</v>
      </c>
      <c r="J18" s="8"/>
      <c r="K18" s="50">
        <f>+I18-F18</f>
        <v>0</v>
      </c>
      <c r="L18" s="8"/>
      <c r="M18" s="326" t="e">
        <f>+K18/F18</f>
        <v>#DIV/0!</v>
      </c>
    </row>
    <row r="19" spans="1:13" x14ac:dyDescent="0.2">
      <c r="A19" s="7" t="s">
        <v>15</v>
      </c>
      <c r="B19" s="7"/>
      <c r="C19" s="7"/>
      <c r="D19" s="20"/>
      <c r="E19" s="7"/>
      <c r="F19" s="50">
        <f>'QIO F719 '!$AE$13</f>
        <v>0</v>
      </c>
      <c r="G19" s="8"/>
      <c r="H19" s="7"/>
      <c r="I19" s="23">
        <v>0</v>
      </c>
      <c r="J19" s="8"/>
      <c r="K19" s="50">
        <f>+I19-F19</f>
        <v>0</v>
      </c>
      <c r="L19" s="8"/>
      <c r="M19" s="326" t="e">
        <f t="shared" ref="M19:M28" si="0">+K19/F19</f>
        <v>#DIV/0!</v>
      </c>
    </row>
    <row r="20" spans="1:13" x14ac:dyDescent="0.2">
      <c r="A20" s="7" t="s">
        <v>222</v>
      </c>
      <c r="B20" s="7"/>
      <c r="C20" s="7"/>
      <c r="D20" s="20"/>
      <c r="E20" s="7"/>
      <c r="F20" s="50">
        <f>'QIO F719 '!$AE$14</f>
        <v>0</v>
      </c>
      <c r="G20" s="8"/>
      <c r="H20" s="7"/>
      <c r="I20" s="23">
        <v>0</v>
      </c>
      <c r="J20" s="8"/>
      <c r="K20" s="50">
        <f>+I20-F20</f>
        <v>0</v>
      </c>
      <c r="L20" s="8"/>
      <c r="M20" s="326" t="e">
        <f t="shared" si="0"/>
        <v>#DIV/0!</v>
      </c>
    </row>
    <row r="21" spans="1:13" x14ac:dyDescent="0.2">
      <c r="A21" s="7" t="s">
        <v>16</v>
      </c>
      <c r="B21" s="7"/>
      <c r="C21" s="7"/>
      <c r="D21" s="20"/>
      <c r="E21" s="7"/>
      <c r="F21" s="50">
        <f>'QIO F719 '!$AE$15</f>
        <v>0</v>
      </c>
      <c r="G21" s="8"/>
      <c r="H21" s="7"/>
      <c r="I21" s="23">
        <v>0</v>
      </c>
      <c r="J21" s="8"/>
      <c r="K21" s="50">
        <f>+I21-F21</f>
        <v>0</v>
      </c>
      <c r="L21" s="8"/>
      <c r="M21" s="326" t="e">
        <f t="shared" si="0"/>
        <v>#DIV/0!</v>
      </c>
    </row>
    <row r="22" spans="1:13" x14ac:dyDescent="0.2">
      <c r="A22" s="10"/>
      <c r="B22" s="10"/>
      <c r="C22" s="10"/>
      <c r="D22" s="24"/>
      <c r="E22" s="10"/>
      <c r="F22" s="49"/>
      <c r="G22" s="11"/>
      <c r="H22" s="10"/>
      <c r="I22" s="10"/>
      <c r="J22" s="11"/>
      <c r="K22" s="10"/>
      <c r="L22" s="11"/>
      <c r="M22" s="326"/>
    </row>
    <row r="23" spans="1:13" x14ac:dyDescent="0.2">
      <c r="A23" s="7" t="s">
        <v>17</v>
      </c>
      <c r="B23" s="7"/>
      <c r="C23" s="7"/>
      <c r="D23" s="20"/>
      <c r="E23" s="7"/>
      <c r="F23" s="50">
        <f>SUM(F18:F21)</f>
        <v>0</v>
      </c>
      <c r="G23" s="8"/>
      <c r="H23" s="7"/>
      <c r="I23" s="23">
        <f>SUM(I18:I21)</f>
        <v>0</v>
      </c>
      <c r="J23" s="8"/>
      <c r="K23" s="50">
        <f t="shared" ref="K23:K28" si="1">+I23-F23</f>
        <v>0</v>
      </c>
      <c r="L23" s="8"/>
      <c r="M23" s="326" t="e">
        <f t="shared" si="0"/>
        <v>#DIV/0!</v>
      </c>
    </row>
    <row r="24" spans="1:13" x14ac:dyDescent="0.2">
      <c r="A24" s="7"/>
      <c r="B24" s="7"/>
      <c r="C24" s="7"/>
      <c r="D24" s="20"/>
      <c r="E24" s="7"/>
      <c r="F24" s="7"/>
      <c r="G24" s="8"/>
      <c r="H24" s="7"/>
      <c r="I24" s="7"/>
      <c r="J24" s="8"/>
      <c r="K24" s="7"/>
      <c r="L24" s="8"/>
      <c r="M24" s="327"/>
    </row>
    <row r="25" spans="1:13" x14ac:dyDescent="0.2">
      <c r="A25" s="7" t="s">
        <v>18</v>
      </c>
      <c r="B25" s="7"/>
      <c r="C25" s="7"/>
      <c r="D25" s="20"/>
      <c r="E25" s="7"/>
      <c r="F25" s="23">
        <f>'QIO F719 '!AE18</f>
        <v>0</v>
      </c>
      <c r="G25" s="8"/>
      <c r="H25" s="7"/>
      <c r="I25" s="23">
        <v>0</v>
      </c>
      <c r="J25" s="8"/>
      <c r="K25" s="50">
        <f t="shared" si="1"/>
        <v>0</v>
      </c>
      <c r="L25" s="8"/>
      <c r="M25" s="326" t="e">
        <f t="shared" si="0"/>
        <v>#DIV/0!</v>
      </c>
    </row>
    <row r="26" spans="1:13" x14ac:dyDescent="0.2">
      <c r="A26" s="7" t="s">
        <v>19</v>
      </c>
      <c r="B26" s="7"/>
      <c r="C26" s="7"/>
      <c r="D26" s="20"/>
      <c r="E26" s="7"/>
      <c r="F26" s="23">
        <f>'QIO F719 '!AE19</f>
        <v>0</v>
      </c>
      <c r="G26" s="8"/>
      <c r="H26" s="7"/>
      <c r="I26" s="23">
        <v>0</v>
      </c>
      <c r="J26" s="8"/>
      <c r="K26" s="50">
        <f t="shared" si="1"/>
        <v>0</v>
      </c>
      <c r="L26" s="8"/>
      <c r="M26" s="326" t="e">
        <f t="shared" si="0"/>
        <v>#DIV/0!</v>
      </c>
    </row>
    <row r="27" spans="1:13" x14ac:dyDescent="0.2">
      <c r="A27" s="10"/>
      <c r="B27" s="10"/>
      <c r="C27" s="10"/>
      <c r="D27" s="24"/>
      <c r="E27" s="10"/>
      <c r="F27" s="10"/>
      <c r="G27" s="11"/>
      <c r="H27" s="10"/>
      <c r="I27" s="10"/>
      <c r="J27" s="11"/>
      <c r="K27" s="10"/>
      <c r="L27" s="11"/>
      <c r="M27" s="326"/>
    </row>
    <row r="28" spans="1:13" x14ac:dyDescent="0.2">
      <c r="A28" s="7" t="s">
        <v>20</v>
      </c>
      <c r="B28" s="7"/>
      <c r="C28" s="7"/>
      <c r="D28" s="20"/>
      <c r="E28" s="7"/>
      <c r="F28" s="23">
        <f>+SUM(F25:F26)</f>
        <v>0</v>
      </c>
      <c r="G28" s="8"/>
      <c r="H28" s="7"/>
      <c r="I28" s="23">
        <f>+SUM(I25:I26)</f>
        <v>0</v>
      </c>
      <c r="J28" s="8"/>
      <c r="K28" s="50">
        <f t="shared" si="1"/>
        <v>0</v>
      </c>
      <c r="L28" s="8"/>
      <c r="M28" s="326" t="e">
        <f t="shared" si="0"/>
        <v>#DIV/0!</v>
      </c>
    </row>
    <row r="29" spans="1:13" x14ac:dyDescent="0.2">
      <c r="A29" s="7"/>
      <c r="B29" s="7"/>
      <c r="C29" s="7"/>
      <c r="D29" s="20"/>
      <c r="E29" s="7"/>
      <c r="F29" s="7"/>
      <c r="G29" s="8"/>
      <c r="H29" s="7"/>
      <c r="I29" s="7"/>
      <c r="J29" s="8"/>
      <c r="K29" s="7"/>
      <c r="L29" s="8"/>
      <c r="M29" s="327"/>
    </row>
    <row r="30" spans="1:13" x14ac:dyDescent="0.2">
      <c r="A30" s="7" t="s">
        <v>21</v>
      </c>
      <c r="B30" s="7"/>
      <c r="C30" s="7"/>
      <c r="D30" s="20"/>
      <c r="E30" s="7"/>
      <c r="F30" s="56"/>
      <c r="G30" s="8"/>
      <c r="H30" s="7"/>
      <c r="I30" s="56"/>
      <c r="J30" s="8"/>
      <c r="K30" s="22"/>
      <c r="L30" s="8"/>
      <c r="M30" s="327"/>
    </row>
    <row r="31" spans="1:13" x14ac:dyDescent="0.2">
      <c r="A31" s="62" t="s">
        <v>434</v>
      </c>
      <c r="B31" s="57"/>
      <c r="C31" s="57"/>
      <c r="D31" s="20"/>
      <c r="E31" s="7"/>
      <c r="F31" s="23">
        <f>'QIO F719 '!AE23</f>
        <v>0</v>
      </c>
      <c r="G31" s="8"/>
      <c r="H31" s="7"/>
      <c r="I31" s="23">
        <v>0</v>
      </c>
      <c r="J31" s="8"/>
      <c r="K31" s="50">
        <f t="shared" ref="K31:K38" si="2">+I31-F31</f>
        <v>0</v>
      </c>
      <c r="L31" s="8"/>
      <c r="M31" s="326" t="e">
        <f t="shared" ref="M31:M38" si="3">+K31/F31</f>
        <v>#DIV/0!</v>
      </c>
    </row>
    <row r="32" spans="1:13" x14ac:dyDescent="0.2">
      <c r="A32" s="62" t="s">
        <v>22</v>
      </c>
      <c r="B32" s="62"/>
      <c r="C32" s="62"/>
      <c r="D32" s="20"/>
      <c r="E32" s="7"/>
      <c r="F32" s="23">
        <f>'QIO F719 '!AE24</f>
        <v>0</v>
      </c>
      <c r="G32" s="8"/>
      <c r="H32" s="7"/>
      <c r="I32" s="23">
        <v>0</v>
      </c>
      <c r="J32" s="8"/>
      <c r="K32" s="50">
        <f t="shared" si="2"/>
        <v>0</v>
      </c>
      <c r="L32" s="8"/>
      <c r="M32" s="326" t="e">
        <f t="shared" si="3"/>
        <v>#DIV/0!</v>
      </c>
    </row>
    <row r="33" spans="1:13" x14ac:dyDescent="0.2">
      <c r="A33" s="62" t="s">
        <v>23</v>
      </c>
      <c r="B33" s="62"/>
      <c r="C33" s="62"/>
      <c r="D33" s="20"/>
      <c r="E33" s="7"/>
      <c r="F33" s="23">
        <f>'QIO F719 '!AE25</f>
        <v>0</v>
      </c>
      <c r="G33" s="8"/>
      <c r="H33" s="7"/>
      <c r="I33" s="23">
        <v>0</v>
      </c>
      <c r="J33" s="8"/>
      <c r="K33" s="50">
        <f t="shared" si="2"/>
        <v>0</v>
      </c>
      <c r="L33" s="8"/>
      <c r="M33" s="326" t="e">
        <f t="shared" si="3"/>
        <v>#DIV/0!</v>
      </c>
    </row>
    <row r="34" spans="1:13" x14ac:dyDescent="0.2">
      <c r="A34" s="58"/>
      <c r="B34" s="58"/>
      <c r="C34" s="58"/>
      <c r="D34" s="24"/>
      <c r="E34" s="10"/>
      <c r="F34" s="23"/>
      <c r="G34" s="11"/>
      <c r="H34" s="10"/>
      <c r="I34" s="23"/>
      <c r="J34" s="11"/>
      <c r="K34" s="50"/>
      <c r="L34" s="11"/>
      <c r="M34" s="326"/>
    </row>
    <row r="35" spans="1:13" x14ac:dyDescent="0.2">
      <c r="A35" s="7" t="s">
        <v>24</v>
      </c>
      <c r="B35" s="62"/>
      <c r="C35" s="62"/>
      <c r="D35" s="20"/>
      <c r="E35" s="7"/>
      <c r="F35" s="23">
        <f>SUM(F31:F33)</f>
        <v>0</v>
      </c>
      <c r="G35" s="8"/>
      <c r="H35" s="7"/>
      <c r="I35" s="23">
        <f>SUM(I31:I33)</f>
        <v>0</v>
      </c>
      <c r="J35" s="8"/>
      <c r="K35" s="50">
        <f t="shared" si="2"/>
        <v>0</v>
      </c>
      <c r="L35" s="8"/>
      <c r="M35" s="326" t="e">
        <f t="shared" si="3"/>
        <v>#DIV/0!</v>
      </c>
    </row>
    <row r="36" spans="1:13" x14ac:dyDescent="0.2">
      <c r="A36" s="7"/>
      <c r="B36" s="62"/>
      <c r="C36" s="62"/>
      <c r="D36" s="20"/>
      <c r="E36" s="7"/>
      <c r="F36" s="23"/>
      <c r="G36" s="8"/>
      <c r="H36" s="7"/>
      <c r="I36" s="23"/>
      <c r="J36" s="8"/>
      <c r="K36" s="50"/>
      <c r="L36" s="8"/>
      <c r="M36" s="326"/>
    </row>
    <row r="37" spans="1:13" x14ac:dyDescent="0.2">
      <c r="A37" s="62" t="s">
        <v>25</v>
      </c>
      <c r="B37" s="7"/>
      <c r="C37" s="7"/>
      <c r="D37" s="20"/>
      <c r="E37" s="7"/>
      <c r="F37" s="23">
        <f>'QIO F719 '!AE28</f>
        <v>0</v>
      </c>
      <c r="G37" s="8"/>
      <c r="H37" s="7"/>
      <c r="I37" s="23">
        <v>0</v>
      </c>
      <c r="J37" s="8"/>
      <c r="K37" s="50">
        <f t="shared" si="2"/>
        <v>0</v>
      </c>
      <c r="L37" s="8"/>
      <c r="M37" s="326" t="e">
        <f t="shared" si="3"/>
        <v>#DIV/0!</v>
      </c>
    </row>
    <row r="38" spans="1:13" x14ac:dyDescent="0.2">
      <c r="A38" s="62" t="s">
        <v>26</v>
      </c>
      <c r="B38" s="7"/>
      <c r="C38" s="7"/>
      <c r="D38" s="20"/>
      <c r="E38" s="7"/>
      <c r="F38" s="23">
        <f>'QIO F719 '!AE29</f>
        <v>0</v>
      </c>
      <c r="G38" s="8"/>
      <c r="H38" s="7"/>
      <c r="I38" s="23">
        <v>0</v>
      </c>
      <c r="J38" s="8"/>
      <c r="K38" s="50">
        <f t="shared" si="2"/>
        <v>0</v>
      </c>
      <c r="L38" s="8"/>
      <c r="M38" s="326" t="e">
        <f t="shared" si="3"/>
        <v>#DIV/0!</v>
      </c>
    </row>
    <row r="39" spans="1:13" x14ac:dyDescent="0.2">
      <c r="A39" s="34"/>
      <c r="B39" s="7"/>
      <c r="C39" s="7"/>
      <c r="D39" s="20"/>
      <c r="E39" s="7"/>
      <c r="F39" s="7"/>
      <c r="G39" s="8"/>
      <c r="H39" s="7"/>
      <c r="I39" s="7"/>
      <c r="J39" s="8"/>
      <c r="K39" s="7"/>
      <c r="L39" s="8"/>
      <c r="M39" s="327"/>
    </row>
    <row r="40" spans="1:13" x14ac:dyDescent="0.2">
      <c r="A40" s="7" t="s">
        <v>27</v>
      </c>
      <c r="B40" s="7"/>
      <c r="C40" s="7"/>
      <c r="D40" s="20"/>
      <c r="E40" s="7"/>
      <c r="F40" s="23">
        <f>SUM(F23,F28,F35,F37,F38)</f>
        <v>0</v>
      </c>
      <c r="G40" s="8"/>
      <c r="H40" s="7"/>
      <c r="I40" s="23">
        <f>SUM(I23,I28,I35,I37,I38)</f>
        <v>0</v>
      </c>
      <c r="J40" s="8"/>
      <c r="K40" s="50">
        <f>+I40-F40</f>
        <v>0</v>
      </c>
      <c r="L40" s="8"/>
      <c r="M40" s="326" t="e">
        <f>+K40/F40</f>
        <v>#DIV/0!</v>
      </c>
    </row>
    <row r="41" spans="1:13" x14ac:dyDescent="0.2">
      <c r="A41" s="7"/>
      <c r="B41" s="7"/>
      <c r="C41" s="7"/>
      <c r="D41" s="20"/>
      <c r="E41" s="7"/>
      <c r="F41" s="7"/>
      <c r="G41" s="8"/>
      <c r="H41" s="7"/>
      <c r="I41" s="7"/>
      <c r="J41" s="8"/>
      <c r="K41" s="7"/>
      <c r="L41" s="8"/>
      <c r="M41" s="327"/>
    </row>
    <row r="42" spans="1:13" x14ac:dyDescent="0.2">
      <c r="A42" s="7" t="s">
        <v>28</v>
      </c>
      <c r="B42" s="7"/>
      <c r="C42" s="7"/>
      <c r="D42" s="20"/>
      <c r="E42" s="7"/>
      <c r="F42" s="23">
        <f>'QIO F719 '!AE32</f>
        <v>0</v>
      </c>
      <c r="G42" s="8"/>
      <c r="H42" s="7"/>
      <c r="I42" s="23">
        <v>0</v>
      </c>
      <c r="J42" s="8"/>
      <c r="K42" s="50">
        <f>+I42-F42</f>
        <v>0</v>
      </c>
      <c r="L42" s="8"/>
      <c r="M42" s="326" t="e">
        <f>+K42/F42</f>
        <v>#DIV/0!</v>
      </c>
    </row>
    <row r="43" spans="1:13" x14ac:dyDescent="0.2">
      <c r="A43" s="7" t="s">
        <v>29</v>
      </c>
      <c r="B43" s="7"/>
      <c r="C43" s="7"/>
      <c r="D43" s="20"/>
      <c r="E43" s="7"/>
      <c r="F43" s="23">
        <f>'QIO F719 '!AE34</f>
        <v>0</v>
      </c>
      <c r="G43" s="8"/>
      <c r="H43" s="7"/>
      <c r="I43" s="23">
        <v>0</v>
      </c>
      <c r="J43" s="8"/>
      <c r="K43" s="50">
        <f>+I43-F43</f>
        <v>0</v>
      </c>
      <c r="L43" s="8"/>
      <c r="M43" s="326" t="e">
        <f>+K43/F43</f>
        <v>#DIV/0!</v>
      </c>
    </row>
    <row r="44" spans="1:13" x14ac:dyDescent="0.2">
      <c r="A44" s="7"/>
      <c r="B44" s="7"/>
      <c r="C44" s="7"/>
      <c r="D44" s="20"/>
      <c r="E44" s="7"/>
      <c r="F44" s="7"/>
      <c r="G44" s="8"/>
      <c r="H44" s="7"/>
      <c r="I44" s="7"/>
      <c r="J44" s="8"/>
      <c r="K44" s="7"/>
      <c r="L44" s="8"/>
      <c r="M44" s="327"/>
    </row>
    <row r="45" spans="1:13" x14ac:dyDescent="0.2">
      <c r="A45" s="7" t="s">
        <v>30</v>
      </c>
      <c r="B45" s="7"/>
      <c r="C45" s="7"/>
      <c r="D45" s="20"/>
      <c r="E45" s="7"/>
      <c r="F45" s="23">
        <f>SUM(F40,F42,F43)</f>
        <v>0</v>
      </c>
      <c r="G45" s="8"/>
      <c r="H45" s="7"/>
      <c r="I45" s="23">
        <f>SUM(I40,I42,I43)</f>
        <v>0</v>
      </c>
      <c r="J45" s="8"/>
      <c r="K45" s="50">
        <f>+I45-F45</f>
        <v>0</v>
      </c>
      <c r="L45" s="8"/>
      <c r="M45" s="326" t="e">
        <f>+K45/F45</f>
        <v>#DIV/0!</v>
      </c>
    </row>
    <row r="46" spans="1:13" x14ac:dyDescent="0.2">
      <c r="A46" s="7"/>
      <c r="B46" s="7"/>
      <c r="C46" s="7"/>
      <c r="D46" s="20"/>
      <c r="E46" s="7"/>
      <c r="F46" s="7"/>
      <c r="G46" s="8"/>
      <c r="H46" s="7"/>
      <c r="I46" s="7"/>
      <c r="J46" s="8"/>
      <c r="K46" s="7"/>
      <c r="L46" s="8"/>
      <c r="M46" s="327"/>
    </row>
    <row r="47" spans="1:13" x14ac:dyDescent="0.2">
      <c r="A47" s="7" t="s">
        <v>31</v>
      </c>
      <c r="B47" s="7"/>
      <c r="C47" s="7"/>
      <c r="D47" s="20"/>
      <c r="E47" s="7"/>
      <c r="F47" s="23">
        <f>'QIO F719 '!AE37</f>
        <v>0</v>
      </c>
      <c r="G47" s="8"/>
      <c r="H47" s="7"/>
      <c r="I47" s="23">
        <v>0</v>
      </c>
      <c r="J47" s="8"/>
      <c r="K47" s="50">
        <f>+I47-F47</f>
        <v>0</v>
      </c>
      <c r="L47" s="8"/>
      <c r="M47" s="326" t="e">
        <f>+K47/F47</f>
        <v>#DIV/0!</v>
      </c>
    </row>
    <row r="48" spans="1:13" x14ac:dyDescent="0.2">
      <c r="A48" s="7"/>
      <c r="B48" s="7"/>
      <c r="C48" s="7"/>
      <c r="D48" s="20"/>
      <c r="E48" s="7"/>
      <c r="F48" s="7"/>
      <c r="G48" s="8"/>
      <c r="H48" s="7"/>
      <c r="I48" s="7"/>
      <c r="J48" s="8"/>
      <c r="K48" s="7"/>
      <c r="L48" s="8"/>
      <c r="M48" s="327"/>
    </row>
    <row r="49" spans="1:13" x14ac:dyDescent="0.2">
      <c r="A49" s="7" t="s">
        <v>32</v>
      </c>
      <c r="B49" s="7"/>
      <c r="C49" s="7"/>
      <c r="D49" s="20"/>
      <c r="E49" s="7"/>
      <c r="F49" s="23">
        <f>SUM(F45,F47)</f>
        <v>0</v>
      </c>
      <c r="G49" s="8"/>
      <c r="H49" s="7"/>
      <c r="I49" s="23">
        <f>SUM(I45,I47)</f>
        <v>0</v>
      </c>
      <c r="J49" s="8"/>
      <c r="K49" s="50">
        <f>+I49-F49</f>
        <v>0</v>
      </c>
      <c r="L49" s="8"/>
      <c r="M49" s="326" t="e">
        <f>+K49/F49</f>
        <v>#DIV/0!</v>
      </c>
    </row>
    <row r="50" spans="1:13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8"/>
    </row>
    <row r="51" spans="1:13" x14ac:dyDescent="0.2">
      <c r="A51" s="328" t="s">
        <v>435</v>
      </c>
      <c r="B51" s="2"/>
      <c r="C51" s="2"/>
      <c r="D51" s="3"/>
      <c r="E51" s="2"/>
      <c r="F51" s="2"/>
      <c r="G51" s="2"/>
      <c r="H51" s="2"/>
      <c r="I51" s="3"/>
      <c r="J51" s="2"/>
      <c r="K51" s="2"/>
      <c r="L51" s="2"/>
      <c r="M51" s="3"/>
    </row>
    <row r="52" spans="1:13" x14ac:dyDescent="0.2">
      <c r="A52" s="78"/>
      <c r="B52" s="1"/>
      <c r="C52" s="1"/>
      <c r="D52" s="4"/>
      <c r="E52" s="1" t="s">
        <v>33</v>
      </c>
      <c r="F52" s="1"/>
      <c r="G52" s="1"/>
      <c r="H52" s="1"/>
      <c r="I52" s="4"/>
      <c r="J52" s="1"/>
      <c r="K52" s="1" t="s">
        <v>251</v>
      </c>
      <c r="L52" s="1"/>
      <c r="M52" s="4"/>
    </row>
    <row r="53" spans="1:13" x14ac:dyDescent="0.2">
      <c r="A53" s="1" t="s">
        <v>34</v>
      </c>
      <c r="B53" s="1"/>
      <c r="C53" s="251"/>
      <c r="D53" s="4"/>
      <c r="E53" s="252"/>
      <c r="F53" s="253"/>
      <c r="G53" s="253"/>
      <c r="H53" s="253"/>
      <c r="I53" s="254"/>
      <c r="J53" s="1"/>
      <c r="K53" s="1"/>
      <c r="L53" s="1"/>
      <c r="M53" s="4"/>
    </row>
    <row r="54" spans="1:13" x14ac:dyDescent="0.2">
      <c r="A54" s="1"/>
      <c r="B54" s="1"/>
      <c r="C54" s="1"/>
      <c r="D54" s="4"/>
      <c r="E54" s="5"/>
      <c r="F54" s="5"/>
      <c r="G54" s="5"/>
      <c r="H54" s="5"/>
      <c r="I54" s="6"/>
      <c r="J54" s="1" t="s">
        <v>35</v>
      </c>
      <c r="K54" s="1"/>
      <c r="L54" s="1"/>
      <c r="M54" s="4"/>
    </row>
    <row r="55" spans="1:13" x14ac:dyDescent="0.2">
      <c r="A55" s="1" t="s">
        <v>36</v>
      </c>
      <c r="B55" s="1"/>
      <c r="C55" s="251"/>
      <c r="D55" s="4"/>
      <c r="E55" s="1" t="s">
        <v>37</v>
      </c>
      <c r="F55" s="1"/>
      <c r="G55" s="1"/>
      <c r="H55" s="1"/>
      <c r="I55" s="4"/>
      <c r="J55" s="68"/>
      <c r="K55" s="68"/>
      <c r="L55" s="68"/>
      <c r="M55" s="4"/>
    </row>
    <row r="56" spans="1:13" x14ac:dyDescent="0.2">
      <c r="B56" s="1"/>
      <c r="D56" s="4"/>
      <c r="E56" s="255"/>
      <c r="F56" s="71"/>
      <c r="G56" s="71"/>
      <c r="H56" s="72"/>
      <c r="I56" s="4"/>
      <c r="J56" s="5"/>
      <c r="K56" s="5"/>
      <c r="L56" s="5"/>
      <c r="M56" s="6"/>
    </row>
    <row r="57" spans="1:13" x14ac:dyDescent="0.2">
      <c r="A57" s="1" t="s">
        <v>38</v>
      </c>
      <c r="B57" s="1"/>
      <c r="C57" s="251"/>
      <c r="D57" s="4"/>
      <c r="E57" s="256"/>
      <c r="F57" s="73"/>
      <c r="G57" s="73"/>
      <c r="H57" s="74"/>
      <c r="I57" s="4"/>
      <c r="J57" s="892" t="s">
        <v>599</v>
      </c>
      <c r="K57" s="1"/>
      <c r="L57" s="1"/>
      <c r="M57" s="4"/>
    </row>
    <row r="58" spans="1:13" x14ac:dyDescent="0.2">
      <c r="B58" s="1"/>
      <c r="D58" s="4"/>
      <c r="E58" s="1"/>
      <c r="F58" s="1"/>
      <c r="G58" s="1"/>
      <c r="H58" s="1"/>
      <c r="I58" s="4"/>
      <c r="J58" s="68"/>
      <c r="K58" s="68"/>
      <c r="L58" s="68"/>
      <c r="M58" s="4"/>
    </row>
    <row r="59" spans="1:13" x14ac:dyDescent="0.2">
      <c r="A59" s="680" t="s">
        <v>511</v>
      </c>
      <c r="B59" s="5"/>
      <c r="C59" s="251"/>
      <c r="D59" s="6"/>
      <c r="E59" s="5"/>
      <c r="F59" s="5"/>
      <c r="G59" s="5"/>
      <c r="H59" s="5"/>
      <c r="I59" s="6"/>
      <c r="J59" s="5"/>
      <c r="K59" s="5"/>
      <c r="L59" s="5"/>
      <c r="M59" s="6"/>
    </row>
    <row r="60" spans="1:13" x14ac:dyDescent="0.2">
      <c r="A60" s="1"/>
      <c r="B60" s="1"/>
      <c r="C60" s="1"/>
      <c r="D60" s="4"/>
      <c r="E60" s="1" t="s">
        <v>39</v>
      </c>
      <c r="F60" s="4"/>
      <c r="G60" s="19" t="s">
        <v>40</v>
      </c>
      <c r="H60" s="1"/>
      <c r="I60" s="4"/>
      <c r="J60" s="1"/>
      <c r="K60" s="1"/>
      <c r="L60" s="1"/>
      <c r="M60" s="4"/>
    </row>
    <row r="61" spans="1:13" x14ac:dyDescent="0.2">
      <c r="A61" s="1"/>
      <c r="B61" s="1"/>
      <c r="C61" s="1"/>
      <c r="D61" s="4"/>
      <c r="E61" s="1"/>
      <c r="F61" s="4"/>
      <c r="G61" s="252"/>
      <c r="H61" s="254"/>
      <c r="I61" s="4"/>
      <c r="J61" s="1" t="s">
        <v>436</v>
      </c>
      <c r="K61" s="1"/>
      <c r="L61" s="1"/>
      <c r="M61" s="4"/>
    </row>
    <row r="62" spans="1:13" x14ac:dyDescent="0.2">
      <c r="A62" s="1"/>
      <c r="B62" s="1"/>
      <c r="C62" s="1"/>
      <c r="D62" s="4"/>
      <c r="E62" s="257"/>
      <c r="F62" s="254"/>
      <c r="G62" s="19"/>
      <c r="H62" s="1"/>
      <c r="I62" s="4"/>
      <c r="J62" s="68"/>
      <c r="K62" s="68"/>
      <c r="L62" s="68"/>
      <c r="M62" s="4"/>
    </row>
    <row r="63" spans="1:13" x14ac:dyDescent="0.2">
      <c r="A63" s="5"/>
      <c r="B63" s="5"/>
      <c r="C63" s="5"/>
      <c r="D63" s="6"/>
      <c r="E63" s="5"/>
      <c r="F63" s="6"/>
      <c r="G63" s="5"/>
      <c r="H63" s="5"/>
      <c r="I63" s="6"/>
      <c r="J63" s="100"/>
      <c r="K63" s="100"/>
      <c r="L63" s="100"/>
      <c r="M63" s="6"/>
    </row>
  </sheetData>
  <phoneticPr fontId="6" type="noConversion"/>
  <printOptions horizontalCentered="1" gridLines="1" gridLinesSet="0"/>
  <pageMargins left="0.3" right="0" top="1" bottom="0" header="0.5" footer="0.5"/>
  <pageSetup scale="83" orientation="portrait" horizontalDpi="300" verticalDpi="300" r:id="rId1"/>
  <headerFooter alignWithMargins="0">
    <oddHeader>&amp;C&amp;"Arial,Bold"QUALITY IMPROVEMENT ORGANIZATION __th SOW BUSINESS PROPOSAL SUMMARY
&amp;"Arial,Regular"CENTERS FOR MEDICARE and MEDICAID SERVICES</oddHeader>
    <oddFooter xml:space="preserve">&amp;LForm 718 BP&amp;R&amp;9Prepared on:  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9"/>
  <sheetViews>
    <sheetView zoomScale="70" zoomScaleNormal="70" zoomScaleSheetLayoutView="50" workbookViewId="0">
      <selection activeCell="L49" sqref="L49"/>
    </sheetView>
  </sheetViews>
  <sheetFormatPr defaultRowHeight="12.75" x14ac:dyDescent="0.2"/>
  <cols>
    <col min="1" max="1" width="34.7109375" customWidth="1"/>
    <col min="2" max="6" width="12.7109375" customWidth="1"/>
    <col min="7" max="7" width="9.42578125" customWidth="1"/>
    <col min="8" max="24" width="12.7109375" customWidth="1"/>
    <col min="25" max="25" width="12.28515625" customWidth="1"/>
    <col min="26" max="26" width="13.28515625" hidden="1" customWidth="1"/>
    <col min="27" max="31" width="12.7109375" hidden="1" customWidth="1"/>
    <col min="32" max="33" width="12.7109375" customWidth="1"/>
  </cols>
  <sheetData>
    <row r="1" spans="1:34" ht="12.75" customHeight="1" x14ac:dyDescent="0.2">
      <c r="A1" s="777" t="s">
        <v>455</v>
      </c>
      <c r="B1" s="778"/>
      <c r="C1" s="778"/>
      <c r="D1" s="779"/>
      <c r="E1" s="102" t="s">
        <v>456</v>
      </c>
      <c r="F1" s="101"/>
      <c r="G1" s="102" t="s">
        <v>457</v>
      </c>
      <c r="H1" s="101"/>
      <c r="I1" s="2"/>
      <c r="J1" s="2"/>
      <c r="K1" s="3"/>
      <c r="L1" s="1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"/>
      <c r="X1" s="1"/>
      <c r="Y1" s="1"/>
      <c r="Z1" s="1"/>
      <c r="AA1" s="1"/>
      <c r="AB1" s="320"/>
      <c r="AC1" s="1"/>
      <c r="AD1" s="1"/>
      <c r="AE1" s="1"/>
      <c r="AF1" s="1"/>
    </row>
    <row r="2" spans="1:34" x14ac:dyDescent="0.2">
      <c r="A2" s="789">
        <f>'F718 BP SUM '!A3</f>
        <v>0</v>
      </c>
      <c r="B2" s="790"/>
      <c r="C2" s="790"/>
      <c r="D2" s="387"/>
      <c r="E2" s="787">
        <f>'F718 BP SUM '!C7</f>
        <v>0</v>
      </c>
      <c r="F2" s="788"/>
      <c r="G2" s="163" t="s">
        <v>43</v>
      </c>
      <c r="H2" s="570">
        <f>'F718 BP SUM '!K7</f>
        <v>0</v>
      </c>
      <c r="I2" s="19"/>
      <c r="J2" s="19"/>
      <c r="K2" s="4"/>
      <c r="L2" s="1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4" x14ac:dyDescent="0.2">
      <c r="A3" s="789">
        <f>'F718 BP SUM '!A4</f>
        <v>0</v>
      </c>
      <c r="B3" s="790"/>
      <c r="C3" s="790"/>
      <c r="D3" s="387"/>
      <c r="E3" s="787"/>
      <c r="F3" s="788"/>
      <c r="G3" s="163" t="s">
        <v>44</v>
      </c>
      <c r="H3" s="261">
        <f>'F718 BP SUM '!K9</f>
        <v>0</v>
      </c>
      <c r="I3" s="19"/>
      <c r="J3" s="19"/>
      <c r="K3" s="4"/>
      <c r="L3" s="1"/>
      <c r="M3" s="104"/>
      <c r="N3" s="104"/>
      <c r="O3" s="104"/>
      <c r="P3" s="226"/>
      <c r="Q3" s="226"/>
      <c r="R3" s="226"/>
      <c r="S3" s="104"/>
      <c r="T3" s="104"/>
      <c r="U3" s="104"/>
      <c r="V3" s="104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4" x14ac:dyDescent="0.2">
      <c r="A4" s="791">
        <f>'F718 BP SUM '!A5</f>
        <v>0</v>
      </c>
      <c r="B4" s="792"/>
      <c r="C4" s="792"/>
      <c r="D4" s="388"/>
      <c r="E4" s="230"/>
      <c r="F4" s="27"/>
      <c r="G4" s="230"/>
      <c r="H4" s="120"/>
      <c r="I4" s="5"/>
      <c r="J4" s="5"/>
      <c r="K4" s="6"/>
      <c r="L4" s="1"/>
      <c r="M4" s="107"/>
      <c r="N4" s="104"/>
      <c r="O4" s="120"/>
      <c r="P4" s="104"/>
      <c r="Q4" s="104"/>
      <c r="R4" s="104"/>
      <c r="S4" s="104"/>
      <c r="T4" s="104"/>
      <c r="U4" s="104"/>
      <c r="V4" s="104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4" s="189" customFormat="1" ht="47.45" customHeight="1" x14ac:dyDescent="0.2">
      <c r="A5" s="389"/>
      <c r="B5" s="780" t="s">
        <v>458</v>
      </c>
      <c r="C5" s="781"/>
      <c r="D5" s="786" t="s">
        <v>470</v>
      </c>
      <c r="E5" s="781"/>
      <c r="F5" s="786" t="s">
        <v>507</v>
      </c>
      <c r="G5" s="781"/>
      <c r="H5" s="793" t="s">
        <v>471</v>
      </c>
      <c r="I5" s="794"/>
      <c r="J5" s="799" t="s">
        <v>508</v>
      </c>
      <c r="K5" s="800"/>
      <c r="L5" s="799" t="s">
        <v>509</v>
      </c>
      <c r="M5" s="800"/>
      <c r="N5" s="799" t="s">
        <v>505</v>
      </c>
      <c r="O5" s="800"/>
      <c r="P5" s="805" t="s">
        <v>502</v>
      </c>
      <c r="Q5" s="806"/>
      <c r="R5" s="811" t="s">
        <v>506</v>
      </c>
      <c r="S5" s="812"/>
      <c r="T5" s="799" t="s">
        <v>503</v>
      </c>
      <c r="U5" s="800"/>
      <c r="V5" s="799" t="s">
        <v>504</v>
      </c>
      <c r="W5" s="800"/>
      <c r="X5" s="799" t="s">
        <v>472</v>
      </c>
      <c r="Y5" s="800"/>
      <c r="Z5" s="799"/>
      <c r="AA5" s="800"/>
      <c r="AB5" s="799"/>
      <c r="AC5" s="819"/>
      <c r="AD5" s="822"/>
      <c r="AE5" s="822"/>
      <c r="AF5" s="774" t="s">
        <v>473</v>
      </c>
      <c r="AG5" s="740"/>
    </row>
    <row r="6" spans="1:34" x14ac:dyDescent="0.2">
      <c r="A6" s="345"/>
      <c r="B6" s="782"/>
      <c r="C6" s="783"/>
      <c r="D6" s="782"/>
      <c r="E6" s="783"/>
      <c r="F6" s="782"/>
      <c r="G6" s="783"/>
      <c r="H6" s="795"/>
      <c r="I6" s="796"/>
      <c r="J6" s="801"/>
      <c r="K6" s="802"/>
      <c r="L6" s="801"/>
      <c r="M6" s="802"/>
      <c r="N6" s="801"/>
      <c r="O6" s="802"/>
      <c r="P6" s="807"/>
      <c r="Q6" s="808"/>
      <c r="R6" s="813"/>
      <c r="S6" s="814"/>
      <c r="T6" s="801"/>
      <c r="U6" s="802"/>
      <c r="V6" s="801"/>
      <c r="W6" s="802"/>
      <c r="X6" s="801"/>
      <c r="Y6" s="802"/>
      <c r="Z6" s="801"/>
      <c r="AA6" s="802"/>
      <c r="AB6" s="801"/>
      <c r="AC6" s="820"/>
      <c r="AD6" s="823"/>
      <c r="AE6" s="823"/>
      <c r="AF6" s="775"/>
      <c r="AG6" s="742"/>
    </row>
    <row r="7" spans="1:34" x14ac:dyDescent="0.2">
      <c r="A7" s="156"/>
      <c r="B7" s="784"/>
      <c r="C7" s="785"/>
      <c r="D7" s="784"/>
      <c r="E7" s="785"/>
      <c r="F7" s="784"/>
      <c r="G7" s="785"/>
      <c r="H7" s="797"/>
      <c r="I7" s="798"/>
      <c r="J7" s="803"/>
      <c r="K7" s="804"/>
      <c r="L7" s="803"/>
      <c r="M7" s="804"/>
      <c r="N7" s="803"/>
      <c r="O7" s="804"/>
      <c r="P7" s="809"/>
      <c r="Q7" s="810"/>
      <c r="R7" s="815"/>
      <c r="S7" s="816"/>
      <c r="T7" s="803"/>
      <c r="U7" s="804"/>
      <c r="V7" s="803"/>
      <c r="W7" s="804"/>
      <c r="X7" s="803"/>
      <c r="Y7" s="804"/>
      <c r="Z7" s="803"/>
      <c r="AA7" s="804"/>
      <c r="AB7" s="803"/>
      <c r="AC7" s="821"/>
      <c r="AD7" s="824"/>
      <c r="AE7" s="824"/>
      <c r="AF7" s="776"/>
      <c r="AG7" s="744"/>
    </row>
    <row r="8" spans="1:34" x14ac:dyDescent="0.2">
      <c r="A8" s="463"/>
      <c r="B8" s="700"/>
      <c r="C8" s="701"/>
      <c r="D8" s="700"/>
      <c r="E8" s="701"/>
      <c r="F8" s="700"/>
      <c r="G8" s="701"/>
      <c r="H8" s="700"/>
      <c r="I8" s="701"/>
      <c r="J8" s="700"/>
      <c r="K8" s="701"/>
      <c r="L8" s="700"/>
      <c r="M8" s="701"/>
      <c r="N8" s="700"/>
      <c r="O8" s="701"/>
      <c r="P8" s="700"/>
      <c r="Q8" s="701"/>
      <c r="R8" s="700"/>
      <c r="S8" s="701"/>
      <c r="T8" s="700"/>
      <c r="U8" s="701"/>
      <c r="V8" s="700"/>
      <c r="W8" s="701"/>
      <c r="X8" s="700"/>
      <c r="Y8" s="701"/>
      <c r="Z8" s="700"/>
      <c r="AA8" s="701"/>
      <c r="AB8" s="700"/>
      <c r="AC8" s="701"/>
      <c r="AD8" s="817"/>
      <c r="AE8" s="818"/>
      <c r="AF8" s="551"/>
      <c r="AG8" s="109"/>
    </row>
    <row r="9" spans="1:34" x14ac:dyDescent="0.2">
      <c r="A9" s="155"/>
      <c r="B9" s="112" t="s">
        <v>46</v>
      </c>
      <c r="C9" s="113" t="s">
        <v>47</v>
      </c>
      <c r="D9" s="112" t="s">
        <v>46</v>
      </c>
      <c r="E9" s="113" t="s">
        <v>47</v>
      </c>
      <c r="F9" s="112" t="s">
        <v>46</v>
      </c>
      <c r="G9" s="114" t="s">
        <v>47</v>
      </c>
      <c r="H9" s="112" t="s">
        <v>46</v>
      </c>
      <c r="I9" s="113" t="s">
        <v>47</v>
      </c>
      <c r="J9" s="112" t="s">
        <v>46</v>
      </c>
      <c r="K9" s="113" t="s">
        <v>47</v>
      </c>
      <c r="L9" s="112" t="s">
        <v>46</v>
      </c>
      <c r="M9" s="113" t="s">
        <v>47</v>
      </c>
      <c r="N9" s="112" t="s">
        <v>46</v>
      </c>
      <c r="O9" s="113" t="s">
        <v>47</v>
      </c>
      <c r="P9" s="112" t="s">
        <v>46</v>
      </c>
      <c r="Q9" s="113" t="s">
        <v>47</v>
      </c>
      <c r="R9" s="114" t="s">
        <v>46</v>
      </c>
      <c r="S9" s="113" t="s">
        <v>47</v>
      </c>
      <c r="T9" s="112" t="s">
        <v>46</v>
      </c>
      <c r="U9" s="113" t="s">
        <v>47</v>
      </c>
      <c r="V9" s="112" t="s">
        <v>46</v>
      </c>
      <c r="W9" s="113" t="s">
        <v>47</v>
      </c>
      <c r="X9" s="112" t="s">
        <v>46</v>
      </c>
      <c r="Y9" s="113" t="s">
        <v>47</v>
      </c>
      <c r="Z9" s="112" t="s">
        <v>46</v>
      </c>
      <c r="AA9" s="113" t="s">
        <v>47</v>
      </c>
      <c r="AB9" s="112" t="s">
        <v>46</v>
      </c>
      <c r="AC9" s="113" t="s">
        <v>47</v>
      </c>
      <c r="AD9" s="390" t="s">
        <v>46</v>
      </c>
      <c r="AE9" s="441" t="s">
        <v>47</v>
      </c>
      <c r="AF9" s="112" t="s">
        <v>46</v>
      </c>
      <c r="AG9" s="113" t="s">
        <v>47</v>
      </c>
    </row>
    <row r="10" spans="1:34" x14ac:dyDescent="0.2">
      <c r="A10" s="571" t="s">
        <v>13</v>
      </c>
      <c r="B10" s="115"/>
      <c r="C10" s="116"/>
      <c r="D10" s="115"/>
      <c r="E10" s="116"/>
      <c r="F10" s="115"/>
      <c r="G10" s="116"/>
      <c r="H10" s="117"/>
      <c r="I10" s="116"/>
      <c r="J10" s="346"/>
      <c r="K10" s="347"/>
      <c r="L10" s="117"/>
      <c r="M10" s="116"/>
      <c r="N10" s="117"/>
      <c r="O10" s="116"/>
      <c r="P10" s="117"/>
      <c r="Q10" s="116"/>
      <c r="R10" s="117"/>
      <c r="S10" s="116"/>
      <c r="T10" s="117"/>
      <c r="U10" s="116"/>
      <c r="V10" s="117"/>
      <c r="W10" s="116"/>
      <c r="X10" s="117"/>
      <c r="Y10" s="116"/>
      <c r="Z10" s="117"/>
      <c r="AA10" s="116"/>
      <c r="AB10" s="117"/>
      <c r="AC10" s="116"/>
      <c r="AD10" s="117"/>
      <c r="AE10" s="117"/>
      <c r="AF10" s="346"/>
      <c r="AG10" s="116"/>
    </row>
    <row r="11" spans="1:34" ht="15" customHeight="1" x14ac:dyDescent="0.2">
      <c r="A11" s="572" t="s">
        <v>48</v>
      </c>
      <c r="B11" s="391"/>
      <c r="C11" s="418"/>
      <c r="D11" s="391"/>
      <c r="E11" s="418"/>
      <c r="F11" s="391"/>
      <c r="G11" s="418"/>
      <c r="H11" s="392"/>
      <c r="I11" s="418"/>
      <c r="J11" s="364"/>
      <c r="K11" s="421"/>
      <c r="L11" s="364"/>
      <c r="M11" s="421"/>
      <c r="N11" s="393"/>
      <c r="O11" s="429"/>
      <c r="P11" s="393"/>
      <c r="Q11" s="421"/>
      <c r="R11" s="394"/>
      <c r="S11" s="421"/>
      <c r="T11" s="393"/>
      <c r="U11" s="421"/>
      <c r="V11" s="393"/>
      <c r="W11" s="429"/>
      <c r="X11" s="393"/>
      <c r="Y11" s="429"/>
      <c r="Z11" s="393"/>
      <c r="AA11" s="429"/>
      <c r="AB11" s="393"/>
      <c r="AC11" s="429"/>
      <c r="AD11" s="393"/>
      <c r="AE11" s="433"/>
      <c r="AF11" s="394">
        <f t="shared" ref="AF11:AG14" si="0">B11+D11+F11+H11+J11+L11+P11+R11+T11+V11+N11+X11+Z11+AB11+AD11</f>
        <v>0</v>
      </c>
      <c r="AG11" s="395">
        <f t="shared" si="0"/>
        <v>0</v>
      </c>
    </row>
    <row r="12" spans="1:34" ht="15" customHeight="1" x14ac:dyDescent="0.2">
      <c r="A12" s="572" t="s">
        <v>49</v>
      </c>
      <c r="B12" s="391"/>
      <c r="C12" s="418"/>
      <c r="D12" s="391"/>
      <c r="E12" s="418"/>
      <c r="F12" s="391"/>
      <c r="G12" s="425"/>
      <c r="H12" s="391"/>
      <c r="I12" s="426"/>
      <c r="J12" s="364"/>
      <c r="K12" s="421"/>
      <c r="L12" s="364"/>
      <c r="M12" s="421"/>
      <c r="N12" s="393"/>
      <c r="O12" s="429"/>
      <c r="P12" s="393"/>
      <c r="Q12" s="421"/>
      <c r="R12" s="394"/>
      <c r="S12" s="421"/>
      <c r="T12" s="393"/>
      <c r="U12" s="421"/>
      <c r="V12" s="393"/>
      <c r="W12" s="429"/>
      <c r="X12" s="393"/>
      <c r="Y12" s="429"/>
      <c r="Z12" s="393"/>
      <c r="AA12" s="429"/>
      <c r="AB12" s="393"/>
      <c r="AC12" s="429"/>
      <c r="AD12" s="393"/>
      <c r="AE12" s="433"/>
      <c r="AF12" s="394">
        <f t="shared" si="0"/>
        <v>0</v>
      </c>
      <c r="AG12" s="395">
        <f t="shared" si="0"/>
        <v>0</v>
      </c>
      <c r="AH12" s="162"/>
    </row>
    <row r="13" spans="1:34" ht="15" customHeight="1" x14ac:dyDescent="0.2">
      <c r="A13" s="572" t="s">
        <v>223</v>
      </c>
      <c r="B13" s="391"/>
      <c r="C13" s="418"/>
      <c r="D13" s="391"/>
      <c r="E13" s="418"/>
      <c r="F13" s="391"/>
      <c r="G13" s="418"/>
      <c r="H13" s="396"/>
      <c r="I13" s="418"/>
      <c r="J13" s="364"/>
      <c r="K13" s="421"/>
      <c r="L13" s="364"/>
      <c r="M13" s="421"/>
      <c r="N13" s="393"/>
      <c r="O13" s="429"/>
      <c r="P13" s="393"/>
      <c r="Q13" s="421"/>
      <c r="R13" s="394"/>
      <c r="S13" s="421"/>
      <c r="T13" s="393"/>
      <c r="U13" s="421"/>
      <c r="V13" s="393"/>
      <c r="W13" s="429"/>
      <c r="X13" s="393"/>
      <c r="Y13" s="429"/>
      <c r="Z13" s="393"/>
      <c r="AA13" s="429"/>
      <c r="AB13" s="393"/>
      <c r="AC13" s="429"/>
      <c r="AD13" s="393"/>
      <c r="AE13" s="433"/>
      <c r="AF13" s="394">
        <f t="shared" si="0"/>
        <v>0</v>
      </c>
      <c r="AG13" s="395">
        <f t="shared" si="0"/>
        <v>0</v>
      </c>
    </row>
    <row r="14" spans="1:34" ht="15" customHeight="1" x14ac:dyDescent="0.2">
      <c r="A14" s="572" t="s">
        <v>50</v>
      </c>
      <c r="B14" s="391"/>
      <c r="C14" s="418"/>
      <c r="D14" s="391"/>
      <c r="E14" s="418"/>
      <c r="F14" s="391"/>
      <c r="G14" s="418"/>
      <c r="H14" s="391"/>
      <c r="I14" s="418"/>
      <c r="J14" s="364"/>
      <c r="K14" s="421"/>
      <c r="L14" s="364"/>
      <c r="M14" s="421"/>
      <c r="N14" s="393"/>
      <c r="O14" s="429"/>
      <c r="P14" s="393"/>
      <c r="Q14" s="421"/>
      <c r="R14" s="394"/>
      <c r="S14" s="421"/>
      <c r="T14" s="393"/>
      <c r="U14" s="421"/>
      <c r="V14" s="393"/>
      <c r="W14" s="429"/>
      <c r="X14" s="393"/>
      <c r="Y14" s="429"/>
      <c r="Z14" s="393"/>
      <c r="AA14" s="429"/>
      <c r="AB14" s="393"/>
      <c r="AC14" s="429"/>
      <c r="AD14" s="393"/>
      <c r="AE14" s="433"/>
      <c r="AF14" s="394">
        <f t="shared" si="0"/>
        <v>0</v>
      </c>
      <c r="AG14" s="395">
        <f t="shared" si="0"/>
        <v>0</v>
      </c>
    </row>
    <row r="15" spans="1:34" ht="15" customHeight="1" x14ac:dyDescent="0.2">
      <c r="A15" s="572" t="s">
        <v>17</v>
      </c>
      <c r="B15" s="397">
        <f t="shared" ref="B15:AE15" si="1">SUM(B11:B14)</f>
        <v>0</v>
      </c>
      <c r="C15" s="419">
        <f t="shared" si="1"/>
        <v>0</v>
      </c>
      <c r="D15" s="397">
        <f t="shared" si="1"/>
        <v>0</v>
      </c>
      <c r="E15" s="419">
        <f t="shared" si="1"/>
        <v>0</v>
      </c>
      <c r="F15" s="397">
        <f t="shared" si="1"/>
        <v>0</v>
      </c>
      <c r="G15" s="419">
        <f t="shared" si="1"/>
        <v>0</v>
      </c>
      <c r="H15" s="397">
        <f t="shared" si="1"/>
        <v>0</v>
      </c>
      <c r="I15" s="419">
        <f t="shared" si="1"/>
        <v>0</v>
      </c>
      <c r="J15" s="397">
        <f t="shared" si="1"/>
        <v>0</v>
      </c>
      <c r="K15" s="419">
        <f t="shared" si="1"/>
        <v>0</v>
      </c>
      <c r="L15" s="397">
        <f t="shared" si="1"/>
        <v>0</v>
      </c>
      <c r="M15" s="419">
        <f t="shared" si="1"/>
        <v>0</v>
      </c>
      <c r="N15" s="397">
        <f>SUM(N11:N14)</f>
        <v>0</v>
      </c>
      <c r="O15" s="419">
        <f>SUM(O11:O14)</f>
        <v>0</v>
      </c>
      <c r="P15" s="397">
        <f t="shared" si="1"/>
        <v>0</v>
      </c>
      <c r="Q15" s="419">
        <f t="shared" si="1"/>
        <v>0</v>
      </c>
      <c r="R15" s="397">
        <f t="shared" si="1"/>
        <v>0</v>
      </c>
      <c r="S15" s="419">
        <f t="shared" si="1"/>
        <v>0</v>
      </c>
      <c r="T15" s="397">
        <f t="shared" si="1"/>
        <v>0</v>
      </c>
      <c r="U15" s="419">
        <f t="shared" si="1"/>
        <v>0</v>
      </c>
      <c r="V15" s="397">
        <f t="shared" si="1"/>
        <v>0</v>
      </c>
      <c r="W15" s="419">
        <f t="shared" si="1"/>
        <v>0</v>
      </c>
      <c r="X15" s="397">
        <f t="shared" si="1"/>
        <v>0</v>
      </c>
      <c r="Y15" s="419">
        <f t="shared" si="1"/>
        <v>0</v>
      </c>
      <c r="Z15" s="397">
        <f t="shared" si="1"/>
        <v>0</v>
      </c>
      <c r="AA15" s="419">
        <f t="shared" si="1"/>
        <v>0</v>
      </c>
      <c r="AB15" s="397">
        <f t="shared" si="1"/>
        <v>0</v>
      </c>
      <c r="AC15" s="419">
        <f t="shared" si="1"/>
        <v>0</v>
      </c>
      <c r="AD15" s="397">
        <f t="shared" si="1"/>
        <v>0</v>
      </c>
      <c r="AE15" s="434">
        <f t="shared" si="1"/>
        <v>0</v>
      </c>
      <c r="AF15" s="645">
        <f>+SUM(AF11:AF14)</f>
        <v>0</v>
      </c>
      <c r="AG15" s="646">
        <f>+SUM(AG11:AG14)</f>
        <v>0</v>
      </c>
    </row>
    <row r="16" spans="1:34" ht="12.4" customHeight="1" x14ac:dyDescent="0.2">
      <c r="A16" s="61"/>
      <c r="B16" s="305"/>
      <c r="C16" s="420"/>
      <c r="D16" s="305"/>
      <c r="E16" s="420"/>
      <c r="F16" s="305"/>
      <c r="G16" s="420"/>
      <c r="H16" s="312"/>
      <c r="I16" s="420"/>
      <c r="J16" s="312"/>
      <c r="K16" s="420"/>
      <c r="L16" s="312"/>
      <c r="M16" s="420"/>
      <c r="N16" s="315"/>
      <c r="O16" s="428"/>
      <c r="P16" s="315"/>
      <c r="Q16" s="428"/>
      <c r="R16" s="312"/>
      <c r="S16" s="420"/>
      <c r="T16" s="315"/>
      <c r="U16" s="428"/>
      <c r="V16" s="315"/>
      <c r="W16" s="428"/>
      <c r="X16" s="315"/>
      <c r="Y16" s="428"/>
      <c r="Z16" s="315"/>
      <c r="AA16" s="428"/>
      <c r="AB16" s="315"/>
      <c r="AC16" s="428"/>
      <c r="AD16" s="315"/>
      <c r="AE16" s="435"/>
      <c r="AF16" s="316"/>
      <c r="AG16" s="59"/>
    </row>
    <row r="17" spans="1:33" ht="15" customHeight="1" x14ac:dyDescent="0.2">
      <c r="A17" s="572" t="s">
        <v>18</v>
      </c>
      <c r="B17" s="364"/>
      <c r="C17" s="421"/>
      <c r="D17" s="364"/>
      <c r="E17" s="421"/>
      <c r="F17" s="364"/>
      <c r="G17" s="421"/>
      <c r="H17" s="364"/>
      <c r="I17" s="421"/>
      <c r="J17" s="364"/>
      <c r="K17" s="421"/>
      <c r="L17" s="364"/>
      <c r="M17" s="421"/>
      <c r="N17" s="393"/>
      <c r="O17" s="429"/>
      <c r="P17" s="393"/>
      <c r="Q17" s="429"/>
      <c r="R17" s="394"/>
      <c r="S17" s="421"/>
      <c r="T17" s="393"/>
      <c r="U17" s="429"/>
      <c r="V17" s="393"/>
      <c r="W17" s="429"/>
      <c r="X17" s="393"/>
      <c r="Y17" s="429"/>
      <c r="Z17" s="393"/>
      <c r="AA17" s="429"/>
      <c r="AB17" s="393"/>
      <c r="AC17" s="429"/>
      <c r="AD17" s="393"/>
      <c r="AE17" s="433"/>
      <c r="AF17" s="394">
        <f>B17+D17+F17+H17+J17+L17+P17+R17+T17+V17+N17+X17+Z17+AB17+AD17</f>
        <v>0</v>
      </c>
      <c r="AG17" s="395">
        <f>C17+E17+G17+I17+K17+M17+Q17+S17+U17+W17+O17+Y17+AA17+AC17+AE17</f>
        <v>0</v>
      </c>
    </row>
    <row r="18" spans="1:33" ht="15" customHeight="1" x14ac:dyDescent="0.2">
      <c r="A18" s="572" t="s">
        <v>19</v>
      </c>
      <c r="B18" s="364"/>
      <c r="C18" s="422"/>
      <c r="D18" s="364"/>
      <c r="E18" s="422"/>
      <c r="F18" s="364"/>
      <c r="G18" s="422"/>
      <c r="H18" s="364"/>
      <c r="I18" s="422"/>
      <c r="J18" s="364"/>
      <c r="K18" s="422"/>
      <c r="L18" s="364"/>
      <c r="M18" s="422"/>
      <c r="N18" s="394"/>
      <c r="O18" s="422"/>
      <c r="P18" s="394"/>
      <c r="Q18" s="422"/>
      <c r="R18" s="394"/>
      <c r="S18" s="422"/>
      <c r="T18" s="394"/>
      <c r="U18" s="422"/>
      <c r="V18" s="394"/>
      <c r="W18" s="422"/>
      <c r="X18" s="394"/>
      <c r="Y18" s="429"/>
      <c r="Z18" s="394"/>
      <c r="AA18" s="429"/>
      <c r="AB18" s="394"/>
      <c r="AC18" s="422"/>
      <c r="AD18" s="394"/>
      <c r="AE18" s="433"/>
      <c r="AF18" s="316"/>
      <c r="AG18" s="395">
        <f>C18+E18+G18+I18+K18+M18+Q18+S18+U18+W18+O18+Y18+AA18+AC18+AE18</f>
        <v>0</v>
      </c>
    </row>
    <row r="19" spans="1:33" ht="15" customHeight="1" x14ac:dyDescent="0.2">
      <c r="A19" s="572" t="s">
        <v>51</v>
      </c>
      <c r="B19" s="364">
        <f>SUM(B17:B18)</f>
        <v>0</v>
      </c>
      <c r="C19" s="421">
        <f t="shared" ref="C19:AE19" si="2">SUM(C17:C18)</f>
        <v>0</v>
      </c>
      <c r="D19" s="364">
        <f t="shared" si="2"/>
        <v>0</v>
      </c>
      <c r="E19" s="421">
        <f t="shared" si="2"/>
        <v>0</v>
      </c>
      <c r="F19" s="364">
        <f t="shared" si="2"/>
        <v>0</v>
      </c>
      <c r="G19" s="421">
        <f t="shared" si="2"/>
        <v>0</v>
      </c>
      <c r="H19" s="364">
        <f t="shared" si="2"/>
        <v>0</v>
      </c>
      <c r="I19" s="421">
        <f t="shared" si="2"/>
        <v>0</v>
      </c>
      <c r="J19" s="364">
        <f t="shared" si="2"/>
        <v>0</v>
      </c>
      <c r="K19" s="421">
        <f t="shared" si="2"/>
        <v>0</v>
      </c>
      <c r="L19" s="364">
        <f t="shared" si="2"/>
        <v>0</v>
      </c>
      <c r="M19" s="421">
        <f t="shared" si="2"/>
        <v>0</v>
      </c>
      <c r="N19" s="364">
        <f>SUM(N17:N18)</f>
        <v>0</v>
      </c>
      <c r="O19" s="421">
        <f>SUM(O17:O18)</f>
        <v>0</v>
      </c>
      <c r="P19" s="364">
        <f t="shared" si="2"/>
        <v>0</v>
      </c>
      <c r="Q19" s="421">
        <f t="shared" si="2"/>
        <v>0</v>
      </c>
      <c r="R19" s="364">
        <f t="shared" si="2"/>
        <v>0</v>
      </c>
      <c r="S19" s="421">
        <f t="shared" si="2"/>
        <v>0</v>
      </c>
      <c r="T19" s="364">
        <f t="shared" si="2"/>
        <v>0</v>
      </c>
      <c r="U19" s="421">
        <f t="shared" si="2"/>
        <v>0</v>
      </c>
      <c r="V19" s="364">
        <f t="shared" si="2"/>
        <v>0</v>
      </c>
      <c r="W19" s="421">
        <f t="shared" si="2"/>
        <v>0</v>
      </c>
      <c r="X19" s="364">
        <f t="shared" si="2"/>
        <v>0</v>
      </c>
      <c r="Y19" s="421">
        <f t="shared" si="2"/>
        <v>0</v>
      </c>
      <c r="Z19" s="364">
        <f t="shared" si="2"/>
        <v>0</v>
      </c>
      <c r="AA19" s="421">
        <f t="shared" si="2"/>
        <v>0</v>
      </c>
      <c r="AB19" s="364">
        <f t="shared" si="2"/>
        <v>0</v>
      </c>
      <c r="AC19" s="421">
        <f t="shared" si="2"/>
        <v>0</v>
      </c>
      <c r="AD19" s="364">
        <f t="shared" si="2"/>
        <v>0</v>
      </c>
      <c r="AE19" s="436">
        <f t="shared" si="2"/>
        <v>0</v>
      </c>
      <c r="AF19" s="394">
        <f>B19+D19+F19+H19+J19+L19+P19+R19+T19+V19+N19+X19+Z19+AB19+AD19</f>
        <v>0</v>
      </c>
      <c r="AG19" s="395">
        <f>C19+E19+G19+I19+K19+M19+Q19+S19+U19+W19+O19+Y19+AA19+AC19+AE19</f>
        <v>0</v>
      </c>
    </row>
    <row r="20" spans="1:33" ht="12.4" customHeight="1" x14ac:dyDescent="0.2">
      <c r="A20" s="61"/>
      <c r="B20" s="305"/>
      <c r="C20" s="420"/>
      <c r="D20" s="305"/>
      <c r="E20" s="420"/>
      <c r="F20" s="305"/>
      <c r="G20" s="420"/>
      <c r="H20" s="312"/>
      <c r="I20" s="420"/>
      <c r="J20" s="312"/>
      <c r="K20" s="420"/>
      <c r="L20" s="312"/>
      <c r="M20" s="420"/>
      <c r="N20" s="308"/>
      <c r="O20" s="428"/>
      <c r="P20" s="315"/>
      <c r="Q20" s="428"/>
      <c r="R20" s="312"/>
      <c r="S20" s="420"/>
      <c r="T20" s="315"/>
      <c r="U20" s="428"/>
      <c r="V20" s="308"/>
      <c r="W20" s="428"/>
      <c r="X20" s="315"/>
      <c r="Y20" s="428"/>
      <c r="Z20" s="315"/>
      <c r="AA20" s="428"/>
      <c r="AB20" s="315"/>
      <c r="AC20" s="428"/>
      <c r="AD20" s="315"/>
      <c r="AE20" s="435"/>
      <c r="AF20" s="316"/>
      <c r="AG20" s="59"/>
    </row>
    <row r="21" spans="1:33" ht="15" customHeight="1" x14ac:dyDescent="0.2">
      <c r="A21" s="573" t="s">
        <v>449</v>
      </c>
      <c r="B21" s="307"/>
      <c r="C21" s="423"/>
      <c r="D21" s="307"/>
      <c r="E21" s="423"/>
      <c r="F21" s="307"/>
      <c r="G21" s="423"/>
      <c r="H21" s="313"/>
      <c r="I21" s="423"/>
      <c r="J21" s="313"/>
      <c r="K21" s="423"/>
      <c r="L21" s="313"/>
      <c r="M21" s="423"/>
      <c r="N21" s="308"/>
      <c r="O21" s="430"/>
      <c r="P21" s="317"/>
      <c r="Q21" s="430"/>
      <c r="R21" s="313"/>
      <c r="S21" s="423"/>
      <c r="T21" s="317"/>
      <c r="U21" s="430"/>
      <c r="V21" s="308"/>
      <c r="W21" s="430"/>
      <c r="X21" s="317"/>
      <c r="Y21" s="430"/>
      <c r="Z21" s="317"/>
      <c r="AA21" s="430"/>
      <c r="AB21" s="317"/>
      <c r="AC21" s="430"/>
      <c r="AD21" s="317"/>
      <c r="AE21" s="437"/>
      <c r="AF21" s="399"/>
      <c r="AG21" s="47"/>
    </row>
    <row r="22" spans="1:33" ht="15" customHeight="1" x14ac:dyDescent="0.2">
      <c r="A22" s="574" t="s">
        <v>53</v>
      </c>
      <c r="B22" s="364"/>
      <c r="C22" s="421"/>
      <c r="D22" s="364"/>
      <c r="E22" s="421"/>
      <c r="F22" s="364"/>
      <c r="G22" s="421"/>
      <c r="H22" s="400"/>
      <c r="I22" s="427"/>
      <c r="J22" s="364"/>
      <c r="K22" s="421"/>
      <c r="L22" s="364"/>
      <c r="M22" s="421"/>
      <c r="N22" s="364"/>
      <c r="O22" s="421"/>
      <c r="P22" s="393"/>
      <c r="Q22" s="429"/>
      <c r="R22" s="394"/>
      <c r="S22" s="421"/>
      <c r="T22" s="363"/>
      <c r="U22" s="432"/>
      <c r="V22" s="364"/>
      <c r="W22" s="421"/>
      <c r="X22" s="364"/>
      <c r="Y22" s="421"/>
      <c r="Z22" s="364"/>
      <c r="AA22" s="421"/>
      <c r="AB22" s="393"/>
      <c r="AC22" s="429"/>
      <c r="AD22" s="393"/>
      <c r="AE22" s="433"/>
      <c r="AF22" s="394">
        <f>B22+D22+F22+H22+J22+L22+P22+R22+T22+V22+N22+X22+Z22+AB22+AD22</f>
        <v>0</v>
      </c>
      <c r="AG22" s="395">
        <f>C22+E22+G22+I22+K22+M22+Q22+S22+U22+W22+O22+Y22+AA22+AC22+AE22</f>
        <v>0</v>
      </c>
    </row>
    <row r="23" spans="1:33" ht="15" customHeight="1" x14ac:dyDescent="0.2">
      <c r="A23" s="574" t="s">
        <v>22</v>
      </c>
      <c r="B23" s="364"/>
      <c r="C23" s="421"/>
      <c r="D23" s="364"/>
      <c r="E23" s="421"/>
      <c r="F23" s="364"/>
      <c r="G23" s="421"/>
      <c r="H23" s="364"/>
      <c r="I23" s="421"/>
      <c r="J23" s="364"/>
      <c r="K23" s="421"/>
      <c r="L23" s="364"/>
      <c r="M23" s="421"/>
      <c r="N23" s="393"/>
      <c r="O23" s="429"/>
      <c r="P23" s="393"/>
      <c r="Q23" s="429"/>
      <c r="R23" s="394"/>
      <c r="S23" s="421"/>
      <c r="T23" s="393"/>
      <c r="U23" s="429"/>
      <c r="V23" s="393"/>
      <c r="W23" s="429"/>
      <c r="X23" s="393"/>
      <c r="Y23" s="429"/>
      <c r="Z23" s="393"/>
      <c r="AA23" s="429"/>
      <c r="AB23" s="393"/>
      <c r="AC23" s="429"/>
      <c r="AD23" s="393"/>
      <c r="AE23" s="433"/>
      <c r="AF23" s="316"/>
      <c r="AG23" s="395">
        <f>C23+E23+G23+I23+K23+M23+Q23+S23+U23+W23+O23+Y23+AA23+AC23+AE23</f>
        <v>0</v>
      </c>
    </row>
    <row r="24" spans="1:33" ht="15" customHeight="1" x14ac:dyDescent="0.2">
      <c r="A24" s="574" t="s">
        <v>54</v>
      </c>
      <c r="B24" s="364"/>
      <c r="C24" s="421"/>
      <c r="D24" s="364"/>
      <c r="E24" s="421"/>
      <c r="F24" s="364"/>
      <c r="G24" s="421"/>
      <c r="H24" s="364"/>
      <c r="I24" s="421"/>
      <c r="J24" s="364"/>
      <c r="K24" s="421"/>
      <c r="L24" s="364"/>
      <c r="M24" s="421"/>
      <c r="N24" s="393"/>
      <c r="O24" s="429"/>
      <c r="P24" s="393"/>
      <c r="Q24" s="429"/>
      <c r="R24" s="364"/>
      <c r="S24" s="421"/>
      <c r="T24" s="393"/>
      <c r="U24" s="429"/>
      <c r="V24" s="393"/>
      <c r="W24" s="429"/>
      <c r="X24" s="393"/>
      <c r="Y24" s="429"/>
      <c r="Z24" s="393"/>
      <c r="AA24" s="429"/>
      <c r="AB24" s="393"/>
      <c r="AC24" s="429"/>
      <c r="AD24" s="393"/>
      <c r="AE24" s="433"/>
      <c r="AF24" s="316"/>
      <c r="AG24" s="395">
        <f>C24+E24+G24+I24+K24+M24+Q24+S24+U24+W24+O24+Y24+AA24+AC24+AE24</f>
        <v>0</v>
      </c>
    </row>
    <row r="25" spans="1:33" ht="15" customHeight="1" x14ac:dyDescent="0.2">
      <c r="A25" s="572" t="s">
        <v>55</v>
      </c>
      <c r="B25" s="364">
        <f>SUM(B22:B24)</f>
        <v>0</v>
      </c>
      <c r="C25" s="421">
        <f t="shared" ref="C25:AE25" si="3">SUM(C22:C24)</f>
        <v>0</v>
      </c>
      <c r="D25" s="364">
        <f t="shared" si="3"/>
        <v>0</v>
      </c>
      <c r="E25" s="421">
        <f t="shared" si="3"/>
        <v>0</v>
      </c>
      <c r="F25" s="364">
        <f t="shared" si="3"/>
        <v>0</v>
      </c>
      <c r="G25" s="421">
        <f t="shared" si="3"/>
        <v>0</v>
      </c>
      <c r="H25" s="364">
        <f t="shared" si="3"/>
        <v>0</v>
      </c>
      <c r="I25" s="421">
        <f t="shared" si="3"/>
        <v>0</v>
      </c>
      <c r="J25" s="364">
        <f t="shared" si="3"/>
        <v>0</v>
      </c>
      <c r="K25" s="421">
        <f t="shared" si="3"/>
        <v>0</v>
      </c>
      <c r="L25" s="364">
        <f t="shared" si="3"/>
        <v>0</v>
      </c>
      <c r="M25" s="421">
        <f t="shared" si="3"/>
        <v>0</v>
      </c>
      <c r="N25" s="364">
        <f>SUM(N22:N24)</f>
        <v>0</v>
      </c>
      <c r="O25" s="421">
        <f>SUM(O22:O24)</f>
        <v>0</v>
      </c>
      <c r="P25" s="364">
        <f t="shared" si="3"/>
        <v>0</v>
      </c>
      <c r="Q25" s="421">
        <f t="shared" si="3"/>
        <v>0</v>
      </c>
      <c r="R25" s="364">
        <f t="shared" si="3"/>
        <v>0</v>
      </c>
      <c r="S25" s="421">
        <f t="shared" si="3"/>
        <v>0</v>
      </c>
      <c r="T25" s="364">
        <f t="shared" si="3"/>
        <v>0</v>
      </c>
      <c r="U25" s="421">
        <f t="shared" si="3"/>
        <v>0</v>
      </c>
      <c r="V25" s="364">
        <f t="shared" si="3"/>
        <v>0</v>
      </c>
      <c r="W25" s="421">
        <f t="shared" si="3"/>
        <v>0</v>
      </c>
      <c r="X25" s="364">
        <f t="shared" si="3"/>
        <v>0</v>
      </c>
      <c r="Y25" s="421">
        <f t="shared" si="3"/>
        <v>0</v>
      </c>
      <c r="Z25" s="364">
        <f t="shared" si="3"/>
        <v>0</v>
      </c>
      <c r="AA25" s="421">
        <f t="shared" si="3"/>
        <v>0</v>
      </c>
      <c r="AB25" s="364">
        <f t="shared" si="3"/>
        <v>0</v>
      </c>
      <c r="AC25" s="421">
        <f t="shared" si="3"/>
        <v>0</v>
      </c>
      <c r="AD25" s="364">
        <f t="shared" si="3"/>
        <v>0</v>
      </c>
      <c r="AE25" s="436">
        <f t="shared" si="3"/>
        <v>0</v>
      </c>
      <c r="AF25" s="394">
        <f>B25+D25+F25+H25+J25+L25+P25+R25+T25+V25+N25+X25+Z25+AB25+AD25</f>
        <v>0</v>
      </c>
      <c r="AG25" s="395">
        <f>C25+E25+G25+I25+K25+M25+Q25+S25+U25+W25+O25+Y25+AA25+AC25+AE25</f>
        <v>0</v>
      </c>
    </row>
    <row r="26" spans="1:33" ht="15" customHeight="1" x14ac:dyDescent="0.2">
      <c r="A26" s="61"/>
      <c r="B26" s="306"/>
      <c r="C26" s="424"/>
      <c r="D26" s="306"/>
      <c r="E26" s="424"/>
      <c r="F26" s="306"/>
      <c r="G26" s="424"/>
      <c r="H26" s="306"/>
      <c r="I26" s="424"/>
      <c r="J26" s="306"/>
      <c r="K26" s="424"/>
      <c r="L26" s="306"/>
      <c r="M26" s="424"/>
      <c r="N26" s="308"/>
      <c r="O26" s="431"/>
      <c r="P26" s="308"/>
      <c r="Q26" s="431"/>
      <c r="R26" s="316"/>
      <c r="S26" s="424"/>
      <c r="T26" s="308"/>
      <c r="U26" s="431"/>
      <c r="V26" s="308"/>
      <c r="W26" s="431"/>
      <c r="X26" s="308"/>
      <c r="Y26" s="431"/>
      <c r="Z26" s="308"/>
      <c r="AA26" s="431"/>
      <c r="AB26" s="308"/>
      <c r="AC26" s="431"/>
      <c r="AD26" s="308"/>
      <c r="AE26" s="438"/>
      <c r="AF26" s="401"/>
      <c r="AG26" s="402"/>
    </row>
    <row r="27" spans="1:33" ht="15" customHeight="1" x14ac:dyDescent="0.2">
      <c r="A27" s="574" t="s">
        <v>25</v>
      </c>
      <c r="B27" s="364"/>
      <c r="C27" s="422"/>
      <c r="D27" s="364"/>
      <c r="E27" s="422"/>
      <c r="F27" s="364"/>
      <c r="G27" s="422"/>
      <c r="H27" s="364"/>
      <c r="I27" s="422"/>
      <c r="J27" s="364"/>
      <c r="K27" s="422"/>
      <c r="L27" s="364"/>
      <c r="M27" s="422"/>
      <c r="N27" s="393"/>
      <c r="O27" s="422"/>
      <c r="P27" s="393"/>
      <c r="Q27" s="422"/>
      <c r="R27" s="394"/>
      <c r="S27" s="422"/>
      <c r="T27" s="393"/>
      <c r="U27" s="422"/>
      <c r="V27" s="393"/>
      <c r="W27" s="422"/>
      <c r="X27" s="393"/>
      <c r="Y27" s="429"/>
      <c r="Z27" s="393"/>
      <c r="AA27" s="429"/>
      <c r="AB27" s="393"/>
      <c r="AC27" s="422"/>
      <c r="AD27" s="393"/>
      <c r="AE27" s="433"/>
      <c r="AF27" s="316"/>
      <c r="AG27" s="395">
        <f>C27+E27+G27+I27+K27+M27+Q27+S27+U27+W27+O27+Y27+AA27+AC27+AE27</f>
        <v>0</v>
      </c>
    </row>
    <row r="28" spans="1:33" ht="15" customHeight="1" x14ac:dyDescent="0.2">
      <c r="A28" s="574" t="s">
        <v>26</v>
      </c>
      <c r="B28" s="403"/>
      <c r="C28" s="422"/>
      <c r="D28" s="403"/>
      <c r="E28" s="422"/>
      <c r="F28" s="403"/>
      <c r="G28" s="422"/>
      <c r="H28" s="403"/>
      <c r="I28" s="422"/>
      <c r="J28" s="403"/>
      <c r="K28" s="422"/>
      <c r="L28" s="403"/>
      <c r="M28" s="422"/>
      <c r="N28" s="393"/>
      <c r="O28" s="422"/>
      <c r="P28" s="393"/>
      <c r="Q28" s="422"/>
      <c r="R28" s="404"/>
      <c r="S28" s="422"/>
      <c r="T28" s="393"/>
      <c r="U28" s="422"/>
      <c r="V28" s="393"/>
      <c r="W28" s="422"/>
      <c r="X28" s="393"/>
      <c r="Y28" s="429"/>
      <c r="Z28" s="393"/>
      <c r="AA28" s="429"/>
      <c r="AB28" s="393"/>
      <c r="AC28" s="422"/>
      <c r="AD28" s="393"/>
      <c r="AE28" s="433"/>
      <c r="AF28" s="316"/>
      <c r="AG28" s="395">
        <f>C28+E28+G28+I28+K28+M28+Q28+S28+U28+W28+O28+Y28+AA28+AC28+AE28</f>
        <v>0</v>
      </c>
    </row>
    <row r="29" spans="1:33" ht="12.4" customHeight="1" x14ac:dyDescent="0.2">
      <c r="A29" s="574" t="s">
        <v>56</v>
      </c>
      <c r="B29" s="364">
        <f>SUM(B15+B19+B25+B28)</f>
        <v>0</v>
      </c>
      <c r="C29" s="421">
        <f>SUM(C27+C28+C25+C19+C15)</f>
        <v>0</v>
      </c>
      <c r="D29" s="364">
        <f>SUM(D15+D19+D25+D28)</f>
        <v>0</v>
      </c>
      <c r="E29" s="421">
        <f>SUM(E27+E28+E25+E19+E15)</f>
        <v>0</v>
      </c>
      <c r="F29" s="364">
        <f>SUM(F15+F19+F25+F28)</f>
        <v>0</v>
      </c>
      <c r="G29" s="421">
        <f>SUM(G27+G28+G25+G19+G15)</f>
        <v>0</v>
      </c>
      <c r="H29" s="364">
        <f>SUM(H15+H19+H25+H28)</f>
        <v>0</v>
      </c>
      <c r="I29" s="421">
        <f>SUM(I27+I28+I25+I19+I15)</f>
        <v>0</v>
      </c>
      <c r="J29" s="364">
        <f>SUM(J15+J19+J25+J28)</f>
        <v>0</v>
      </c>
      <c r="K29" s="421">
        <f>SUM(K27+K28+K25+K19+K15)</f>
        <v>0</v>
      </c>
      <c r="L29" s="364">
        <f>SUM(L15+L19+L25+L28)</f>
        <v>0</v>
      </c>
      <c r="M29" s="421">
        <f>SUM(M27+M28+M25+M19+M15)</f>
        <v>0</v>
      </c>
      <c r="N29" s="364">
        <f>SUM(N15+N19+N25+N28)</f>
        <v>0</v>
      </c>
      <c r="O29" s="421">
        <f>SUM(O27+O28+O25+O19+O15)</f>
        <v>0</v>
      </c>
      <c r="P29" s="364">
        <f>SUM(P15+P19+P25+P28)</f>
        <v>0</v>
      </c>
      <c r="Q29" s="421">
        <f>SUM(Q27+Q28+Q25+Q19+Q15)</f>
        <v>0</v>
      </c>
      <c r="R29" s="364">
        <f>SUM(R15+R19+R25+R28)</f>
        <v>0</v>
      </c>
      <c r="S29" s="421">
        <f>SUM(S27+S28+S25+S19+S15)</f>
        <v>0</v>
      </c>
      <c r="T29" s="364">
        <f>SUM(T15+T19+T25+T28)</f>
        <v>0</v>
      </c>
      <c r="U29" s="421">
        <f>SUM(U27+U28+U25+U19+U15)</f>
        <v>0</v>
      </c>
      <c r="V29" s="364">
        <f>SUM(V15+V19+V25+V28)</f>
        <v>0</v>
      </c>
      <c r="W29" s="421">
        <f>SUM(W27+W28+W25+W19+W15)</f>
        <v>0</v>
      </c>
      <c r="X29" s="364">
        <f>SUM(X15+X19+X25+X28)</f>
        <v>0</v>
      </c>
      <c r="Y29" s="421">
        <f>SUM(Y27+Y28+Y25+Y19+Y15)</f>
        <v>0</v>
      </c>
      <c r="Z29" s="364">
        <f>SUM(Z15+Z19+Z25+Z28)</f>
        <v>0</v>
      </c>
      <c r="AA29" s="421">
        <f>SUM(AA27+AA28+AA25+AA19+AA15)</f>
        <v>0</v>
      </c>
      <c r="AB29" s="364">
        <f>SUM(AB15+AB19+AB25+AB28)</f>
        <v>0</v>
      </c>
      <c r="AC29" s="421">
        <f>SUM(AC27+AC28+AC25+AC19+AC15)</f>
        <v>0</v>
      </c>
      <c r="AD29" s="364">
        <f>SUM(AD15+AD19+AD25+AD28)</f>
        <v>0</v>
      </c>
      <c r="AE29" s="442">
        <f>SUM(AE27+AE28+AE25+AE19+AE15)</f>
        <v>0</v>
      </c>
      <c r="AF29" s="443">
        <f>B29+D29+F29+H29+J29+L29+P29+R29+T29+V29+N29+X29+Z29+AB29+AD29</f>
        <v>0</v>
      </c>
      <c r="AG29" s="405">
        <f>SUM(AG15,AG19,AG25,AG27,AG28)</f>
        <v>0</v>
      </c>
    </row>
    <row r="30" spans="1:33" ht="15" customHeight="1" x14ac:dyDescent="0.2">
      <c r="A30" s="61"/>
      <c r="B30" s="306"/>
      <c r="C30" s="424"/>
      <c r="D30" s="306"/>
      <c r="E30" s="424"/>
      <c r="F30" s="306"/>
      <c r="G30" s="424"/>
      <c r="H30" s="306"/>
      <c r="I30" s="424"/>
      <c r="J30" s="306"/>
      <c r="K30" s="424"/>
      <c r="L30" s="306"/>
      <c r="M30" s="424"/>
      <c r="N30" s="308"/>
      <c r="O30" s="431"/>
      <c r="P30" s="308"/>
      <c r="Q30" s="431"/>
      <c r="R30" s="316"/>
      <c r="S30" s="424"/>
      <c r="T30" s="308"/>
      <c r="U30" s="431"/>
      <c r="V30" s="308"/>
      <c r="W30" s="431"/>
      <c r="X30" s="308"/>
      <c r="Y30" s="431"/>
      <c r="Z30" s="308"/>
      <c r="AA30" s="431"/>
      <c r="AB30" s="308"/>
      <c r="AC30" s="431"/>
      <c r="AD30" s="308"/>
      <c r="AE30" s="438"/>
      <c r="AF30" s="316"/>
      <c r="AG30" s="59"/>
    </row>
    <row r="31" spans="1:33" ht="12.4" customHeight="1" x14ac:dyDescent="0.2">
      <c r="A31" s="575" t="s">
        <v>57</v>
      </c>
      <c r="B31" s="306"/>
      <c r="C31" s="422">
        <v>0</v>
      </c>
      <c r="D31" s="306"/>
      <c r="E31" s="422">
        <v>0</v>
      </c>
      <c r="F31" s="306"/>
      <c r="G31" s="422">
        <v>0</v>
      </c>
      <c r="H31" s="306"/>
      <c r="I31" s="422">
        <v>0</v>
      </c>
      <c r="J31" s="306"/>
      <c r="K31" s="422">
        <v>0</v>
      </c>
      <c r="L31" s="306"/>
      <c r="M31" s="422">
        <v>0</v>
      </c>
      <c r="N31" s="308"/>
      <c r="O31" s="422">
        <v>0</v>
      </c>
      <c r="P31" s="308"/>
      <c r="Q31" s="429">
        <v>0</v>
      </c>
      <c r="R31" s="316"/>
      <c r="S31" s="422">
        <v>0</v>
      </c>
      <c r="T31" s="308"/>
      <c r="U31" s="429">
        <v>0</v>
      </c>
      <c r="V31" s="308"/>
      <c r="W31" s="422">
        <v>0</v>
      </c>
      <c r="X31" s="308"/>
      <c r="Y31" s="429">
        <v>0</v>
      </c>
      <c r="Z31" s="308"/>
      <c r="AA31" s="429">
        <v>0</v>
      </c>
      <c r="AB31" s="308"/>
      <c r="AC31" s="422">
        <v>0</v>
      </c>
      <c r="AD31" s="308"/>
      <c r="AE31" s="433">
        <v>0</v>
      </c>
      <c r="AF31" s="316"/>
      <c r="AG31" s="395">
        <f>C31+E31+G31+I31+K31+M31+Q31+S31+U31+W31+O31+Y31+AA31+AC31+AE31</f>
        <v>0</v>
      </c>
    </row>
    <row r="32" spans="1:33" ht="12.4" customHeight="1" x14ac:dyDescent="0.2">
      <c r="A32" s="61"/>
      <c r="B32" s="306"/>
      <c r="C32" s="424"/>
      <c r="D32" s="306"/>
      <c r="E32" s="424"/>
      <c r="F32" s="306"/>
      <c r="G32" s="424"/>
      <c r="H32" s="306"/>
      <c r="I32" s="424"/>
      <c r="J32" s="306"/>
      <c r="K32" s="424"/>
      <c r="L32" s="306"/>
      <c r="M32" s="424"/>
      <c r="N32" s="308"/>
      <c r="O32" s="431"/>
      <c r="P32" s="308"/>
      <c r="Q32" s="431"/>
      <c r="R32" s="316"/>
      <c r="S32" s="424"/>
      <c r="T32" s="308"/>
      <c r="U32" s="431"/>
      <c r="V32" s="308"/>
      <c r="W32" s="431"/>
      <c r="X32" s="308"/>
      <c r="Y32" s="431"/>
      <c r="Z32" s="308"/>
      <c r="AA32" s="431"/>
      <c r="AB32" s="308"/>
      <c r="AC32" s="431"/>
      <c r="AD32" s="308"/>
      <c r="AE32" s="438"/>
      <c r="AF32" s="316"/>
      <c r="AG32" s="406"/>
    </row>
    <row r="33" spans="1:33" ht="12.4" customHeight="1" x14ac:dyDescent="0.2">
      <c r="A33" s="572" t="s">
        <v>29</v>
      </c>
      <c r="B33" s="306"/>
      <c r="C33" s="422">
        <v>0</v>
      </c>
      <c r="D33" s="306"/>
      <c r="E33" s="422">
        <v>0</v>
      </c>
      <c r="F33" s="306"/>
      <c r="G33" s="422">
        <v>0</v>
      </c>
      <c r="H33" s="306"/>
      <c r="I33" s="422">
        <v>0</v>
      </c>
      <c r="J33" s="306"/>
      <c r="K33" s="422">
        <v>0</v>
      </c>
      <c r="L33" s="306"/>
      <c r="M33" s="422">
        <v>0</v>
      </c>
      <c r="N33" s="308"/>
      <c r="O33" s="422">
        <v>0</v>
      </c>
      <c r="P33" s="308"/>
      <c r="Q33" s="429">
        <v>0</v>
      </c>
      <c r="R33" s="316"/>
      <c r="S33" s="422">
        <v>0</v>
      </c>
      <c r="T33" s="308"/>
      <c r="U33" s="429">
        <v>0</v>
      </c>
      <c r="V33" s="308"/>
      <c r="W33" s="422">
        <v>0</v>
      </c>
      <c r="X33" s="308"/>
      <c r="Y33" s="429">
        <v>0</v>
      </c>
      <c r="Z33" s="308"/>
      <c r="AA33" s="429">
        <v>0</v>
      </c>
      <c r="AB33" s="308"/>
      <c r="AC33" s="429">
        <v>0</v>
      </c>
      <c r="AD33" s="308"/>
      <c r="AE33" s="433">
        <v>0</v>
      </c>
      <c r="AF33" s="316"/>
      <c r="AG33" s="395">
        <f>C33+E33+G33+I33+K33+M33+Q33+S33+U33+W33+O33+Y33+AA33+AC33+AE33</f>
        <v>0</v>
      </c>
    </row>
    <row r="34" spans="1:33" s="325" customFormat="1" ht="15" customHeight="1" x14ac:dyDescent="0.2">
      <c r="A34" s="576"/>
      <c r="B34" s="307"/>
      <c r="C34" s="47"/>
      <c r="D34" s="307"/>
      <c r="E34" s="47"/>
      <c r="F34" s="307"/>
      <c r="G34" s="423"/>
      <c r="H34" s="313"/>
      <c r="I34" s="423"/>
      <c r="J34" s="313"/>
      <c r="K34" s="423"/>
      <c r="L34" s="313"/>
      <c r="M34" s="423"/>
      <c r="N34" s="317"/>
      <c r="O34" s="430"/>
      <c r="P34" s="317"/>
      <c r="Q34" s="430"/>
      <c r="R34" s="313"/>
      <c r="S34" s="423"/>
      <c r="T34" s="317"/>
      <c r="U34" s="430"/>
      <c r="V34" s="317"/>
      <c r="W34" s="430"/>
      <c r="X34" s="317"/>
      <c r="Y34" s="430"/>
      <c r="Z34" s="317"/>
      <c r="AA34" s="430"/>
      <c r="AB34" s="317"/>
      <c r="AC34" s="430"/>
      <c r="AD34" s="317"/>
      <c r="AE34" s="437"/>
      <c r="AF34" s="399"/>
      <c r="AG34" s="47"/>
    </row>
    <row r="35" spans="1:33" ht="15" customHeight="1" x14ac:dyDescent="0.2">
      <c r="A35" s="572" t="s">
        <v>58</v>
      </c>
      <c r="B35" s="364">
        <f>B29</f>
        <v>0</v>
      </c>
      <c r="C35" s="365">
        <f>SUM(C29,C31,C33)</f>
        <v>0</v>
      </c>
      <c r="D35" s="364">
        <f>D29</f>
        <v>0</v>
      </c>
      <c r="E35" s="365">
        <f>SUM(E29,E31,E33)</f>
        <v>0</v>
      </c>
      <c r="F35" s="364">
        <f>F29</f>
        <v>0</v>
      </c>
      <c r="G35" s="421">
        <f>SUM(G29,G31,G33)</f>
        <v>0</v>
      </c>
      <c r="H35" s="364">
        <f>H29</f>
        <v>0</v>
      </c>
      <c r="I35" s="421">
        <f>SUM(I29,I31,I33)</f>
        <v>0</v>
      </c>
      <c r="J35" s="364">
        <f>J29</f>
        <v>0</v>
      </c>
      <c r="K35" s="421">
        <f>SUM(K29,K31,K33)</f>
        <v>0</v>
      </c>
      <c r="L35" s="364">
        <f>L29</f>
        <v>0</v>
      </c>
      <c r="M35" s="421">
        <f>SUM(M29,M31,M33)</f>
        <v>0</v>
      </c>
      <c r="N35" s="393">
        <f>N29</f>
        <v>0</v>
      </c>
      <c r="O35" s="429">
        <f>SUM(O29,O31,O33)</f>
        <v>0</v>
      </c>
      <c r="P35" s="393">
        <f>P29</f>
        <v>0</v>
      </c>
      <c r="Q35" s="429">
        <f>SUM(Q29,Q31,Q33)</f>
        <v>0</v>
      </c>
      <c r="R35" s="394">
        <f>R29</f>
        <v>0</v>
      </c>
      <c r="S35" s="421">
        <f>SUM(S29,S31,S33)</f>
        <v>0</v>
      </c>
      <c r="T35" s="393">
        <f>T29</f>
        <v>0</v>
      </c>
      <c r="U35" s="429">
        <f>SUM(U29,U31,U33)</f>
        <v>0</v>
      </c>
      <c r="V35" s="393">
        <f>V29</f>
        <v>0</v>
      </c>
      <c r="W35" s="429">
        <f>SUM(W29,W31,W33)</f>
        <v>0</v>
      </c>
      <c r="X35" s="393">
        <f>X29</f>
        <v>0</v>
      </c>
      <c r="Y35" s="429">
        <f>SUM(Y29,Y31,Y33)</f>
        <v>0</v>
      </c>
      <c r="Z35" s="393">
        <f>Z29</f>
        <v>0</v>
      </c>
      <c r="AA35" s="429">
        <f>SUM(AA29,AA31,AA33)</f>
        <v>0</v>
      </c>
      <c r="AB35" s="393">
        <f>AB29</f>
        <v>0</v>
      </c>
      <c r="AC35" s="429">
        <f>SUM(AC29,AC31,AC33)</f>
        <v>0</v>
      </c>
      <c r="AD35" s="393">
        <f>AD29</f>
        <v>0</v>
      </c>
      <c r="AE35" s="433">
        <f>SUM(AE29,AE31,AE33)</f>
        <v>0</v>
      </c>
      <c r="AF35" s="394">
        <f>AF29</f>
        <v>0</v>
      </c>
      <c r="AG35" s="405">
        <f>SUM(AG29,AG31,AG33)</f>
        <v>0</v>
      </c>
    </row>
    <row r="36" spans="1:33" ht="12.4" customHeight="1" x14ac:dyDescent="0.2">
      <c r="A36" s="572" t="s">
        <v>31</v>
      </c>
      <c r="B36" s="61"/>
      <c r="C36" s="398">
        <v>0</v>
      </c>
      <c r="D36" s="61"/>
      <c r="E36" s="398">
        <v>0</v>
      </c>
      <c r="F36" s="61"/>
      <c r="G36" s="422">
        <v>0</v>
      </c>
      <c r="H36" s="61"/>
      <c r="I36" s="422">
        <v>0</v>
      </c>
      <c r="J36" s="61"/>
      <c r="K36" s="422">
        <v>0</v>
      </c>
      <c r="L36" s="61"/>
      <c r="M36" s="422">
        <v>0</v>
      </c>
      <c r="N36" s="185"/>
      <c r="O36" s="422">
        <v>0</v>
      </c>
      <c r="P36" s="185"/>
      <c r="Q36" s="429">
        <v>0</v>
      </c>
      <c r="R36" s="59"/>
      <c r="S36" s="422">
        <v>0</v>
      </c>
      <c r="T36" s="185"/>
      <c r="U36" s="429">
        <v>0</v>
      </c>
      <c r="V36" s="185"/>
      <c r="W36" s="422">
        <v>0</v>
      </c>
      <c r="X36" s="184"/>
      <c r="Y36" s="422">
        <v>0</v>
      </c>
      <c r="Z36" s="184"/>
      <c r="AA36" s="422">
        <v>0</v>
      </c>
      <c r="AB36" s="185"/>
      <c r="AC36" s="429">
        <v>0</v>
      </c>
      <c r="AD36" s="185"/>
      <c r="AE36" s="444">
        <v>0</v>
      </c>
      <c r="AF36" s="445"/>
      <c r="AG36" s="395">
        <f>C36+E36+G36+I36+K36+M36+Q36+S36+U36+W36+O36+Y36+AA36+AC36+AE36</f>
        <v>0</v>
      </c>
    </row>
    <row r="37" spans="1:33" ht="15" customHeight="1" x14ac:dyDescent="0.2">
      <c r="A37" s="61"/>
      <c r="B37" s="60"/>
      <c r="C37" s="59"/>
      <c r="D37" s="60"/>
      <c r="E37" s="59"/>
      <c r="F37" s="60"/>
      <c r="G37" s="420"/>
      <c r="H37" s="58"/>
      <c r="I37" s="420"/>
      <c r="J37" s="58"/>
      <c r="K37" s="420"/>
      <c r="L37" s="58"/>
      <c r="M37" s="420"/>
      <c r="N37" s="182"/>
      <c r="O37" s="428"/>
      <c r="P37" s="182"/>
      <c r="Q37" s="428"/>
      <c r="R37" s="58"/>
      <c r="S37" s="420"/>
      <c r="T37" s="182"/>
      <c r="U37" s="428"/>
      <c r="V37" s="182"/>
      <c r="W37" s="428"/>
      <c r="X37" s="182"/>
      <c r="Y37" s="428"/>
      <c r="Z37" s="182"/>
      <c r="AA37" s="428"/>
      <c r="AB37" s="182"/>
      <c r="AC37" s="428"/>
      <c r="AD37" s="182"/>
      <c r="AE37" s="435"/>
      <c r="AF37" s="59"/>
      <c r="AG37" s="59"/>
    </row>
    <row r="38" spans="1:33" x14ac:dyDescent="0.2">
      <c r="A38" s="572" t="s">
        <v>59</v>
      </c>
      <c r="B38" s="61"/>
      <c r="C38" s="365">
        <f>SUM(C35:C36)</f>
        <v>0</v>
      </c>
      <c r="D38" s="61"/>
      <c r="E38" s="365">
        <f>SUM(E35:E36)</f>
        <v>0</v>
      </c>
      <c r="F38" s="61"/>
      <c r="G38" s="421">
        <f>SUM(G35:G36)</f>
        <v>0</v>
      </c>
      <c r="H38" s="61"/>
      <c r="I38" s="421">
        <f>SUM(I35:I36)</f>
        <v>0</v>
      </c>
      <c r="J38" s="61"/>
      <c r="K38" s="421">
        <f>SUM(K35:K36)</f>
        <v>0</v>
      </c>
      <c r="L38" s="61"/>
      <c r="M38" s="421">
        <f>SUM(M35:M36)</f>
        <v>0</v>
      </c>
      <c r="N38" s="185"/>
      <c r="O38" s="421">
        <f>SUM(O35:O36)</f>
        <v>0</v>
      </c>
      <c r="P38" s="185"/>
      <c r="Q38" s="421">
        <f>SUM(Q35:Q36)</f>
        <v>0</v>
      </c>
      <c r="R38" s="59"/>
      <c r="S38" s="421">
        <f>SUM(S35:S36)</f>
        <v>0</v>
      </c>
      <c r="T38" s="185"/>
      <c r="U38" s="421">
        <f>SUM(U35:U36)</f>
        <v>0</v>
      </c>
      <c r="V38" s="185"/>
      <c r="W38" s="421">
        <f>SUM(W35:W36)</f>
        <v>0</v>
      </c>
      <c r="X38" s="185"/>
      <c r="Y38" s="421">
        <f>SUM(Y35:Y36)</f>
        <v>0</v>
      </c>
      <c r="Z38" s="185"/>
      <c r="AA38" s="421">
        <f>SUM(AA35:AA36)</f>
        <v>0</v>
      </c>
      <c r="AB38" s="185"/>
      <c r="AC38" s="421">
        <f>SUM(AC35:AC36)</f>
        <v>0</v>
      </c>
      <c r="AD38" s="185"/>
      <c r="AE38" s="436">
        <f>SUM(AE35:AE36)</f>
        <v>0</v>
      </c>
      <c r="AF38" s="59"/>
      <c r="AG38" s="395">
        <f>C38+E38+G38+I38+K38+M38+Q38+S38+U38+W38+O38+Y38+AA38+AC38+AE38</f>
        <v>0</v>
      </c>
    </row>
    <row r="39" spans="1:33" s="325" customFormat="1" ht="27" customHeight="1" x14ac:dyDescent="0.2">
      <c r="A39" s="577" t="s">
        <v>450</v>
      </c>
      <c r="B39" s="825"/>
      <c r="C39" s="826"/>
      <c r="D39" s="825"/>
      <c r="E39" s="826"/>
      <c r="F39" s="825"/>
      <c r="G39" s="826"/>
      <c r="H39" s="825"/>
      <c r="I39" s="826"/>
      <c r="J39" s="825"/>
      <c r="K39" s="826"/>
      <c r="L39" s="825"/>
      <c r="M39" s="826"/>
      <c r="N39" s="835"/>
      <c r="O39" s="836"/>
      <c r="P39" s="831"/>
      <c r="Q39" s="832"/>
      <c r="R39" s="833"/>
      <c r="S39" s="834"/>
      <c r="T39" s="831"/>
      <c r="U39" s="832"/>
      <c r="V39" s="831"/>
      <c r="W39" s="832"/>
      <c r="X39" s="831"/>
      <c r="Y39" s="832"/>
      <c r="Z39" s="827"/>
      <c r="AA39" s="828"/>
      <c r="AB39" s="827"/>
      <c r="AC39" s="828"/>
      <c r="AD39" s="827"/>
      <c r="AE39" s="828"/>
      <c r="AF39" s="647"/>
      <c r="AG39" s="11"/>
    </row>
    <row r="40" spans="1:33" s="325" customFormat="1" ht="27" customHeight="1" x14ac:dyDescent="0.2">
      <c r="A40" s="407" t="s">
        <v>451</v>
      </c>
      <c r="B40" s="829"/>
      <c r="C40" s="829"/>
      <c r="D40" s="829"/>
      <c r="E40" s="829"/>
      <c r="F40" s="829"/>
      <c r="G40" s="829"/>
      <c r="H40" s="829"/>
      <c r="I40" s="829"/>
      <c r="J40" s="829"/>
      <c r="K40" s="829"/>
      <c r="L40" s="829"/>
      <c r="M40" s="829"/>
      <c r="N40" s="829"/>
      <c r="O40" s="829"/>
      <c r="P40" s="830"/>
      <c r="Q40" s="830"/>
      <c r="R40" s="837"/>
      <c r="S40" s="837"/>
      <c r="T40" s="830"/>
      <c r="U40" s="830"/>
      <c r="V40" s="830"/>
      <c r="W40" s="830"/>
      <c r="X40" s="642"/>
      <c r="Y40" s="642"/>
      <c r="Z40" s="408"/>
      <c r="AA40" s="408"/>
      <c r="AB40" s="408"/>
      <c r="AC40" s="409"/>
      <c r="AD40" s="410"/>
      <c r="AE40" s="409"/>
      <c r="AF40" s="647"/>
      <c r="AG40" s="11"/>
    </row>
    <row r="41" spans="1:33" s="325" customFormat="1" ht="27" customHeight="1" x14ac:dyDescent="0.2">
      <c r="A41" s="407" t="s">
        <v>452</v>
      </c>
      <c r="B41" s="829"/>
      <c r="C41" s="829"/>
      <c r="D41" s="829"/>
      <c r="E41" s="829"/>
      <c r="F41" s="829"/>
      <c r="G41" s="829"/>
      <c r="H41" s="829"/>
      <c r="I41" s="829"/>
      <c r="J41" s="829"/>
      <c r="K41" s="829"/>
      <c r="L41" s="829"/>
      <c r="M41" s="829"/>
      <c r="N41" s="829"/>
      <c r="O41" s="829"/>
      <c r="P41" s="830"/>
      <c r="Q41" s="830"/>
      <c r="R41" s="837"/>
      <c r="S41" s="837"/>
      <c r="T41" s="830"/>
      <c r="U41" s="830"/>
      <c r="V41" s="830"/>
      <c r="W41" s="830"/>
      <c r="X41" s="642"/>
      <c r="Y41" s="642"/>
      <c r="Z41" s="408"/>
      <c r="AA41" s="408"/>
      <c r="AB41" s="408"/>
      <c r="AC41" s="409"/>
      <c r="AD41" s="410"/>
      <c r="AE41" s="409"/>
      <c r="AF41" s="647"/>
      <c r="AG41" s="11"/>
    </row>
    <row r="42" spans="1:33" s="325" customFormat="1" ht="27" customHeight="1" x14ac:dyDescent="0.2">
      <c r="A42" s="407" t="s">
        <v>453</v>
      </c>
      <c r="B42" s="829"/>
      <c r="C42" s="829"/>
      <c r="D42" s="829"/>
      <c r="E42" s="829"/>
      <c r="F42" s="829"/>
      <c r="G42" s="829"/>
      <c r="H42" s="829"/>
      <c r="I42" s="829"/>
      <c r="J42" s="829"/>
      <c r="K42" s="829"/>
      <c r="L42" s="829"/>
      <c r="M42" s="829"/>
      <c r="N42" s="829"/>
      <c r="O42" s="829"/>
      <c r="P42" s="830"/>
      <c r="Q42" s="830"/>
      <c r="R42" s="837"/>
      <c r="S42" s="837"/>
      <c r="T42" s="830"/>
      <c r="U42" s="830"/>
      <c r="V42" s="830"/>
      <c r="W42" s="830"/>
      <c r="X42" s="642"/>
      <c r="Y42" s="642"/>
      <c r="Z42" s="408"/>
      <c r="AA42" s="408"/>
      <c r="AB42" s="408"/>
      <c r="AC42" s="409"/>
      <c r="AD42" s="410"/>
      <c r="AE42" s="409"/>
      <c r="AF42" s="647"/>
      <c r="AG42" s="11"/>
    </row>
    <row r="43" spans="1:33" s="325" customFormat="1" ht="27" customHeight="1" x14ac:dyDescent="0.2">
      <c r="A43" s="407" t="s">
        <v>594</v>
      </c>
      <c r="B43" s="829"/>
      <c r="C43" s="829"/>
      <c r="D43" s="829"/>
      <c r="E43" s="829"/>
      <c r="F43" s="829"/>
      <c r="G43" s="829"/>
      <c r="H43" s="829"/>
      <c r="I43" s="829"/>
      <c r="J43" s="829"/>
      <c r="K43" s="829"/>
      <c r="L43" s="829"/>
      <c r="M43" s="829"/>
      <c r="N43" s="829"/>
      <c r="O43" s="829"/>
      <c r="P43" s="643"/>
      <c r="Q43" s="643"/>
      <c r="R43" s="644"/>
      <c r="S43" s="644"/>
      <c r="T43" s="643"/>
      <c r="U43" s="643"/>
      <c r="V43" s="643"/>
      <c r="W43" s="643"/>
      <c r="X43" s="643"/>
      <c r="Y43" s="643"/>
      <c r="Z43" s="447"/>
      <c r="AA43" s="447"/>
      <c r="AB43" s="447"/>
      <c r="AC43" s="447"/>
      <c r="AD43" s="447"/>
      <c r="AE43" s="409"/>
      <c r="AF43" s="647"/>
      <c r="AG43" s="11"/>
    </row>
    <row r="44" spans="1:33" s="325" customFormat="1" ht="27" customHeight="1" x14ac:dyDescent="0.2">
      <c r="A44" s="407" t="s">
        <v>595</v>
      </c>
      <c r="B44" s="829"/>
      <c r="C44" s="829"/>
      <c r="D44" s="829"/>
      <c r="E44" s="829"/>
      <c r="F44" s="829"/>
      <c r="G44" s="829"/>
      <c r="H44" s="829"/>
      <c r="I44" s="829"/>
      <c r="J44" s="829"/>
      <c r="K44" s="829"/>
      <c r="L44" s="829"/>
      <c r="M44" s="829"/>
      <c r="N44" s="829"/>
      <c r="O44" s="829"/>
      <c r="P44" s="643"/>
      <c r="Q44" s="643"/>
      <c r="R44" s="644"/>
      <c r="S44" s="644"/>
      <c r="T44" s="643"/>
      <c r="U44" s="643"/>
      <c r="V44" s="643"/>
      <c r="W44" s="643"/>
      <c r="X44" s="643"/>
      <c r="Y44" s="643"/>
      <c r="Z44" s="447"/>
      <c r="AA44" s="447"/>
      <c r="AB44" s="447"/>
      <c r="AC44" s="447"/>
      <c r="AD44" s="447"/>
      <c r="AE44" s="409"/>
      <c r="AF44" s="647"/>
      <c r="AG44" s="11"/>
    </row>
    <row r="45" spans="1:33" s="325" customFormat="1" x14ac:dyDescent="0.2">
      <c r="A45" s="578"/>
      <c r="B45" s="446"/>
      <c r="C45" s="446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643"/>
      <c r="Q45" s="643"/>
      <c r="R45" s="644"/>
      <c r="S45" s="644"/>
      <c r="T45" s="643"/>
      <c r="U45" s="643"/>
      <c r="V45" s="643"/>
      <c r="W45" s="643"/>
      <c r="X45" s="643"/>
      <c r="Y45" s="643"/>
      <c r="Z45" s="447"/>
      <c r="AA45" s="447"/>
      <c r="AB45" s="447"/>
      <c r="AC45" s="447"/>
      <c r="AD45" s="447"/>
      <c r="AE45" s="454"/>
      <c r="AF45" s="647"/>
      <c r="AG45" s="11"/>
    </row>
    <row r="46" spans="1:33" s="189" customFormat="1" x14ac:dyDescent="0.2">
      <c r="A46" s="448" t="s">
        <v>454</v>
      </c>
      <c r="B46" s="838">
        <f>SUM(B40:B44)*C38</f>
        <v>0</v>
      </c>
      <c r="C46" s="838"/>
      <c r="D46" s="838">
        <f t="shared" ref="D46:O46" si="4">SUM(D40:D44)*E38</f>
        <v>0</v>
      </c>
      <c r="E46" s="838"/>
      <c r="F46" s="838">
        <f t="shared" ref="F46:O46" si="5">SUM(F40:F44)*G38</f>
        <v>0</v>
      </c>
      <c r="G46" s="838"/>
      <c r="H46" s="838">
        <f t="shared" ref="H46:O46" si="6">SUM(H40:H44)*I38</f>
        <v>0</v>
      </c>
      <c r="I46" s="838"/>
      <c r="J46" s="838">
        <f t="shared" ref="J46:O46" si="7">SUM(J40:J44)*K38</f>
        <v>0</v>
      </c>
      <c r="K46" s="838"/>
      <c r="L46" s="838">
        <f t="shared" ref="L46:O46" si="8">SUM(L40:L44)*M38</f>
        <v>0</v>
      </c>
      <c r="M46" s="838"/>
      <c r="N46" s="838">
        <f t="shared" ref="N46:O46" si="9">SUM(N40:N44)*O38</f>
        <v>0</v>
      </c>
      <c r="O46" s="838"/>
      <c r="P46" s="839">
        <f>SUM(P40:Q42)*Q38</f>
        <v>0</v>
      </c>
      <c r="Q46" s="839"/>
      <c r="R46" s="839">
        <f>SUM(R40:S42)*S38</f>
        <v>0</v>
      </c>
      <c r="S46" s="839"/>
      <c r="T46" s="839">
        <f>SUM(T40:U42)*U38</f>
        <v>0</v>
      </c>
      <c r="U46" s="839"/>
      <c r="V46" s="839">
        <f>SUM(V40:W42)*W38</f>
        <v>0</v>
      </c>
      <c r="W46" s="839"/>
      <c r="X46" s="839">
        <f>Y38</f>
        <v>0</v>
      </c>
      <c r="Y46" s="839"/>
      <c r="Z46" s="838">
        <f>AA38</f>
        <v>0</v>
      </c>
      <c r="AA46" s="840"/>
      <c r="AB46" s="838">
        <f>AC38</f>
        <v>0</v>
      </c>
      <c r="AC46" s="840"/>
      <c r="AD46" s="838">
        <f>AE38</f>
        <v>0</v>
      </c>
      <c r="AE46" s="840"/>
      <c r="AF46" s="648"/>
      <c r="AG46" s="456">
        <f>SUM(B46:N46)+ SUM(Q38:Y38)</f>
        <v>0</v>
      </c>
    </row>
    <row r="49" spans="1:1" ht="15.75" x14ac:dyDescent="0.25">
      <c r="A49" s="455" t="s">
        <v>500</v>
      </c>
    </row>
  </sheetData>
  <mergeCells count="113">
    <mergeCell ref="L43:M43"/>
    <mergeCell ref="N43:O43"/>
    <mergeCell ref="B44:C44"/>
    <mergeCell ref="D44:E44"/>
    <mergeCell ref="F44:G44"/>
    <mergeCell ref="H44:I44"/>
    <mergeCell ref="J44:K44"/>
    <mergeCell ref="L44:M44"/>
    <mergeCell ref="N44:O44"/>
    <mergeCell ref="B43:C43"/>
    <mergeCell ref="D43:E43"/>
    <mergeCell ref="F43:G43"/>
    <mergeCell ref="H43:I43"/>
    <mergeCell ref="J43:K43"/>
    <mergeCell ref="L46:M46"/>
    <mergeCell ref="P46:Q46"/>
    <mergeCell ref="AB46:AC46"/>
    <mergeCell ref="AD46:AE46"/>
    <mergeCell ref="R46:S46"/>
    <mergeCell ref="T46:U46"/>
    <mergeCell ref="V46:W46"/>
    <mergeCell ref="N46:O46"/>
    <mergeCell ref="X46:Y46"/>
    <mergeCell ref="Z46:AA46"/>
    <mergeCell ref="B46:C46"/>
    <mergeCell ref="D46:E46"/>
    <mergeCell ref="F46:G46"/>
    <mergeCell ref="H46:I46"/>
    <mergeCell ref="J46:K46"/>
    <mergeCell ref="L42:M42"/>
    <mergeCell ref="P42:Q42"/>
    <mergeCell ref="R42:S42"/>
    <mergeCell ref="T42:U42"/>
    <mergeCell ref="V42:W42"/>
    <mergeCell ref="N42:O42"/>
    <mergeCell ref="B42:C42"/>
    <mergeCell ref="D42:E42"/>
    <mergeCell ref="F42:G42"/>
    <mergeCell ref="H42:I42"/>
    <mergeCell ref="J42:K42"/>
    <mergeCell ref="T40:U40"/>
    <mergeCell ref="V40:W40"/>
    <mergeCell ref="B41:C41"/>
    <mergeCell ref="D41:E41"/>
    <mergeCell ref="F41:G41"/>
    <mergeCell ref="H41:I41"/>
    <mergeCell ref="J41:K41"/>
    <mergeCell ref="L41:M41"/>
    <mergeCell ref="P41:Q41"/>
    <mergeCell ref="R41:S41"/>
    <mergeCell ref="T41:U41"/>
    <mergeCell ref="V41:W41"/>
    <mergeCell ref="N40:O40"/>
    <mergeCell ref="N41:O41"/>
    <mergeCell ref="AB39:AC39"/>
    <mergeCell ref="AD39:AE39"/>
    <mergeCell ref="B40:C40"/>
    <mergeCell ref="D40:E40"/>
    <mergeCell ref="F40:G40"/>
    <mergeCell ref="H40:I40"/>
    <mergeCell ref="J40:K40"/>
    <mergeCell ref="L40:M40"/>
    <mergeCell ref="P40:Q40"/>
    <mergeCell ref="P39:Q39"/>
    <mergeCell ref="R39:S39"/>
    <mergeCell ref="T39:U39"/>
    <mergeCell ref="V39:W39"/>
    <mergeCell ref="N39:O39"/>
    <mergeCell ref="X39:Y39"/>
    <mergeCell ref="R40:S40"/>
    <mergeCell ref="Z39:AA39"/>
    <mergeCell ref="B39:C39"/>
    <mergeCell ref="D39:E39"/>
    <mergeCell ref="F39:G39"/>
    <mergeCell ref="H39:I39"/>
    <mergeCell ref="J39:K39"/>
    <mergeCell ref="L8:M8"/>
    <mergeCell ref="P8:Q8"/>
    <mergeCell ref="R8:S8"/>
    <mergeCell ref="T8:U8"/>
    <mergeCell ref="L39:M39"/>
    <mergeCell ref="B8:C8"/>
    <mergeCell ref="D8:E8"/>
    <mergeCell ref="F8:G8"/>
    <mergeCell ref="H8:I8"/>
    <mergeCell ref="J8:K8"/>
    <mergeCell ref="N5:O7"/>
    <mergeCell ref="AB8:AC8"/>
    <mergeCell ref="AD8:AE8"/>
    <mergeCell ref="V8:W8"/>
    <mergeCell ref="N8:O8"/>
    <mergeCell ref="X8:Y8"/>
    <mergeCell ref="Z8:AA8"/>
    <mergeCell ref="X5:Y7"/>
    <mergeCell ref="Z5:AA7"/>
    <mergeCell ref="AB5:AC7"/>
    <mergeCell ref="AD5:AE7"/>
    <mergeCell ref="AF5:AG7"/>
    <mergeCell ref="A1:D1"/>
    <mergeCell ref="B5:C7"/>
    <mergeCell ref="D5:E7"/>
    <mergeCell ref="F5:G7"/>
    <mergeCell ref="E2:F3"/>
    <mergeCell ref="A2:C2"/>
    <mergeCell ref="A3:C3"/>
    <mergeCell ref="A4:C4"/>
    <mergeCell ref="H5:I7"/>
    <mergeCell ref="J5:K7"/>
    <mergeCell ref="L5:M7"/>
    <mergeCell ref="P5:Q7"/>
    <mergeCell ref="R5:S7"/>
    <mergeCell ref="T5:U7"/>
    <mergeCell ref="V5:W7"/>
  </mergeCells>
  <phoneticPr fontId="6" type="noConversion"/>
  <pageMargins left="0.75" right="0.75" top="1" bottom="1" header="0.5" footer="0.5"/>
  <pageSetup scale="67" orientation="landscape" r:id="rId1"/>
  <headerFooter alignWithMargins="0"/>
  <colBreaks count="3" manualBreakCount="3">
    <brk id="11" max="1048575" man="1"/>
    <brk id="21" max="46" man="1"/>
    <brk id="3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zoomScale="60" zoomScaleNormal="60" workbookViewId="0">
      <selection activeCell="A11" sqref="A11"/>
    </sheetView>
  </sheetViews>
  <sheetFormatPr defaultColWidth="9.140625" defaultRowHeight="12.75" x14ac:dyDescent="0.2"/>
  <cols>
    <col min="1" max="1" width="48.85546875" style="579" customWidth="1"/>
    <col min="2" max="2" width="35.7109375" style="579" customWidth="1"/>
    <col min="3" max="3" width="18.140625" style="579" customWidth="1"/>
    <col min="4" max="4" width="20.85546875" style="579" customWidth="1"/>
    <col min="5" max="5" width="16.28515625" style="579" customWidth="1"/>
    <col min="6" max="6" width="17.7109375" style="579" customWidth="1"/>
    <col min="7" max="7" width="16.7109375" style="579" customWidth="1"/>
    <col min="8" max="8" width="14.140625" style="579" customWidth="1"/>
    <col min="9" max="9" width="14.28515625" style="579" customWidth="1"/>
    <col min="10" max="10" width="14.7109375" style="579" customWidth="1"/>
    <col min="11" max="11" width="14.5703125" style="579" customWidth="1"/>
    <col min="12" max="12" width="14.28515625" style="579" customWidth="1"/>
    <col min="13" max="13" width="17.28515625" style="579" customWidth="1"/>
    <col min="14" max="14" width="15.28515625" style="579" customWidth="1"/>
    <col min="15" max="15" width="15.42578125" style="579" customWidth="1"/>
    <col min="16" max="16" width="18.28515625" style="579" customWidth="1"/>
    <col min="17" max="19" width="9.140625" style="579"/>
    <col min="20" max="20" width="45.42578125" style="579" customWidth="1"/>
    <col min="21" max="256" width="9.140625" style="579"/>
    <col min="257" max="257" width="19.5703125" style="579" customWidth="1"/>
    <col min="258" max="258" width="8.7109375" style="579" customWidth="1"/>
    <col min="259" max="259" width="8.28515625" style="579" bestFit="1" customWidth="1"/>
    <col min="260" max="260" width="11.7109375" style="579" customWidth="1"/>
    <col min="261" max="261" width="10.140625" style="579" customWidth="1"/>
    <col min="262" max="262" width="11.7109375" style="579" customWidth="1"/>
    <col min="263" max="263" width="11.28515625" style="579" customWidth="1"/>
    <col min="264" max="264" width="8.140625" style="579" customWidth="1"/>
    <col min="265" max="265" width="9.42578125" style="579" customWidth="1"/>
    <col min="266" max="266" width="10.42578125" style="579" customWidth="1"/>
    <col min="267" max="267" width="10.140625" style="579" customWidth="1"/>
    <col min="268" max="268" width="9.7109375" style="579" customWidth="1"/>
    <col min="269" max="269" width="12.140625" style="579" customWidth="1"/>
    <col min="270" max="270" width="10.7109375" style="579" customWidth="1"/>
    <col min="271" max="512" width="9.140625" style="579"/>
    <col min="513" max="513" width="19.5703125" style="579" customWidth="1"/>
    <col min="514" max="514" width="8.7109375" style="579" customWidth="1"/>
    <col min="515" max="515" width="8.28515625" style="579" bestFit="1" customWidth="1"/>
    <col min="516" max="516" width="11.7109375" style="579" customWidth="1"/>
    <col min="517" max="517" width="10.140625" style="579" customWidth="1"/>
    <col min="518" max="518" width="11.7109375" style="579" customWidth="1"/>
    <col min="519" max="519" width="11.28515625" style="579" customWidth="1"/>
    <col min="520" max="520" width="8.140625" style="579" customWidth="1"/>
    <col min="521" max="521" width="9.42578125" style="579" customWidth="1"/>
    <col min="522" max="522" width="10.42578125" style="579" customWidth="1"/>
    <col min="523" max="523" width="10.140625" style="579" customWidth="1"/>
    <col min="524" max="524" width="9.7109375" style="579" customWidth="1"/>
    <col min="525" max="525" width="12.140625" style="579" customWidth="1"/>
    <col min="526" max="526" width="10.7109375" style="579" customWidth="1"/>
    <col min="527" max="768" width="9.140625" style="579"/>
    <col min="769" max="769" width="19.5703125" style="579" customWidth="1"/>
    <col min="770" max="770" width="8.7109375" style="579" customWidth="1"/>
    <col min="771" max="771" width="8.28515625" style="579" bestFit="1" customWidth="1"/>
    <col min="772" max="772" width="11.7109375" style="579" customWidth="1"/>
    <col min="773" max="773" width="10.140625" style="579" customWidth="1"/>
    <col min="774" max="774" width="11.7109375" style="579" customWidth="1"/>
    <col min="775" max="775" width="11.28515625" style="579" customWidth="1"/>
    <col min="776" max="776" width="8.140625" style="579" customWidth="1"/>
    <col min="777" max="777" width="9.42578125" style="579" customWidth="1"/>
    <col min="778" max="778" width="10.42578125" style="579" customWidth="1"/>
    <col min="779" max="779" width="10.140625" style="579" customWidth="1"/>
    <col min="780" max="780" width="9.7109375" style="579" customWidth="1"/>
    <col min="781" max="781" width="12.140625" style="579" customWidth="1"/>
    <col min="782" max="782" width="10.7109375" style="579" customWidth="1"/>
    <col min="783" max="1024" width="9.140625" style="579"/>
    <col min="1025" max="1025" width="19.5703125" style="579" customWidth="1"/>
    <col min="1026" max="1026" width="8.7109375" style="579" customWidth="1"/>
    <col min="1027" max="1027" width="8.28515625" style="579" bestFit="1" customWidth="1"/>
    <col min="1028" max="1028" width="11.7109375" style="579" customWidth="1"/>
    <col min="1029" max="1029" width="10.140625" style="579" customWidth="1"/>
    <col min="1030" max="1030" width="11.7109375" style="579" customWidth="1"/>
    <col min="1031" max="1031" width="11.28515625" style="579" customWidth="1"/>
    <col min="1032" max="1032" width="8.140625" style="579" customWidth="1"/>
    <col min="1033" max="1033" width="9.42578125" style="579" customWidth="1"/>
    <col min="1034" max="1034" width="10.42578125" style="579" customWidth="1"/>
    <col min="1035" max="1035" width="10.140625" style="579" customWidth="1"/>
    <col min="1036" max="1036" width="9.7109375" style="579" customWidth="1"/>
    <col min="1037" max="1037" width="12.140625" style="579" customWidth="1"/>
    <col min="1038" max="1038" width="10.7109375" style="579" customWidth="1"/>
    <col min="1039" max="1280" width="9.140625" style="579"/>
    <col min="1281" max="1281" width="19.5703125" style="579" customWidth="1"/>
    <col min="1282" max="1282" width="8.7109375" style="579" customWidth="1"/>
    <col min="1283" max="1283" width="8.28515625" style="579" bestFit="1" customWidth="1"/>
    <col min="1284" max="1284" width="11.7109375" style="579" customWidth="1"/>
    <col min="1285" max="1285" width="10.140625" style="579" customWidth="1"/>
    <col min="1286" max="1286" width="11.7109375" style="579" customWidth="1"/>
    <col min="1287" max="1287" width="11.28515625" style="579" customWidth="1"/>
    <col min="1288" max="1288" width="8.140625" style="579" customWidth="1"/>
    <col min="1289" max="1289" width="9.42578125" style="579" customWidth="1"/>
    <col min="1290" max="1290" width="10.42578125" style="579" customWidth="1"/>
    <col min="1291" max="1291" width="10.140625" style="579" customWidth="1"/>
    <col min="1292" max="1292" width="9.7109375" style="579" customWidth="1"/>
    <col min="1293" max="1293" width="12.140625" style="579" customWidth="1"/>
    <col min="1294" max="1294" width="10.7109375" style="579" customWidth="1"/>
    <col min="1295" max="1536" width="9.140625" style="579"/>
    <col min="1537" max="1537" width="19.5703125" style="579" customWidth="1"/>
    <col min="1538" max="1538" width="8.7109375" style="579" customWidth="1"/>
    <col min="1539" max="1539" width="8.28515625" style="579" bestFit="1" customWidth="1"/>
    <col min="1540" max="1540" width="11.7109375" style="579" customWidth="1"/>
    <col min="1541" max="1541" width="10.140625" style="579" customWidth="1"/>
    <col min="1542" max="1542" width="11.7109375" style="579" customWidth="1"/>
    <col min="1543" max="1543" width="11.28515625" style="579" customWidth="1"/>
    <col min="1544" max="1544" width="8.140625" style="579" customWidth="1"/>
    <col min="1545" max="1545" width="9.42578125" style="579" customWidth="1"/>
    <col min="1546" max="1546" width="10.42578125" style="579" customWidth="1"/>
    <col min="1547" max="1547" width="10.140625" style="579" customWidth="1"/>
    <col min="1548" max="1548" width="9.7109375" style="579" customWidth="1"/>
    <col min="1549" max="1549" width="12.140625" style="579" customWidth="1"/>
    <col min="1550" max="1550" width="10.7109375" style="579" customWidth="1"/>
    <col min="1551" max="1792" width="9.140625" style="579"/>
    <col min="1793" max="1793" width="19.5703125" style="579" customWidth="1"/>
    <col min="1794" max="1794" width="8.7109375" style="579" customWidth="1"/>
    <col min="1795" max="1795" width="8.28515625" style="579" bestFit="1" customWidth="1"/>
    <col min="1796" max="1796" width="11.7109375" style="579" customWidth="1"/>
    <col min="1797" max="1797" width="10.140625" style="579" customWidth="1"/>
    <col min="1798" max="1798" width="11.7109375" style="579" customWidth="1"/>
    <col min="1799" max="1799" width="11.28515625" style="579" customWidth="1"/>
    <col min="1800" max="1800" width="8.140625" style="579" customWidth="1"/>
    <col min="1801" max="1801" width="9.42578125" style="579" customWidth="1"/>
    <col min="1802" max="1802" width="10.42578125" style="579" customWidth="1"/>
    <col min="1803" max="1803" width="10.140625" style="579" customWidth="1"/>
    <col min="1804" max="1804" width="9.7109375" style="579" customWidth="1"/>
    <col min="1805" max="1805" width="12.140625" style="579" customWidth="1"/>
    <col min="1806" max="1806" width="10.7109375" style="579" customWidth="1"/>
    <col min="1807" max="2048" width="9.140625" style="579"/>
    <col min="2049" max="2049" width="19.5703125" style="579" customWidth="1"/>
    <col min="2050" max="2050" width="8.7109375" style="579" customWidth="1"/>
    <col min="2051" max="2051" width="8.28515625" style="579" bestFit="1" customWidth="1"/>
    <col min="2052" max="2052" width="11.7109375" style="579" customWidth="1"/>
    <col min="2053" max="2053" width="10.140625" style="579" customWidth="1"/>
    <col min="2054" max="2054" width="11.7109375" style="579" customWidth="1"/>
    <col min="2055" max="2055" width="11.28515625" style="579" customWidth="1"/>
    <col min="2056" max="2056" width="8.140625" style="579" customWidth="1"/>
    <col min="2057" max="2057" width="9.42578125" style="579" customWidth="1"/>
    <col min="2058" max="2058" width="10.42578125" style="579" customWidth="1"/>
    <col min="2059" max="2059" width="10.140625" style="579" customWidth="1"/>
    <col min="2060" max="2060" width="9.7109375" style="579" customWidth="1"/>
    <col min="2061" max="2061" width="12.140625" style="579" customWidth="1"/>
    <col min="2062" max="2062" width="10.7109375" style="579" customWidth="1"/>
    <col min="2063" max="2304" width="9.140625" style="579"/>
    <col min="2305" max="2305" width="19.5703125" style="579" customWidth="1"/>
    <col min="2306" max="2306" width="8.7109375" style="579" customWidth="1"/>
    <col min="2307" max="2307" width="8.28515625" style="579" bestFit="1" customWidth="1"/>
    <col min="2308" max="2308" width="11.7109375" style="579" customWidth="1"/>
    <col min="2309" max="2309" width="10.140625" style="579" customWidth="1"/>
    <col min="2310" max="2310" width="11.7109375" style="579" customWidth="1"/>
    <col min="2311" max="2311" width="11.28515625" style="579" customWidth="1"/>
    <col min="2312" max="2312" width="8.140625" style="579" customWidth="1"/>
    <col min="2313" max="2313" width="9.42578125" style="579" customWidth="1"/>
    <col min="2314" max="2314" width="10.42578125" style="579" customWidth="1"/>
    <col min="2315" max="2315" width="10.140625" style="579" customWidth="1"/>
    <col min="2316" max="2316" width="9.7109375" style="579" customWidth="1"/>
    <col min="2317" max="2317" width="12.140625" style="579" customWidth="1"/>
    <col min="2318" max="2318" width="10.7109375" style="579" customWidth="1"/>
    <col min="2319" max="2560" width="9.140625" style="579"/>
    <col min="2561" max="2561" width="19.5703125" style="579" customWidth="1"/>
    <col min="2562" max="2562" width="8.7109375" style="579" customWidth="1"/>
    <col min="2563" max="2563" width="8.28515625" style="579" bestFit="1" customWidth="1"/>
    <col min="2564" max="2564" width="11.7109375" style="579" customWidth="1"/>
    <col min="2565" max="2565" width="10.140625" style="579" customWidth="1"/>
    <col min="2566" max="2566" width="11.7109375" style="579" customWidth="1"/>
    <col min="2567" max="2567" width="11.28515625" style="579" customWidth="1"/>
    <col min="2568" max="2568" width="8.140625" style="579" customWidth="1"/>
    <col min="2569" max="2569" width="9.42578125" style="579" customWidth="1"/>
    <col min="2570" max="2570" width="10.42578125" style="579" customWidth="1"/>
    <col min="2571" max="2571" width="10.140625" style="579" customWidth="1"/>
    <col min="2572" max="2572" width="9.7109375" style="579" customWidth="1"/>
    <col min="2573" max="2573" width="12.140625" style="579" customWidth="1"/>
    <col min="2574" max="2574" width="10.7109375" style="579" customWidth="1"/>
    <col min="2575" max="2816" width="9.140625" style="579"/>
    <col min="2817" max="2817" width="19.5703125" style="579" customWidth="1"/>
    <col min="2818" max="2818" width="8.7109375" style="579" customWidth="1"/>
    <col min="2819" max="2819" width="8.28515625" style="579" bestFit="1" customWidth="1"/>
    <col min="2820" max="2820" width="11.7109375" style="579" customWidth="1"/>
    <col min="2821" max="2821" width="10.140625" style="579" customWidth="1"/>
    <col min="2822" max="2822" width="11.7109375" style="579" customWidth="1"/>
    <col min="2823" max="2823" width="11.28515625" style="579" customWidth="1"/>
    <col min="2824" max="2824" width="8.140625" style="579" customWidth="1"/>
    <col min="2825" max="2825" width="9.42578125" style="579" customWidth="1"/>
    <col min="2826" max="2826" width="10.42578125" style="579" customWidth="1"/>
    <col min="2827" max="2827" width="10.140625" style="579" customWidth="1"/>
    <col min="2828" max="2828" width="9.7109375" style="579" customWidth="1"/>
    <col min="2829" max="2829" width="12.140625" style="579" customWidth="1"/>
    <col min="2830" max="2830" width="10.7109375" style="579" customWidth="1"/>
    <col min="2831" max="3072" width="9.140625" style="579"/>
    <col min="3073" max="3073" width="19.5703125" style="579" customWidth="1"/>
    <col min="3074" max="3074" width="8.7109375" style="579" customWidth="1"/>
    <col min="3075" max="3075" width="8.28515625" style="579" bestFit="1" customWidth="1"/>
    <col min="3076" max="3076" width="11.7109375" style="579" customWidth="1"/>
    <col min="3077" max="3077" width="10.140625" style="579" customWidth="1"/>
    <col min="3078" max="3078" width="11.7109375" style="579" customWidth="1"/>
    <col min="3079" max="3079" width="11.28515625" style="579" customWidth="1"/>
    <col min="3080" max="3080" width="8.140625" style="579" customWidth="1"/>
    <col min="3081" max="3081" width="9.42578125" style="579" customWidth="1"/>
    <col min="3082" max="3082" width="10.42578125" style="579" customWidth="1"/>
    <col min="3083" max="3083" width="10.140625" style="579" customWidth="1"/>
    <col min="3084" max="3084" width="9.7109375" style="579" customWidth="1"/>
    <col min="3085" max="3085" width="12.140625" style="579" customWidth="1"/>
    <col min="3086" max="3086" width="10.7109375" style="579" customWidth="1"/>
    <col min="3087" max="3328" width="9.140625" style="579"/>
    <col min="3329" max="3329" width="19.5703125" style="579" customWidth="1"/>
    <col min="3330" max="3330" width="8.7109375" style="579" customWidth="1"/>
    <col min="3331" max="3331" width="8.28515625" style="579" bestFit="1" customWidth="1"/>
    <col min="3332" max="3332" width="11.7109375" style="579" customWidth="1"/>
    <col min="3333" max="3333" width="10.140625" style="579" customWidth="1"/>
    <col min="3334" max="3334" width="11.7109375" style="579" customWidth="1"/>
    <col min="3335" max="3335" width="11.28515625" style="579" customWidth="1"/>
    <col min="3336" max="3336" width="8.140625" style="579" customWidth="1"/>
    <col min="3337" max="3337" width="9.42578125" style="579" customWidth="1"/>
    <col min="3338" max="3338" width="10.42578125" style="579" customWidth="1"/>
    <col min="3339" max="3339" width="10.140625" style="579" customWidth="1"/>
    <col min="3340" max="3340" width="9.7109375" style="579" customWidth="1"/>
    <col min="3341" max="3341" width="12.140625" style="579" customWidth="1"/>
    <col min="3342" max="3342" width="10.7109375" style="579" customWidth="1"/>
    <col min="3343" max="3584" width="9.140625" style="579"/>
    <col min="3585" max="3585" width="19.5703125" style="579" customWidth="1"/>
    <col min="3586" max="3586" width="8.7109375" style="579" customWidth="1"/>
    <col min="3587" max="3587" width="8.28515625" style="579" bestFit="1" customWidth="1"/>
    <col min="3588" max="3588" width="11.7109375" style="579" customWidth="1"/>
    <col min="3589" max="3589" width="10.140625" style="579" customWidth="1"/>
    <col min="3590" max="3590" width="11.7109375" style="579" customWidth="1"/>
    <col min="3591" max="3591" width="11.28515625" style="579" customWidth="1"/>
    <col min="3592" max="3592" width="8.140625" style="579" customWidth="1"/>
    <col min="3593" max="3593" width="9.42578125" style="579" customWidth="1"/>
    <col min="3594" max="3594" width="10.42578125" style="579" customWidth="1"/>
    <col min="3595" max="3595" width="10.140625" style="579" customWidth="1"/>
    <col min="3596" max="3596" width="9.7109375" style="579" customWidth="1"/>
    <col min="3597" max="3597" width="12.140625" style="579" customWidth="1"/>
    <col min="3598" max="3598" width="10.7109375" style="579" customWidth="1"/>
    <col min="3599" max="3840" width="9.140625" style="579"/>
    <col min="3841" max="3841" width="19.5703125" style="579" customWidth="1"/>
    <col min="3842" max="3842" width="8.7109375" style="579" customWidth="1"/>
    <col min="3843" max="3843" width="8.28515625" style="579" bestFit="1" customWidth="1"/>
    <col min="3844" max="3844" width="11.7109375" style="579" customWidth="1"/>
    <col min="3845" max="3845" width="10.140625" style="579" customWidth="1"/>
    <col min="3846" max="3846" width="11.7109375" style="579" customWidth="1"/>
    <col min="3847" max="3847" width="11.28515625" style="579" customWidth="1"/>
    <col min="3848" max="3848" width="8.140625" style="579" customWidth="1"/>
    <col min="3849" max="3849" width="9.42578125" style="579" customWidth="1"/>
    <col min="3850" max="3850" width="10.42578125" style="579" customWidth="1"/>
    <col min="3851" max="3851" width="10.140625" style="579" customWidth="1"/>
    <col min="3852" max="3852" width="9.7109375" style="579" customWidth="1"/>
    <col min="3853" max="3853" width="12.140625" style="579" customWidth="1"/>
    <col min="3854" max="3854" width="10.7109375" style="579" customWidth="1"/>
    <col min="3855" max="4096" width="9.140625" style="579"/>
    <col min="4097" max="4097" width="19.5703125" style="579" customWidth="1"/>
    <col min="4098" max="4098" width="8.7109375" style="579" customWidth="1"/>
    <col min="4099" max="4099" width="8.28515625" style="579" bestFit="1" customWidth="1"/>
    <col min="4100" max="4100" width="11.7109375" style="579" customWidth="1"/>
    <col min="4101" max="4101" width="10.140625" style="579" customWidth="1"/>
    <col min="4102" max="4102" width="11.7109375" style="579" customWidth="1"/>
    <col min="4103" max="4103" width="11.28515625" style="579" customWidth="1"/>
    <col min="4104" max="4104" width="8.140625" style="579" customWidth="1"/>
    <col min="4105" max="4105" width="9.42578125" style="579" customWidth="1"/>
    <col min="4106" max="4106" width="10.42578125" style="579" customWidth="1"/>
    <col min="4107" max="4107" width="10.140625" style="579" customWidth="1"/>
    <col min="4108" max="4108" width="9.7109375" style="579" customWidth="1"/>
    <col min="4109" max="4109" width="12.140625" style="579" customWidth="1"/>
    <col min="4110" max="4110" width="10.7109375" style="579" customWidth="1"/>
    <col min="4111" max="4352" width="9.140625" style="579"/>
    <col min="4353" max="4353" width="19.5703125" style="579" customWidth="1"/>
    <col min="4354" max="4354" width="8.7109375" style="579" customWidth="1"/>
    <col min="4355" max="4355" width="8.28515625" style="579" bestFit="1" customWidth="1"/>
    <col min="4356" max="4356" width="11.7109375" style="579" customWidth="1"/>
    <col min="4357" max="4357" width="10.140625" style="579" customWidth="1"/>
    <col min="4358" max="4358" width="11.7109375" style="579" customWidth="1"/>
    <col min="4359" max="4359" width="11.28515625" style="579" customWidth="1"/>
    <col min="4360" max="4360" width="8.140625" style="579" customWidth="1"/>
    <col min="4361" max="4361" width="9.42578125" style="579" customWidth="1"/>
    <col min="4362" max="4362" width="10.42578125" style="579" customWidth="1"/>
    <col min="4363" max="4363" width="10.140625" style="579" customWidth="1"/>
    <col min="4364" max="4364" width="9.7109375" style="579" customWidth="1"/>
    <col min="4365" max="4365" width="12.140625" style="579" customWidth="1"/>
    <col min="4366" max="4366" width="10.7109375" style="579" customWidth="1"/>
    <col min="4367" max="4608" width="9.140625" style="579"/>
    <col min="4609" max="4609" width="19.5703125" style="579" customWidth="1"/>
    <col min="4610" max="4610" width="8.7109375" style="579" customWidth="1"/>
    <col min="4611" max="4611" width="8.28515625" style="579" bestFit="1" customWidth="1"/>
    <col min="4612" max="4612" width="11.7109375" style="579" customWidth="1"/>
    <col min="4613" max="4613" width="10.140625" style="579" customWidth="1"/>
    <col min="4614" max="4614" width="11.7109375" style="579" customWidth="1"/>
    <col min="4615" max="4615" width="11.28515625" style="579" customWidth="1"/>
    <col min="4616" max="4616" width="8.140625" style="579" customWidth="1"/>
    <col min="4617" max="4617" width="9.42578125" style="579" customWidth="1"/>
    <col min="4618" max="4618" width="10.42578125" style="579" customWidth="1"/>
    <col min="4619" max="4619" width="10.140625" style="579" customWidth="1"/>
    <col min="4620" max="4620" width="9.7109375" style="579" customWidth="1"/>
    <col min="4621" max="4621" width="12.140625" style="579" customWidth="1"/>
    <col min="4622" max="4622" width="10.7109375" style="579" customWidth="1"/>
    <col min="4623" max="4864" width="9.140625" style="579"/>
    <col min="4865" max="4865" width="19.5703125" style="579" customWidth="1"/>
    <col min="4866" max="4866" width="8.7109375" style="579" customWidth="1"/>
    <col min="4867" max="4867" width="8.28515625" style="579" bestFit="1" customWidth="1"/>
    <col min="4868" max="4868" width="11.7109375" style="579" customWidth="1"/>
    <col min="4869" max="4869" width="10.140625" style="579" customWidth="1"/>
    <col min="4870" max="4870" width="11.7109375" style="579" customWidth="1"/>
    <col min="4871" max="4871" width="11.28515625" style="579" customWidth="1"/>
    <col min="4872" max="4872" width="8.140625" style="579" customWidth="1"/>
    <col min="4873" max="4873" width="9.42578125" style="579" customWidth="1"/>
    <col min="4874" max="4874" width="10.42578125" style="579" customWidth="1"/>
    <col min="4875" max="4875" width="10.140625" style="579" customWidth="1"/>
    <col min="4876" max="4876" width="9.7109375" style="579" customWidth="1"/>
    <col min="4877" max="4877" width="12.140625" style="579" customWidth="1"/>
    <col min="4878" max="4878" width="10.7109375" style="579" customWidth="1"/>
    <col min="4879" max="5120" width="9.140625" style="579"/>
    <col min="5121" max="5121" width="19.5703125" style="579" customWidth="1"/>
    <col min="5122" max="5122" width="8.7109375" style="579" customWidth="1"/>
    <col min="5123" max="5123" width="8.28515625" style="579" bestFit="1" customWidth="1"/>
    <col min="5124" max="5124" width="11.7109375" style="579" customWidth="1"/>
    <col min="5125" max="5125" width="10.140625" style="579" customWidth="1"/>
    <col min="5126" max="5126" width="11.7109375" style="579" customWidth="1"/>
    <col min="5127" max="5127" width="11.28515625" style="579" customWidth="1"/>
    <col min="5128" max="5128" width="8.140625" style="579" customWidth="1"/>
    <col min="5129" max="5129" width="9.42578125" style="579" customWidth="1"/>
    <col min="5130" max="5130" width="10.42578125" style="579" customWidth="1"/>
    <col min="5131" max="5131" width="10.140625" style="579" customWidth="1"/>
    <col min="5132" max="5132" width="9.7109375" style="579" customWidth="1"/>
    <col min="5133" max="5133" width="12.140625" style="579" customWidth="1"/>
    <col min="5134" max="5134" width="10.7109375" style="579" customWidth="1"/>
    <col min="5135" max="5376" width="9.140625" style="579"/>
    <col min="5377" max="5377" width="19.5703125" style="579" customWidth="1"/>
    <col min="5378" max="5378" width="8.7109375" style="579" customWidth="1"/>
    <col min="5379" max="5379" width="8.28515625" style="579" bestFit="1" customWidth="1"/>
    <col min="5380" max="5380" width="11.7109375" style="579" customWidth="1"/>
    <col min="5381" max="5381" width="10.140625" style="579" customWidth="1"/>
    <col min="5382" max="5382" width="11.7109375" style="579" customWidth="1"/>
    <col min="5383" max="5383" width="11.28515625" style="579" customWidth="1"/>
    <col min="5384" max="5384" width="8.140625" style="579" customWidth="1"/>
    <col min="5385" max="5385" width="9.42578125" style="579" customWidth="1"/>
    <col min="5386" max="5386" width="10.42578125" style="579" customWidth="1"/>
    <col min="5387" max="5387" width="10.140625" style="579" customWidth="1"/>
    <col min="5388" max="5388" width="9.7109375" style="579" customWidth="1"/>
    <col min="5389" max="5389" width="12.140625" style="579" customWidth="1"/>
    <col min="5390" max="5390" width="10.7109375" style="579" customWidth="1"/>
    <col min="5391" max="5632" width="9.140625" style="579"/>
    <col min="5633" max="5633" width="19.5703125" style="579" customWidth="1"/>
    <col min="5634" max="5634" width="8.7109375" style="579" customWidth="1"/>
    <col min="5635" max="5635" width="8.28515625" style="579" bestFit="1" customWidth="1"/>
    <col min="5636" max="5636" width="11.7109375" style="579" customWidth="1"/>
    <col min="5637" max="5637" width="10.140625" style="579" customWidth="1"/>
    <col min="5638" max="5638" width="11.7109375" style="579" customWidth="1"/>
    <col min="5639" max="5639" width="11.28515625" style="579" customWidth="1"/>
    <col min="5640" max="5640" width="8.140625" style="579" customWidth="1"/>
    <col min="5641" max="5641" width="9.42578125" style="579" customWidth="1"/>
    <col min="5642" max="5642" width="10.42578125" style="579" customWidth="1"/>
    <col min="5643" max="5643" width="10.140625" style="579" customWidth="1"/>
    <col min="5644" max="5644" width="9.7109375" style="579" customWidth="1"/>
    <col min="5645" max="5645" width="12.140625" style="579" customWidth="1"/>
    <col min="5646" max="5646" width="10.7109375" style="579" customWidth="1"/>
    <col min="5647" max="5888" width="9.140625" style="579"/>
    <col min="5889" max="5889" width="19.5703125" style="579" customWidth="1"/>
    <col min="5890" max="5890" width="8.7109375" style="579" customWidth="1"/>
    <col min="5891" max="5891" width="8.28515625" style="579" bestFit="1" customWidth="1"/>
    <col min="5892" max="5892" width="11.7109375" style="579" customWidth="1"/>
    <col min="5893" max="5893" width="10.140625" style="579" customWidth="1"/>
    <col min="5894" max="5894" width="11.7109375" style="579" customWidth="1"/>
    <col min="5895" max="5895" width="11.28515625" style="579" customWidth="1"/>
    <col min="5896" max="5896" width="8.140625" style="579" customWidth="1"/>
    <col min="5897" max="5897" width="9.42578125" style="579" customWidth="1"/>
    <col min="5898" max="5898" width="10.42578125" style="579" customWidth="1"/>
    <col min="5899" max="5899" width="10.140625" style="579" customWidth="1"/>
    <col min="5900" max="5900" width="9.7109375" style="579" customWidth="1"/>
    <col min="5901" max="5901" width="12.140625" style="579" customWidth="1"/>
    <col min="5902" max="5902" width="10.7109375" style="579" customWidth="1"/>
    <col min="5903" max="6144" width="9.140625" style="579"/>
    <col min="6145" max="6145" width="19.5703125" style="579" customWidth="1"/>
    <col min="6146" max="6146" width="8.7109375" style="579" customWidth="1"/>
    <col min="6147" max="6147" width="8.28515625" style="579" bestFit="1" customWidth="1"/>
    <col min="6148" max="6148" width="11.7109375" style="579" customWidth="1"/>
    <col min="6149" max="6149" width="10.140625" style="579" customWidth="1"/>
    <col min="6150" max="6150" width="11.7109375" style="579" customWidth="1"/>
    <col min="6151" max="6151" width="11.28515625" style="579" customWidth="1"/>
    <col min="6152" max="6152" width="8.140625" style="579" customWidth="1"/>
    <col min="6153" max="6153" width="9.42578125" style="579" customWidth="1"/>
    <col min="6154" max="6154" width="10.42578125" style="579" customWidth="1"/>
    <col min="6155" max="6155" width="10.140625" style="579" customWidth="1"/>
    <col min="6156" max="6156" width="9.7109375" style="579" customWidth="1"/>
    <col min="6157" max="6157" width="12.140625" style="579" customWidth="1"/>
    <col min="6158" max="6158" width="10.7109375" style="579" customWidth="1"/>
    <col min="6159" max="6400" width="9.140625" style="579"/>
    <col min="6401" max="6401" width="19.5703125" style="579" customWidth="1"/>
    <col min="6402" max="6402" width="8.7109375" style="579" customWidth="1"/>
    <col min="6403" max="6403" width="8.28515625" style="579" bestFit="1" customWidth="1"/>
    <col min="6404" max="6404" width="11.7109375" style="579" customWidth="1"/>
    <col min="6405" max="6405" width="10.140625" style="579" customWidth="1"/>
    <col min="6406" max="6406" width="11.7109375" style="579" customWidth="1"/>
    <col min="6407" max="6407" width="11.28515625" style="579" customWidth="1"/>
    <col min="6408" max="6408" width="8.140625" style="579" customWidth="1"/>
    <col min="6409" max="6409" width="9.42578125" style="579" customWidth="1"/>
    <col min="6410" max="6410" width="10.42578125" style="579" customWidth="1"/>
    <col min="6411" max="6411" width="10.140625" style="579" customWidth="1"/>
    <col min="6412" max="6412" width="9.7109375" style="579" customWidth="1"/>
    <col min="6413" max="6413" width="12.140625" style="579" customWidth="1"/>
    <col min="6414" max="6414" width="10.7109375" style="579" customWidth="1"/>
    <col min="6415" max="6656" width="9.140625" style="579"/>
    <col min="6657" max="6657" width="19.5703125" style="579" customWidth="1"/>
    <col min="6658" max="6658" width="8.7109375" style="579" customWidth="1"/>
    <col min="6659" max="6659" width="8.28515625" style="579" bestFit="1" customWidth="1"/>
    <col min="6660" max="6660" width="11.7109375" style="579" customWidth="1"/>
    <col min="6661" max="6661" width="10.140625" style="579" customWidth="1"/>
    <col min="6662" max="6662" width="11.7109375" style="579" customWidth="1"/>
    <col min="6663" max="6663" width="11.28515625" style="579" customWidth="1"/>
    <col min="6664" max="6664" width="8.140625" style="579" customWidth="1"/>
    <col min="6665" max="6665" width="9.42578125" style="579" customWidth="1"/>
    <col min="6666" max="6666" width="10.42578125" style="579" customWidth="1"/>
    <col min="6667" max="6667" width="10.140625" style="579" customWidth="1"/>
    <col min="6668" max="6668" width="9.7109375" style="579" customWidth="1"/>
    <col min="6669" max="6669" width="12.140625" style="579" customWidth="1"/>
    <col min="6670" max="6670" width="10.7109375" style="579" customWidth="1"/>
    <col min="6671" max="6912" width="9.140625" style="579"/>
    <col min="6913" max="6913" width="19.5703125" style="579" customWidth="1"/>
    <col min="6914" max="6914" width="8.7109375" style="579" customWidth="1"/>
    <col min="6915" max="6915" width="8.28515625" style="579" bestFit="1" customWidth="1"/>
    <col min="6916" max="6916" width="11.7109375" style="579" customWidth="1"/>
    <col min="6917" max="6917" width="10.140625" style="579" customWidth="1"/>
    <col min="6918" max="6918" width="11.7109375" style="579" customWidth="1"/>
    <col min="6919" max="6919" width="11.28515625" style="579" customWidth="1"/>
    <col min="6920" max="6920" width="8.140625" style="579" customWidth="1"/>
    <col min="6921" max="6921" width="9.42578125" style="579" customWidth="1"/>
    <col min="6922" max="6922" width="10.42578125" style="579" customWidth="1"/>
    <col min="6923" max="6923" width="10.140625" style="579" customWidth="1"/>
    <col min="6924" max="6924" width="9.7109375" style="579" customWidth="1"/>
    <col min="6925" max="6925" width="12.140625" style="579" customWidth="1"/>
    <col min="6926" max="6926" width="10.7109375" style="579" customWidth="1"/>
    <col min="6927" max="7168" width="9.140625" style="579"/>
    <col min="7169" max="7169" width="19.5703125" style="579" customWidth="1"/>
    <col min="7170" max="7170" width="8.7109375" style="579" customWidth="1"/>
    <col min="7171" max="7171" width="8.28515625" style="579" bestFit="1" customWidth="1"/>
    <col min="7172" max="7172" width="11.7109375" style="579" customWidth="1"/>
    <col min="7173" max="7173" width="10.140625" style="579" customWidth="1"/>
    <col min="7174" max="7174" width="11.7109375" style="579" customWidth="1"/>
    <col min="7175" max="7175" width="11.28515625" style="579" customWidth="1"/>
    <col min="7176" max="7176" width="8.140625" style="579" customWidth="1"/>
    <col min="7177" max="7177" width="9.42578125" style="579" customWidth="1"/>
    <col min="7178" max="7178" width="10.42578125" style="579" customWidth="1"/>
    <col min="7179" max="7179" width="10.140625" style="579" customWidth="1"/>
    <col min="7180" max="7180" width="9.7109375" style="579" customWidth="1"/>
    <col min="7181" max="7181" width="12.140625" style="579" customWidth="1"/>
    <col min="7182" max="7182" width="10.7109375" style="579" customWidth="1"/>
    <col min="7183" max="7424" width="9.140625" style="579"/>
    <col min="7425" max="7425" width="19.5703125" style="579" customWidth="1"/>
    <col min="7426" max="7426" width="8.7109375" style="579" customWidth="1"/>
    <col min="7427" max="7427" width="8.28515625" style="579" bestFit="1" customWidth="1"/>
    <col min="7428" max="7428" width="11.7109375" style="579" customWidth="1"/>
    <col min="7429" max="7429" width="10.140625" style="579" customWidth="1"/>
    <col min="7430" max="7430" width="11.7109375" style="579" customWidth="1"/>
    <col min="7431" max="7431" width="11.28515625" style="579" customWidth="1"/>
    <col min="7432" max="7432" width="8.140625" style="579" customWidth="1"/>
    <col min="7433" max="7433" width="9.42578125" style="579" customWidth="1"/>
    <col min="7434" max="7434" width="10.42578125" style="579" customWidth="1"/>
    <col min="7435" max="7435" width="10.140625" style="579" customWidth="1"/>
    <col min="7436" max="7436" width="9.7109375" style="579" customWidth="1"/>
    <col min="7437" max="7437" width="12.140625" style="579" customWidth="1"/>
    <col min="7438" max="7438" width="10.7109375" style="579" customWidth="1"/>
    <col min="7439" max="7680" width="9.140625" style="579"/>
    <col min="7681" max="7681" width="19.5703125" style="579" customWidth="1"/>
    <col min="7682" max="7682" width="8.7109375" style="579" customWidth="1"/>
    <col min="7683" max="7683" width="8.28515625" style="579" bestFit="1" customWidth="1"/>
    <col min="7684" max="7684" width="11.7109375" style="579" customWidth="1"/>
    <col min="7685" max="7685" width="10.140625" style="579" customWidth="1"/>
    <col min="7686" max="7686" width="11.7109375" style="579" customWidth="1"/>
    <col min="7687" max="7687" width="11.28515625" style="579" customWidth="1"/>
    <col min="7688" max="7688" width="8.140625" style="579" customWidth="1"/>
    <col min="7689" max="7689" width="9.42578125" style="579" customWidth="1"/>
    <col min="7690" max="7690" width="10.42578125" style="579" customWidth="1"/>
    <col min="7691" max="7691" width="10.140625" style="579" customWidth="1"/>
    <col min="7692" max="7692" width="9.7109375" style="579" customWidth="1"/>
    <col min="7693" max="7693" width="12.140625" style="579" customWidth="1"/>
    <col min="7694" max="7694" width="10.7109375" style="579" customWidth="1"/>
    <col min="7695" max="7936" width="9.140625" style="579"/>
    <col min="7937" max="7937" width="19.5703125" style="579" customWidth="1"/>
    <col min="7938" max="7938" width="8.7109375" style="579" customWidth="1"/>
    <col min="7939" max="7939" width="8.28515625" style="579" bestFit="1" customWidth="1"/>
    <col min="7940" max="7940" width="11.7109375" style="579" customWidth="1"/>
    <col min="7941" max="7941" width="10.140625" style="579" customWidth="1"/>
    <col min="7942" max="7942" width="11.7109375" style="579" customWidth="1"/>
    <col min="7943" max="7943" width="11.28515625" style="579" customWidth="1"/>
    <col min="7944" max="7944" width="8.140625" style="579" customWidth="1"/>
    <col min="7945" max="7945" width="9.42578125" style="579" customWidth="1"/>
    <col min="7946" max="7946" width="10.42578125" style="579" customWidth="1"/>
    <col min="7947" max="7947" width="10.140625" style="579" customWidth="1"/>
    <col min="7948" max="7948" width="9.7109375" style="579" customWidth="1"/>
    <col min="7949" max="7949" width="12.140625" style="579" customWidth="1"/>
    <col min="7950" max="7950" width="10.7109375" style="579" customWidth="1"/>
    <col min="7951" max="8192" width="9.140625" style="579"/>
    <col min="8193" max="8193" width="19.5703125" style="579" customWidth="1"/>
    <col min="8194" max="8194" width="8.7109375" style="579" customWidth="1"/>
    <col min="8195" max="8195" width="8.28515625" style="579" bestFit="1" customWidth="1"/>
    <col min="8196" max="8196" width="11.7109375" style="579" customWidth="1"/>
    <col min="8197" max="8197" width="10.140625" style="579" customWidth="1"/>
    <col min="8198" max="8198" width="11.7109375" style="579" customWidth="1"/>
    <col min="8199" max="8199" width="11.28515625" style="579" customWidth="1"/>
    <col min="8200" max="8200" width="8.140625" style="579" customWidth="1"/>
    <col min="8201" max="8201" width="9.42578125" style="579" customWidth="1"/>
    <col min="8202" max="8202" width="10.42578125" style="579" customWidth="1"/>
    <col min="8203" max="8203" width="10.140625" style="579" customWidth="1"/>
    <col min="8204" max="8204" width="9.7109375" style="579" customWidth="1"/>
    <col min="8205" max="8205" width="12.140625" style="579" customWidth="1"/>
    <col min="8206" max="8206" width="10.7109375" style="579" customWidth="1"/>
    <col min="8207" max="8448" width="9.140625" style="579"/>
    <col min="8449" max="8449" width="19.5703125" style="579" customWidth="1"/>
    <col min="8450" max="8450" width="8.7109375" style="579" customWidth="1"/>
    <col min="8451" max="8451" width="8.28515625" style="579" bestFit="1" customWidth="1"/>
    <col min="8452" max="8452" width="11.7109375" style="579" customWidth="1"/>
    <col min="8453" max="8453" width="10.140625" style="579" customWidth="1"/>
    <col min="8454" max="8454" width="11.7109375" style="579" customWidth="1"/>
    <col min="8455" max="8455" width="11.28515625" style="579" customWidth="1"/>
    <col min="8456" max="8456" width="8.140625" style="579" customWidth="1"/>
    <col min="8457" max="8457" width="9.42578125" style="579" customWidth="1"/>
    <col min="8458" max="8458" width="10.42578125" style="579" customWidth="1"/>
    <col min="8459" max="8459" width="10.140625" style="579" customWidth="1"/>
    <col min="8460" max="8460" width="9.7109375" style="579" customWidth="1"/>
    <col min="8461" max="8461" width="12.140625" style="579" customWidth="1"/>
    <col min="8462" max="8462" width="10.7109375" style="579" customWidth="1"/>
    <col min="8463" max="8704" width="9.140625" style="579"/>
    <col min="8705" max="8705" width="19.5703125" style="579" customWidth="1"/>
    <col min="8706" max="8706" width="8.7109375" style="579" customWidth="1"/>
    <col min="8707" max="8707" width="8.28515625" style="579" bestFit="1" customWidth="1"/>
    <col min="8708" max="8708" width="11.7109375" style="579" customWidth="1"/>
    <col min="8709" max="8709" width="10.140625" style="579" customWidth="1"/>
    <col min="8710" max="8710" width="11.7109375" style="579" customWidth="1"/>
    <col min="8711" max="8711" width="11.28515625" style="579" customWidth="1"/>
    <col min="8712" max="8712" width="8.140625" style="579" customWidth="1"/>
    <col min="8713" max="8713" width="9.42578125" style="579" customWidth="1"/>
    <col min="8714" max="8714" width="10.42578125" style="579" customWidth="1"/>
    <col min="8715" max="8715" width="10.140625" style="579" customWidth="1"/>
    <col min="8716" max="8716" width="9.7109375" style="579" customWidth="1"/>
    <col min="8717" max="8717" width="12.140625" style="579" customWidth="1"/>
    <col min="8718" max="8718" width="10.7109375" style="579" customWidth="1"/>
    <col min="8719" max="8960" width="9.140625" style="579"/>
    <col min="8961" max="8961" width="19.5703125" style="579" customWidth="1"/>
    <col min="8962" max="8962" width="8.7109375" style="579" customWidth="1"/>
    <col min="8963" max="8963" width="8.28515625" style="579" bestFit="1" customWidth="1"/>
    <col min="8964" max="8964" width="11.7109375" style="579" customWidth="1"/>
    <col min="8965" max="8965" width="10.140625" style="579" customWidth="1"/>
    <col min="8966" max="8966" width="11.7109375" style="579" customWidth="1"/>
    <col min="8967" max="8967" width="11.28515625" style="579" customWidth="1"/>
    <col min="8968" max="8968" width="8.140625" style="579" customWidth="1"/>
    <col min="8969" max="8969" width="9.42578125" style="579" customWidth="1"/>
    <col min="8970" max="8970" width="10.42578125" style="579" customWidth="1"/>
    <col min="8971" max="8971" width="10.140625" style="579" customWidth="1"/>
    <col min="8972" max="8972" width="9.7109375" style="579" customWidth="1"/>
    <col min="8973" max="8973" width="12.140625" style="579" customWidth="1"/>
    <col min="8974" max="8974" width="10.7109375" style="579" customWidth="1"/>
    <col min="8975" max="9216" width="9.140625" style="579"/>
    <col min="9217" max="9217" width="19.5703125" style="579" customWidth="1"/>
    <col min="9218" max="9218" width="8.7109375" style="579" customWidth="1"/>
    <col min="9219" max="9219" width="8.28515625" style="579" bestFit="1" customWidth="1"/>
    <col min="9220" max="9220" width="11.7109375" style="579" customWidth="1"/>
    <col min="9221" max="9221" width="10.140625" style="579" customWidth="1"/>
    <col min="9222" max="9222" width="11.7109375" style="579" customWidth="1"/>
    <col min="9223" max="9223" width="11.28515625" style="579" customWidth="1"/>
    <col min="9224" max="9224" width="8.140625" style="579" customWidth="1"/>
    <col min="9225" max="9225" width="9.42578125" style="579" customWidth="1"/>
    <col min="9226" max="9226" width="10.42578125" style="579" customWidth="1"/>
    <col min="9227" max="9227" width="10.140625" style="579" customWidth="1"/>
    <col min="9228" max="9228" width="9.7109375" style="579" customWidth="1"/>
    <col min="9229" max="9229" width="12.140625" style="579" customWidth="1"/>
    <col min="9230" max="9230" width="10.7109375" style="579" customWidth="1"/>
    <col min="9231" max="9472" width="9.140625" style="579"/>
    <col min="9473" max="9473" width="19.5703125" style="579" customWidth="1"/>
    <col min="9474" max="9474" width="8.7109375" style="579" customWidth="1"/>
    <col min="9475" max="9475" width="8.28515625" style="579" bestFit="1" customWidth="1"/>
    <col min="9476" max="9476" width="11.7109375" style="579" customWidth="1"/>
    <col min="9477" max="9477" width="10.140625" style="579" customWidth="1"/>
    <col min="9478" max="9478" width="11.7109375" style="579" customWidth="1"/>
    <col min="9479" max="9479" width="11.28515625" style="579" customWidth="1"/>
    <col min="9480" max="9480" width="8.140625" style="579" customWidth="1"/>
    <col min="9481" max="9481" width="9.42578125" style="579" customWidth="1"/>
    <col min="9482" max="9482" width="10.42578125" style="579" customWidth="1"/>
    <col min="9483" max="9483" width="10.140625" style="579" customWidth="1"/>
    <col min="9484" max="9484" width="9.7109375" style="579" customWidth="1"/>
    <col min="9485" max="9485" width="12.140625" style="579" customWidth="1"/>
    <col min="9486" max="9486" width="10.7109375" style="579" customWidth="1"/>
    <col min="9487" max="9728" width="9.140625" style="579"/>
    <col min="9729" max="9729" width="19.5703125" style="579" customWidth="1"/>
    <col min="9730" max="9730" width="8.7109375" style="579" customWidth="1"/>
    <col min="9731" max="9731" width="8.28515625" style="579" bestFit="1" customWidth="1"/>
    <col min="9732" max="9732" width="11.7109375" style="579" customWidth="1"/>
    <col min="9733" max="9733" width="10.140625" style="579" customWidth="1"/>
    <col min="9734" max="9734" width="11.7109375" style="579" customWidth="1"/>
    <col min="9735" max="9735" width="11.28515625" style="579" customWidth="1"/>
    <col min="9736" max="9736" width="8.140625" style="579" customWidth="1"/>
    <col min="9737" max="9737" width="9.42578125" style="579" customWidth="1"/>
    <col min="9738" max="9738" width="10.42578125" style="579" customWidth="1"/>
    <col min="9739" max="9739" width="10.140625" style="579" customWidth="1"/>
    <col min="9740" max="9740" width="9.7109375" style="579" customWidth="1"/>
    <col min="9741" max="9741" width="12.140625" style="579" customWidth="1"/>
    <col min="9742" max="9742" width="10.7109375" style="579" customWidth="1"/>
    <col min="9743" max="9984" width="9.140625" style="579"/>
    <col min="9985" max="9985" width="19.5703125" style="579" customWidth="1"/>
    <col min="9986" max="9986" width="8.7109375" style="579" customWidth="1"/>
    <col min="9987" max="9987" width="8.28515625" style="579" bestFit="1" customWidth="1"/>
    <col min="9988" max="9988" width="11.7109375" style="579" customWidth="1"/>
    <col min="9989" max="9989" width="10.140625" style="579" customWidth="1"/>
    <col min="9990" max="9990" width="11.7109375" style="579" customWidth="1"/>
    <col min="9991" max="9991" width="11.28515625" style="579" customWidth="1"/>
    <col min="9992" max="9992" width="8.140625" style="579" customWidth="1"/>
    <col min="9993" max="9993" width="9.42578125" style="579" customWidth="1"/>
    <col min="9994" max="9994" width="10.42578125" style="579" customWidth="1"/>
    <col min="9995" max="9995" width="10.140625" style="579" customWidth="1"/>
    <col min="9996" max="9996" width="9.7109375" style="579" customWidth="1"/>
    <col min="9997" max="9997" width="12.140625" style="579" customWidth="1"/>
    <col min="9998" max="9998" width="10.7109375" style="579" customWidth="1"/>
    <col min="9999" max="10240" width="9.140625" style="579"/>
    <col min="10241" max="10241" width="19.5703125" style="579" customWidth="1"/>
    <col min="10242" max="10242" width="8.7109375" style="579" customWidth="1"/>
    <col min="10243" max="10243" width="8.28515625" style="579" bestFit="1" customWidth="1"/>
    <col min="10244" max="10244" width="11.7109375" style="579" customWidth="1"/>
    <col min="10245" max="10245" width="10.140625" style="579" customWidth="1"/>
    <col min="10246" max="10246" width="11.7109375" style="579" customWidth="1"/>
    <col min="10247" max="10247" width="11.28515625" style="579" customWidth="1"/>
    <col min="10248" max="10248" width="8.140625" style="579" customWidth="1"/>
    <col min="10249" max="10249" width="9.42578125" style="579" customWidth="1"/>
    <col min="10250" max="10250" width="10.42578125" style="579" customWidth="1"/>
    <col min="10251" max="10251" width="10.140625" style="579" customWidth="1"/>
    <col min="10252" max="10252" width="9.7109375" style="579" customWidth="1"/>
    <col min="10253" max="10253" width="12.140625" style="579" customWidth="1"/>
    <col min="10254" max="10254" width="10.7109375" style="579" customWidth="1"/>
    <col min="10255" max="10496" width="9.140625" style="579"/>
    <col min="10497" max="10497" width="19.5703125" style="579" customWidth="1"/>
    <col min="10498" max="10498" width="8.7109375" style="579" customWidth="1"/>
    <col min="10499" max="10499" width="8.28515625" style="579" bestFit="1" customWidth="1"/>
    <col min="10500" max="10500" width="11.7109375" style="579" customWidth="1"/>
    <col min="10501" max="10501" width="10.140625" style="579" customWidth="1"/>
    <col min="10502" max="10502" width="11.7109375" style="579" customWidth="1"/>
    <col min="10503" max="10503" width="11.28515625" style="579" customWidth="1"/>
    <col min="10504" max="10504" width="8.140625" style="579" customWidth="1"/>
    <col min="10505" max="10505" width="9.42578125" style="579" customWidth="1"/>
    <col min="10506" max="10506" width="10.42578125" style="579" customWidth="1"/>
    <col min="10507" max="10507" width="10.140625" style="579" customWidth="1"/>
    <col min="10508" max="10508" width="9.7109375" style="579" customWidth="1"/>
    <col min="10509" max="10509" width="12.140625" style="579" customWidth="1"/>
    <col min="10510" max="10510" width="10.7109375" style="579" customWidth="1"/>
    <col min="10511" max="10752" width="9.140625" style="579"/>
    <col min="10753" max="10753" width="19.5703125" style="579" customWidth="1"/>
    <col min="10754" max="10754" width="8.7109375" style="579" customWidth="1"/>
    <col min="10755" max="10755" width="8.28515625" style="579" bestFit="1" customWidth="1"/>
    <col min="10756" max="10756" width="11.7109375" style="579" customWidth="1"/>
    <col min="10757" max="10757" width="10.140625" style="579" customWidth="1"/>
    <col min="10758" max="10758" width="11.7109375" style="579" customWidth="1"/>
    <col min="10759" max="10759" width="11.28515625" style="579" customWidth="1"/>
    <col min="10760" max="10760" width="8.140625" style="579" customWidth="1"/>
    <col min="10761" max="10761" width="9.42578125" style="579" customWidth="1"/>
    <col min="10762" max="10762" width="10.42578125" style="579" customWidth="1"/>
    <col min="10763" max="10763" width="10.140625" style="579" customWidth="1"/>
    <col min="10764" max="10764" width="9.7109375" style="579" customWidth="1"/>
    <col min="10765" max="10765" width="12.140625" style="579" customWidth="1"/>
    <col min="10766" max="10766" width="10.7109375" style="579" customWidth="1"/>
    <col min="10767" max="11008" width="9.140625" style="579"/>
    <col min="11009" max="11009" width="19.5703125" style="579" customWidth="1"/>
    <col min="11010" max="11010" width="8.7109375" style="579" customWidth="1"/>
    <col min="11011" max="11011" width="8.28515625" style="579" bestFit="1" customWidth="1"/>
    <col min="11012" max="11012" width="11.7109375" style="579" customWidth="1"/>
    <col min="11013" max="11013" width="10.140625" style="579" customWidth="1"/>
    <col min="11014" max="11014" width="11.7109375" style="579" customWidth="1"/>
    <col min="11015" max="11015" width="11.28515625" style="579" customWidth="1"/>
    <col min="11016" max="11016" width="8.140625" style="579" customWidth="1"/>
    <col min="11017" max="11017" width="9.42578125" style="579" customWidth="1"/>
    <col min="11018" max="11018" width="10.42578125" style="579" customWidth="1"/>
    <col min="11019" max="11019" width="10.140625" style="579" customWidth="1"/>
    <col min="11020" max="11020" width="9.7109375" style="579" customWidth="1"/>
    <col min="11021" max="11021" width="12.140625" style="579" customWidth="1"/>
    <col min="11022" max="11022" width="10.7109375" style="579" customWidth="1"/>
    <col min="11023" max="11264" width="9.140625" style="579"/>
    <col min="11265" max="11265" width="19.5703125" style="579" customWidth="1"/>
    <col min="11266" max="11266" width="8.7109375" style="579" customWidth="1"/>
    <col min="11267" max="11267" width="8.28515625" style="579" bestFit="1" customWidth="1"/>
    <col min="11268" max="11268" width="11.7109375" style="579" customWidth="1"/>
    <col min="11269" max="11269" width="10.140625" style="579" customWidth="1"/>
    <col min="11270" max="11270" width="11.7109375" style="579" customWidth="1"/>
    <col min="11271" max="11271" width="11.28515625" style="579" customWidth="1"/>
    <col min="11272" max="11272" width="8.140625" style="579" customWidth="1"/>
    <col min="11273" max="11273" width="9.42578125" style="579" customWidth="1"/>
    <col min="11274" max="11274" width="10.42578125" style="579" customWidth="1"/>
    <col min="11275" max="11275" width="10.140625" style="579" customWidth="1"/>
    <col min="11276" max="11276" width="9.7109375" style="579" customWidth="1"/>
    <col min="11277" max="11277" width="12.140625" style="579" customWidth="1"/>
    <col min="11278" max="11278" width="10.7109375" style="579" customWidth="1"/>
    <col min="11279" max="11520" width="9.140625" style="579"/>
    <col min="11521" max="11521" width="19.5703125" style="579" customWidth="1"/>
    <col min="11522" max="11522" width="8.7109375" style="579" customWidth="1"/>
    <col min="11523" max="11523" width="8.28515625" style="579" bestFit="1" customWidth="1"/>
    <col min="11524" max="11524" width="11.7109375" style="579" customWidth="1"/>
    <col min="11525" max="11525" width="10.140625" style="579" customWidth="1"/>
    <col min="11526" max="11526" width="11.7109375" style="579" customWidth="1"/>
    <col min="11527" max="11527" width="11.28515625" style="579" customWidth="1"/>
    <col min="11528" max="11528" width="8.140625" style="579" customWidth="1"/>
    <col min="11529" max="11529" width="9.42578125" style="579" customWidth="1"/>
    <col min="11530" max="11530" width="10.42578125" style="579" customWidth="1"/>
    <col min="11531" max="11531" width="10.140625" style="579" customWidth="1"/>
    <col min="11532" max="11532" width="9.7109375" style="579" customWidth="1"/>
    <col min="11533" max="11533" width="12.140625" style="579" customWidth="1"/>
    <col min="11534" max="11534" width="10.7109375" style="579" customWidth="1"/>
    <col min="11535" max="11776" width="9.140625" style="579"/>
    <col min="11777" max="11777" width="19.5703125" style="579" customWidth="1"/>
    <col min="11778" max="11778" width="8.7109375" style="579" customWidth="1"/>
    <col min="11779" max="11779" width="8.28515625" style="579" bestFit="1" customWidth="1"/>
    <col min="11780" max="11780" width="11.7109375" style="579" customWidth="1"/>
    <col min="11781" max="11781" width="10.140625" style="579" customWidth="1"/>
    <col min="11782" max="11782" width="11.7109375" style="579" customWidth="1"/>
    <col min="11783" max="11783" width="11.28515625" style="579" customWidth="1"/>
    <col min="11784" max="11784" width="8.140625" style="579" customWidth="1"/>
    <col min="11785" max="11785" width="9.42578125" style="579" customWidth="1"/>
    <col min="11786" max="11786" width="10.42578125" style="579" customWidth="1"/>
    <col min="11787" max="11787" width="10.140625" style="579" customWidth="1"/>
    <col min="11788" max="11788" width="9.7109375" style="579" customWidth="1"/>
    <col min="11789" max="11789" width="12.140625" style="579" customWidth="1"/>
    <col min="11790" max="11790" width="10.7109375" style="579" customWidth="1"/>
    <col min="11791" max="12032" width="9.140625" style="579"/>
    <col min="12033" max="12033" width="19.5703125" style="579" customWidth="1"/>
    <col min="12034" max="12034" width="8.7109375" style="579" customWidth="1"/>
    <col min="12035" max="12035" width="8.28515625" style="579" bestFit="1" customWidth="1"/>
    <col min="12036" max="12036" width="11.7109375" style="579" customWidth="1"/>
    <col min="12037" max="12037" width="10.140625" style="579" customWidth="1"/>
    <col min="12038" max="12038" width="11.7109375" style="579" customWidth="1"/>
    <col min="12039" max="12039" width="11.28515625" style="579" customWidth="1"/>
    <col min="12040" max="12040" width="8.140625" style="579" customWidth="1"/>
    <col min="12041" max="12041" width="9.42578125" style="579" customWidth="1"/>
    <col min="12042" max="12042" width="10.42578125" style="579" customWidth="1"/>
    <col min="12043" max="12043" width="10.140625" style="579" customWidth="1"/>
    <col min="12044" max="12044" width="9.7109375" style="579" customWidth="1"/>
    <col min="12045" max="12045" width="12.140625" style="579" customWidth="1"/>
    <col min="12046" max="12046" width="10.7109375" style="579" customWidth="1"/>
    <col min="12047" max="12288" width="9.140625" style="579"/>
    <col min="12289" max="12289" width="19.5703125" style="579" customWidth="1"/>
    <col min="12290" max="12290" width="8.7109375" style="579" customWidth="1"/>
    <col min="12291" max="12291" width="8.28515625" style="579" bestFit="1" customWidth="1"/>
    <col min="12292" max="12292" width="11.7109375" style="579" customWidth="1"/>
    <col min="12293" max="12293" width="10.140625" style="579" customWidth="1"/>
    <col min="12294" max="12294" width="11.7109375" style="579" customWidth="1"/>
    <col min="12295" max="12295" width="11.28515625" style="579" customWidth="1"/>
    <col min="12296" max="12296" width="8.140625" style="579" customWidth="1"/>
    <col min="12297" max="12297" width="9.42578125" style="579" customWidth="1"/>
    <col min="12298" max="12298" width="10.42578125" style="579" customWidth="1"/>
    <col min="12299" max="12299" width="10.140625" style="579" customWidth="1"/>
    <col min="12300" max="12300" width="9.7109375" style="579" customWidth="1"/>
    <col min="12301" max="12301" width="12.140625" style="579" customWidth="1"/>
    <col min="12302" max="12302" width="10.7109375" style="579" customWidth="1"/>
    <col min="12303" max="12544" width="9.140625" style="579"/>
    <col min="12545" max="12545" width="19.5703125" style="579" customWidth="1"/>
    <col min="12546" max="12546" width="8.7109375" style="579" customWidth="1"/>
    <col min="12547" max="12547" width="8.28515625" style="579" bestFit="1" customWidth="1"/>
    <col min="12548" max="12548" width="11.7109375" style="579" customWidth="1"/>
    <col min="12549" max="12549" width="10.140625" style="579" customWidth="1"/>
    <col min="12550" max="12550" width="11.7109375" style="579" customWidth="1"/>
    <col min="12551" max="12551" width="11.28515625" style="579" customWidth="1"/>
    <col min="12552" max="12552" width="8.140625" style="579" customWidth="1"/>
    <col min="12553" max="12553" width="9.42578125" style="579" customWidth="1"/>
    <col min="12554" max="12554" width="10.42578125" style="579" customWidth="1"/>
    <col min="12555" max="12555" width="10.140625" style="579" customWidth="1"/>
    <col min="12556" max="12556" width="9.7109375" style="579" customWidth="1"/>
    <col min="12557" max="12557" width="12.140625" style="579" customWidth="1"/>
    <col min="12558" max="12558" width="10.7109375" style="579" customWidth="1"/>
    <col min="12559" max="12800" width="9.140625" style="579"/>
    <col min="12801" max="12801" width="19.5703125" style="579" customWidth="1"/>
    <col min="12802" max="12802" width="8.7109375" style="579" customWidth="1"/>
    <col min="12803" max="12803" width="8.28515625" style="579" bestFit="1" customWidth="1"/>
    <col min="12804" max="12804" width="11.7109375" style="579" customWidth="1"/>
    <col min="12805" max="12805" width="10.140625" style="579" customWidth="1"/>
    <col min="12806" max="12806" width="11.7109375" style="579" customWidth="1"/>
    <col min="12807" max="12807" width="11.28515625" style="579" customWidth="1"/>
    <col min="12808" max="12808" width="8.140625" style="579" customWidth="1"/>
    <col min="12809" max="12809" width="9.42578125" style="579" customWidth="1"/>
    <col min="12810" max="12810" width="10.42578125" style="579" customWidth="1"/>
    <col min="12811" max="12811" width="10.140625" style="579" customWidth="1"/>
    <col min="12812" max="12812" width="9.7109375" style="579" customWidth="1"/>
    <col min="12813" max="12813" width="12.140625" style="579" customWidth="1"/>
    <col min="12814" max="12814" width="10.7109375" style="579" customWidth="1"/>
    <col min="12815" max="13056" width="9.140625" style="579"/>
    <col min="13057" max="13057" width="19.5703125" style="579" customWidth="1"/>
    <col min="13058" max="13058" width="8.7109375" style="579" customWidth="1"/>
    <col min="13059" max="13059" width="8.28515625" style="579" bestFit="1" customWidth="1"/>
    <col min="13060" max="13060" width="11.7109375" style="579" customWidth="1"/>
    <col min="13061" max="13061" width="10.140625" style="579" customWidth="1"/>
    <col min="13062" max="13062" width="11.7109375" style="579" customWidth="1"/>
    <col min="13063" max="13063" width="11.28515625" style="579" customWidth="1"/>
    <col min="13064" max="13064" width="8.140625" style="579" customWidth="1"/>
    <col min="13065" max="13065" width="9.42578125" style="579" customWidth="1"/>
    <col min="13066" max="13066" width="10.42578125" style="579" customWidth="1"/>
    <col min="13067" max="13067" width="10.140625" style="579" customWidth="1"/>
    <col min="13068" max="13068" width="9.7109375" style="579" customWidth="1"/>
    <col min="13069" max="13069" width="12.140625" style="579" customWidth="1"/>
    <col min="13070" max="13070" width="10.7109375" style="579" customWidth="1"/>
    <col min="13071" max="13312" width="9.140625" style="579"/>
    <col min="13313" max="13313" width="19.5703125" style="579" customWidth="1"/>
    <col min="13314" max="13314" width="8.7109375" style="579" customWidth="1"/>
    <col min="13315" max="13315" width="8.28515625" style="579" bestFit="1" customWidth="1"/>
    <col min="13316" max="13316" width="11.7109375" style="579" customWidth="1"/>
    <col min="13317" max="13317" width="10.140625" style="579" customWidth="1"/>
    <col min="13318" max="13318" width="11.7109375" style="579" customWidth="1"/>
    <col min="13319" max="13319" width="11.28515625" style="579" customWidth="1"/>
    <col min="13320" max="13320" width="8.140625" style="579" customWidth="1"/>
    <col min="13321" max="13321" width="9.42578125" style="579" customWidth="1"/>
    <col min="13322" max="13322" width="10.42578125" style="579" customWidth="1"/>
    <col min="13323" max="13323" width="10.140625" style="579" customWidth="1"/>
    <col min="13324" max="13324" width="9.7109375" style="579" customWidth="1"/>
    <col min="13325" max="13325" width="12.140625" style="579" customWidth="1"/>
    <col min="13326" max="13326" width="10.7109375" style="579" customWidth="1"/>
    <col min="13327" max="13568" width="9.140625" style="579"/>
    <col min="13569" max="13569" width="19.5703125" style="579" customWidth="1"/>
    <col min="13570" max="13570" width="8.7109375" style="579" customWidth="1"/>
    <col min="13571" max="13571" width="8.28515625" style="579" bestFit="1" customWidth="1"/>
    <col min="13572" max="13572" width="11.7109375" style="579" customWidth="1"/>
    <col min="13573" max="13573" width="10.140625" style="579" customWidth="1"/>
    <col min="13574" max="13574" width="11.7109375" style="579" customWidth="1"/>
    <col min="13575" max="13575" width="11.28515625" style="579" customWidth="1"/>
    <col min="13576" max="13576" width="8.140625" style="579" customWidth="1"/>
    <col min="13577" max="13577" width="9.42578125" style="579" customWidth="1"/>
    <col min="13578" max="13578" width="10.42578125" style="579" customWidth="1"/>
    <col min="13579" max="13579" width="10.140625" style="579" customWidth="1"/>
    <col min="13580" max="13580" width="9.7109375" style="579" customWidth="1"/>
    <col min="13581" max="13581" width="12.140625" style="579" customWidth="1"/>
    <col min="13582" max="13582" width="10.7109375" style="579" customWidth="1"/>
    <col min="13583" max="13824" width="9.140625" style="579"/>
    <col min="13825" max="13825" width="19.5703125" style="579" customWidth="1"/>
    <col min="13826" max="13826" width="8.7109375" style="579" customWidth="1"/>
    <col min="13827" max="13827" width="8.28515625" style="579" bestFit="1" customWidth="1"/>
    <col min="13828" max="13828" width="11.7109375" style="579" customWidth="1"/>
    <col min="13829" max="13829" width="10.140625" style="579" customWidth="1"/>
    <col min="13830" max="13830" width="11.7109375" style="579" customWidth="1"/>
    <col min="13831" max="13831" width="11.28515625" style="579" customWidth="1"/>
    <col min="13832" max="13832" width="8.140625" style="579" customWidth="1"/>
    <col min="13833" max="13833" width="9.42578125" style="579" customWidth="1"/>
    <col min="13834" max="13834" width="10.42578125" style="579" customWidth="1"/>
    <col min="13835" max="13835" width="10.140625" style="579" customWidth="1"/>
    <col min="13836" max="13836" width="9.7109375" style="579" customWidth="1"/>
    <col min="13837" max="13837" width="12.140625" style="579" customWidth="1"/>
    <col min="13838" max="13838" width="10.7109375" style="579" customWidth="1"/>
    <col min="13839" max="14080" width="9.140625" style="579"/>
    <col min="14081" max="14081" width="19.5703125" style="579" customWidth="1"/>
    <col min="14082" max="14082" width="8.7109375" style="579" customWidth="1"/>
    <col min="14083" max="14083" width="8.28515625" style="579" bestFit="1" customWidth="1"/>
    <col min="14084" max="14084" width="11.7109375" style="579" customWidth="1"/>
    <col min="14085" max="14085" width="10.140625" style="579" customWidth="1"/>
    <col min="14086" max="14086" width="11.7109375" style="579" customWidth="1"/>
    <col min="14087" max="14087" width="11.28515625" style="579" customWidth="1"/>
    <col min="14088" max="14088" width="8.140625" style="579" customWidth="1"/>
    <col min="14089" max="14089" width="9.42578125" style="579" customWidth="1"/>
    <col min="14090" max="14090" width="10.42578125" style="579" customWidth="1"/>
    <col min="14091" max="14091" width="10.140625" style="579" customWidth="1"/>
    <col min="14092" max="14092" width="9.7109375" style="579" customWidth="1"/>
    <col min="14093" max="14093" width="12.140625" style="579" customWidth="1"/>
    <col min="14094" max="14094" width="10.7109375" style="579" customWidth="1"/>
    <col min="14095" max="14336" width="9.140625" style="579"/>
    <col min="14337" max="14337" width="19.5703125" style="579" customWidth="1"/>
    <col min="14338" max="14338" width="8.7109375" style="579" customWidth="1"/>
    <col min="14339" max="14339" width="8.28515625" style="579" bestFit="1" customWidth="1"/>
    <col min="14340" max="14340" width="11.7109375" style="579" customWidth="1"/>
    <col min="14341" max="14341" width="10.140625" style="579" customWidth="1"/>
    <col min="14342" max="14342" width="11.7109375" style="579" customWidth="1"/>
    <col min="14343" max="14343" width="11.28515625" style="579" customWidth="1"/>
    <col min="14344" max="14344" width="8.140625" style="579" customWidth="1"/>
    <col min="14345" max="14345" width="9.42578125" style="579" customWidth="1"/>
    <col min="14346" max="14346" width="10.42578125" style="579" customWidth="1"/>
    <col min="14347" max="14347" width="10.140625" style="579" customWidth="1"/>
    <col min="14348" max="14348" width="9.7109375" style="579" customWidth="1"/>
    <col min="14349" max="14349" width="12.140625" style="579" customWidth="1"/>
    <col min="14350" max="14350" width="10.7109375" style="579" customWidth="1"/>
    <col min="14351" max="14592" width="9.140625" style="579"/>
    <col min="14593" max="14593" width="19.5703125" style="579" customWidth="1"/>
    <col min="14594" max="14594" width="8.7109375" style="579" customWidth="1"/>
    <col min="14595" max="14595" width="8.28515625" style="579" bestFit="1" customWidth="1"/>
    <col min="14596" max="14596" width="11.7109375" style="579" customWidth="1"/>
    <col min="14597" max="14597" width="10.140625" style="579" customWidth="1"/>
    <col min="14598" max="14598" width="11.7109375" style="579" customWidth="1"/>
    <col min="14599" max="14599" width="11.28515625" style="579" customWidth="1"/>
    <col min="14600" max="14600" width="8.140625" style="579" customWidth="1"/>
    <col min="14601" max="14601" width="9.42578125" style="579" customWidth="1"/>
    <col min="14602" max="14602" width="10.42578125" style="579" customWidth="1"/>
    <col min="14603" max="14603" width="10.140625" style="579" customWidth="1"/>
    <col min="14604" max="14604" width="9.7109375" style="579" customWidth="1"/>
    <col min="14605" max="14605" width="12.140625" style="579" customWidth="1"/>
    <col min="14606" max="14606" width="10.7109375" style="579" customWidth="1"/>
    <col min="14607" max="14848" width="9.140625" style="579"/>
    <col min="14849" max="14849" width="19.5703125" style="579" customWidth="1"/>
    <col min="14850" max="14850" width="8.7109375" style="579" customWidth="1"/>
    <col min="14851" max="14851" width="8.28515625" style="579" bestFit="1" customWidth="1"/>
    <col min="14852" max="14852" width="11.7109375" style="579" customWidth="1"/>
    <col min="14853" max="14853" width="10.140625" style="579" customWidth="1"/>
    <col min="14854" max="14854" width="11.7109375" style="579" customWidth="1"/>
    <col min="14855" max="14855" width="11.28515625" style="579" customWidth="1"/>
    <col min="14856" max="14856" width="8.140625" style="579" customWidth="1"/>
    <col min="14857" max="14857" width="9.42578125" style="579" customWidth="1"/>
    <col min="14858" max="14858" width="10.42578125" style="579" customWidth="1"/>
    <col min="14859" max="14859" width="10.140625" style="579" customWidth="1"/>
    <col min="14860" max="14860" width="9.7109375" style="579" customWidth="1"/>
    <col min="14861" max="14861" width="12.140625" style="579" customWidth="1"/>
    <col min="14862" max="14862" width="10.7109375" style="579" customWidth="1"/>
    <col min="14863" max="15104" width="9.140625" style="579"/>
    <col min="15105" max="15105" width="19.5703125" style="579" customWidth="1"/>
    <col min="15106" max="15106" width="8.7109375" style="579" customWidth="1"/>
    <col min="15107" max="15107" width="8.28515625" style="579" bestFit="1" customWidth="1"/>
    <col min="15108" max="15108" width="11.7109375" style="579" customWidth="1"/>
    <col min="15109" max="15109" width="10.140625" style="579" customWidth="1"/>
    <col min="15110" max="15110" width="11.7109375" style="579" customWidth="1"/>
    <col min="15111" max="15111" width="11.28515625" style="579" customWidth="1"/>
    <col min="15112" max="15112" width="8.140625" style="579" customWidth="1"/>
    <col min="15113" max="15113" width="9.42578125" style="579" customWidth="1"/>
    <col min="15114" max="15114" width="10.42578125" style="579" customWidth="1"/>
    <col min="15115" max="15115" width="10.140625" style="579" customWidth="1"/>
    <col min="15116" max="15116" width="9.7109375" style="579" customWidth="1"/>
    <col min="15117" max="15117" width="12.140625" style="579" customWidth="1"/>
    <col min="15118" max="15118" width="10.7109375" style="579" customWidth="1"/>
    <col min="15119" max="15360" width="9.140625" style="579"/>
    <col min="15361" max="15361" width="19.5703125" style="579" customWidth="1"/>
    <col min="15362" max="15362" width="8.7109375" style="579" customWidth="1"/>
    <col min="15363" max="15363" width="8.28515625" style="579" bestFit="1" customWidth="1"/>
    <col min="15364" max="15364" width="11.7109375" style="579" customWidth="1"/>
    <col min="15365" max="15365" width="10.140625" style="579" customWidth="1"/>
    <col min="15366" max="15366" width="11.7109375" style="579" customWidth="1"/>
    <col min="15367" max="15367" width="11.28515625" style="579" customWidth="1"/>
    <col min="15368" max="15368" width="8.140625" style="579" customWidth="1"/>
    <col min="15369" max="15369" width="9.42578125" style="579" customWidth="1"/>
    <col min="15370" max="15370" width="10.42578125" style="579" customWidth="1"/>
    <col min="15371" max="15371" width="10.140625" style="579" customWidth="1"/>
    <col min="15372" max="15372" width="9.7109375" style="579" customWidth="1"/>
    <col min="15373" max="15373" width="12.140625" style="579" customWidth="1"/>
    <col min="15374" max="15374" width="10.7109375" style="579" customWidth="1"/>
    <col min="15375" max="15616" width="9.140625" style="579"/>
    <col min="15617" max="15617" width="19.5703125" style="579" customWidth="1"/>
    <col min="15618" max="15618" width="8.7109375" style="579" customWidth="1"/>
    <col min="15619" max="15619" width="8.28515625" style="579" bestFit="1" customWidth="1"/>
    <col min="15620" max="15620" width="11.7109375" style="579" customWidth="1"/>
    <col min="15621" max="15621" width="10.140625" style="579" customWidth="1"/>
    <col min="15622" max="15622" width="11.7109375" style="579" customWidth="1"/>
    <col min="15623" max="15623" width="11.28515625" style="579" customWidth="1"/>
    <col min="15624" max="15624" width="8.140625" style="579" customWidth="1"/>
    <col min="15625" max="15625" width="9.42578125" style="579" customWidth="1"/>
    <col min="15626" max="15626" width="10.42578125" style="579" customWidth="1"/>
    <col min="15627" max="15627" width="10.140625" style="579" customWidth="1"/>
    <col min="15628" max="15628" width="9.7109375" style="579" customWidth="1"/>
    <col min="15629" max="15629" width="12.140625" style="579" customWidth="1"/>
    <col min="15630" max="15630" width="10.7109375" style="579" customWidth="1"/>
    <col min="15631" max="15872" width="9.140625" style="579"/>
    <col min="15873" max="15873" width="19.5703125" style="579" customWidth="1"/>
    <col min="15874" max="15874" width="8.7109375" style="579" customWidth="1"/>
    <col min="15875" max="15875" width="8.28515625" style="579" bestFit="1" customWidth="1"/>
    <col min="15876" max="15876" width="11.7109375" style="579" customWidth="1"/>
    <col min="15877" max="15877" width="10.140625" style="579" customWidth="1"/>
    <col min="15878" max="15878" width="11.7109375" style="579" customWidth="1"/>
    <col min="15879" max="15879" width="11.28515625" style="579" customWidth="1"/>
    <col min="15880" max="15880" width="8.140625" style="579" customWidth="1"/>
    <col min="15881" max="15881" width="9.42578125" style="579" customWidth="1"/>
    <col min="15882" max="15882" width="10.42578125" style="579" customWidth="1"/>
    <col min="15883" max="15883" width="10.140625" style="579" customWidth="1"/>
    <col min="15884" max="15884" width="9.7109375" style="579" customWidth="1"/>
    <col min="15885" max="15885" width="12.140625" style="579" customWidth="1"/>
    <col min="15886" max="15886" width="10.7109375" style="579" customWidth="1"/>
    <col min="15887" max="16128" width="9.140625" style="579"/>
    <col min="16129" max="16129" width="19.5703125" style="579" customWidth="1"/>
    <col min="16130" max="16130" width="8.7109375" style="579" customWidth="1"/>
    <col min="16131" max="16131" width="8.28515625" style="579" bestFit="1" customWidth="1"/>
    <col min="16132" max="16132" width="11.7109375" style="579" customWidth="1"/>
    <col min="16133" max="16133" width="10.140625" style="579" customWidth="1"/>
    <col min="16134" max="16134" width="11.7109375" style="579" customWidth="1"/>
    <col min="16135" max="16135" width="11.28515625" style="579" customWidth="1"/>
    <col min="16136" max="16136" width="8.140625" style="579" customWidth="1"/>
    <col min="16137" max="16137" width="9.42578125" style="579" customWidth="1"/>
    <col min="16138" max="16138" width="10.42578125" style="579" customWidth="1"/>
    <col min="16139" max="16139" width="10.140625" style="579" customWidth="1"/>
    <col min="16140" max="16140" width="9.7109375" style="579" customWidth="1"/>
    <col min="16141" max="16141" width="12.140625" style="579" customWidth="1"/>
    <col min="16142" max="16142" width="10.7109375" style="579" customWidth="1"/>
    <col min="16143" max="16384" width="9.140625" style="579"/>
  </cols>
  <sheetData>
    <row r="1" spans="1:20" s="603" customFormat="1" ht="18.75" x14ac:dyDescent="0.3">
      <c r="B1" s="888" t="s">
        <v>475</v>
      </c>
      <c r="C1" s="888"/>
      <c r="D1" s="888"/>
      <c r="E1" s="888"/>
      <c r="F1" s="888"/>
      <c r="G1" s="888"/>
      <c r="H1" s="888"/>
      <c r="I1" s="888"/>
    </row>
    <row r="2" spans="1:20" s="603" customFormat="1" ht="15" customHeight="1" x14ac:dyDescent="0.3">
      <c r="B2" s="888" t="s">
        <v>476</v>
      </c>
      <c r="C2" s="888"/>
      <c r="D2" s="888"/>
      <c r="E2" s="888"/>
      <c r="F2" s="888"/>
      <c r="G2" s="888"/>
      <c r="H2" s="888"/>
      <c r="I2" s="888"/>
    </row>
    <row r="3" spans="1:20" s="603" customFormat="1" ht="15.75" customHeight="1" x14ac:dyDescent="0.3">
      <c r="B3" s="889" t="s">
        <v>596</v>
      </c>
      <c r="C3" s="889"/>
      <c r="D3" s="889"/>
      <c r="E3" s="889"/>
      <c r="F3" s="889"/>
      <c r="G3" s="889"/>
      <c r="H3" s="889"/>
      <c r="I3" s="889"/>
    </row>
    <row r="4" spans="1:20" x14ac:dyDescent="0.2">
      <c r="B4" s="104"/>
      <c r="C4" s="104"/>
      <c r="D4" s="104"/>
      <c r="E4" s="104"/>
      <c r="F4" s="104"/>
      <c r="G4" s="104"/>
      <c r="H4" s="104"/>
      <c r="I4" s="104"/>
    </row>
    <row r="5" spans="1:20" s="603" customFormat="1" ht="55.5" customHeight="1" x14ac:dyDescent="0.3">
      <c r="A5" s="880" t="s">
        <v>477</v>
      </c>
      <c r="B5" s="881" t="s">
        <v>478</v>
      </c>
      <c r="C5" s="881"/>
      <c r="D5" s="881"/>
      <c r="E5" s="881"/>
      <c r="F5" s="882" t="s">
        <v>479</v>
      </c>
      <c r="G5" s="883"/>
      <c r="H5" s="883"/>
      <c r="I5" s="884"/>
      <c r="J5" s="885" t="s">
        <v>480</v>
      </c>
      <c r="K5" s="886"/>
      <c r="L5" s="887"/>
    </row>
    <row r="6" spans="1:20" ht="13.5" x14ac:dyDescent="0.25">
      <c r="A6" s="606">
        <f>'F718 BP SUM '!J3</f>
        <v>0</v>
      </c>
      <c r="B6" s="852">
        <f>'F718 BP SUM '!A3</f>
        <v>0</v>
      </c>
      <c r="C6" s="852"/>
      <c r="D6" s="852"/>
      <c r="E6" s="853"/>
      <c r="F6" s="580"/>
      <c r="G6" s="854">
        <f>'F718 BP SUM '!C7</f>
        <v>0</v>
      </c>
      <c r="H6" s="855"/>
      <c r="I6" s="581"/>
      <c r="J6" s="582" t="s">
        <v>43</v>
      </c>
      <c r="K6" s="860">
        <f>'F718 BP SUM '!K7</f>
        <v>0</v>
      </c>
      <c r="L6" s="860"/>
    </row>
    <row r="7" spans="1:20" ht="13.5" x14ac:dyDescent="0.25">
      <c r="A7" s="583"/>
      <c r="B7" s="852">
        <f>'F718 BP SUM '!A4</f>
        <v>0</v>
      </c>
      <c r="C7" s="852"/>
      <c r="D7" s="852"/>
      <c r="E7" s="853"/>
      <c r="F7" s="584"/>
      <c r="G7" s="856"/>
      <c r="H7" s="857"/>
      <c r="I7" s="585"/>
      <c r="J7" s="586" t="s">
        <v>44</v>
      </c>
      <c r="K7" s="860">
        <f>'F718 BP SUM '!K9</f>
        <v>0</v>
      </c>
      <c r="L7" s="860"/>
    </row>
    <row r="8" spans="1:20" x14ac:dyDescent="0.2">
      <c r="A8" s="587"/>
      <c r="B8" s="852">
        <f>'F718 BP SUM '!A5</f>
        <v>0</v>
      </c>
      <c r="C8" s="852"/>
      <c r="D8" s="852"/>
      <c r="E8" s="853"/>
      <c r="F8" s="588"/>
      <c r="G8" s="858"/>
      <c r="H8" s="859"/>
      <c r="I8" s="589"/>
      <c r="J8" s="590"/>
      <c r="K8" s="861"/>
      <c r="L8" s="862"/>
    </row>
    <row r="10" spans="1:20" ht="42" customHeight="1" x14ac:dyDescent="0.35">
      <c r="A10" s="601"/>
      <c r="J10" s="614" t="s">
        <v>481</v>
      </c>
      <c r="K10" s="591"/>
      <c r="L10" s="592"/>
      <c r="M10" s="593"/>
    </row>
    <row r="11" spans="1:20" s="603" customFormat="1" ht="139.9" customHeight="1" thickBot="1" x14ac:dyDescent="0.35">
      <c r="A11" s="610" t="s">
        <v>482</v>
      </c>
      <c r="B11" s="607" t="s">
        <v>483</v>
      </c>
      <c r="C11" s="607" t="s">
        <v>484</v>
      </c>
      <c r="D11" s="607" t="s">
        <v>485</v>
      </c>
      <c r="E11" s="607" t="s">
        <v>486</v>
      </c>
      <c r="F11" s="607" t="s">
        <v>487</v>
      </c>
      <c r="G11" s="607" t="s">
        <v>488</v>
      </c>
      <c r="H11" s="607" t="s">
        <v>489</v>
      </c>
      <c r="I11" s="607" t="s">
        <v>490</v>
      </c>
      <c r="J11" s="607" t="s">
        <v>491</v>
      </c>
      <c r="K11" s="607" t="s">
        <v>499</v>
      </c>
      <c r="L11" s="607" t="s">
        <v>492</v>
      </c>
      <c r="M11" s="607" t="s">
        <v>493</v>
      </c>
      <c r="N11" s="607" t="s">
        <v>494</v>
      </c>
      <c r="O11" s="608" t="s">
        <v>495</v>
      </c>
      <c r="P11" s="609" t="s">
        <v>496</v>
      </c>
      <c r="Q11" s="848" t="s">
        <v>497</v>
      </c>
      <c r="R11" s="849"/>
      <c r="S11" s="849"/>
      <c r="T11" s="850"/>
    </row>
    <row r="12" spans="1:20" ht="15.75" x14ac:dyDescent="0.25">
      <c r="A12" s="621"/>
      <c r="B12" s="615"/>
      <c r="C12" s="616"/>
      <c r="D12" s="616"/>
      <c r="E12" s="616"/>
      <c r="F12" s="617"/>
      <c r="G12" s="618"/>
      <c r="H12" s="618"/>
      <c r="I12" s="617"/>
      <c r="J12" s="617"/>
      <c r="K12" s="616"/>
      <c r="L12" s="616"/>
      <c r="M12" s="619"/>
      <c r="N12" s="617"/>
      <c r="O12" s="617"/>
      <c r="P12" s="620">
        <f>K12*((F12*E12)+((J12*D12)*E12)+((L12*$K$10))+((N12*C12)*M12)+((O12*E12))+IF(C12&lt;=2,((I12*0.75)*E12*C12),((((C12-2)*I12)*E12))+((I12*0.75)*2)*E12))</f>
        <v>0</v>
      </c>
      <c r="Q12" s="847"/>
      <c r="R12" s="847"/>
      <c r="S12" s="847"/>
      <c r="T12" s="847"/>
    </row>
    <row r="13" spans="1:20" ht="15.75" x14ac:dyDescent="0.25">
      <c r="A13" s="602"/>
      <c r="B13" s="595"/>
      <c r="C13" s="596"/>
      <c r="D13" s="596"/>
      <c r="E13" s="596"/>
      <c r="F13" s="597"/>
      <c r="G13" s="598"/>
      <c r="H13" s="598"/>
      <c r="I13" s="597"/>
      <c r="J13" s="597"/>
      <c r="K13" s="596"/>
      <c r="L13" s="596"/>
      <c r="M13" s="599"/>
      <c r="N13" s="597"/>
      <c r="O13" s="597"/>
      <c r="P13" s="613">
        <f t="shared" ref="P13:P42" si="0">K13*((F13*E13)+((J13*D13)*E13)+((L13*$K$10))+((N13*C13)*M13)+((O13*E13))+IF(C13&lt;=2,((I13*0.75)*E13*C13),((((C13-2)*I13)*E13))+((I13*0.75)*2)*E13))</f>
        <v>0</v>
      </c>
      <c r="Q13" s="851"/>
      <c r="R13" s="851"/>
      <c r="S13" s="851"/>
      <c r="T13" s="851"/>
    </row>
    <row r="14" spans="1:20" ht="15.75" x14ac:dyDescent="0.25">
      <c r="A14" s="602"/>
      <c r="B14" s="595"/>
      <c r="C14" s="596"/>
      <c r="D14" s="596"/>
      <c r="E14" s="596"/>
      <c r="F14" s="597"/>
      <c r="G14" s="598"/>
      <c r="H14" s="598"/>
      <c r="I14" s="597"/>
      <c r="J14" s="597"/>
      <c r="K14" s="596"/>
      <c r="L14" s="596"/>
      <c r="M14" s="599"/>
      <c r="N14" s="597"/>
      <c r="O14" s="597"/>
      <c r="P14" s="613">
        <f t="shared" si="0"/>
        <v>0</v>
      </c>
      <c r="Q14" s="851"/>
      <c r="R14" s="851"/>
      <c r="S14" s="851"/>
      <c r="T14" s="851"/>
    </row>
    <row r="15" spans="1:20" ht="15.75" x14ac:dyDescent="0.25">
      <c r="A15" s="622"/>
      <c r="B15" s="595"/>
      <c r="C15" s="596"/>
      <c r="D15" s="596"/>
      <c r="E15" s="596"/>
      <c r="F15" s="597"/>
      <c r="G15" s="598"/>
      <c r="H15" s="598"/>
      <c r="I15" s="597"/>
      <c r="J15" s="597"/>
      <c r="K15" s="596"/>
      <c r="L15" s="596"/>
      <c r="M15" s="599"/>
      <c r="N15" s="597"/>
      <c r="O15" s="597"/>
      <c r="P15" s="613">
        <f t="shared" si="0"/>
        <v>0</v>
      </c>
      <c r="Q15" s="851"/>
      <c r="R15" s="851"/>
      <c r="S15" s="851"/>
      <c r="T15" s="851"/>
    </row>
    <row r="16" spans="1:20" ht="15.75" x14ac:dyDescent="0.25">
      <c r="A16" s="621"/>
      <c r="B16" s="615"/>
      <c r="C16" s="616"/>
      <c r="D16" s="616"/>
      <c r="E16" s="616"/>
      <c r="F16" s="617"/>
      <c r="G16" s="618"/>
      <c r="H16" s="618"/>
      <c r="I16" s="617"/>
      <c r="J16" s="617"/>
      <c r="K16" s="616"/>
      <c r="L16" s="616"/>
      <c r="M16" s="619"/>
      <c r="N16" s="617"/>
      <c r="O16" s="617"/>
      <c r="P16" s="620">
        <f>K16*((F16*E16)+((J16*D16)*E16)+((L16*$K$10))+((N16*C16)*M16)+((O16*E16))+IF(C16&lt;=2,((I16*0.75)*E16*C16),((((C16-2)*I16)*E16))+((I16*0.75)*2)*E16))</f>
        <v>0</v>
      </c>
      <c r="Q16" s="847"/>
      <c r="R16" s="847"/>
      <c r="S16" s="847"/>
      <c r="T16" s="847"/>
    </row>
    <row r="17" spans="1:20" ht="15.75" x14ac:dyDescent="0.25">
      <c r="A17" s="602"/>
      <c r="B17" s="595"/>
      <c r="C17" s="596"/>
      <c r="D17" s="596"/>
      <c r="E17" s="596"/>
      <c r="F17" s="597"/>
      <c r="G17" s="598"/>
      <c r="H17" s="598"/>
      <c r="I17" s="597"/>
      <c r="J17" s="597"/>
      <c r="K17" s="596"/>
      <c r="L17" s="596"/>
      <c r="M17" s="599"/>
      <c r="N17" s="597"/>
      <c r="O17" s="597"/>
      <c r="P17" s="613">
        <f t="shared" si="0"/>
        <v>0</v>
      </c>
      <c r="Q17" s="851"/>
      <c r="R17" s="851"/>
      <c r="S17" s="851"/>
      <c r="T17" s="851"/>
    </row>
    <row r="18" spans="1:20" ht="15.75" x14ac:dyDescent="0.25">
      <c r="A18" s="602"/>
      <c r="B18" s="595"/>
      <c r="C18" s="596"/>
      <c r="D18" s="596"/>
      <c r="E18" s="596"/>
      <c r="F18" s="597"/>
      <c r="G18" s="598"/>
      <c r="H18" s="598"/>
      <c r="I18" s="597"/>
      <c r="J18" s="597"/>
      <c r="K18" s="596"/>
      <c r="L18" s="596"/>
      <c r="M18" s="599"/>
      <c r="N18" s="597"/>
      <c r="O18" s="597"/>
      <c r="P18" s="613">
        <f t="shared" si="0"/>
        <v>0</v>
      </c>
      <c r="Q18" s="851"/>
      <c r="R18" s="851"/>
      <c r="S18" s="851"/>
      <c r="T18" s="851"/>
    </row>
    <row r="19" spans="1:20" ht="15.75" x14ac:dyDescent="0.25">
      <c r="A19" s="602"/>
      <c r="B19" s="595"/>
      <c r="C19" s="596"/>
      <c r="D19" s="596"/>
      <c r="E19" s="596"/>
      <c r="F19" s="597"/>
      <c r="G19" s="598"/>
      <c r="H19" s="598"/>
      <c r="I19" s="597"/>
      <c r="J19" s="597"/>
      <c r="K19" s="596"/>
      <c r="L19" s="596"/>
      <c r="M19" s="599"/>
      <c r="N19" s="597"/>
      <c r="O19" s="597"/>
      <c r="P19" s="613">
        <f t="shared" si="0"/>
        <v>0</v>
      </c>
      <c r="Q19" s="851"/>
      <c r="R19" s="851"/>
      <c r="S19" s="851"/>
      <c r="T19" s="851"/>
    </row>
    <row r="20" spans="1:20" ht="15.75" x14ac:dyDescent="0.25">
      <c r="A20" s="621"/>
      <c r="B20" s="615"/>
      <c r="C20" s="616"/>
      <c r="D20" s="616"/>
      <c r="E20" s="616"/>
      <c r="F20" s="617"/>
      <c r="G20" s="618"/>
      <c r="H20" s="618"/>
      <c r="I20" s="617"/>
      <c r="J20" s="617"/>
      <c r="K20" s="616"/>
      <c r="L20" s="616"/>
      <c r="M20" s="619"/>
      <c r="N20" s="617"/>
      <c r="O20" s="617"/>
      <c r="P20" s="620">
        <f>K20*((F20*E20)+((J20*D20)*E20)+((L20*$K$10))+((N20*C20)*M20)+((O20*E20))+IF(C20&lt;=2,((I20*0.75)*E20*C20),((((C20-2)*I20)*E20))+((I20*0.75)*2)*E20))</f>
        <v>0</v>
      </c>
      <c r="Q20" s="847"/>
      <c r="R20" s="847"/>
      <c r="S20" s="847"/>
      <c r="T20" s="847"/>
    </row>
    <row r="21" spans="1:20" ht="15.75" x14ac:dyDescent="0.25">
      <c r="A21" s="602"/>
      <c r="B21" s="595"/>
      <c r="C21" s="596"/>
      <c r="D21" s="596"/>
      <c r="E21" s="596"/>
      <c r="F21" s="597"/>
      <c r="G21" s="598"/>
      <c r="H21" s="598"/>
      <c r="I21" s="597"/>
      <c r="J21" s="597"/>
      <c r="K21" s="596"/>
      <c r="L21" s="596"/>
      <c r="M21" s="599"/>
      <c r="N21" s="597"/>
      <c r="O21" s="597"/>
      <c r="P21" s="613">
        <f t="shared" si="0"/>
        <v>0</v>
      </c>
      <c r="Q21" s="851"/>
      <c r="R21" s="851"/>
      <c r="S21" s="851"/>
      <c r="T21" s="851"/>
    </row>
    <row r="22" spans="1:20" ht="15.75" x14ac:dyDescent="0.25">
      <c r="A22" s="602"/>
      <c r="B22" s="595"/>
      <c r="C22" s="596"/>
      <c r="D22" s="596"/>
      <c r="E22" s="596"/>
      <c r="F22" s="597"/>
      <c r="G22" s="598"/>
      <c r="H22" s="598"/>
      <c r="I22" s="597"/>
      <c r="J22" s="597"/>
      <c r="K22" s="596"/>
      <c r="L22" s="596"/>
      <c r="M22" s="599"/>
      <c r="N22" s="597"/>
      <c r="O22" s="597"/>
      <c r="P22" s="613">
        <f t="shared" si="0"/>
        <v>0</v>
      </c>
      <c r="Q22" s="851"/>
      <c r="R22" s="851"/>
      <c r="S22" s="851"/>
      <c r="T22" s="851"/>
    </row>
    <row r="23" spans="1:20" ht="15.75" x14ac:dyDescent="0.25">
      <c r="A23" s="602"/>
      <c r="B23" s="595"/>
      <c r="C23" s="596"/>
      <c r="D23" s="596"/>
      <c r="E23" s="596"/>
      <c r="F23" s="597"/>
      <c r="G23" s="598"/>
      <c r="H23" s="598"/>
      <c r="I23" s="597"/>
      <c r="J23" s="597"/>
      <c r="K23" s="596"/>
      <c r="L23" s="596"/>
      <c r="M23" s="599"/>
      <c r="N23" s="597"/>
      <c r="O23" s="597"/>
      <c r="P23" s="613">
        <f t="shared" si="0"/>
        <v>0</v>
      </c>
      <c r="Q23" s="851"/>
      <c r="R23" s="851"/>
      <c r="S23" s="851"/>
      <c r="T23" s="851"/>
    </row>
    <row r="24" spans="1:20" ht="15.75" x14ac:dyDescent="0.25">
      <c r="A24" s="621"/>
      <c r="B24" s="615"/>
      <c r="C24" s="616"/>
      <c r="D24" s="616"/>
      <c r="E24" s="616"/>
      <c r="F24" s="617"/>
      <c r="G24" s="618"/>
      <c r="H24" s="618"/>
      <c r="I24" s="617"/>
      <c r="J24" s="617"/>
      <c r="K24" s="616"/>
      <c r="L24" s="616"/>
      <c r="M24" s="619"/>
      <c r="N24" s="617"/>
      <c r="O24" s="617"/>
      <c r="P24" s="620">
        <f>K24*((F24*E24)+((J24*D24)*E24)+((L24*$K$10))+((N24*C24)*M24)+((O24*E24))+IF(C24&lt;=2,((I24*0.75)*E24*C24),((((C24-2)*I24)*E24))+((I24*0.75)*2)*E24))</f>
        <v>0</v>
      </c>
      <c r="Q24" s="847"/>
      <c r="R24" s="847"/>
      <c r="S24" s="847"/>
      <c r="T24" s="847"/>
    </row>
    <row r="25" spans="1:20" ht="15.75" x14ac:dyDescent="0.25">
      <c r="A25" s="602"/>
      <c r="B25" s="595"/>
      <c r="C25" s="596"/>
      <c r="D25" s="596"/>
      <c r="E25" s="596"/>
      <c r="F25" s="597"/>
      <c r="G25" s="598"/>
      <c r="H25" s="598"/>
      <c r="I25" s="597"/>
      <c r="J25" s="597"/>
      <c r="K25" s="596"/>
      <c r="L25" s="596"/>
      <c r="M25" s="599"/>
      <c r="N25" s="597"/>
      <c r="O25" s="597"/>
      <c r="P25" s="613">
        <f t="shared" si="0"/>
        <v>0</v>
      </c>
      <c r="Q25" s="851"/>
      <c r="R25" s="851"/>
      <c r="S25" s="851"/>
      <c r="T25" s="851"/>
    </row>
    <row r="26" spans="1:20" ht="15.75" x14ac:dyDescent="0.25">
      <c r="A26" s="602"/>
      <c r="B26" s="595"/>
      <c r="C26" s="596"/>
      <c r="D26" s="596"/>
      <c r="E26" s="596"/>
      <c r="F26" s="597"/>
      <c r="G26" s="598"/>
      <c r="H26" s="598"/>
      <c r="I26" s="597"/>
      <c r="J26" s="597"/>
      <c r="K26" s="596"/>
      <c r="L26" s="596"/>
      <c r="M26" s="599"/>
      <c r="N26" s="597"/>
      <c r="O26" s="597"/>
      <c r="P26" s="613">
        <f t="shared" si="0"/>
        <v>0</v>
      </c>
      <c r="Q26" s="851"/>
      <c r="R26" s="851"/>
      <c r="S26" s="851"/>
      <c r="T26" s="851"/>
    </row>
    <row r="27" spans="1:20" ht="15.75" x14ac:dyDescent="0.25">
      <c r="A27" s="602"/>
      <c r="B27" s="595"/>
      <c r="C27" s="596"/>
      <c r="D27" s="596"/>
      <c r="E27" s="596"/>
      <c r="F27" s="597"/>
      <c r="G27" s="598"/>
      <c r="H27" s="598"/>
      <c r="I27" s="597"/>
      <c r="J27" s="597"/>
      <c r="K27" s="596"/>
      <c r="L27" s="596"/>
      <c r="M27" s="599"/>
      <c r="N27" s="597"/>
      <c r="O27" s="597"/>
      <c r="P27" s="613">
        <f t="shared" si="0"/>
        <v>0</v>
      </c>
      <c r="Q27" s="851"/>
      <c r="R27" s="851"/>
      <c r="S27" s="851"/>
      <c r="T27" s="851"/>
    </row>
    <row r="28" spans="1:20" ht="15.75" x14ac:dyDescent="0.25">
      <c r="A28" s="621"/>
      <c r="B28" s="615"/>
      <c r="C28" s="616"/>
      <c r="D28" s="616"/>
      <c r="E28" s="616"/>
      <c r="F28" s="617"/>
      <c r="G28" s="618"/>
      <c r="H28" s="618"/>
      <c r="I28" s="617"/>
      <c r="J28" s="617"/>
      <c r="K28" s="616"/>
      <c r="L28" s="616"/>
      <c r="M28" s="619"/>
      <c r="N28" s="617"/>
      <c r="O28" s="617"/>
      <c r="P28" s="620">
        <f>K28*((F28*E28)+((J28*D28)*E28)+((L28*$K$10))+((N28*C28)*M28)+((O28*E28))+IF(C28&lt;=2,((I28*0.75)*E28*C28),((((C28-2)*I28)*E28))+((I28*0.75)*2)*E28))</f>
        <v>0</v>
      </c>
      <c r="Q28" s="847"/>
      <c r="R28" s="847"/>
      <c r="S28" s="847"/>
      <c r="T28" s="847"/>
    </row>
    <row r="29" spans="1:20" ht="15.75" x14ac:dyDescent="0.25">
      <c r="A29" s="602"/>
      <c r="B29" s="595"/>
      <c r="C29" s="596"/>
      <c r="D29" s="596"/>
      <c r="E29" s="596"/>
      <c r="F29" s="597"/>
      <c r="G29" s="598"/>
      <c r="H29" s="598"/>
      <c r="I29" s="597"/>
      <c r="J29" s="597"/>
      <c r="K29" s="596"/>
      <c r="L29" s="596"/>
      <c r="M29" s="599"/>
      <c r="N29" s="597"/>
      <c r="O29" s="597"/>
      <c r="P29" s="613">
        <f t="shared" si="0"/>
        <v>0</v>
      </c>
      <c r="Q29" s="851"/>
      <c r="R29" s="851"/>
      <c r="S29" s="851"/>
      <c r="T29" s="851"/>
    </row>
    <row r="30" spans="1:20" ht="15.75" x14ac:dyDescent="0.25">
      <c r="A30" s="602"/>
      <c r="B30" s="595"/>
      <c r="C30" s="596"/>
      <c r="D30" s="596"/>
      <c r="E30" s="596"/>
      <c r="F30" s="597"/>
      <c r="G30" s="598"/>
      <c r="H30" s="598"/>
      <c r="I30" s="597"/>
      <c r="J30" s="597"/>
      <c r="K30" s="596"/>
      <c r="L30" s="596"/>
      <c r="M30" s="599"/>
      <c r="N30" s="597"/>
      <c r="O30" s="597"/>
      <c r="P30" s="613">
        <f t="shared" si="0"/>
        <v>0</v>
      </c>
      <c r="Q30" s="851"/>
      <c r="R30" s="851"/>
      <c r="S30" s="851"/>
      <c r="T30" s="851"/>
    </row>
    <row r="31" spans="1:20" ht="15.75" x14ac:dyDescent="0.25">
      <c r="A31" s="602"/>
      <c r="B31" s="595"/>
      <c r="C31" s="596"/>
      <c r="D31" s="596"/>
      <c r="E31" s="596"/>
      <c r="F31" s="597"/>
      <c r="G31" s="598"/>
      <c r="H31" s="598"/>
      <c r="I31" s="597"/>
      <c r="J31" s="597"/>
      <c r="K31" s="596"/>
      <c r="L31" s="596"/>
      <c r="M31" s="599"/>
      <c r="N31" s="597"/>
      <c r="O31" s="597"/>
      <c r="P31" s="613">
        <f t="shared" si="0"/>
        <v>0</v>
      </c>
      <c r="Q31" s="851"/>
      <c r="R31" s="851"/>
      <c r="S31" s="851"/>
      <c r="T31" s="851"/>
    </row>
    <row r="32" spans="1:20" ht="15.75" x14ac:dyDescent="0.25">
      <c r="A32" s="621"/>
      <c r="B32" s="615"/>
      <c r="C32" s="616"/>
      <c r="D32" s="616"/>
      <c r="E32" s="616"/>
      <c r="F32" s="617"/>
      <c r="G32" s="618"/>
      <c r="H32" s="618"/>
      <c r="I32" s="617"/>
      <c r="J32" s="617"/>
      <c r="K32" s="616"/>
      <c r="L32" s="616"/>
      <c r="M32" s="619"/>
      <c r="N32" s="617"/>
      <c r="O32" s="617"/>
      <c r="P32" s="620">
        <f t="shared" si="0"/>
        <v>0</v>
      </c>
      <c r="Q32" s="847"/>
      <c r="R32" s="847"/>
      <c r="S32" s="847"/>
      <c r="T32" s="847"/>
    </row>
    <row r="33" spans="1:20" ht="15.75" x14ac:dyDescent="0.25">
      <c r="A33" s="629"/>
      <c r="B33" s="630"/>
      <c r="C33" s="631"/>
      <c r="D33" s="631"/>
      <c r="E33" s="631"/>
      <c r="F33" s="632"/>
      <c r="G33" s="633"/>
      <c r="H33" s="633"/>
      <c r="I33" s="632"/>
      <c r="J33" s="632"/>
      <c r="K33" s="631"/>
      <c r="L33" s="631"/>
      <c r="M33" s="599"/>
      <c r="N33" s="632"/>
      <c r="O33" s="632"/>
      <c r="P33" s="628">
        <f t="shared" si="0"/>
        <v>0</v>
      </c>
      <c r="Q33" s="851"/>
      <c r="R33" s="851"/>
      <c r="S33" s="851"/>
      <c r="T33" s="851"/>
    </row>
    <row r="34" spans="1:20" s="600" customFormat="1" ht="15.75" x14ac:dyDescent="0.25">
      <c r="A34" s="602"/>
      <c r="B34" s="602"/>
      <c r="C34" s="602"/>
      <c r="D34" s="602"/>
      <c r="E34" s="602"/>
      <c r="F34" s="602"/>
      <c r="G34" s="602"/>
      <c r="H34" s="602"/>
      <c r="I34" s="602"/>
      <c r="J34" s="602"/>
      <c r="K34" s="602"/>
      <c r="L34" s="602"/>
      <c r="M34" s="602"/>
      <c r="N34" s="602"/>
      <c r="O34" s="602"/>
      <c r="P34" s="628">
        <f t="shared" si="0"/>
        <v>0</v>
      </c>
      <c r="Q34" s="851"/>
      <c r="R34" s="851"/>
      <c r="S34" s="851"/>
      <c r="T34" s="851"/>
    </row>
    <row r="35" spans="1:20" s="600" customFormat="1" ht="15.75" x14ac:dyDescent="0.25">
      <c r="A35" s="602"/>
      <c r="B35" s="602"/>
      <c r="C35" s="602"/>
      <c r="D35" s="602"/>
      <c r="E35" s="602"/>
      <c r="F35" s="602"/>
      <c r="G35" s="602"/>
      <c r="H35" s="602"/>
      <c r="I35" s="602"/>
      <c r="J35" s="602"/>
      <c r="K35" s="602"/>
      <c r="L35" s="602"/>
      <c r="M35" s="602"/>
      <c r="N35" s="602"/>
      <c r="O35" s="602"/>
      <c r="P35" s="628">
        <f t="shared" si="0"/>
        <v>0</v>
      </c>
      <c r="Q35" s="851"/>
      <c r="R35" s="851"/>
      <c r="S35" s="851"/>
      <c r="T35" s="851"/>
    </row>
    <row r="36" spans="1:20" s="600" customFormat="1" ht="15.75" x14ac:dyDescent="0.25">
      <c r="A36" s="602"/>
      <c r="B36" s="634"/>
      <c r="C36" s="634"/>
      <c r="D36" s="634"/>
      <c r="E36" s="634"/>
      <c r="F36" s="634"/>
      <c r="G36" s="634"/>
      <c r="H36" s="634"/>
      <c r="I36" s="634"/>
      <c r="J36" s="634"/>
      <c r="K36" s="634"/>
      <c r="L36" s="634"/>
      <c r="M36" s="634"/>
      <c r="N36" s="634"/>
      <c r="O36" s="634"/>
      <c r="P36" s="635">
        <f t="shared" si="0"/>
        <v>0</v>
      </c>
      <c r="Q36" s="866"/>
      <c r="R36" s="866"/>
      <c r="S36" s="866"/>
      <c r="T36" s="866"/>
    </row>
    <row r="37" spans="1:20" s="600" customFormat="1" ht="15.75" x14ac:dyDescent="0.25">
      <c r="A37" s="602"/>
      <c r="B37" s="602"/>
      <c r="C37" s="602"/>
      <c r="D37" s="602"/>
      <c r="E37" s="602"/>
      <c r="F37" s="602"/>
      <c r="G37" s="602"/>
      <c r="H37" s="602"/>
      <c r="I37" s="602"/>
      <c r="J37" s="602"/>
      <c r="K37" s="602"/>
      <c r="L37" s="602"/>
      <c r="M37" s="602"/>
      <c r="N37" s="602"/>
      <c r="O37" s="602"/>
      <c r="P37" s="628">
        <f t="shared" si="0"/>
        <v>0</v>
      </c>
      <c r="Q37" s="851"/>
      <c r="R37" s="851"/>
      <c r="S37" s="851"/>
      <c r="T37" s="851"/>
    </row>
    <row r="38" spans="1:20" s="600" customFormat="1" ht="15.75" x14ac:dyDescent="0.25">
      <c r="A38" s="602"/>
      <c r="B38" s="602"/>
      <c r="C38" s="602"/>
      <c r="D38" s="602"/>
      <c r="E38" s="602"/>
      <c r="F38" s="602"/>
      <c r="G38" s="602"/>
      <c r="H38" s="602"/>
      <c r="I38" s="602"/>
      <c r="J38" s="602"/>
      <c r="K38" s="602"/>
      <c r="L38" s="602"/>
      <c r="M38" s="602"/>
      <c r="N38" s="602"/>
      <c r="O38" s="602"/>
      <c r="P38" s="628">
        <f t="shared" si="0"/>
        <v>0</v>
      </c>
      <c r="Q38" s="851"/>
      <c r="R38" s="851"/>
      <c r="S38" s="851"/>
      <c r="T38" s="851"/>
    </row>
    <row r="39" spans="1:20" ht="15.75" x14ac:dyDescent="0.25">
      <c r="A39" s="629"/>
      <c r="B39" s="630"/>
      <c r="C39" s="631"/>
      <c r="D39" s="631"/>
      <c r="E39" s="631"/>
      <c r="F39" s="632"/>
      <c r="G39" s="633"/>
      <c r="H39" s="633"/>
      <c r="I39" s="632"/>
      <c r="J39" s="632"/>
      <c r="K39" s="631"/>
      <c r="L39" s="631"/>
      <c r="M39" s="599"/>
      <c r="N39" s="632"/>
      <c r="O39" s="632"/>
      <c r="P39" s="628">
        <f t="shared" si="0"/>
        <v>0</v>
      </c>
      <c r="Q39" s="851"/>
      <c r="R39" s="851"/>
      <c r="S39" s="851"/>
      <c r="T39" s="851"/>
    </row>
    <row r="40" spans="1:20" ht="15.75" x14ac:dyDescent="0.25">
      <c r="A40" s="629"/>
      <c r="B40" s="636"/>
      <c r="C40" s="637"/>
      <c r="D40" s="637"/>
      <c r="E40" s="637"/>
      <c r="F40" s="638"/>
      <c r="G40" s="639"/>
      <c r="H40" s="639"/>
      <c r="I40" s="638"/>
      <c r="J40" s="638"/>
      <c r="K40" s="637"/>
      <c r="L40" s="637"/>
      <c r="M40" s="640"/>
      <c r="N40" s="638"/>
      <c r="O40" s="638"/>
      <c r="P40" s="635">
        <f t="shared" si="0"/>
        <v>0</v>
      </c>
      <c r="Q40" s="866"/>
      <c r="R40" s="866"/>
      <c r="S40" s="866"/>
      <c r="T40" s="866"/>
    </row>
    <row r="41" spans="1:20" ht="15.75" x14ac:dyDescent="0.25">
      <c r="A41" s="602"/>
      <c r="B41" s="595"/>
      <c r="C41" s="596"/>
      <c r="D41" s="596"/>
      <c r="E41" s="596"/>
      <c r="F41" s="597"/>
      <c r="G41" s="598"/>
      <c r="H41" s="598"/>
      <c r="I41" s="597"/>
      <c r="J41" s="597"/>
      <c r="K41" s="596"/>
      <c r="L41" s="596"/>
      <c r="M41" s="599"/>
      <c r="N41" s="597"/>
      <c r="O41" s="597"/>
      <c r="P41" s="628">
        <f t="shared" si="0"/>
        <v>0</v>
      </c>
      <c r="Q41" s="844"/>
      <c r="R41" s="845"/>
      <c r="S41" s="845"/>
      <c r="T41" s="846"/>
    </row>
    <row r="42" spans="1:20" ht="15.75" x14ac:dyDescent="0.25">
      <c r="A42" s="602"/>
      <c r="B42" s="595"/>
      <c r="C42" s="596"/>
      <c r="D42" s="596"/>
      <c r="E42" s="596"/>
      <c r="F42" s="597"/>
      <c r="G42" s="598"/>
      <c r="H42" s="598"/>
      <c r="I42" s="597"/>
      <c r="J42" s="597"/>
      <c r="K42" s="596"/>
      <c r="L42" s="596"/>
      <c r="M42" s="599"/>
      <c r="N42" s="597"/>
      <c r="O42" s="597"/>
      <c r="P42" s="628">
        <f t="shared" si="0"/>
        <v>0</v>
      </c>
      <c r="Q42" s="844"/>
      <c r="R42" s="845"/>
      <c r="S42" s="845"/>
      <c r="T42" s="846"/>
    </row>
    <row r="43" spans="1:20" ht="15.75" x14ac:dyDescent="0.25">
      <c r="A43" s="621"/>
      <c r="B43" s="623"/>
      <c r="C43" s="624"/>
      <c r="D43" s="624"/>
      <c r="E43" s="624"/>
      <c r="F43" s="625"/>
      <c r="G43" s="626"/>
      <c r="H43" s="626"/>
      <c r="I43" s="625"/>
      <c r="J43" s="625"/>
      <c r="K43" s="624"/>
      <c r="L43" s="624"/>
      <c r="M43" s="594"/>
      <c r="N43" s="625"/>
      <c r="O43" s="625"/>
      <c r="P43" s="613">
        <f t="shared" ref="P43:P54" si="1">K43*((F43*E43)+((J43*D43)*E43)+((L43*$K$10))+((N43*C43)*M43)+((O43*E43))+IF(C43&lt;=2,((I43*0.75)*E43*C43),((((C43-2)*I43)*E43))+((I43*0.75)*2)*E43))</f>
        <v>0</v>
      </c>
      <c r="Q43" s="844"/>
      <c r="R43" s="845"/>
      <c r="S43" s="845"/>
      <c r="T43" s="846"/>
    </row>
    <row r="44" spans="1:20" ht="15.75" x14ac:dyDescent="0.25">
      <c r="A44" s="621"/>
      <c r="B44" s="615"/>
      <c r="C44" s="616"/>
      <c r="D44" s="616"/>
      <c r="E44" s="616"/>
      <c r="F44" s="617"/>
      <c r="G44" s="618"/>
      <c r="H44" s="618"/>
      <c r="I44" s="617"/>
      <c r="J44" s="617"/>
      <c r="K44" s="616"/>
      <c r="L44" s="616"/>
      <c r="M44" s="619"/>
      <c r="N44" s="617"/>
      <c r="O44" s="617"/>
      <c r="P44" s="620">
        <f t="shared" si="1"/>
        <v>0</v>
      </c>
      <c r="Q44" s="841"/>
      <c r="R44" s="842"/>
      <c r="S44" s="842"/>
      <c r="T44" s="843"/>
    </row>
    <row r="45" spans="1:20" ht="15.75" x14ac:dyDescent="0.25">
      <c r="A45" s="621"/>
      <c r="B45" s="623"/>
      <c r="C45" s="624"/>
      <c r="D45" s="624"/>
      <c r="E45" s="624"/>
      <c r="F45" s="625"/>
      <c r="G45" s="626"/>
      <c r="H45" s="626"/>
      <c r="I45" s="625"/>
      <c r="J45" s="625"/>
      <c r="K45" s="624"/>
      <c r="L45" s="624"/>
      <c r="M45" s="594"/>
      <c r="N45" s="625"/>
      <c r="O45" s="625"/>
      <c r="P45" s="613">
        <f t="shared" si="1"/>
        <v>0</v>
      </c>
      <c r="Q45" s="844"/>
      <c r="R45" s="845"/>
      <c r="S45" s="845"/>
      <c r="T45" s="846"/>
    </row>
    <row r="46" spans="1:20" ht="15.75" x14ac:dyDescent="0.25">
      <c r="A46" s="621"/>
      <c r="B46" s="623"/>
      <c r="C46" s="624"/>
      <c r="D46" s="624"/>
      <c r="E46" s="624"/>
      <c r="F46" s="625"/>
      <c r="G46" s="626"/>
      <c r="H46" s="626"/>
      <c r="I46" s="625"/>
      <c r="J46" s="625"/>
      <c r="K46" s="624"/>
      <c r="L46" s="624"/>
      <c r="M46" s="594"/>
      <c r="N46" s="625"/>
      <c r="O46" s="625"/>
      <c r="P46" s="613">
        <f t="shared" si="1"/>
        <v>0</v>
      </c>
      <c r="Q46" s="844"/>
      <c r="R46" s="845"/>
      <c r="S46" s="845"/>
      <c r="T46" s="846"/>
    </row>
    <row r="47" spans="1:20" ht="15.75" x14ac:dyDescent="0.25">
      <c r="A47" s="621"/>
      <c r="B47" s="623"/>
      <c r="C47" s="624"/>
      <c r="D47" s="624"/>
      <c r="E47" s="624"/>
      <c r="F47" s="625"/>
      <c r="G47" s="626"/>
      <c r="H47" s="626"/>
      <c r="I47" s="625"/>
      <c r="J47" s="625"/>
      <c r="K47" s="624"/>
      <c r="L47" s="624"/>
      <c r="M47" s="594"/>
      <c r="N47" s="625"/>
      <c r="O47" s="625"/>
      <c r="P47" s="613">
        <f t="shared" si="1"/>
        <v>0</v>
      </c>
      <c r="Q47" s="844"/>
      <c r="R47" s="845"/>
      <c r="S47" s="845"/>
      <c r="T47" s="846"/>
    </row>
    <row r="48" spans="1:20" ht="15.75" x14ac:dyDescent="0.25">
      <c r="A48" s="602"/>
      <c r="B48" s="636"/>
      <c r="C48" s="637"/>
      <c r="D48" s="637"/>
      <c r="E48" s="637"/>
      <c r="F48" s="638"/>
      <c r="G48" s="639"/>
      <c r="H48" s="639"/>
      <c r="I48" s="638"/>
      <c r="J48" s="638"/>
      <c r="K48" s="637"/>
      <c r="L48" s="637"/>
      <c r="M48" s="640"/>
      <c r="N48" s="638"/>
      <c r="O48" s="638"/>
      <c r="P48" s="620">
        <f t="shared" si="1"/>
        <v>0</v>
      </c>
      <c r="Q48" s="841"/>
      <c r="R48" s="842"/>
      <c r="S48" s="842"/>
      <c r="T48" s="843"/>
    </row>
    <row r="49" spans="1:20" ht="15.75" x14ac:dyDescent="0.25">
      <c r="A49" s="602"/>
      <c r="B49" s="595"/>
      <c r="C49" s="596"/>
      <c r="D49" s="596"/>
      <c r="E49" s="596"/>
      <c r="F49" s="597"/>
      <c r="G49" s="598"/>
      <c r="H49" s="598"/>
      <c r="I49" s="597"/>
      <c r="J49" s="597"/>
      <c r="K49" s="596"/>
      <c r="L49" s="596"/>
      <c r="M49" s="599"/>
      <c r="N49" s="597"/>
      <c r="O49" s="597"/>
      <c r="P49" s="613">
        <f t="shared" si="1"/>
        <v>0</v>
      </c>
      <c r="Q49" s="844"/>
      <c r="R49" s="845"/>
      <c r="S49" s="845"/>
      <c r="T49" s="846"/>
    </row>
    <row r="50" spans="1:20" ht="15.75" x14ac:dyDescent="0.25">
      <c r="A50" s="621"/>
      <c r="B50" s="623"/>
      <c r="C50" s="624"/>
      <c r="D50" s="624"/>
      <c r="E50" s="624"/>
      <c r="F50" s="625"/>
      <c r="G50" s="626"/>
      <c r="H50" s="626"/>
      <c r="I50" s="625"/>
      <c r="J50" s="625"/>
      <c r="K50" s="624"/>
      <c r="L50" s="624"/>
      <c r="M50" s="594"/>
      <c r="N50" s="625"/>
      <c r="O50" s="625"/>
      <c r="P50" s="613">
        <f t="shared" ref="P50:P52" si="2">K50*((F50*E50)+((J50*D50)*E50)+((L50*$K$10))+((N50*C50)*M50)+((O50*E50))+IF(C50&lt;=2,((I50*0.75)*E50*C50),((((C50-2)*I50)*E50))+((I50*0.75)*2)*E50))</f>
        <v>0</v>
      </c>
      <c r="Q50" s="844"/>
      <c r="R50" s="845"/>
      <c r="S50" s="845"/>
      <c r="T50" s="846"/>
    </row>
    <row r="51" spans="1:20" ht="15.75" x14ac:dyDescent="0.25">
      <c r="A51" s="621"/>
      <c r="B51" s="623"/>
      <c r="C51" s="624"/>
      <c r="D51" s="624"/>
      <c r="E51" s="624"/>
      <c r="F51" s="625"/>
      <c r="G51" s="626"/>
      <c r="H51" s="626"/>
      <c r="I51" s="625"/>
      <c r="J51" s="625"/>
      <c r="K51" s="624"/>
      <c r="L51" s="624"/>
      <c r="M51" s="594"/>
      <c r="N51" s="625"/>
      <c r="O51" s="625"/>
      <c r="P51" s="613">
        <f t="shared" si="2"/>
        <v>0</v>
      </c>
      <c r="Q51" s="844"/>
      <c r="R51" s="845"/>
      <c r="S51" s="845"/>
      <c r="T51" s="846"/>
    </row>
    <row r="52" spans="1:20" ht="15.75" x14ac:dyDescent="0.25">
      <c r="A52" s="621"/>
      <c r="B52" s="615"/>
      <c r="C52" s="616"/>
      <c r="D52" s="616"/>
      <c r="E52" s="616"/>
      <c r="F52" s="617"/>
      <c r="G52" s="618"/>
      <c r="H52" s="618"/>
      <c r="I52" s="617"/>
      <c r="J52" s="617"/>
      <c r="K52" s="616"/>
      <c r="L52" s="616"/>
      <c r="M52" s="619"/>
      <c r="N52" s="617"/>
      <c r="O52" s="617"/>
      <c r="P52" s="620">
        <f t="shared" si="2"/>
        <v>0</v>
      </c>
      <c r="Q52" s="841"/>
      <c r="R52" s="842"/>
      <c r="S52" s="842"/>
      <c r="T52" s="843"/>
    </row>
    <row r="53" spans="1:20" ht="15.75" x14ac:dyDescent="0.25">
      <c r="A53" s="602"/>
      <c r="B53" s="595"/>
      <c r="C53" s="596"/>
      <c r="D53" s="596"/>
      <c r="E53" s="596"/>
      <c r="F53" s="597"/>
      <c r="G53" s="598"/>
      <c r="H53" s="598"/>
      <c r="I53" s="597"/>
      <c r="J53" s="597"/>
      <c r="K53" s="596"/>
      <c r="L53" s="596"/>
      <c r="M53" s="599"/>
      <c r="N53" s="597"/>
      <c r="O53" s="597"/>
      <c r="P53" s="613">
        <f t="shared" si="1"/>
        <v>0</v>
      </c>
      <c r="Q53" s="844"/>
      <c r="R53" s="845"/>
      <c r="S53" s="845"/>
      <c r="T53" s="846"/>
    </row>
    <row r="54" spans="1:20" ht="15.75" x14ac:dyDescent="0.25">
      <c r="A54" s="602"/>
      <c r="B54" s="595"/>
      <c r="C54" s="596"/>
      <c r="D54" s="596"/>
      <c r="E54" s="596"/>
      <c r="F54" s="597"/>
      <c r="G54" s="598"/>
      <c r="H54" s="598"/>
      <c r="I54" s="597"/>
      <c r="J54" s="597"/>
      <c r="K54" s="596"/>
      <c r="L54" s="596"/>
      <c r="M54" s="599"/>
      <c r="N54" s="597"/>
      <c r="O54" s="597"/>
      <c r="P54" s="613">
        <f t="shared" si="1"/>
        <v>0</v>
      </c>
      <c r="Q54" s="844"/>
      <c r="R54" s="845"/>
      <c r="S54" s="845"/>
      <c r="T54" s="846"/>
    </row>
    <row r="55" spans="1:20" ht="15.75" x14ac:dyDescent="0.25">
      <c r="A55" s="621"/>
      <c r="B55" s="623"/>
      <c r="C55" s="624"/>
      <c r="D55" s="624"/>
      <c r="E55" s="624"/>
      <c r="F55" s="625"/>
      <c r="G55" s="626"/>
      <c r="H55" s="626"/>
      <c r="I55" s="625"/>
      <c r="J55" s="625"/>
      <c r="K55" s="624"/>
      <c r="L55" s="624"/>
      <c r="M55" s="594"/>
      <c r="N55" s="627"/>
      <c r="O55" s="625"/>
      <c r="P55" s="613">
        <f t="shared" ref="P55:P59" si="3">K55*((F55*E55)+((J55*D55)*E55)+((L55*$K$10))+((N55*C55)*M55)+((O55*E55))+IF(C55&lt;=2,((I55*0.75)*E55*C55),((((C55-2)*I55)*E55))+((I55*0.75)*2)*E55))</f>
        <v>0</v>
      </c>
      <c r="Q55" s="844"/>
      <c r="R55" s="845"/>
      <c r="S55" s="845"/>
      <c r="T55" s="846"/>
    </row>
    <row r="56" spans="1:20" ht="15.75" x14ac:dyDescent="0.25">
      <c r="A56" s="621"/>
      <c r="B56" s="615"/>
      <c r="C56" s="616"/>
      <c r="D56" s="616"/>
      <c r="E56" s="616"/>
      <c r="F56" s="617"/>
      <c r="G56" s="618"/>
      <c r="H56" s="618"/>
      <c r="I56" s="617"/>
      <c r="J56" s="617"/>
      <c r="K56" s="616"/>
      <c r="L56" s="616"/>
      <c r="M56" s="677"/>
      <c r="N56" s="617"/>
      <c r="O56" s="617"/>
      <c r="P56" s="620">
        <f t="shared" si="3"/>
        <v>0</v>
      </c>
      <c r="Q56" s="841"/>
      <c r="R56" s="842"/>
      <c r="S56" s="842"/>
      <c r="T56" s="843"/>
    </row>
    <row r="57" spans="1:20" ht="15.75" x14ac:dyDescent="0.25">
      <c r="A57" s="602"/>
      <c r="B57" s="595"/>
      <c r="C57" s="596"/>
      <c r="D57" s="596"/>
      <c r="E57" s="596"/>
      <c r="F57" s="597"/>
      <c r="G57" s="598"/>
      <c r="H57" s="598"/>
      <c r="I57" s="597"/>
      <c r="J57" s="597"/>
      <c r="K57" s="596"/>
      <c r="L57" s="596"/>
      <c r="M57" s="678"/>
      <c r="N57" s="597"/>
      <c r="O57" s="597"/>
      <c r="P57" s="613">
        <f t="shared" si="3"/>
        <v>0</v>
      </c>
      <c r="Q57" s="844"/>
      <c r="R57" s="845"/>
      <c r="S57" s="845"/>
      <c r="T57" s="846"/>
    </row>
    <row r="58" spans="1:20" ht="15.75" x14ac:dyDescent="0.25">
      <c r="A58" s="602"/>
      <c r="B58" s="595"/>
      <c r="C58" s="596"/>
      <c r="D58" s="596"/>
      <c r="E58" s="596"/>
      <c r="F58" s="597"/>
      <c r="G58" s="598"/>
      <c r="H58" s="598"/>
      <c r="I58" s="597"/>
      <c r="J58" s="597"/>
      <c r="K58" s="596"/>
      <c r="L58" s="596"/>
      <c r="M58" s="678"/>
      <c r="N58" s="597"/>
      <c r="O58" s="597"/>
      <c r="P58" s="613">
        <f t="shared" si="3"/>
        <v>0</v>
      </c>
      <c r="Q58" s="844"/>
      <c r="R58" s="845"/>
      <c r="S58" s="845"/>
      <c r="T58" s="846"/>
    </row>
    <row r="59" spans="1:20" ht="15.75" x14ac:dyDescent="0.25">
      <c r="A59" s="621"/>
      <c r="B59" s="623"/>
      <c r="C59" s="624"/>
      <c r="D59" s="624"/>
      <c r="E59" s="624"/>
      <c r="F59" s="625"/>
      <c r="G59" s="626"/>
      <c r="H59" s="626"/>
      <c r="I59" s="625"/>
      <c r="J59" s="625"/>
      <c r="K59" s="624"/>
      <c r="L59" s="624"/>
      <c r="M59" s="679"/>
      <c r="N59" s="627"/>
      <c r="O59" s="625"/>
      <c r="P59" s="613">
        <f t="shared" si="3"/>
        <v>0</v>
      </c>
      <c r="Q59" s="844"/>
      <c r="R59" s="845"/>
      <c r="S59" s="845"/>
      <c r="T59" s="846"/>
    </row>
    <row r="60" spans="1:20" ht="16.899999999999999" customHeight="1" x14ac:dyDescent="0.3">
      <c r="A60" s="863" t="s">
        <v>498</v>
      </c>
      <c r="B60" s="864"/>
      <c r="C60" s="864"/>
      <c r="D60" s="864"/>
      <c r="E60" s="864"/>
      <c r="F60" s="864"/>
      <c r="G60" s="864"/>
      <c r="H60" s="864"/>
      <c r="I60" s="864"/>
      <c r="J60" s="864"/>
      <c r="K60" s="864"/>
      <c r="L60" s="864"/>
      <c r="M60" s="865"/>
      <c r="N60" s="641">
        <f>SUM(P12:P59)</f>
        <v>0</v>
      </c>
      <c r="O60" s="600"/>
      <c r="P60" s="600"/>
      <c r="Q60" s="600"/>
      <c r="R60" s="600"/>
    </row>
    <row r="62" spans="1:20" ht="15.75" customHeight="1" x14ac:dyDescent="0.35">
      <c r="L62" s="605"/>
      <c r="M62" s="605"/>
      <c r="N62" s="604"/>
    </row>
    <row r="63" spans="1:20" ht="18.75" x14ac:dyDescent="0.3">
      <c r="B63" s="611" t="s">
        <v>501</v>
      </c>
      <c r="C63" s="612"/>
      <c r="D63" s="612"/>
      <c r="E63" s="612"/>
      <c r="F63" s="612"/>
      <c r="G63" s="612"/>
      <c r="H63" s="612"/>
      <c r="I63" s="612"/>
      <c r="J63" s="612"/>
      <c r="K63" s="612"/>
      <c r="L63" s="612"/>
    </row>
  </sheetData>
  <mergeCells count="63">
    <mergeCell ref="Q52:T52"/>
    <mergeCell ref="Q53:T53"/>
    <mergeCell ref="Q54:T54"/>
    <mergeCell ref="Q55:T55"/>
    <mergeCell ref="Q40:T40"/>
    <mergeCell ref="Q42:T42"/>
    <mergeCell ref="Q44:T44"/>
    <mergeCell ref="Q45:T45"/>
    <mergeCell ref="Q46:T46"/>
    <mergeCell ref="Q47:T47"/>
    <mergeCell ref="Q48:T48"/>
    <mergeCell ref="Q49:T49"/>
    <mergeCell ref="Q51:T51"/>
    <mergeCell ref="Q41:T41"/>
    <mergeCell ref="Q26:T26"/>
    <mergeCell ref="Q27:T27"/>
    <mergeCell ref="A60:M60"/>
    <mergeCell ref="Q29:T29"/>
    <mergeCell ref="Q30:T30"/>
    <mergeCell ref="Q31:T31"/>
    <mergeCell ref="Q32:T32"/>
    <mergeCell ref="Q36:T36"/>
    <mergeCell ref="Q37:T37"/>
    <mergeCell ref="Q33:T33"/>
    <mergeCell ref="Q34:T34"/>
    <mergeCell ref="Q35:T35"/>
    <mergeCell ref="Q43:T43"/>
    <mergeCell ref="Q50:T50"/>
    <mergeCell ref="Q38:T38"/>
    <mergeCell ref="Q39:T39"/>
    <mergeCell ref="Q21:T21"/>
    <mergeCell ref="Q22:T22"/>
    <mergeCell ref="Q23:T23"/>
    <mergeCell ref="Q24:T24"/>
    <mergeCell ref="Q25:T25"/>
    <mergeCell ref="B6:E6"/>
    <mergeCell ref="G6:H8"/>
    <mergeCell ref="K6:L6"/>
    <mergeCell ref="B7:E7"/>
    <mergeCell ref="K7:L7"/>
    <mergeCell ref="B8:E8"/>
    <mergeCell ref="K8:L8"/>
    <mergeCell ref="B1:I1"/>
    <mergeCell ref="B2:I2"/>
    <mergeCell ref="B3:I3"/>
    <mergeCell ref="B5:E5"/>
    <mergeCell ref="F5:I5"/>
    <mergeCell ref="Q56:T56"/>
    <mergeCell ref="Q57:T57"/>
    <mergeCell ref="Q58:T58"/>
    <mergeCell ref="Q59:T59"/>
    <mergeCell ref="J5:L5"/>
    <mergeCell ref="Q16:T16"/>
    <mergeCell ref="Q11:T11"/>
    <mergeCell ref="Q12:T12"/>
    <mergeCell ref="Q13:T13"/>
    <mergeCell ref="Q14:T14"/>
    <mergeCell ref="Q15:T15"/>
    <mergeCell ref="Q28:T28"/>
    <mergeCell ref="Q17:T17"/>
    <mergeCell ref="Q18:T18"/>
    <mergeCell ref="Q19:T19"/>
    <mergeCell ref="Q20:T20"/>
  </mergeCells>
  <pageMargins left="0.7" right="0.7" top="0.75" bottom="0.75" header="0.3" footer="0.3"/>
  <pageSetup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6"/>
  <sheetViews>
    <sheetView zoomScale="80" zoomScaleNormal="80" workbookViewId="0">
      <selection activeCell="E26" sqref="E26"/>
    </sheetView>
  </sheetViews>
  <sheetFormatPr defaultRowHeight="12.75" x14ac:dyDescent="0.2"/>
  <cols>
    <col min="1" max="1" width="36.28515625" customWidth="1"/>
    <col min="2" max="4" width="12.7109375" customWidth="1"/>
    <col min="5" max="5" width="9.28515625" customWidth="1"/>
    <col min="6" max="6" width="9.85546875" customWidth="1"/>
    <col min="7" max="7" width="9.42578125" customWidth="1"/>
    <col min="8" max="8" width="12.42578125" customWidth="1"/>
    <col min="9" max="9" width="10.42578125" bestFit="1" customWidth="1"/>
    <col min="10" max="10" width="9.42578125" customWidth="1"/>
    <col min="11" max="11" width="8.7109375" customWidth="1"/>
    <col min="12" max="12" width="7.85546875" customWidth="1"/>
    <col min="13" max="13" width="8.7109375" customWidth="1"/>
    <col min="14" max="14" width="12.7109375" customWidth="1"/>
    <col min="15" max="15" width="11.42578125" customWidth="1"/>
    <col min="16" max="18" width="12.7109375" customWidth="1"/>
    <col min="19" max="19" width="12.140625" customWidth="1"/>
    <col min="20" max="22" width="12.7109375" customWidth="1"/>
    <col min="23" max="23" width="10.140625" customWidth="1"/>
    <col min="24" max="24" width="6.7109375" bestFit="1" customWidth="1"/>
    <col min="25" max="25" width="6.5703125" customWidth="1"/>
    <col min="26" max="29" width="6.7109375" hidden="1" customWidth="1"/>
    <col min="30" max="33" width="12.7109375" customWidth="1"/>
  </cols>
  <sheetData>
    <row r="1" spans="1:33" x14ac:dyDescent="0.2">
      <c r="A1" s="108" t="s">
        <v>41</v>
      </c>
      <c r="B1" s="102" t="s">
        <v>227</v>
      </c>
      <c r="C1" s="103"/>
      <c r="D1" s="104"/>
      <c r="E1" s="104"/>
      <c r="F1" s="102" t="s">
        <v>228</v>
      </c>
      <c r="G1" s="107"/>
      <c r="H1" s="102" t="s">
        <v>42</v>
      </c>
      <c r="I1" s="107"/>
      <c r="J1" s="1"/>
      <c r="K1" s="1"/>
      <c r="L1" s="1"/>
      <c r="M1" s="1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"/>
      <c r="Y1" s="1"/>
      <c r="Z1" s="1"/>
      <c r="AA1" s="1"/>
      <c r="AB1" s="1"/>
      <c r="AC1" s="320"/>
      <c r="AD1" s="1"/>
      <c r="AE1" s="1"/>
      <c r="AF1" s="1"/>
      <c r="AG1" s="1"/>
    </row>
    <row r="2" spans="1:33" x14ac:dyDescent="0.2">
      <c r="A2" s="258">
        <f>'F718 BP SUM '!J3</f>
        <v>0</v>
      </c>
      <c r="B2" s="259">
        <f>'F718 BP SUM '!A3</f>
        <v>0</v>
      </c>
      <c r="C2" s="104"/>
      <c r="D2" s="104"/>
      <c r="E2" s="104"/>
      <c r="F2" s="162"/>
      <c r="G2" s="107"/>
      <c r="H2" s="163" t="s">
        <v>43</v>
      </c>
      <c r="I2" s="119">
        <f>'F718 BP SUM '!K7</f>
        <v>0</v>
      </c>
      <c r="J2" s="1"/>
      <c r="K2" s="1"/>
      <c r="L2" s="1"/>
      <c r="M2" s="1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x14ac:dyDescent="0.2">
      <c r="A3" s="105"/>
      <c r="B3" s="259">
        <f>'F718 BP SUM '!A4</f>
        <v>0</v>
      </c>
      <c r="C3" s="104"/>
      <c r="D3" s="104"/>
      <c r="E3" s="104"/>
      <c r="F3" s="106"/>
      <c r="G3" s="260">
        <f>'F718 BP SUM '!C7</f>
        <v>0</v>
      </c>
      <c r="H3" s="163" t="s">
        <v>44</v>
      </c>
      <c r="I3" s="261">
        <f>'F718 BP SUM '!K9</f>
        <v>0</v>
      </c>
      <c r="J3" s="1"/>
      <c r="K3" s="1"/>
      <c r="L3" s="1"/>
      <c r="M3" s="1"/>
      <c r="N3" s="104"/>
      <c r="O3" s="104"/>
      <c r="P3" s="104"/>
      <c r="Q3" s="226"/>
      <c r="R3" s="226"/>
      <c r="S3" s="226"/>
      <c r="T3" s="104"/>
      <c r="U3" s="104"/>
      <c r="V3" s="104"/>
      <c r="W3" s="104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3" x14ac:dyDescent="0.2">
      <c r="A4" s="155"/>
      <c r="B4" s="259">
        <f>'F718 BP SUM '!A5</f>
        <v>0</v>
      </c>
      <c r="C4" s="104"/>
      <c r="D4" s="104"/>
      <c r="E4" s="104"/>
      <c r="F4" s="106"/>
      <c r="G4" s="25"/>
      <c r="H4" s="106"/>
      <c r="I4" s="107"/>
      <c r="J4" s="1"/>
      <c r="K4" s="1"/>
      <c r="L4" s="1"/>
      <c r="M4" s="1"/>
      <c r="N4" s="107"/>
      <c r="O4" s="104"/>
      <c r="P4" s="107"/>
      <c r="Q4" s="104"/>
      <c r="R4" s="104"/>
      <c r="S4" s="104"/>
      <c r="T4" s="104"/>
      <c r="U4" s="104"/>
      <c r="V4" s="104"/>
      <c r="W4" s="104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s="370" customFormat="1" ht="40.15" customHeight="1" x14ac:dyDescent="0.2">
      <c r="A5" s="496"/>
      <c r="B5" s="731"/>
      <c r="C5" s="732"/>
      <c r="D5" s="731"/>
      <c r="E5" s="732"/>
      <c r="F5" s="731"/>
      <c r="G5" s="732"/>
      <c r="H5" s="731"/>
      <c r="I5" s="732"/>
      <c r="J5" s="731"/>
      <c r="K5" s="732"/>
      <c r="L5" s="731"/>
      <c r="M5" s="732"/>
      <c r="N5" s="731"/>
      <c r="O5" s="732"/>
      <c r="P5" s="731"/>
      <c r="Q5" s="732"/>
      <c r="R5" s="731"/>
      <c r="S5" s="732"/>
      <c r="T5" s="731"/>
      <c r="U5" s="732"/>
      <c r="V5" s="731"/>
      <c r="W5" s="732"/>
      <c r="X5" s="731"/>
      <c r="Y5" s="732"/>
      <c r="Z5" s="745"/>
      <c r="AA5" s="746"/>
      <c r="AB5" s="745"/>
      <c r="AC5" s="746"/>
      <c r="AD5" s="745"/>
      <c r="AE5" s="746"/>
    </row>
    <row r="6" spans="1:33" ht="0.6" customHeight="1" x14ac:dyDescent="0.2">
      <c r="A6" s="463"/>
      <c r="B6" s="714"/>
      <c r="C6" s="715"/>
      <c r="D6" s="714"/>
      <c r="E6" s="715"/>
      <c r="F6" s="714"/>
      <c r="G6" s="720"/>
      <c r="H6" s="725"/>
      <c r="I6" s="726"/>
      <c r="J6" s="686"/>
      <c r="K6" s="687"/>
      <c r="L6" s="686"/>
      <c r="M6" s="687"/>
      <c r="N6" s="702"/>
      <c r="O6" s="703"/>
      <c r="P6" s="708"/>
      <c r="Q6" s="709"/>
      <c r="R6" s="686"/>
      <c r="S6" s="687"/>
      <c r="T6" s="686"/>
      <c r="U6" s="687"/>
      <c r="V6" s="686"/>
      <c r="W6" s="687"/>
      <c r="X6" s="686"/>
      <c r="Y6" s="687"/>
      <c r="Z6" s="692"/>
      <c r="AA6" s="693"/>
      <c r="AB6" s="733"/>
      <c r="AC6" s="734"/>
      <c r="AD6" s="739" t="s">
        <v>447</v>
      </c>
      <c r="AE6" s="740"/>
    </row>
    <row r="7" spans="1:33" ht="13.15" hidden="1" customHeight="1" x14ac:dyDescent="0.2">
      <c r="A7" s="345"/>
      <c r="B7" s="716"/>
      <c r="C7" s="717"/>
      <c r="D7" s="716"/>
      <c r="E7" s="717"/>
      <c r="F7" s="721"/>
      <c r="G7" s="722"/>
      <c r="H7" s="727"/>
      <c r="I7" s="728"/>
      <c r="J7" s="688"/>
      <c r="K7" s="689"/>
      <c r="L7" s="688"/>
      <c r="M7" s="689"/>
      <c r="N7" s="704"/>
      <c r="O7" s="705"/>
      <c r="P7" s="710"/>
      <c r="Q7" s="711"/>
      <c r="R7" s="688"/>
      <c r="S7" s="689"/>
      <c r="T7" s="688"/>
      <c r="U7" s="689"/>
      <c r="V7" s="688"/>
      <c r="W7" s="689"/>
      <c r="X7" s="688"/>
      <c r="Y7" s="689"/>
      <c r="Z7" s="694"/>
      <c r="AA7" s="695"/>
      <c r="AB7" s="735"/>
      <c r="AC7" s="736"/>
      <c r="AD7" s="741"/>
      <c r="AE7" s="742"/>
    </row>
    <row r="8" spans="1:33" ht="37.9" customHeight="1" x14ac:dyDescent="0.2">
      <c r="A8" s="156" t="s">
        <v>45</v>
      </c>
      <c r="B8" s="718"/>
      <c r="C8" s="719"/>
      <c r="D8" s="718"/>
      <c r="E8" s="719"/>
      <c r="F8" s="723"/>
      <c r="G8" s="724"/>
      <c r="H8" s="729"/>
      <c r="I8" s="730"/>
      <c r="J8" s="690"/>
      <c r="K8" s="691"/>
      <c r="L8" s="690"/>
      <c r="M8" s="691"/>
      <c r="N8" s="706"/>
      <c r="O8" s="707"/>
      <c r="P8" s="712"/>
      <c r="Q8" s="713"/>
      <c r="R8" s="690"/>
      <c r="S8" s="691"/>
      <c r="T8" s="690"/>
      <c r="U8" s="691"/>
      <c r="V8" s="690"/>
      <c r="W8" s="691"/>
      <c r="X8" s="690"/>
      <c r="Y8" s="691"/>
      <c r="Z8" s="696"/>
      <c r="AA8" s="697"/>
      <c r="AB8" s="737"/>
      <c r="AC8" s="738"/>
      <c r="AD8" s="743"/>
      <c r="AE8" s="744"/>
    </row>
    <row r="9" spans="1:33" x14ac:dyDescent="0.2">
      <c r="A9" s="105"/>
      <c r="B9" s="700"/>
      <c r="C9" s="701"/>
      <c r="D9" s="700"/>
      <c r="E9" s="701"/>
      <c r="F9" s="700"/>
      <c r="G9" s="701"/>
      <c r="H9" s="700"/>
      <c r="I9" s="701"/>
      <c r="J9" s="700"/>
      <c r="K9" s="701"/>
      <c r="L9" s="700"/>
      <c r="M9" s="701"/>
      <c r="N9" s="700"/>
      <c r="O9" s="701"/>
      <c r="P9" s="700"/>
      <c r="Q9" s="701"/>
      <c r="R9" s="700"/>
      <c r="S9" s="701"/>
      <c r="T9" s="700"/>
      <c r="U9" s="701"/>
      <c r="V9" s="698"/>
      <c r="W9" s="699"/>
      <c r="X9" s="698"/>
      <c r="Y9" s="699"/>
      <c r="Z9" s="698"/>
      <c r="AA9" s="699"/>
      <c r="AB9" s="110"/>
      <c r="AC9" s="111"/>
      <c r="AD9" s="110"/>
      <c r="AE9" s="109"/>
    </row>
    <row r="10" spans="1:33" x14ac:dyDescent="0.2">
      <c r="A10" s="157"/>
      <c r="B10" s="112" t="s">
        <v>46</v>
      </c>
      <c r="C10" s="113" t="s">
        <v>47</v>
      </c>
      <c r="D10" s="112" t="s">
        <v>46</v>
      </c>
      <c r="E10" s="113" t="s">
        <v>47</v>
      </c>
      <c r="F10" s="112" t="s">
        <v>46</v>
      </c>
      <c r="G10" s="114" t="s">
        <v>47</v>
      </c>
      <c r="H10" s="112" t="s">
        <v>46</v>
      </c>
      <c r="I10" s="113" t="s">
        <v>47</v>
      </c>
      <c r="J10" s="112" t="s">
        <v>46</v>
      </c>
      <c r="K10" s="113" t="s">
        <v>47</v>
      </c>
      <c r="L10" s="112" t="s">
        <v>46</v>
      </c>
      <c r="M10" s="113" t="s">
        <v>47</v>
      </c>
      <c r="N10" s="112" t="s">
        <v>46</v>
      </c>
      <c r="O10" s="113" t="s">
        <v>47</v>
      </c>
      <c r="P10" s="114" t="s">
        <v>46</v>
      </c>
      <c r="Q10" s="113" t="s">
        <v>47</v>
      </c>
      <c r="R10" s="112" t="s">
        <v>46</v>
      </c>
      <c r="S10" s="113" t="s">
        <v>47</v>
      </c>
      <c r="T10" s="112" t="s">
        <v>46</v>
      </c>
      <c r="U10" s="113" t="s">
        <v>47</v>
      </c>
      <c r="V10" s="112" t="s">
        <v>46</v>
      </c>
      <c r="W10" s="113" t="s">
        <v>47</v>
      </c>
      <c r="X10" s="112" t="s">
        <v>46</v>
      </c>
      <c r="Y10" s="113" t="s">
        <v>47</v>
      </c>
      <c r="Z10" s="112" t="s">
        <v>46</v>
      </c>
      <c r="AA10" s="113" t="s">
        <v>47</v>
      </c>
      <c r="AB10" s="112" t="s">
        <v>46</v>
      </c>
      <c r="AC10" s="113" t="s">
        <v>47</v>
      </c>
      <c r="AD10" s="112" t="s">
        <v>46</v>
      </c>
      <c r="AE10" s="113" t="s">
        <v>47</v>
      </c>
    </row>
    <row r="11" spans="1:33" x14ac:dyDescent="0.2">
      <c r="A11" s="158" t="s">
        <v>13</v>
      </c>
      <c r="B11" s="115"/>
      <c r="C11" s="116"/>
      <c r="D11" s="115"/>
      <c r="E11" s="116"/>
      <c r="F11" s="464"/>
      <c r="G11" s="465"/>
      <c r="H11" s="117"/>
      <c r="I11" s="116"/>
      <c r="J11" s="346"/>
      <c r="K11" s="347"/>
      <c r="L11" s="117"/>
      <c r="M11" s="116"/>
      <c r="N11" s="117"/>
      <c r="O11" s="116"/>
      <c r="P11" s="117"/>
      <c r="Q11" s="116"/>
      <c r="R11" s="117"/>
      <c r="S11" s="116"/>
      <c r="T11" s="117"/>
      <c r="U11" s="116"/>
      <c r="V11" s="117"/>
      <c r="W11" s="116"/>
      <c r="X11" s="483"/>
      <c r="Y11" s="465"/>
      <c r="Z11" s="483"/>
      <c r="AA11" s="465"/>
      <c r="AB11" s="117"/>
      <c r="AC11" s="116"/>
      <c r="AD11" s="117"/>
      <c r="AE11" s="116"/>
    </row>
    <row r="12" spans="1:33" ht="15" customHeight="1" x14ac:dyDescent="0.2">
      <c r="A12" s="159" t="s">
        <v>48</v>
      </c>
      <c r="B12" s="304">
        <f>'QIO Staff Sum '!M$6</f>
        <v>0</v>
      </c>
      <c r="C12" s="244">
        <f>'QIO Staff Sum '!N$6</f>
        <v>0</v>
      </c>
      <c r="D12" s="304">
        <f>'QIO Staff Sum '!O$6</f>
        <v>0</v>
      </c>
      <c r="E12" s="244">
        <f>'QIO Staff Sum '!P$6</f>
        <v>0</v>
      </c>
      <c r="F12" s="466">
        <f>'QIO Staff Sum '!Q$6</f>
        <v>0</v>
      </c>
      <c r="G12" s="467">
        <f>'QIO Staff Sum '!R$6</f>
        <v>0</v>
      </c>
      <c r="H12" s="310">
        <f>'QIO Staff Sum '!$S$6</f>
        <v>0</v>
      </c>
      <c r="I12" s="244">
        <f>'QIO Staff Sum '!$T$6</f>
        <v>0</v>
      </c>
      <c r="J12" s="306">
        <f>'QIO Staff Sum '!$U$6</f>
        <v>0</v>
      </c>
      <c r="K12" s="63">
        <f>'QIO Staff Sum '!$V$6</f>
        <v>0</v>
      </c>
      <c r="L12" s="306">
        <f>'QIO Staff Sum '!$W$6</f>
        <v>0</v>
      </c>
      <c r="M12" s="63">
        <f>'QIO Staff Sum '!$X$6</f>
        <v>0</v>
      </c>
      <c r="N12" s="308">
        <f>'QIO Staff Sum '!$Y6</f>
        <v>0</v>
      </c>
      <c r="O12" s="63">
        <f>'QIO Staff Sum '!$Z$6</f>
        <v>0</v>
      </c>
      <c r="P12" s="316">
        <f>'QIO Staff Sum '!AA6</f>
        <v>0</v>
      </c>
      <c r="Q12" s="63">
        <f>'QIO Staff Sum '!AB6</f>
        <v>0</v>
      </c>
      <c r="R12" s="308">
        <f>'QIO Staff Sum '!$AC6</f>
        <v>0</v>
      </c>
      <c r="S12" s="63">
        <f>'QIO Staff Sum '!$AD$6</f>
        <v>0</v>
      </c>
      <c r="T12" s="308">
        <f>'QIO Staff Sum '!$AE$6</f>
        <v>0</v>
      </c>
      <c r="U12" s="184">
        <f>'QIO Staff Sum '!$AF$6</f>
        <v>0</v>
      </c>
      <c r="V12" s="308">
        <f>'QIO Staff Sum '!$AG$6</f>
        <v>0</v>
      </c>
      <c r="W12" s="184">
        <f>'QIO Staff Sum '!$AH$6</f>
        <v>0</v>
      </c>
      <c r="X12" s="476">
        <f>'QIO Staff Sum '!AM6</f>
        <v>0</v>
      </c>
      <c r="Y12" s="484">
        <f>'QIO Staff Sum '!$AN$6</f>
        <v>0</v>
      </c>
      <c r="Z12" s="476">
        <v>0</v>
      </c>
      <c r="AA12" s="484">
        <v>0</v>
      </c>
      <c r="AB12" s="308">
        <v>0</v>
      </c>
      <c r="AC12" s="375">
        <v>0</v>
      </c>
      <c r="AD12" s="306">
        <f t="shared" ref="AD12:AE15" si="0">B12+D12+F12+H12+J12+L12+N12+P12+R12+T12+V12+X12+Z12+AB12</f>
        <v>0</v>
      </c>
      <c r="AE12" s="245">
        <f t="shared" si="0"/>
        <v>0</v>
      </c>
    </row>
    <row r="13" spans="1:33" ht="15" customHeight="1" x14ac:dyDescent="0.2">
      <c r="A13" s="159" t="s">
        <v>49</v>
      </c>
      <c r="B13" s="304">
        <f>'QIO Staff Sum '!M$7</f>
        <v>0</v>
      </c>
      <c r="C13" s="244">
        <f>'QIO Staff Sum '!N$7</f>
        <v>0</v>
      </c>
      <c r="D13" s="304">
        <f>'QIO Staff Sum '!O$7</f>
        <v>0</v>
      </c>
      <c r="E13" s="244">
        <f>'QIO Staff Sum '!P$7</f>
        <v>0</v>
      </c>
      <c r="F13" s="466">
        <f>'QIO Staff Sum '!Q$7</f>
        <v>0</v>
      </c>
      <c r="G13" s="468">
        <f>'QIO Staff Sum '!R$7</f>
        <v>0</v>
      </c>
      <c r="H13" s="304">
        <f>'QIO Staff Sum '!$S$7</f>
        <v>0</v>
      </c>
      <c r="I13" s="246">
        <f>'QIO Staff Sum '!$T$7</f>
        <v>0</v>
      </c>
      <c r="J13" s="306">
        <f>'QIO Staff Sum '!$U$7</f>
        <v>0</v>
      </c>
      <c r="K13" s="63">
        <f>'QIO Staff Sum '!$V$7</f>
        <v>0</v>
      </c>
      <c r="L13" s="306">
        <f>'QIO Staff Sum '!$W$7</f>
        <v>0</v>
      </c>
      <c r="M13" s="63">
        <f>'QIO Staff Sum '!$X$7</f>
        <v>0</v>
      </c>
      <c r="N13" s="308">
        <f>'QIO Staff Sum '!$Y7</f>
        <v>0</v>
      </c>
      <c r="O13" s="63">
        <f>'QIO Staff Sum '!$Z$7</f>
        <v>0</v>
      </c>
      <c r="P13" s="316">
        <f>'QIO Staff Sum '!AA7</f>
        <v>0</v>
      </c>
      <c r="Q13" s="63">
        <f>'QIO Staff Sum '!AB7</f>
        <v>0</v>
      </c>
      <c r="R13" s="308">
        <f>'QIO Staff Sum '!$AC7</f>
        <v>0</v>
      </c>
      <c r="S13" s="63">
        <f>'QIO Staff Sum '!$AD$7</f>
        <v>0</v>
      </c>
      <c r="T13" s="308">
        <f>'QIO Staff Sum '!$AE$7</f>
        <v>0</v>
      </c>
      <c r="U13" s="184">
        <f>'QIO Staff Sum '!$AF$7</f>
        <v>0</v>
      </c>
      <c r="V13" s="308">
        <f>'QIO Staff Sum '!$AG$7</f>
        <v>0</v>
      </c>
      <c r="W13" s="184">
        <f>'QIO Staff Sum '!$AH$7</f>
        <v>0</v>
      </c>
      <c r="X13" s="476">
        <f>'QIO Staff Sum '!AM7</f>
        <v>0</v>
      </c>
      <c r="Y13" s="484">
        <f>'QIO Staff Sum '!$AN$7</f>
        <v>0</v>
      </c>
      <c r="Z13" s="476">
        <v>0</v>
      </c>
      <c r="AA13" s="484">
        <v>0</v>
      </c>
      <c r="AB13" s="308">
        <v>0</v>
      </c>
      <c r="AC13" s="375">
        <v>0</v>
      </c>
      <c r="AD13" s="306">
        <f t="shared" si="0"/>
        <v>0</v>
      </c>
      <c r="AE13" s="245">
        <f t="shared" si="0"/>
        <v>0</v>
      </c>
    </row>
    <row r="14" spans="1:33" ht="15" customHeight="1" x14ac:dyDescent="0.2">
      <c r="A14" s="159" t="s">
        <v>223</v>
      </c>
      <c r="B14" s="304">
        <f>'QIO Staff Sum '!M$8</f>
        <v>0</v>
      </c>
      <c r="C14" s="244">
        <f>'QIO Staff Sum '!N$8</f>
        <v>0</v>
      </c>
      <c r="D14" s="304">
        <f>'QIO Staff Sum '!O$8</f>
        <v>0</v>
      </c>
      <c r="E14" s="244">
        <f>'QIO Staff Sum '!P$8</f>
        <v>0</v>
      </c>
      <c r="F14" s="466">
        <f>'QIO Staff Sum '!Q$8</f>
        <v>0</v>
      </c>
      <c r="G14" s="467">
        <f>'QIO Staff Sum '!R$8</f>
        <v>0</v>
      </c>
      <c r="H14" s="311">
        <f>'QIO Staff Sum '!$S$8</f>
        <v>0</v>
      </c>
      <c r="I14" s="244">
        <f>'QIO Staff Sum '!$T$8</f>
        <v>0</v>
      </c>
      <c r="J14" s="306">
        <f>'QIO Staff Sum '!$U$8</f>
        <v>0</v>
      </c>
      <c r="K14" s="63">
        <f>'QIO Staff Sum '!$V$8</f>
        <v>0</v>
      </c>
      <c r="L14" s="306">
        <f>'QIO Staff Sum '!$W$8</f>
        <v>0</v>
      </c>
      <c r="M14" s="63">
        <f>'QIO Staff Sum '!$X$8</f>
        <v>0</v>
      </c>
      <c r="N14" s="308">
        <f>'QIO Staff Sum '!$Y8</f>
        <v>0</v>
      </c>
      <c r="O14" s="63">
        <f>'QIO Staff Sum '!$Z$8</f>
        <v>0</v>
      </c>
      <c r="P14" s="316">
        <f>'QIO Staff Sum '!AA8</f>
        <v>0</v>
      </c>
      <c r="Q14" s="63">
        <f>'QIO Staff Sum '!AB8</f>
        <v>0</v>
      </c>
      <c r="R14" s="308">
        <f>'QIO Staff Sum '!$AC8</f>
        <v>0</v>
      </c>
      <c r="S14" s="63">
        <f>'QIO Staff Sum '!$AD$8</f>
        <v>0</v>
      </c>
      <c r="T14" s="308">
        <f>'QIO Staff Sum '!$AE$8</f>
        <v>0</v>
      </c>
      <c r="U14" s="184">
        <f>'QIO Staff Sum '!$AF$8</f>
        <v>0</v>
      </c>
      <c r="V14" s="308">
        <f>'QIO Staff Sum '!$AG$8</f>
        <v>0</v>
      </c>
      <c r="W14" s="184">
        <f>'QIO Staff Sum '!$AH$8</f>
        <v>0</v>
      </c>
      <c r="X14" s="476">
        <f>'QIO Staff Sum '!AM8</f>
        <v>0</v>
      </c>
      <c r="Y14" s="484">
        <f>'QIO Staff Sum '!$AN$8</f>
        <v>0</v>
      </c>
      <c r="Z14" s="476">
        <v>0</v>
      </c>
      <c r="AA14" s="484">
        <v>0</v>
      </c>
      <c r="AB14" s="308">
        <v>0</v>
      </c>
      <c r="AC14" s="375">
        <v>0</v>
      </c>
      <c r="AD14" s="306">
        <f t="shared" si="0"/>
        <v>0</v>
      </c>
      <c r="AE14" s="245">
        <f t="shared" si="0"/>
        <v>0</v>
      </c>
    </row>
    <row r="15" spans="1:33" ht="15" customHeight="1" x14ac:dyDescent="0.2">
      <c r="A15" s="159" t="s">
        <v>50</v>
      </c>
      <c r="B15" s="304">
        <f>'QIO Staff Sum '!M$9</f>
        <v>0</v>
      </c>
      <c r="C15" s="244">
        <f>'QIO Staff Sum '!N$9</f>
        <v>0</v>
      </c>
      <c r="D15" s="304">
        <f>'QIO Staff Sum '!O$9</f>
        <v>0</v>
      </c>
      <c r="E15" s="244">
        <f>'QIO Staff Sum '!P$9</f>
        <v>0</v>
      </c>
      <c r="F15" s="466">
        <f>'QIO Staff Sum '!Q$9</f>
        <v>0</v>
      </c>
      <c r="G15" s="467">
        <f>'QIO Staff Sum '!R$9</f>
        <v>0</v>
      </c>
      <c r="H15" s="304">
        <f>'QIO Staff Sum '!$S$9</f>
        <v>0</v>
      </c>
      <c r="I15" s="244">
        <f>'QIO Staff Sum '!$T$9</f>
        <v>0</v>
      </c>
      <c r="J15" s="306">
        <f>'QIO Staff Sum '!$U$9</f>
        <v>0</v>
      </c>
      <c r="K15" s="63">
        <f>'QIO Staff Sum '!$V$9</f>
        <v>0</v>
      </c>
      <c r="L15" s="306">
        <f>'QIO Staff Sum '!$W$9</f>
        <v>0</v>
      </c>
      <c r="M15" s="63">
        <f>'QIO Staff Sum '!$X$9</f>
        <v>0</v>
      </c>
      <c r="N15" s="308">
        <f>'QIO Staff Sum '!$Y9</f>
        <v>0</v>
      </c>
      <c r="O15" s="63">
        <f>'QIO Staff Sum '!$Z$9</f>
        <v>0</v>
      </c>
      <c r="P15" s="316">
        <f>'QIO Staff Sum '!AA9</f>
        <v>0</v>
      </c>
      <c r="Q15" s="63">
        <f>'QIO Staff Sum '!AB9</f>
        <v>0</v>
      </c>
      <c r="R15" s="308">
        <f>'QIO Staff Sum '!$AC9</f>
        <v>0</v>
      </c>
      <c r="S15" s="63">
        <f>'QIO Staff Sum '!$AD$9</f>
        <v>0</v>
      </c>
      <c r="T15" s="308">
        <f>'QIO Staff Sum '!$AE$9</f>
        <v>0</v>
      </c>
      <c r="U15" s="184">
        <f>'QIO Staff Sum '!$AF$9</f>
        <v>0</v>
      </c>
      <c r="V15" s="308">
        <f>'QIO Staff Sum '!$AG$9</f>
        <v>0</v>
      </c>
      <c r="W15" s="184">
        <f>'QIO Staff Sum '!$AH$9</f>
        <v>0</v>
      </c>
      <c r="X15" s="476">
        <f>'QIO Staff Sum '!AM9</f>
        <v>0</v>
      </c>
      <c r="Y15" s="484">
        <f>'QIO Staff Sum '!$AN$9</f>
        <v>0</v>
      </c>
      <c r="Z15" s="476">
        <v>0</v>
      </c>
      <c r="AA15" s="484">
        <v>0</v>
      </c>
      <c r="AB15" s="308">
        <v>0</v>
      </c>
      <c r="AC15" s="375">
        <v>0</v>
      </c>
      <c r="AD15" s="306">
        <f t="shared" si="0"/>
        <v>0</v>
      </c>
      <c r="AE15" s="245">
        <f t="shared" si="0"/>
        <v>0</v>
      </c>
    </row>
    <row r="16" spans="1:33" ht="15" customHeight="1" x14ac:dyDescent="0.2">
      <c r="A16" s="159" t="s">
        <v>17</v>
      </c>
      <c r="B16" s="304">
        <f t="shared" ref="B16:M16" si="1">+SUM(B12:B15)</f>
        <v>0</v>
      </c>
      <c r="C16" s="244">
        <f t="shared" si="1"/>
        <v>0</v>
      </c>
      <c r="D16" s="304">
        <f t="shared" si="1"/>
        <v>0</v>
      </c>
      <c r="E16" s="244">
        <f t="shared" si="1"/>
        <v>0</v>
      </c>
      <c r="F16" s="466">
        <f t="shared" si="1"/>
        <v>0</v>
      </c>
      <c r="G16" s="467">
        <f t="shared" si="1"/>
        <v>0</v>
      </c>
      <c r="H16" s="304">
        <f t="shared" si="1"/>
        <v>0</v>
      </c>
      <c r="I16" s="244">
        <f t="shared" si="1"/>
        <v>0</v>
      </c>
      <c r="J16" s="304">
        <f t="shared" si="1"/>
        <v>0</v>
      </c>
      <c r="K16" s="244">
        <f t="shared" si="1"/>
        <v>0</v>
      </c>
      <c r="L16" s="304">
        <f t="shared" si="1"/>
        <v>0</v>
      </c>
      <c r="M16" s="244">
        <f t="shared" si="1"/>
        <v>0</v>
      </c>
      <c r="N16" s="314">
        <f t="shared" ref="N16:AE16" si="2">+SUM(N12:N15)</f>
        <v>0</v>
      </c>
      <c r="O16" s="231">
        <f t="shared" si="2"/>
        <v>0</v>
      </c>
      <c r="P16" s="304">
        <f t="shared" si="2"/>
        <v>0</v>
      </c>
      <c r="Q16" s="244">
        <f t="shared" si="2"/>
        <v>0</v>
      </c>
      <c r="R16" s="314">
        <f t="shared" si="2"/>
        <v>0</v>
      </c>
      <c r="S16" s="231">
        <f t="shared" si="2"/>
        <v>0</v>
      </c>
      <c r="T16" s="314">
        <f t="shared" si="2"/>
        <v>0</v>
      </c>
      <c r="U16" s="231">
        <f t="shared" si="2"/>
        <v>0</v>
      </c>
      <c r="V16" s="314">
        <f t="shared" si="2"/>
        <v>0</v>
      </c>
      <c r="W16" s="231">
        <f t="shared" si="2"/>
        <v>0</v>
      </c>
      <c r="X16" s="485">
        <f t="shared" si="2"/>
        <v>0</v>
      </c>
      <c r="Y16" s="486">
        <f t="shared" si="2"/>
        <v>0</v>
      </c>
      <c r="Z16" s="485">
        <f t="shared" si="2"/>
        <v>0</v>
      </c>
      <c r="AA16" s="486">
        <f t="shared" si="2"/>
        <v>0</v>
      </c>
      <c r="AB16" s="314">
        <f t="shared" si="2"/>
        <v>0</v>
      </c>
      <c r="AC16" s="376">
        <f t="shared" si="2"/>
        <v>0</v>
      </c>
      <c r="AD16" s="304">
        <f t="shared" si="2"/>
        <v>0</v>
      </c>
      <c r="AE16" s="247">
        <f t="shared" si="2"/>
        <v>0</v>
      </c>
    </row>
    <row r="17" spans="1:31" ht="12.4" customHeight="1" x14ac:dyDescent="0.2">
      <c r="A17" s="59"/>
      <c r="B17" s="305"/>
      <c r="C17" s="59"/>
      <c r="D17" s="305"/>
      <c r="E17" s="59"/>
      <c r="F17" s="469"/>
      <c r="G17" s="470"/>
      <c r="H17" s="312"/>
      <c r="I17" s="59"/>
      <c r="J17" s="312"/>
      <c r="K17" s="59"/>
      <c r="L17" s="312"/>
      <c r="M17" s="59"/>
      <c r="N17" s="315"/>
      <c r="O17" s="183"/>
      <c r="P17" s="312"/>
      <c r="Q17" s="59"/>
      <c r="R17" s="315"/>
      <c r="S17" s="183"/>
      <c r="T17" s="315"/>
      <c r="U17" s="183"/>
      <c r="V17" s="315"/>
      <c r="W17" s="183"/>
      <c r="X17" s="487"/>
      <c r="Y17" s="488"/>
      <c r="Z17" s="487"/>
      <c r="AA17" s="488"/>
      <c r="AB17" s="315"/>
      <c r="AC17" s="183"/>
      <c r="AD17" s="312"/>
      <c r="AE17" s="59"/>
    </row>
    <row r="18" spans="1:31" ht="15" customHeight="1" x14ac:dyDescent="0.2">
      <c r="A18" s="159" t="s">
        <v>18</v>
      </c>
      <c r="B18" s="393">
        <v>0</v>
      </c>
      <c r="C18" s="190">
        <v>0</v>
      </c>
      <c r="D18" s="393">
        <v>0</v>
      </c>
      <c r="E18" s="190">
        <v>0</v>
      </c>
      <c r="F18" s="393">
        <v>0</v>
      </c>
      <c r="G18" s="190">
        <v>0</v>
      </c>
      <c r="H18" s="393">
        <v>0</v>
      </c>
      <c r="I18" s="190">
        <v>0</v>
      </c>
      <c r="J18" s="393">
        <v>0</v>
      </c>
      <c r="K18" s="190">
        <v>0</v>
      </c>
      <c r="L18" s="393">
        <v>0</v>
      </c>
      <c r="M18" s="190">
        <v>0</v>
      </c>
      <c r="N18" s="393">
        <v>0</v>
      </c>
      <c r="O18" s="190">
        <v>0</v>
      </c>
      <c r="P18" s="393">
        <v>0</v>
      </c>
      <c r="Q18" s="190">
        <v>0</v>
      </c>
      <c r="R18" s="393">
        <v>0</v>
      </c>
      <c r="S18" s="190">
        <v>0</v>
      </c>
      <c r="T18" s="393">
        <v>0</v>
      </c>
      <c r="U18" s="190">
        <v>0</v>
      </c>
      <c r="V18" s="393">
        <v>0</v>
      </c>
      <c r="W18" s="190">
        <v>0</v>
      </c>
      <c r="X18" s="393">
        <v>0</v>
      </c>
      <c r="Y18" s="190">
        <v>0</v>
      </c>
      <c r="Z18" s="476">
        <v>0</v>
      </c>
      <c r="AA18" s="484">
        <v>0</v>
      </c>
      <c r="AB18" s="308">
        <v>0</v>
      </c>
      <c r="AC18" s="184">
        <v>0</v>
      </c>
      <c r="AD18" s="306">
        <f>B18+D18+F18+H18+J18+L18+N18+P18+R18+T18+V18+X18+Z18+AB18</f>
        <v>0</v>
      </c>
      <c r="AE18" s="245">
        <f>C18+E18+G18+I18+K18+M18+O18+Q18+S18+U18+W18+Y18+AA18+AC18</f>
        <v>0</v>
      </c>
    </row>
    <row r="19" spans="1:31" ht="15" customHeight="1" x14ac:dyDescent="0.2">
      <c r="A19" s="159" t="s">
        <v>19</v>
      </c>
      <c r="B19" s="306"/>
      <c r="C19" s="76">
        <v>0</v>
      </c>
      <c r="D19" s="306"/>
      <c r="E19" s="76">
        <v>0</v>
      </c>
      <c r="F19" s="471"/>
      <c r="G19" s="481">
        <v>0</v>
      </c>
      <c r="H19" s="306"/>
      <c r="I19" s="76">
        <v>0</v>
      </c>
      <c r="J19" s="306"/>
      <c r="K19" s="76">
        <v>0</v>
      </c>
      <c r="L19" s="306"/>
      <c r="M19" s="76">
        <v>0</v>
      </c>
      <c r="N19" s="316"/>
      <c r="O19" s="76">
        <v>0</v>
      </c>
      <c r="P19" s="316"/>
      <c r="Q19" s="76">
        <v>0</v>
      </c>
      <c r="R19" s="316"/>
      <c r="S19" s="76">
        <v>0</v>
      </c>
      <c r="T19" s="316"/>
      <c r="U19" s="76">
        <v>0</v>
      </c>
      <c r="V19" s="316"/>
      <c r="W19" s="76">
        <v>0</v>
      </c>
      <c r="X19" s="489"/>
      <c r="Y19" s="493">
        <v>0</v>
      </c>
      <c r="Z19" s="489"/>
      <c r="AA19" s="493">
        <v>0</v>
      </c>
      <c r="AB19" s="316"/>
      <c r="AC19" s="229">
        <v>0</v>
      </c>
      <c r="AD19" s="306"/>
      <c r="AE19" s="245">
        <f>C19+E19+G19+I19+K19+M19+O19+Q19+S19+U19+W19+Y19+AA19+AC19</f>
        <v>0</v>
      </c>
    </row>
    <row r="20" spans="1:31" ht="15" customHeight="1" x14ac:dyDescent="0.2">
      <c r="A20" s="159" t="s">
        <v>51</v>
      </c>
      <c r="B20" s="306">
        <f t="shared" ref="B20:G20" si="3">SUM(B18:B19)</f>
        <v>0</v>
      </c>
      <c r="C20" s="63">
        <f t="shared" si="3"/>
        <v>0</v>
      </c>
      <c r="D20" s="306">
        <f t="shared" si="3"/>
        <v>0</v>
      </c>
      <c r="E20" s="63">
        <f t="shared" si="3"/>
        <v>0</v>
      </c>
      <c r="F20" s="471">
        <f t="shared" si="3"/>
        <v>0</v>
      </c>
      <c r="G20" s="472">
        <f t="shared" si="3"/>
        <v>0</v>
      </c>
      <c r="H20" s="306">
        <f t="shared" ref="H20:M20" si="4">SUM(H18:H19)</f>
        <v>0</v>
      </c>
      <c r="I20" s="63">
        <f t="shared" si="4"/>
        <v>0</v>
      </c>
      <c r="J20" s="306">
        <f t="shared" si="4"/>
        <v>0</v>
      </c>
      <c r="K20" s="63">
        <f t="shared" si="4"/>
        <v>0</v>
      </c>
      <c r="L20" s="306">
        <f t="shared" si="4"/>
        <v>0</v>
      </c>
      <c r="M20" s="63">
        <f t="shared" si="4"/>
        <v>0</v>
      </c>
      <c r="N20" s="308">
        <f t="shared" ref="N20:AC20" si="5">SUM(N18:N19)</f>
        <v>0</v>
      </c>
      <c r="O20" s="184">
        <f t="shared" si="5"/>
        <v>0</v>
      </c>
      <c r="P20" s="316">
        <f t="shared" si="5"/>
        <v>0</v>
      </c>
      <c r="Q20" s="63">
        <f t="shared" si="5"/>
        <v>0</v>
      </c>
      <c r="R20" s="308">
        <f t="shared" si="5"/>
        <v>0</v>
      </c>
      <c r="S20" s="184">
        <f t="shared" si="5"/>
        <v>0</v>
      </c>
      <c r="T20" s="308">
        <f t="shared" si="5"/>
        <v>0</v>
      </c>
      <c r="U20" s="184">
        <f t="shared" si="5"/>
        <v>0</v>
      </c>
      <c r="V20" s="308">
        <f t="shared" si="5"/>
        <v>0</v>
      </c>
      <c r="W20" s="184">
        <f t="shared" si="5"/>
        <v>0</v>
      </c>
      <c r="X20" s="476">
        <f t="shared" si="5"/>
        <v>0</v>
      </c>
      <c r="Y20" s="484">
        <f t="shared" si="5"/>
        <v>0</v>
      </c>
      <c r="Z20" s="476">
        <f t="shared" si="5"/>
        <v>0</v>
      </c>
      <c r="AA20" s="484">
        <f t="shared" si="5"/>
        <v>0</v>
      </c>
      <c r="AB20" s="308">
        <f t="shared" si="5"/>
        <v>0</v>
      </c>
      <c r="AC20" s="308">
        <f t="shared" si="5"/>
        <v>0</v>
      </c>
      <c r="AD20" s="306">
        <f>B20+D20+F20+H20+J20+L20+N20+P20+R20+T20+V20+X20+Z20+AB20</f>
        <v>0</v>
      </c>
      <c r="AE20" s="245">
        <f>C20+E20+G20+I20+K20+M20+O20+Q20+S20+U20+W20+Y20+AA20+AC20</f>
        <v>0</v>
      </c>
    </row>
    <row r="21" spans="1:31" ht="12.4" customHeight="1" x14ac:dyDescent="0.2">
      <c r="A21" s="59"/>
      <c r="B21" s="305"/>
      <c r="C21" s="59"/>
      <c r="D21" s="305"/>
      <c r="E21" s="59"/>
      <c r="F21" s="469"/>
      <c r="G21" s="470"/>
      <c r="H21" s="312"/>
      <c r="I21" s="59"/>
      <c r="J21" s="312"/>
      <c r="K21" s="59"/>
      <c r="L21" s="312"/>
      <c r="M21" s="59"/>
      <c r="N21" s="315"/>
      <c r="O21" s="183"/>
      <c r="P21" s="312"/>
      <c r="Q21" s="59"/>
      <c r="R21" s="315"/>
      <c r="S21" s="183"/>
      <c r="T21" s="308"/>
      <c r="U21" s="183"/>
      <c r="V21" s="308"/>
      <c r="W21" s="183"/>
      <c r="X21" s="487"/>
      <c r="Y21" s="488"/>
      <c r="Z21" s="487"/>
      <c r="AA21" s="488"/>
      <c r="AB21" s="315"/>
      <c r="AC21" s="183"/>
      <c r="AD21" s="312"/>
      <c r="AE21" s="59"/>
    </row>
    <row r="22" spans="1:31" ht="15" customHeight="1" x14ac:dyDescent="0.2">
      <c r="A22" s="160" t="s">
        <v>52</v>
      </c>
      <c r="B22" s="307"/>
      <c r="C22" s="47"/>
      <c r="D22" s="307"/>
      <c r="E22" s="47"/>
      <c r="F22" s="474"/>
      <c r="G22" s="475"/>
      <c r="H22" s="313"/>
      <c r="I22" s="47"/>
      <c r="J22" s="313"/>
      <c r="K22" s="47"/>
      <c r="L22" s="313"/>
      <c r="M22" s="47"/>
      <c r="N22" s="317"/>
      <c r="O22" s="116"/>
      <c r="P22" s="313"/>
      <c r="Q22" s="47"/>
      <c r="R22" s="317"/>
      <c r="S22" s="116"/>
      <c r="T22" s="308"/>
      <c r="U22" s="116"/>
      <c r="V22" s="308"/>
      <c r="W22" s="116"/>
      <c r="X22" s="490"/>
      <c r="Y22" s="465"/>
      <c r="Z22" s="490"/>
      <c r="AA22" s="465"/>
      <c r="AB22" s="317"/>
      <c r="AC22" s="116"/>
      <c r="AD22" s="313"/>
      <c r="AE22" s="47"/>
    </row>
    <row r="23" spans="1:31" ht="15" customHeight="1" x14ac:dyDescent="0.2">
      <c r="A23" s="161" t="s">
        <v>53</v>
      </c>
      <c r="B23" s="306">
        <f>'QIOSubconts 1'!D6+'QIOSubconts 1'!C15+'QIOSubconts 1'!C42</f>
        <v>0</v>
      </c>
      <c r="C23" s="63">
        <f>'QIOSubconts 1'!F42</f>
        <v>0</v>
      </c>
      <c r="D23" s="647"/>
      <c r="E23" s="647"/>
      <c r="F23" s="471"/>
      <c r="G23" s="472"/>
      <c r="H23" s="671"/>
      <c r="I23" s="672"/>
      <c r="J23" s="471"/>
      <c r="K23" s="472"/>
      <c r="L23" s="471"/>
      <c r="M23" s="472"/>
      <c r="N23" s="476"/>
      <c r="O23" s="484"/>
      <c r="P23" s="489"/>
      <c r="Q23" s="472"/>
      <c r="R23" s="673"/>
      <c r="S23" s="674"/>
      <c r="T23" s="471"/>
      <c r="U23" s="472"/>
      <c r="V23" s="471"/>
      <c r="W23" s="472"/>
      <c r="X23" s="472"/>
      <c r="Y23" s="472"/>
      <c r="Z23" s="471"/>
      <c r="AA23" s="472"/>
      <c r="AB23" s="308"/>
      <c r="AC23" s="184"/>
      <c r="AD23" s="306">
        <f>B23+F23+H23+J23+L23+N23+P23+R23+T23+V23+X23+Z23+AB23</f>
        <v>0</v>
      </c>
      <c r="AE23" s="245">
        <f>C23+G23+I23+K23+M23+O23+Q23+S23+U23+W23+Y23+AA23+AC23</f>
        <v>0</v>
      </c>
    </row>
    <row r="24" spans="1:31" ht="15" customHeight="1" x14ac:dyDescent="0.2">
      <c r="A24" s="161" t="s">
        <v>22</v>
      </c>
      <c r="B24" s="306"/>
      <c r="C24" s="63">
        <f>'QIOSubconts 2'!C18</f>
        <v>0</v>
      </c>
      <c r="D24" s="306"/>
      <c r="E24" s="63">
        <f>'QIOSubconts 2'!D18</f>
        <v>0</v>
      </c>
      <c r="F24" s="471"/>
      <c r="G24" s="472">
        <f>'QIOSubconts 2'!E18</f>
        <v>0</v>
      </c>
      <c r="H24" s="306"/>
      <c r="I24" s="63">
        <f>'QIOSubconts 2'!F18</f>
        <v>0</v>
      </c>
      <c r="J24" s="306"/>
      <c r="K24" s="63">
        <f>'QIOSubconts 2'!G18</f>
        <v>0</v>
      </c>
      <c r="L24" s="306"/>
      <c r="M24" s="63">
        <f>'QIOSubconts 2'!H18</f>
        <v>0</v>
      </c>
      <c r="N24" s="308"/>
      <c r="O24" s="184">
        <f>'QIOSubconts 2'!I18</f>
        <v>0</v>
      </c>
      <c r="P24" s="316"/>
      <c r="Q24" s="63">
        <f>'QIOSubconts 2'!J18</f>
        <v>0</v>
      </c>
      <c r="R24" s="308"/>
      <c r="S24" s="184">
        <f>'QIOSubconts 2'!K18</f>
        <v>0</v>
      </c>
      <c r="T24" s="308"/>
      <c r="U24" s="184">
        <f>'QIOSubconts 2'!L18</f>
        <v>0</v>
      </c>
      <c r="V24" s="308"/>
      <c r="W24" s="184">
        <f>'QIOSubconts 2'!M18</f>
        <v>0</v>
      </c>
      <c r="X24" s="476"/>
      <c r="Y24" s="484">
        <f>'QIOSubconts 2'!S18</f>
        <v>0</v>
      </c>
      <c r="Z24" s="476"/>
      <c r="AA24" s="484">
        <v>0</v>
      </c>
      <c r="AB24" s="308"/>
      <c r="AC24" s="184">
        <v>0</v>
      </c>
      <c r="AD24" s="306"/>
      <c r="AE24" s="245">
        <f>C24+E24+G24+I24+K24+M24+O24+Q24+S24+U24+W24+Y24+AA24+AC24</f>
        <v>0</v>
      </c>
    </row>
    <row r="25" spans="1:31" ht="15" customHeight="1" x14ac:dyDescent="0.2">
      <c r="A25" s="161" t="s">
        <v>54</v>
      </c>
      <c r="B25" s="306"/>
      <c r="C25" s="63">
        <f>'QIOSubconts 2'!C32</f>
        <v>0</v>
      </c>
      <c r="D25" s="306"/>
      <c r="E25" s="63">
        <f>'QIOSubconts 2'!D32</f>
        <v>0</v>
      </c>
      <c r="F25" s="471"/>
      <c r="G25" s="472">
        <f>'QIOSubconts 2'!E32</f>
        <v>0</v>
      </c>
      <c r="H25" s="306"/>
      <c r="I25" s="63">
        <f>'QIOSubconts 2'!F32</f>
        <v>0</v>
      </c>
      <c r="J25" s="306"/>
      <c r="K25" s="63">
        <f>'QIOSubconts 2'!G32</f>
        <v>0</v>
      </c>
      <c r="L25" s="306"/>
      <c r="M25" s="63">
        <f>'QIOSubconts 2'!H32</f>
        <v>0</v>
      </c>
      <c r="N25" s="308"/>
      <c r="O25" s="184">
        <f>'QIOSubconts 2'!I32</f>
        <v>0</v>
      </c>
      <c r="P25" s="306"/>
      <c r="Q25" s="63">
        <f>'QIOSubconts 2'!J32</f>
        <v>0</v>
      </c>
      <c r="R25" s="308"/>
      <c r="S25" s="184">
        <f>'QIOSubconts 2'!K32</f>
        <v>0</v>
      </c>
      <c r="T25" s="308"/>
      <c r="U25" s="184">
        <f>'QIOSubconts 2'!L32</f>
        <v>0</v>
      </c>
      <c r="V25" s="308"/>
      <c r="W25" s="184">
        <f>'QIOSubconts 2'!M32</f>
        <v>0</v>
      </c>
      <c r="X25" s="476"/>
      <c r="Y25" s="484">
        <f>'QIOSubconts 2'!S32</f>
        <v>0</v>
      </c>
      <c r="Z25" s="476"/>
      <c r="AA25" s="484">
        <v>0</v>
      </c>
      <c r="AB25" s="308"/>
      <c r="AC25" s="184">
        <v>0</v>
      </c>
      <c r="AD25" s="306"/>
      <c r="AE25" s="245">
        <f>C25+E25+G25+I25+K25+M25+O25+Q25+S25+U25+W25+Y25+AA25+AC25</f>
        <v>0</v>
      </c>
    </row>
    <row r="26" spans="1:31" ht="15" customHeight="1" x14ac:dyDescent="0.2">
      <c r="A26" s="159" t="s">
        <v>55</v>
      </c>
      <c r="B26" s="308">
        <f>SUM(B23:B25)</f>
        <v>0</v>
      </c>
      <c r="C26" s="63">
        <f>SUM(C23:C25)</f>
        <v>0</v>
      </c>
      <c r="D26" s="308">
        <f>SUM(D23:D25)</f>
        <v>0</v>
      </c>
      <c r="E26" s="63">
        <f>SUM(E23:E25)</f>
        <v>0</v>
      </c>
      <c r="F26" s="476">
        <f t="shared" ref="F26:AC26" si="6">SUM(F23:F25)</f>
        <v>0</v>
      </c>
      <c r="G26" s="472">
        <f t="shared" si="6"/>
        <v>0</v>
      </c>
      <c r="H26" s="308">
        <f t="shared" si="6"/>
        <v>0</v>
      </c>
      <c r="I26" s="63">
        <f t="shared" si="6"/>
        <v>0</v>
      </c>
      <c r="J26" s="308">
        <f t="shared" si="6"/>
        <v>0</v>
      </c>
      <c r="K26" s="63">
        <f t="shared" si="6"/>
        <v>0</v>
      </c>
      <c r="L26" s="308">
        <f t="shared" si="6"/>
        <v>0</v>
      </c>
      <c r="M26" s="63">
        <f t="shared" si="6"/>
        <v>0</v>
      </c>
      <c r="N26" s="308">
        <f t="shared" si="6"/>
        <v>0</v>
      </c>
      <c r="O26" s="184">
        <f t="shared" si="6"/>
        <v>0</v>
      </c>
      <c r="P26" s="308">
        <f t="shared" si="6"/>
        <v>0</v>
      </c>
      <c r="Q26" s="63">
        <f t="shared" si="6"/>
        <v>0</v>
      </c>
      <c r="R26" s="308">
        <f t="shared" si="6"/>
        <v>0</v>
      </c>
      <c r="S26" s="184">
        <f t="shared" si="6"/>
        <v>0</v>
      </c>
      <c r="T26" s="308">
        <f t="shared" si="6"/>
        <v>0</v>
      </c>
      <c r="U26" s="184">
        <f t="shared" si="6"/>
        <v>0</v>
      </c>
      <c r="V26" s="308">
        <f t="shared" si="6"/>
        <v>0</v>
      </c>
      <c r="W26" s="184">
        <f t="shared" si="6"/>
        <v>0</v>
      </c>
      <c r="X26" s="476">
        <f t="shared" si="6"/>
        <v>0</v>
      </c>
      <c r="Y26" s="484">
        <f t="shared" si="6"/>
        <v>0</v>
      </c>
      <c r="Z26" s="476">
        <f t="shared" si="6"/>
        <v>0</v>
      </c>
      <c r="AA26" s="484">
        <f t="shared" si="6"/>
        <v>0</v>
      </c>
      <c r="AB26" s="308">
        <f t="shared" si="6"/>
        <v>0</v>
      </c>
      <c r="AC26" s="184">
        <f t="shared" si="6"/>
        <v>0</v>
      </c>
      <c r="AD26" s="306">
        <f>B26+D26+F26+H26+J26+L26+N26+P26+R26+T26+V26+X26+Z26+AB26</f>
        <v>0</v>
      </c>
      <c r="AE26" s="245">
        <f>C26+E26+G26+I26+K26+M26+O26+Q26+S26+U26+W26+Y26+AA26+AC26</f>
        <v>0</v>
      </c>
    </row>
    <row r="27" spans="1:31" ht="15" customHeight="1" x14ac:dyDescent="0.2">
      <c r="A27" s="59"/>
      <c r="B27" s="306"/>
      <c r="C27" s="63"/>
      <c r="D27" s="306"/>
      <c r="E27" s="63"/>
      <c r="F27" s="471"/>
      <c r="G27" s="472"/>
      <c r="H27" s="306"/>
      <c r="I27" s="63"/>
      <c r="J27" s="306"/>
      <c r="K27" s="63"/>
      <c r="L27" s="306"/>
      <c r="M27" s="63"/>
      <c r="N27" s="308"/>
      <c r="O27" s="184"/>
      <c r="P27" s="316"/>
      <c r="Q27" s="63"/>
      <c r="R27" s="308"/>
      <c r="S27" s="184"/>
      <c r="T27" s="308"/>
      <c r="U27" s="184"/>
      <c r="V27" s="308"/>
      <c r="W27" s="184"/>
      <c r="X27" s="476"/>
      <c r="Y27" s="484"/>
      <c r="Z27" s="476"/>
      <c r="AA27" s="484"/>
      <c r="AB27" s="308"/>
      <c r="AC27" s="184"/>
      <c r="AD27" s="321"/>
      <c r="AE27" s="245"/>
    </row>
    <row r="28" spans="1:31" ht="15" customHeight="1" x14ac:dyDescent="0.2">
      <c r="A28" s="161" t="s">
        <v>25</v>
      </c>
      <c r="B28" s="306"/>
      <c r="C28" s="77">
        <v>0</v>
      </c>
      <c r="D28" s="306"/>
      <c r="E28" s="77">
        <v>0</v>
      </c>
      <c r="F28" s="471"/>
      <c r="G28" s="481">
        <v>0</v>
      </c>
      <c r="H28" s="306"/>
      <c r="I28" s="77">
        <v>0</v>
      </c>
      <c r="J28" s="306"/>
      <c r="K28" s="77">
        <v>0</v>
      </c>
      <c r="L28" s="306"/>
      <c r="M28" s="77">
        <v>0</v>
      </c>
      <c r="N28" s="308"/>
      <c r="O28" s="77">
        <v>0</v>
      </c>
      <c r="P28" s="316"/>
      <c r="Q28" s="77">
        <v>0</v>
      </c>
      <c r="R28" s="308"/>
      <c r="S28" s="77">
        <v>0</v>
      </c>
      <c r="T28" s="308"/>
      <c r="U28" s="77">
        <v>0</v>
      </c>
      <c r="V28" s="308"/>
      <c r="W28" s="77">
        <v>0</v>
      </c>
      <c r="X28" s="476"/>
      <c r="Y28" s="493">
        <v>0</v>
      </c>
      <c r="Z28" s="476"/>
      <c r="AA28" s="493">
        <v>0</v>
      </c>
      <c r="AB28" s="308"/>
      <c r="AC28" s="190">
        <v>0</v>
      </c>
      <c r="AD28" s="306"/>
      <c r="AE28" s="245">
        <f>C28+E28+G28+I28+K28+M28+O28+Q28+S28+U28+W28+Y28+AA28+AC28</f>
        <v>0</v>
      </c>
    </row>
    <row r="29" spans="1:31" ht="15" customHeight="1" x14ac:dyDescent="0.2">
      <c r="A29" s="161" t="s">
        <v>26</v>
      </c>
      <c r="B29" s="309"/>
      <c r="C29" s="453">
        <f>'QIO ODC'!D44</f>
        <v>0</v>
      </c>
      <c r="D29" s="309"/>
      <c r="E29" s="453">
        <f>'QIO ODC'!E44</f>
        <v>0</v>
      </c>
      <c r="F29" s="477"/>
      <c r="G29" s="453">
        <f>'QIO ODC'!F44</f>
        <v>0</v>
      </c>
      <c r="H29" s="309"/>
      <c r="I29" s="453">
        <f>'QIO ODC'!G44</f>
        <v>0</v>
      </c>
      <c r="J29" s="309"/>
      <c r="K29" s="453">
        <f>'QIO ODC'!H44</f>
        <v>0</v>
      </c>
      <c r="L29" s="309"/>
      <c r="M29" s="453">
        <f>'QIO ODC'!I44</f>
        <v>0</v>
      </c>
      <c r="N29" s="308"/>
      <c r="O29" s="453">
        <f>'QIO ODC'!J44</f>
        <v>0</v>
      </c>
      <c r="P29" s="319"/>
      <c r="Q29" s="453">
        <f>'QIO ODC'!K44</f>
        <v>0</v>
      </c>
      <c r="R29" s="308"/>
      <c r="S29" s="453">
        <f>'QIO ODC'!L44</f>
        <v>0</v>
      </c>
      <c r="T29" s="308"/>
      <c r="U29" s="453">
        <f>'QIO ODC'!M44</f>
        <v>0</v>
      </c>
      <c r="V29" s="308"/>
      <c r="W29" s="453">
        <f>'QIO ODC'!N44</f>
        <v>0</v>
      </c>
      <c r="X29" s="476"/>
      <c r="Y29" s="453">
        <f>'QIO ODC'!Q44</f>
        <v>0</v>
      </c>
      <c r="Z29" s="476"/>
      <c r="AA29" s="484">
        <v>0</v>
      </c>
      <c r="AB29" s="308"/>
      <c r="AC29" s="184">
        <v>0</v>
      </c>
      <c r="AD29" s="306"/>
      <c r="AE29" s="245">
        <f>C29+E29+G29+I29+K29+M29+O29+Q29+S29+U29+W29+Y29+AA29+AC29</f>
        <v>0</v>
      </c>
    </row>
    <row r="30" spans="1:31" ht="12.4" customHeight="1" x14ac:dyDescent="0.2">
      <c r="A30" s="161" t="s">
        <v>56</v>
      </c>
      <c r="B30" s="306">
        <f>SUM(B16,B20,B26,B29)</f>
        <v>0</v>
      </c>
      <c r="C30" s="63">
        <f>SUM(C16,C20,C26,C28,C29)</f>
        <v>0</v>
      </c>
      <c r="D30" s="306">
        <f>SUM(D16,D20,D26,D29)</f>
        <v>0</v>
      </c>
      <c r="E30" s="63">
        <f>SUM(E16,E20,E26,E28,E29)</f>
        <v>0</v>
      </c>
      <c r="F30" s="471">
        <f>SUM(F16,F20,F26,F29)</f>
        <v>0</v>
      </c>
      <c r="G30" s="472">
        <f>SUM(G16,G20,G26,G28,G29)</f>
        <v>0</v>
      </c>
      <c r="H30" s="306">
        <f>SUM(H16,H20,H26,H29)</f>
        <v>0</v>
      </c>
      <c r="I30" s="63">
        <f>SUM(I16,I20,I26,I28,I29)</f>
        <v>0</v>
      </c>
      <c r="J30" s="306">
        <f>SUM(J16,J20,J26,J29)</f>
        <v>0</v>
      </c>
      <c r="K30" s="63">
        <f>SUM(K16,K20,K26,K28,K29)</f>
        <v>0</v>
      </c>
      <c r="L30" s="306">
        <f>SUM(L16,L20,L26,L29)</f>
        <v>0</v>
      </c>
      <c r="M30" s="63">
        <f>SUM(M16,M20,M26,M28,M29)</f>
        <v>0</v>
      </c>
      <c r="N30" s="308">
        <f>SUM(N16,N20,N26,N29)</f>
        <v>0</v>
      </c>
      <c r="O30" s="184">
        <f>SUM(O16,O20,O26,O28,O29)</f>
        <v>0</v>
      </c>
      <c r="P30" s="316">
        <f>SUM(P16,P20,P26,P29)</f>
        <v>0</v>
      </c>
      <c r="Q30" s="63">
        <f>SUM(Q16,Q20,Q26,Q28,Q29)</f>
        <v>0</v>
      </c>
      <c r="R30" s="308">
        <f>SUM(R16,R20,R26,R29)</f>
        <v>0</v>
      </c>
      <c r="S30" s="184">
        <f>SUM(S16,S20,S26,S28,S29)</f>
        <v>0</v>
      </c>
      <c r="T30" s="308">
        <f>SUM(T16,T20,T26,T29)</f>
        <v>0</v>
      </c>
      <c r="U30" s="184">
        <f>SUM(U16,U20,U26,U28,U29)</f>
        <v>0</v>
      </c>
      <c r="V30" s="308">
        <f>SUM(V16,V20,V26,V29)</f>
        <v>0</v>
      </c>
      <c r="W30" s="184">
        <f>SUM(W16,W20,W26,W28,W29)</f>
        <v>0</v>
      </c>
      <c r="X30" s="476">
        <f>SUM(X16,X20,X26,X29)</f>
        <v>0</v>
      </c>
      <c r="Y30" s="484">
        <f>SUM(Y16,Y20,Y26,Y28,Y29)</f>
        <v>0</v>
      </c>
      <c r="Z30" s="476">
        <f>SUM(Z16,Z20,Z26,Z29)</f>
        <v>0</v>
      </c>
      <c r="AA30" s="484">
        <f>SUM(AA16,AA20,AA26,AA28,AA29)</f>
        <v>0</v>
      </c>
      <c r="AB30" s="308">
        <f>SUM(AB16,AB20,AB26,AB29)</f>
        <v>0</v>
      </c>
      <c r="AC30" s="184">
        <f>SUM(AC16,AC20,AC26,AC28,AC29)</f>
        <v>0</v>
      </c>
      <c r="AD30" s="306">
        <f>B30+D30+F30+H30+J30+L30+N30+P30+R30+T30+V30+X30+Z30+AB30</f>
        <v>0</v>
      </c>
      <c r="AE30" s="184">
        <f>SUM(AE16,AE20,AE26,AE28,AE29)</f>
        <v>0</v>
      </c>
    </row>
    <row r="31" spans="1:31" ht="15" customHeight="1" x14ac:dyDescent="0.2">
      <c r="A31" s="59"/>
      <c r="B31" s="306"/>
      <c r="C31" s="61"/>
      <c r="D31" s="306"/>
      <c r="E31" s="61"/>
      <c r="F31" s="471"/>
      <c r="G31" s="478"/>
      <c r="H31" s="306"/>
      <c r="I31" s="61"/>
      <c r="J31" s="306"/>
      <c r="K31" s="61"/>
      <c r="L31" s="306"/>
      <c r="M31" s="61"/>
      <c r="N31" s="308"/>
      <c r="O31" s="185"/>
      <c r="P31" s="316"/>
      <c r="Q31" s="61"/>
      <c r="R31" s="308"/>
      <c r="S31" s="185"/>
      <c r="T31" s="308"/>
      <c r="U31" s="185"/>
      <c r="V31" s="308"/>
      <c r="W31" s="185"/>
      <c r="X31" s="476"/>
      <c r="Y31" s="491"/>
      <c r="Z31" s="476"/>
      <c r="AA31" s="491"/>
      <c r="AB31" s="308"/>
      <c r="AC31" s="185"/>
      <c r="AD31" s="306"/>
      <c r="AE31" s="61"/>
    </row>
    <row r="32" spans="1:31" ht="12.4" customHeight="1" x14ac:dyDescent="0.2">
      <c r="A32" s="48" t="s">
        <v>57</v>
      </c>
      <c r="B32" s="306"/>
      <c r="C32" s="77">
        <v>0</v>
      </c>
      <c r="D32" s="306"/>
      <c r="E32" s="77">
        <v>0</v>
      </c>
      <c r="F32" s="471"/>
      <c r="G32" s="481">
        <v>0</v>
      </c>
      <c r="H32" s="306"/>
      <c r="I32" s="77">
        <v>0</v>
      </c>
      <c r="J32" s="306"/>
      <c r="K32" s="77">
        <v>0</v>
      </c>
      <c r="L32" s="306"/>
      <c r="M32" s="77">
        <v>0</v>
      </c>
      <c r="N32" s="308"/>
      <c r="O32" s="190">
        <v>0</v>
      </c>
      <c r="P32" s="316"/>
      <c r="Q32" s="77">
        <v>0</v>
      </c>
      <c r="R32" s="308"/>
      <c r="S32" s="190">
        <v>0</v>
      </c>
      <c r="T32" s="308"/>
      <c r="U32" s="77">
        <v>0</v>
      </c>
      <c r="V32" s="308"/>
      <c r="W32" s="77">
        <v>0</v>
      </c>
      <c r="X32" s="476"/>
      <c r="Y32" s="493">
        <v>0</v>
      </c>
      <c r="Z32" s="476"/>
      <c r="AA32" s="493">
        <v>0</v>
      </c>
      <c r="AB32" s="308"/>
      <c r="AC32" s="190">
        <v>0</v>
      </c>
      <c r="AD32" s="306"/>
      <c r="AE32" s="245">
        <f>C32+E32+G32+I32+K32+M32+O32+Q32+S32+U32+W32+Y32+AA32+AC32</f>
        <v>0</v>
      </c>
    </row>
    <row r="33" spans="1:31" ht="12.4" customHeight="1" x14ac:dyDescent="0.2">
      <c r="A33" s="59"/>
      <c r="B33" s="306"/>
      <c r="C33" s="63"/>
      <c r="D33" s="306"/>
      <c r="E33" s="63"/>
      <c r="F33" s="471"/>
      <c r="G33" s="472"/>
      <c r="H33" s="306"/>
      <c r="I33" s="63"/>
      <c r="J33" s="306"/>
      <c r="K33" s="63"/>
      <c r="L33" s="306"/>
      <c r="M33" s="63"/>
      <c r="N33" s="308"/>
      <c r="O33" s="184"/>
      <c r="P33" s="316"/>
      <c r="Q33" s="63"/>
      <c r="R33" s="308"/>
      <c r="S33" s="184"/>
      <c r="T33" s="308"/>
      <c r="U33" s="184"/>
      <c r="V33" s="308"/>
      <c r="W33" s="184"/>
      <c r="X33" s="476"/>
      <c r="Y33" s="484"/>
      <c r="Z33" s="476"/>
      <c r="AA33" s="484"/>
      <c r="AB33" s="308"/>
      <c r="AC33" s="184"/>
      <c r="AD33" s="306"/>
      <c r="AE33" s="63"/>
    </row>
    <row r="34" spans="1:31" ht="12.4" customHeight="1" x14ac:dyDescent="0.2">
      <c r="A34" s="159" t="s">
        <v>29</v>
      </c>
      <c r="B34" s="306"/>
      <c r="C34" s="76">
        <v>0</v>
      </c>
      <c r="D34" s="306"/>
      <c r="E34" s="76">
        <v>0</v>
      </c>
      <c r="F34" s="471"/>
      <c r="G34" s="481">
        <v>0</v>
      </c>
      <c r="H34" s="306"/>
      <c r="I34" s="76">
        <v>0</v>
      </c>
      <c r="J34" s="306"/>
      <c r="K34" s="76">
        <v>0</v>
      </c>
      <c r="L34" s="306"/>
      <c r="M34" s="76">
        <v>0</v>
      </c>
      <c r="N34" s="308"/>
      <c r="O34" s="190">
        <v>0</v>
      </c>
      <c r="P34" s="316"/>
      <c r="Q34" s="76">
        <v>0</v>
      </c>
      <c r="R34" s="308"/>
      <c r="S34" s="190">
        <v>0</v>
      </c>
      <c r="T34" s="308"/>
      <c r="U34" s="76">
        <v>0</v>
      </c>
      <c r="V34" s="308"/>
      <c r="W34" s="76">
        <v>0</v>
      </c>
      <c r="X34" s="476"/>
      <c r="Y34" s="493">
        <v>0</v>
      </c>
      <c r="Z34" s="476"/>
      <c r="AA34" s="493">
        <v>0</v>
      </c>
      <c r="AB34" s="308"/>
      <c r="AC34" s="190">
        <v>0</v>
      </c>
      <c r="AD34" s="306"/>
      <c r="AE34" s="245">
        <f>C34+E34+G34+I34+K34+M34+O34+Q34+S34+U34+W34+Y34+AA34+AC34</f>
        <v>0</v>
      </c>
    </row>
    <row r="35" spans="1:31" s="325" customFormat="1" ht="15" customHeight="1" x14ac:dyDescent="0.2">
      <c r="A35" s="322"/>
      <c r="B35" s="323"/>
      <c r="C35" s="322"/>
      <c r="D35" s="323"/>
      <c r="E35" s="322"/>
      <c r="F35" s="482"/>
      <c r="G35" s="480"/>
      <c r="H35" s="324"/>
      <c r="I35" s="322"/>
      <c r="J35" s="324"/>
      <c r="K35" s="322"/>
      <c r="L35" s="324"/>
      <c r="M35" s="322"/>
      <c r="N35" s="318"/>
      <c r="O35" s="191"/>
      <c r="P35" s="324"/>
      <c r="Q35" s="322"/>
      <c r="R35" s="318"/>
      <c r="S35" s="191"/>
      <c r="T35" s="318"/>
      <c r="U35" s="191"/>
      <c r="V35" s="318"/>
      <c r="W35" s="191"/>
      <c r="X35" s="494"/>
      <c r="Y35" s="495"/>
      <c r="Z35" s="494"/>
      <c r="AA35" s="495"/>
      <c r="AB35" s="318"/>
      <c r="AC35" s="191"/>
      <c r="AD35" s="324"/>
      <c r="AE35" s="322"/>
    </row>
    <row r="36" spans="1:31" ht="15" customHeight="1" x14ac:dyDescent="0.2">
      <c r="A36" s="159" t="s">
        <v>58</v>
      </c>
      <c r="B36" s="306">
        <f>B30</f>
        <v>0</v>
      </c>
      <c r="C36" s="63">
        <f>SUM(C30,C32,C34)</f>
        <v>0</v>
      </c>
      <c r="D36" s="306">
        <f>D30</f>
        <v>0</v>
      </c>
      <c r="E36" s="63">
        <f>SUM(E30,E32,E34)</f>
        <v>0</v>
      </c>
      <c r="F36" s="471">
        <f>F30</f>
        <v>0</v>
      </c>
      <c r="G36" s="472">
        <f>SUM(G30,G32,G34)</f>
        <v>0</v>
      </c>
      <c r="H36" s="306">
        <f>H30</f>
        <v>0</v>
      </c>
      <c r="I36" s="63">
        <f>SUM(I30,I32,I34)</f>
        <v>0</v>
      </c>
      <c r="J36" s="306">
        <f>J30</f>
        <v>0</v>
      </c>
      <c r="K36" s="63">
        <f>SUM(K30,K32,K34)</f>
        <v>0</v>
      </c>
      <c r="L36" s="306">
        <f>L30</f>
        <v>0</v>
      </c>
      <c r="M36" s="63">
        <f>SUM(M30,M32,M34)</f>
        <v>0</v>
      </c>
      <c r="N36" s="308">
        <f>N30</f>
        <v>0</v>
      </c>
      <c r="O36" s="184">
        <f>SUM(O30,O32,O34)</f>
        <v>0</v>
      </c>
      <c r="P36" s="316">
        <f>P30</f>
        <v>0</v>
      </c>
      <c r="Q36" s="63">
        <f>SUM(Q30,Q32,Q34)</f>
        <v>0</v>
      </c>
      <c r="R36" s="308">
        <f>R30</f>
        <v>0</v>
      </c>
      <c r="S36" s="184">
        <f>SUM(S30,S32,S34)</f>
        <v>0</v>
      </c>
      <c r="T36" s="308">
        <f>T30</f>
        <v>0</v>
      </c>
      <c r="U36" s="184">
        <f>SUM(U30,U32,U34)</f>
        <v>0</v>
      </c>
      <c r="V36" s="308">
        <f>V30</f>
        <v>0</v>
      </c>
      <c r="W36" s="184">
        <f>SUM(W30,W32,W34)</f>
        <v>0</v>
      </c>
      <c r="X36" s="476">
        <f>X30</f>
        <v>0</v>
      </c>
      <c r="Y36" s="484">
        <f>SUM(Y30,Y32,Y34)</f>
        <v>0</v>
      </c>
      <c r="Z36" s="476">
        <v>0</v>
      </c>
      <c r="AA36" s="484">
        <f>SUM(AA30,AA32,AA34)</f>
        <v>0</v>
      </c>
      <c r="AB36" s="308">
        <v>0</v>
      </c>
      <c r="AC36" s="184">
        <f>SUM(AC30,AC32,AC34)</f>
        <v>0</v>
      </c>
      <c r="AD36" s="306">
        <f>AD30</f>
        <v>0</v>
      </c>
      <c r="AE36" s="184">
        <f>SUM(AE30,AE32,AE34)</f>
        <v>0</v>
      </c>
    </row>
    <row r="37" spans="1:31" ht="12.4" customHeight="1" x14ac:dyDescent="0.2">
      <c r="A37" s="159" t="s">
        <v>31</v>
      </c>
      <c r="B37" s="61"/>
      <c r="C37" s="77">
        <v>0</v>
      </c>
      <c r="D37" s="61"/>
      <c r="E37" s="77">
        <v>0</v>
      </c>
      <c r="F37" s="478"/>
      <c r="G37" s="473">
        <v>0</v>
      </c>
      <c r="H37" s="61"/>
      <c r="I37" s="77">
        <v>0</v>
      </c>
      <c r="J37" s="61"/>
      <c r="K37" s="77">
        <v>0</v>
      </c>
      <c r="L37" s="61"/>
      <c r="M37" s="77">
        <v>0</v>
      </c>
      <c r="N37" s="185"/>
      <c r="O37" s="190">
        <v>0</v>
      </c>
      <c r="P37" s="59"/>
      <c r="Q37" s="77">
        <v>0</v>
      </c>
      <c r="R37" s="185"/>
      <c r="S37" s="190">
        <v>0</v>
      </c>
      <c r="T37" s="185"/>
      <c r="U37" s="77">
        <v>0</v>
      </c>
      <c r="V37" s="185"/>
      <c r="W37" s="77">
        <v>0</v>
      </c>
      <c r="X37" s="484"/>
      <c r="Y37" s="77">
        <v>0</v>
      </c>
      <c r="Z37" s="484"/>
      <c r="AA37" s="77">
        <v>0</v>
      </c>
      <c r="AB37" s="185"/>
      <c r="AC37" s="77">
        <v>0</v>
      </c>
      <c r="AD37" s="61"/>
      <c r="AE37" s="245">
        <f>C37+E37+G37+I37+K37+M37+O37+Q37+S37+U37+W37+Y37+AA37+AC37</f>
        <v>0</v>
      </c>
    </row>
    <row r="38" spans="1:31" ht="15" customHeight="1" x14ac:dyDescent="0.2">
      <c r="A38" s="59"/>
      <c r="B38" s="60"/>
      <c r="C38" s="59"/>
      <c r="D38" s="60"/>
      <c r="E38" s="59"/>
      <c r="F38" s="479"/>
      <c r="G38" s="470"/>
      <c r="H38" s="58"/>
      <c r="I38" s="59"/>
      <c r="J38" s="58"/>
      <c r="K38" s="59"/>
      <c r="L38" s="58"/>
      <c r="M38" s="59"/>
      <c r="N38" s="182"/>
      <c r="O38" s="183"/>
      <c r="P38" s="58"/>
      <c r="Q38" s="59"/>
      <c r="R38" s="182"/>
      <c r="S38" s="183"/>
      <c r="T38" s="182"/>
      <c r="U38" s="183"/>
      <c r="V38" s="182"/>
      <c r="W38" s="183"/>
      <c r="X38" s="492"/>
      <c r="Y38" s="488"/>
      <c r="Z38" s="492"/>
      <c r="AA38" s="488"/>
      <c r="AB38" s="182"/>
      <c r="AC38" s="183"/>
      <c r="AD38" s="58"/>
      <c r="AE38" s="59"/>
    </row>
    <row r="39" spans="1:31" x14ac:dyDescent="0.2">
      <c r="A39" s="159" t="s">
        <v>59</v>
      </c>
      <c r="B39" s="61"/>
      <c r="C39" s="63">
        <f>SUM(C36:C37)</f>
        <v>0</v>
      </c>
      <c r="D39" s="61"/>
      <c r="E39" s="63">
        <f>SUM(E36:E37)</f>
        <v>0</v>
      </c>
      <c r="F39" s="478"/>
      <c r="G39" s="472">
        <f>SUM(G36:G37)</f>
        <v>0</v>
      </c>
      <c r="H39" s="61"/>
      <c r="I39" s="63">
        <f>SUM(I36:I37)</f>
        <v>0</v>
      </c>
      <c r="J39" s="61"/>
      <c r="K39" s="63">
        <f>SUM(K36:K37)</f>
        <v>0</v>
      </c>
      <c r="L39" s="61"/>
      <c r="M39" s="63">
        <f>SUM(M36:M37)</f>
        <v>0</v>
      </c>
      <c r="N39" s="185"/>
      <c r="O39" s="63">
        <f>SUM(O36:O37)</f>
        <v>0</v>
      </c>
      <c r="P39" s="59"/>
      <c r="Q39" s="63">
        <f>SUM(Q36:Q37)</f>
        <v>0</v>
      </c>
      <c r="R39" s="185"/>
      <c r="S39" s="63">
        <f>SUM(S36:S37)</f>
        <v>0</v>
      </c>
      <c r="T39" s="185"/>
      <c r="U39" s="63">
        <f>SUM(U36:U37)</f>
        <v>0</v>
      </c>
      <c r="V39" s="185"/>
      <c r="W39" s="63">
        <f>SUM(W36:W37)</f>
        <v>0</v>
      </c>
      <c r="X39" s="491"/>
      <c r="Y39" s="472">
        <f>SUM(Y36:Y37)</f>
        <v>0</v>
      </c>
      <c r="Z39" s="491"/>
      <c r="AA39" s="472">
        <f>SUM(AA36:AA37)</f>
        <v>0</v>
      </c>
      <c r="AB39" s="185"/>
      <c r="AC39" s="63">
        <f>SUM(AC36:AC37)</f>
        <v>0</v>
      </c>
      <c r="AD39" s="61"/>
      <c r="AE39" s="245">
        <f>C39+E39+G39+I39+K39+M39+O39+Q39+S39+U39+W39+Y39+AA39+AC39</f>
        <v>0</v>
      </c>
    </row>
    <row r="40" spans="1:31" x14ac:dyDescent="0.2">
      <c r="A40" s="89"/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89"/>
      <c r="O40" s="89"/>
      <c r="P40" s="61"/>
      <c r="Q40" s="61"/>
      <c r="R40" s="89"/>
      <c r="S40" s="89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</row>
    <row r="41" spans="1:31" x14ac:dyDescent="0.2">
      <c r="A41" s="89"/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89"/>
      <c r="O41" s="89"/>
      <c r="P41" s="61"/>
      <c r="Q41" s="61"/>
      <c r="R41" s="89"/>
      <c r="S41" s="89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</row>
    <row r="42" spans="1:31" x14ac:dyDescent="0.2">
      <c r="A42" s="440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T42" s="34"/>
      <c r="U42" s="34"/>
      <c r="V42" s="34"/>
      <c r="W42" s="34"/>
      <c r="X42" s="34"/>
    </row>
    <row r="43" spans="1:31" x14ac:dyDescent="0.2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T43" s="34"/>
      <c r="U43" s="34"/>
      <c r="V43" s="34"/>
      <c r="W43" s="34"/>
      <c r="X43" s="34"/>
    </row>
    <row r="44" spans="1:31" x14ac:dyDescent="0.2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T44" s="34"/>
      <c r="U44" s="34"/>
      <c r="V44" s="34"/>
      <c r="W44" s="34"/>
      <c r="X44" s="34"/>
    </row>
    <row r="45" spans="1:31" x14ac:dyDescent="0.2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T45" s="34"/>
      <c r="U45" s="34"/>
      <c r="V45" s="34"/>
      <c r="W45" s="34"/>
      <c r="X45" s="34"/>
    </row>
    <row r="46" spans="1:31" x14ac:dyDescent="0.2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T46" s="34"/>
      <c r="U46" s="34"/>
      <c r="V46" s="34"/>
      <c r="W46" s="34"/>
      <c r="X46" s="34"/>
    </row>
  </sheetData>
  <mergeCells count="43">
    <mergeCell ref="AB6:AC8"/>
    <mergeCell ref="AD6:AE8"/>
    <mergeCell ref="V5:W5"/>
    <mergeCell ref="X5:Y5"/>
    <mergeCell ref="Z5:AA5"/>
    <mergeCell ref="AB5:AC5"/>
    <mergeCell ref="AD5:AE5"/>
    <mergeCell ref="L5:M5"/>
    <mergeCell ref="N5:O5"/>
    <mergeCell ref="P5:Q5"/>
    <mergeCell ref="R5:S5"/>
    <mergeCell ref="T5:U5"/>
    <mergeCell ref="B5:C5"/>
    <mergeCell ref="D5:E5"/>
    <mergeCell ref="F5:G5"/>
    <mergeCell ref="H5:I5"/>
    <mergeCell ref="J5:K5"/>
    <mergeCell ref="B6:C8"/>
    <mergeCell ref="D6:E8"/>
    <mergeCell ref="F6:G8"/>
    <mergeCell ref="H6:I8"/>
    <mergeCell ref="J6:K8"/>
    <mergeCell ref="L6:M8"/>
    <mergeCell ref="N6:O8"/>
    <mergeCell ref="P6:Q8"/>
    <mergeCell ref="R6:S8"/>
    <mergeCell ref="N9:O9"/>
    <mergeCell ref="L9:M9"/>
    <mergeCell ref="P9:Q9"/>
    <mergeCell ref="R9:S9"/>
    <mergeCell ref="B9:C9"/>
    <mergeCell ref="D9:E9"/>
    <mergeCell ref="F9:G9"/>
    <mergeCell ref="H9:I9"/>
    <mergeCell ref="J9:K9"/>
    <mergeCell ref="T6:U8"/>
    <mergeCell ref="V6:W8"/>
    <mergeCell ref="X6:Y8"/>
    <mergeCell ref="Z6:AA8"/>
    <mergeCell ref="Z9:AA9"/>
    <mergeCell ref="T9:U9"/>
    <mergeCell ref="V9:W9"/>
    <mergeCell ref="X9:Y9"/>
  </mergeCells>
  <phoneticPr fontId="6" type="noConversion"/>
  <printOptions gridLines="1"/>
  <pageMargins left="0.5" right="0.5" top="1" bottom="0.75" header="0.5" footer="0.25"/>
  <pageSetup scale="66" orientation="landscape" horizontalDpi="150" verticalDpi="150" r:id="rId1"/>
  <headerFooter alignWithMargins="0">
    <oddHeader>&amp;C&amp;11Quality Improvement Organization __th SOW Business Proposal&amp;10
Centers for Medicare and Medicaid Services</oddHeader>
    <oddFooter>&amp;L&amp;11Form 719 BP&amp;CPage &amp;P&amp;RPrepared on:</oddFooter>
  </headerFooter>
  <colBreaks count="2" manualBreakCount="2">
    <brk id="11" max="42" man="1"/>
    <brk id="19" max="4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zoomScale="75" workbookViewId="0">
      <selection activeCell="O21" sqref="O21"/>
    </sheetView>
  </sheetViews>
  <sheetFormatPr defaultRowHeight="12.75" x14ac:dyDescent="0.2"/>
  <cols>
    <col min="9" max="9" width="10.7109375" customWidth="1"/>
    <col min="11" max="11" width="12.7109375" customWidth="1"/>
    <col min="12" max="12" width="10.7109375" customWidth="1"/>
    <col min="13" max="13" width="9" customWidth="1"/>
    <col min="14" max="14" width="9.85546875" customWidth="1"/>
    <col min="15" max="15" width="14.7109375" customWidth="1"/>
  </cols>
  <sheetData>
    <row r="1" spans="1:15" x14ac:dyDescent="0.2">
      <c r="A1" s="1"/>
      <c r="B1" s="1"/>
      <c r="C1" s="1"/>
      <c r="D1" s="1"/>
      <c r="E1" s="1"/>
      <c r="F1" s="1" t="s">
        <v>60</v>
      </c>
      <c r="G1" s="1"/>
      <c r="H1" s="1"/>
      <c r="I1" s="1"/>
      <c r="J1" s="1"/>
      <c r="K1" s="1"/>
      <c r="L1" s="1"/>
      <c r="M1" s="1"/>
      <c r="N1" s="1"/>
      <c r="O1" s="4"/>
    </row>
    <row r="2" spans="1:15" x14ac:dyDescent="0.2">
      <c r="A2" s="1"/>
      <c r="B2" s="1"/>
      <c r="C2" s="1"/>
      <c r="D2" s="1"/>
      <c r="E2" s="1" t="s">
        <v>476</v>
      </c>
      <c r="F2" s="1"/>
      <c r="G2" s="1"/>
      <c r="H2" s="1"/>
      <c r="I2" s="1"/>
      <c r="J2" s="1"/>
      <c r="K2" s="1"/>
      <c r="L2" s="1"/>
      <c r="M2" s="1"/>
      <c r="N2" s="1"/>
      <c r="O2" s="4"/>
    </row>
    <row r="3" spans="1:15" x14ac:dyDescent="0.2">
      <c r="A3" s="1"/>
      <c r="B3" s="1"/>
      <c r="C3" s="1"/>
      <c r="D3" s="1"/>
      <c r="E3" s="1" t="s">
        <v>225</v>
      </c>
      <c r="F3" s="1"/>
      <c r="G3" s="1"/>
      <c r="H3" s="1"/>
      <c r="I3" s="1"/>
      <c r="J3" s="1"/>
      <c r="K3" s="1"/>
      <c r="L3" s="1"/>
      <c r="M3" s="1"/>
      <c r="N3" s="1"/>
      <c r="O3" s="4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4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4"/>
    </row>
    <row r="6" spans="1:15" x14ac:dyDescent="0.2">
      <c r="A6" s="101" t="s">
        <v>230</v>
      </c>
      <c r="B6" s="101"/>
      <c r="C6" s="101"/>
      <c r="D6" s="101"/>
      <c r="E6" s="101"/>
      <c r="F6" s="101"/>
      <c r="G6" s="101"/>
      <c r="H6" s="101"/>
      <c r="I6" s="108"/>
      <c r="J6" s="101" t="s">
        <v>0</v>
      </c>
      <c r="K6" s="101"/>
      <c r="L6" s="101"/>
      <c r="M6" s="101"/>
      <c r="N6" s="101"/>
      <c r="O6" s="108"/>
    </row>
    <row r="7" spans="1:15" x14ac:dyDescent="0.2">
      <c r="A7" s="115">
        <f>'F718 BP SUM '!A3</f>
        <v>0</v>
      </c>
      <c r="B7" s="115"/>
      <c r="C7" s="115"/>
      <c r="D7" s="115"/>
      <c r="E7" s="115"/>
      <c r="F7" s="115"/>
      <c r="G7" s="104"/>
      <c r="H7" s="104"/>
      <c r="I7" s="105"/>
      <c r="J7" s="115">
        <f>+'QIO F719 '!A2</f>
        <v>0</v>
      </c>
      <c r="K7" s="115"/>
      <c r="L7" s="104"/>
      <c r="M7" s="107"/>
      <c r="N7" s="107"/>
      <c r="O7" s="105"/>
    </row>
    <row r="8" spans="1:15" x14ac:dyDescent="0.2">
      <c r="A8" s="115">
        <f>'F718 BP SUM '!A4</f>
        <v>0</v>
      </c>
      <c r="B8" s="115"/>
      <c r="C8" s="115"/>
      <c r="D8" s="115"/>
      <c r="E8" s="115"/>
      <c r="F8" s="115"/>
      <c r="G8" s="104"/>
      <c r="H8" s="104"/>
      <c r="I8" s="105"/>
      <c r="J8" s="104"/>
      <c r="K8" s="104"/>
      <c r="L8" s="104"/>
      <c r="M8" s="107"/>
      <c r="N8" s="107"/>
      <c r="O8" s="105"/>
    </row>
    <row r="9" spans="1:15" x14ac:dyDescent="0.2">
      <c r="A9" s="115">
        <f>'F718 BP SUM '!A5</f>
        <v>0</v>
      </c>
      <c r="B9" s="115"/>
      <c r="C9" s="115"/>
      <c r="D9" s="115"/>
      <c r="E9" s="115"/>
      <c r="F9" s="115"/>
      <c r="G9" s="104"/>
      <c r="H9" s="104"/>
      <c r="I9" s="105"/>
      <c r="J9" s="101" t="s">
        <v>1</v>
      </c>
      <c r="K9" s="101"/>
      <c r="L9" s="101"/>
      <c r="M9" s="101"/>
      <c r="N9" s="101"/>
      <c r="O9" s="108"/>
    </row>
    <row r="10" spans="1:15" x14ac:dyDescent="0.2">
      <c r="A10" s="104"/>
      <c r="B10" s="104"/>
      <c r="C10" s="104"/>
      <c r="D10" s="104"/>
      <c r="E10" s="104"/>
      <c r="F10" s="104"/>
      <c r="G10" s="104"/>
      <c r="H10" s="104"/>
      <c r="I10" s="105"/>
      <c r="J10" s="104"/>
      <c r="K10" s="104"/>
      <c r="L10" s="104"/>
      <c r="M10" s="107"/>
      <c r="N10" s="107"/>
      <c r="O10" s="105"/>
    </row>
    <row r="11" spans="1:15" x14ac:dyDescent="0.2">
      <c r="A11" s="101" t="s">
        <v>229</v>
      </c>
      <c r="B11" s="101"/>
      <c r="C11" s="118">
        <f>'F718 BP SUM '!C7</f>
        <v>0</v>
      </c>
      <c r="D11" s="101"/>
      <c r="E11" s="101"/>
      <c r="F11" s="101"/>
      <c r="G11" s="101"/>
      <c r="H11" s="101"/>
      <c r="I11" s="108"/>
      <c r="J11" s="104" t="s">
        <v>2</v>
      </c>
      <c r="K11" s="119">
        <f>'F718 BP SUM '!K7</f>
        <v>0</v>
      </c>
      <c r="L11" s="104"/>
      <c r="M11" s="107"/>
      <c r="N11" s="107"/>
      <c r="O11" s="105"/>
    </row>
    <row r="12" spans="1:15" x14ac:dyDescent="0.2">
      <c r="A12" s="104"/>
      <c r="B12" s="104"/>
      <c r="C12" s="104"/>
      <c r="D12" s="104"/>
      <c r="E12" s="104"/>
      <c r="F12" s="104"/>
      <c r="G12" s="104"/>
      <c r="H12" s="104"/>
      <c r="I12" s="105"/>
      <c r="J12" s="104"/>
      <c r="K12" s="104"/>
      <c r="L12" s="104"/>
      <c r="M12" s="107"/>
      <c r="N12" s="107"/>
      <c r="O12" s="105"/>
    </row>
    <row r="13" spans="1:15" x14ac:dyDescent="0.2">
      <c r="A13" s="120"/>
      <c r="B13" s="120"/>
      <c r="C13" s="120"/>
      <c r="D13" s="120"/>
      <c r="E13" s="120"/>
      <c r="F13" s="120"/>
      <c r="G13" s="120"/>
      <c r="H13" s="120"/>
      <c r="I13" s="121"/>
      <c r="J13" s="120" t="s">
        <v>3</v>
      </c>
      <c r="K13" s="122">
        <f>'F718 BP SUM '!K9</f>
        <v>0</v>
      </c>
      <c r="L13" s="120"/>
      <c r="M13" s="120"/>
      <c r="N13" s="120"/>
      <c r="O13" s="121"/>
    </row>
    <row r="14" spans="1:15" x14ac:dyDescent="0.2">
      <c r="A14" s="123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33"/>
    </row>
    <row r="15" spans="1:15" x14ac:dyDescent="0.2">
      <c r="A15" s="104"/>
      <c r="B15" s="104"/>
      <c r="C15" s="104"/>
      <c r="D15" s="125"/>
      <c r="E15" s="104"/>
      <c r="F15" s="104" t="s">
        <v>61</v>
      </c>
      <c r="G15" s="105"/>
      <c r="H15" s="104"/>
      <c r="I15" s="104" t="s">
        <v>62</v>
      </c>
      <c r="J15" s="105"/>
      <c r="K15" s="104"/>
      <c r="L15" s="104" t="s">
        <v>63</v>
      </c>
      <c r="M15" s="105"/>
      <c r="N15" s="104"/>
      <c r="O15" s="105" t="s">
        <v>64</v>
      </c>
    </row>
    <row r="16" spans="1:15" x14ac:dyDescent="0.2">
      <c r="A16" s="104"/>
      <c r="B16" s="104" t="s">
        <v>65</v>
      </c>
      <c r="C16" s="104"/>
      <c r="D16" s="125"/>
      <c r="E16" s="104"/>
      <c r="F16" s="126" t="s">
        <v>66</v>
      </c>
      <c r="G16" s="105"/>
      <c r="H16" s="104"/>
      <c r="I16" s="126" t="s">
        <v>529</v>
      </c>
      <c r="J16" s="105"/>
      <c r="K16" s="104"/>
      <c r="L16" s="126" t="s">
        <v>66</v>
      </c>
      <c r="M16" s="105"/>
      <c r="N16" s="104"/>
      <c r="O16" s="134" t="s">
        <v>529</v>
      </c>
    </row>
    <row r="17" spans="1:15" ht="13.5" thickBot="1" x14ac:dyDescent="0.25">
      <c r="A17" s="127"/>
      <c r="B17" s="127"/>
      <c r="C17" s="127"/>
      <c r="D17" s="128"/>
      <c r="E17" s="129" t="s">
        <v>67</v>
      </c>
      <c r="F17" s="130"/>
      <c r="G17" s="129"/>
      <c r="H17" s="129" t="s">
        <v>67</v>
      </c>
      <c r="I17" s="127"/>
      <c r="J17" s="129"/>
      <c r="K17" s="127"/>
      <c r="L17" s="127" t="s">
        <v>68</v>
      </c>
      <c r="M17" s="129"/>
      <c r="N17" s="127"/>
      <c r="O17" s="129" t="s">
        <v>68</v>
      </c>
    </row>
    <row r="18" spans="1:15" ht="16.5" thickTop="1" x14ac:dyDescent="0.25">
      <c r="A18" s="81" t="s">
        <v>69</v>
      </c>
      <c r="B18" s="79"/>
      <c r="C18" s="79"/>
      <c r="D18" s="80"/>
      <c r="G18" s="25"/>
      <c r="I18" s="30"/>
      <c r="J18" s="25"/>
      <c r="M18" s="25"/>
      <c r="O18" s="33"/>
    </row>
    <row r="19" spans="1:15" x14ac:dyDescent="0.2">
      <c r="A19" s="1" t="s">
        <v>70</v>
      </c>
      <c r="B19" s="1"/>
      <c r="C19" s="1"/>
      <c r="D19" s="12"/>
      <c r="F19" s="151"/>
      <c r="G19" s="25"/>
      <c r="H19" s="44"/>
      <c r="I19" s="75">
        <v>0</v>
      </c>
      <c r="J19" s="67"/>
      <c r="K19" s="44"/>
      <c r="L19" s="151"/>
      <c r="M19" s="67"/>
      <c r="N19" s="44"/>
      <c r="O19" s="66">
        <v>0</v>
      </c>
    </row>
    <row r="20" spans="1:15" x14ac:dyDescent="0.2">
      <c r="A20" s="1" t="s">
        <v>71</v>
      </c>
      <c r="B20" s="1"/>
      <c r="C20" s="1"/>
      <c r="D20" s="12"/>
      <c r="F20" s="151"/>
      <c r="G20" s="25"/>
      <c r="H20" s="44"/>
      <c r="I20" s="75">
        <v>0</v>
      </c>
      <c r="J20" s="67"/>
      <c r="K20" s="44"/>
      <c r="L20" s="151"/>
      <c r="M20" s="67"/>
      <c r="N20" s="44"/>
      <c r="O20" s="66">
        <v>0</v>
      </c>
    </row>
    <row r="21" spans="1:15" x14ac:dyDescent="0.2">
      <c r="A21" s="1" t="s">
        <v>72</v>
      </c>
      <c r="B21" s="1"/>
      <c r="C21" s="1"/>
      <c r="D21" s="12"/>
      <c r="F21" s="151"/>
      <c r="G21" s="25"/>
      <c r="H21" s="44"/>
      <c r="I21" s="75">
        <v>0</v>
      </c>
      <c r="J21" s="67"/>
      <c r="K21" s="44"/>
      <c r="L21" s="151"/>
      <c r="M21" s="67"/>
      <c r="N21" s="44"/>
      <c r="O21" s="66">
        <v>0</v>
      </c>
    </row>
    <row r="22" spans="1:15" x14ac:dyDescent="0.2">
      <c r="A22" s="1" t="s">
        <v>73</v>
      </c>
      <c r="B22" s="1"/>
      <c r="C22" s="1"/>
      <c r="D22" s="12"/>
      <c r="F22" s="151"/>
      <c r="G22" s="25"/>
      <c r="H22" s="44"/>
      <c r="I22" s="75">
        <v>0</v>
      </c>
      <c r="J22" s="67"/>
      <c r="K22" s="44"/>
      <c r="L22" s="151"/>
      <c r="M22" s="67"/>
      <c r="N22" s="44"/>
      <c r="O22" s="66">
        <v>0</v>
      </c>
    </row>
    <row r="23" spans="1:15" x14ac:dyDescent="0.2">
      <c r="A23" s="1" t="s">
        <v>74</v>
      </c>
      <c r="B23" s="1"/>
      <c r="C23" s="1"/>
      <c r="D23" s="12"/>
      <c r="F23" s="151"/>
      <c r="G23" s="25"/>
      <c r="H23" s="44"/>
      <c r="I23" s="75">
        <v>0</v>
      </c>
      <c r="J23" s="67"/>
      <c r="K23" s="44"/>
      <c r="L23" s="151"/>
      <c r="M23" s="67"/>
      <c r="N23" s="44"/>
      <c r="O23" s="66">
        <v>0</v>
      </c>
    </row>
    <row r="24" spans="1:15" x14ac:dyDescent="0.2">
      <c r="A24" s="1" t="s">
        <v>75</v>
      </c>
      <c r="B24" s="1"/>
      <c r="C24" s="1"/>
      <c r="D24" s="12"/>
      <c r="F24" s="151"/>
      <c r="G24" s="25"/>
      <c r="H24" s="44"/>
      <c r="I24" s="75">
        <v>0</v>
      </c>
      <c r="J24" s="67"/>
      <c r="K24" s="44"/>
      <c r="L24" s="151"/>
      <c r="M24" s="67"/>
      <c r="N24" s="44"/>
      <c r="O24" s="66">
        <v>0</v>
      </c>
    </row>
    <row r="25" spans="1:15" x14ac:dyDescent="0.2">
      <c r="A25" s="1" t="s">
        <v>437</v>
      </c>
      <c r="B25" s="1"/>
      <c r="C25" s="1"/>
      <c r="D25" s="12"/>
      <c r="F25" s="151"/>
      <c r="G25" s="25"/>
      <c r="H25" s="44"/>
      <c r="I25" s="75">
        <v>0</v>
      </c>
      <c r="J25" s="67"/>
      <c r="K25" s="44"/>
      <c r="L25" s="151"/>
      <c r="M25" s="67"/>
      <c r="N25" s="44"/>
      <c r="O25" s="66">
        <v>0</v>
      </c>
    </row>
    <row r="26" spans="1:15" x14ac:dyDescent="0.2">
      <c r="A26" s="1" t="s">
        <v>76</v>
      </c>
      <c r="B26" s="1"/>
      <c r="C26" s="1"/>
      <c r="D26" s="12"/>
      <c r="F26" s="151"/>
      <c r="G26" s="25"/>
      <c r="H26" s="44"/>
      <c r="I26" s="75">
        <v>0</v>
      </c>
      <c r="J26" s="67"/>
      <c r="K26" s="44"/>
      <c r="L26" s="151"/>
      <c r="M26" s="67"/>
      <c r="N26" s="44"/>
      <c r="O26" s="66">
        <v>0</v>
      </c>
    </row>
    <row r="27" spans="1:15" x14ac:dyDescent="0.2">
      <c r="A27" s="1" t="s">
        <v>77</v>
      </c>
      <c r="B27" s="1"/>
      <c r="C27" s="1"/>
      <c r="D27" s="12"/>
      <c r="F27" s="151"/>
      <c r="G27" s="25"/>
      <c r="H27" s="44"/>
      <c r="I27" s="75">
        <v>0</v>
      </c>
      <c r="J27" s="67"/>
      <c r="K27" s="44"/>
      <c r="L27" s="151"/>
      <c r="M27" s="67"/>
      <c r="N27" s="44"/>
      <c r="O27" s="66">
        <v>0</v>
      </c>
    </row>
    <row r="28" spans="1:15" x14ac:dyDescent="0.2">
      <c r="A28" s="1" t="s">
        <v>78</v>
      </c>
      <c r="B28" s="1"/>
      <c r="C28" s="1"/>
      <c r="D28" s="12"/>
      <c r="F28" s="151"/>
      <c r="G28" s="25"/>
      <c r="H28" s="44"/>
      <c r="I28" s="75">
        <v>0</v>
      </c>
      <c r="J28" s="67"/>
      <c r="K28" s="44"/>
      <c r="L28" s="151"/>
      <c r="M28" s="67"/>
      <c r="N28" s="44"/>
      <c r="O28" s="66">
        <v>0</v>
      </c>
    </row>
    <row r="29" spans="1:15" x14ac:dyDescent="0.2">
      <c r="A29" s="1" t="s">
        <v>79</v>
      </c>
      <c r="B29" s="1"/>
      <c r="C29" s="1"/>
      <c r="D29" s="12"/>
      <c r="F29" s="151"/>
      <c r="G29" s="25"/>
      <c r="H29" s="44"/>
      <c r="I29" s="75">
        <v>0</v>
      </c>
      <c r="J29" s="67"/>
      <c r="K29" s="44"/>
      <c r="L29" s="151"/>
      <c r="M29" s="67"/>
      <c r="N29" s="44"/>
      <c r="O29" s="66">
        <v>0</v>
      </c>
    </row>
    <row r="30" spans="1:15" x14ac:dyDescent="0.2">
      <c r="A30" s="1"/>
      <c r="B30" s="1"/>
      <c r="C30" s="1"/>
      <c r="D30" s="12"/>
      <c r="F30" s="115"/>
      <c r="G30" s="25"/>
      <c r="J30" s="25"/>
      <c r="L30" s="115"/>
      <c r="M30" s="25"/>
      <c r="O30" s="25"/>
    </row>
    <row r="31" spans="1:15" x14ac:dyDescent="0.2">
      <c r="A31" s="1" t="s">
        <v>80</v>
      </c>
      <c r="B31" s="1"/>
      <c r="C31" s="1"/>
      <c r="D31" s="12"/>
      <c r="F31" s="151"/>
      <c r="G31" s="25"/>
      <c r="I31" s="250">
        <f>SUM(I18:I29)</f>
        <v>0</v>
      </c>
      <c r="J31" s="25"/>
      <c r="L31" s="151"/>
      <c r="M31" s="25"/>
      <c r="O31" s="249">
        <f>SUM(O18:O29)</f>
        <v>0</v>
      </c>
    </row>
    <row r="32" spans="1:15" x14ac:dyDescent="0.2">
      <c r="A32" s="5" t="s">
        <v>81</v>
      </c>
      <c r="B32" s="5"/>
      <c r="C32" s="5"/>
      <c r="D32" s="29"/>
      <c r="E32" s="26"/>
      <c r="F32" s="131">
        <v>0</v>
      </c>
      <c r="G32" s="27"/>
      <c r="H32" s="26"/>
      <c r="I32" s="131">
        <v>0</v>
      </c>
      <c r="J32" s="26"/>
      <c r="K32" s="497"/>
      <c r="L32" s="131">
        <v>0</v>
      </c>
      <c r="M32" s="26"/>
      <c r="N32" s="497"/>
      <c r="O32" s="145">
        <v>0</v>
      </c>
    </row>
  </sheetData>
  <phoneticPr fontId="6" type="noConversion"/>
  <printOptions gridLines="1" gridLinesSet="0"/>
  <pageMargins left="0" right="0" top="1" bottom="1" header="0.5" footer="0.5"/>
  <pageSetup scale="90" orientation="landscape" horizontalDpi="300" verticalDpi="300" r:id="rId1"/>
  <headerFooter alignWithMargins="0">
    <oddFooter>&amp;LForm 720 BP&amp;R&amp;D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A19" zoomScale="75" workbookViewId="0">
      <selection activeCell="I45" sqref="I45"/>
    </sheetView>
  </sheetViews>
  <sheetFormatPr defaultRowHeight="12.75" x14ac:dyDescent="0.2"/>
  <cols>
    <col min="4" max="9" width="12.7109375" customWidth="1"/>
  </cols>
  <sheetData>
    <row r="1" spans="1:9" x14ac:dyDescent="0.2">
      <c r="A1" s="104"/>
      <c r="B1" s="104"/>
      <c r="C1" s="226" t="s">
        <v>82</v>
      </c>
      <c r="D1" s="104"/>
      <c r="E1" s="104"/>
      <c r="F1" s="104"/>
      <c r="G1" s="104"/>
      <c r="H1" s="104"/>
      <c r="I1" s="104"/>
    </row>
    <row r="2" spans="1:9" x14ac:dyDescent="0.2">
      <c r="A2" s="104"/>
      <c r="B2" s="104"/>
      <c r="C2" s="104" t="s">
        <v>476</v>
      </c>
      <c r="D2" s="104"/>
      <c r="E2" s="104"/>
      <c r="F2" s="104"/>
      <c r="G2" s="104"/>
      <c r="H2" s="104"/>
      <c r="I2" s="104"/>
    </row>
    <row r="3" spans="1:9" x14ac:dyDescent="0.2">
      <c r="A3" s="104"/>
      <c r="B3" s="104"/>
      <c r="C3" s="104" t="s">
        <v>226</v>
      </c>
      <c r="D3" s="104"/>
      <c r="E3" s="104"/>
      <c r="F3" s="104"/>
      <c r="G3" s="104"/>
      <c r="H3" s="104"/>
      <c r="I3" s="104"/>
    </row>
    <row r="4" spans="1:9" x14ac:dyDescent="0.2">
      <c r="A4" s="104"/>
      <c r="B4" s="104"/>
      <c r="C4" s="104"/>
      <c r="D4" s="104"/>
      <c r="E4" s="104"/>
      <c r="F4" s="104"/>
      <c r="G4" s="104"/>
      <c r="H4" s="104"/>
      <c r="I4" s="104"/>
    </row>
    <row r="5" spans="1:9" x14ac:dyDescent="0.2">
      <c r="A5" s="101" t="s">
        <v>230</v>
      </c>
      <c r="B5" s="101"/>
      <c r="C5" s="101"/>
      <c r="D5" s="101"/>
      <c r="E5" s="108"/>
      <c r="F5" s="101" t="s">
        <v>0</v>
      </c>
      <c r="G5" s="101"/>
      <c r="H5" s="101"/>
      <c r="I5" s="108"/>
    </row>
    <row r="6" spans="1:9" x14ac:dyDescent="0.2">
      <c r="A6" s="115">
        <f>'F718 BP SUM '!A3</f>
        <v>0</v>
      </c>
      <c r="B6" s="115"/>
      <c r="C6" s="115"/>
      <c r="D6" s="115"/>
      <c r="E6" s="105"/>
      <c r="F6" s="115">
        <f>+'F718 BP SUM '!J3</f>
        <v>0</v>
      </c>
      <c r="G6" s="115"/>
      <c r="H6" s="104"/>
      <c r="I6" s="105"/>
    </row>
    <row r="7" spans="1:9" x14ac:dyDescent="0.2">
      <c r="A7" s="115">
        <f>+'F718 BP SUM '!A4</f>
        <v>0</v>
      </c>
      <c r="B7" s="115"/>
      <c r="C7" s="115"/>
      <c r="D7" s="115"/>
      <c r="E7" s="105"/>
      <c r="F7" s="104"/>
      <c r="G7" s="104"/>
      <c r="H7" s="104"/>
      <c r="I7" s="105"/>
    </row>
    <row r="8" spans="1:9" x14ac:dyDescent="0.2">
      <c r="A8" s="115">
        <f>+'F718 BP SUM '!A5</f>
        <v>0</v>
      </c>
      <c r="B8" s="115"/>
      <c r="C8" s="115"/>
      <c r="D8" s="115"/>
      <c r="E8" s="105"/>
      <c r="F8" s="101" t="s">
        <v>1</v>
      </c>
      <c r="G8" s="101"/>
      <c r="H8" s="101"/>
      <c r="I8" s="108"/>
    </row>
    <row r="9" spans="1:9" x14ac:dyDescent="0.2">
      <c r="A9" s="104"/>
      <c r="B9" s="104"/>
      <c r="C9" s="104"/>
      <c r="D9" s="104"/>
      <c r="E9" s="105"/>
      <c r="F9" s="104"/>
      <c r="G9" s="104"/>
      <c r="H9" s="104"/>
      <c r="I9" s="105"/>
    </row>
    <row r="10" spans="1:9" x14ac:dyDescent="0.2">
      <c r="A10" s="101" t="s">
        <v>232</v>
      </c>
      <c r="B10" s="101"/>
      <c r="C10" s="118">
        <f>+'F718 BP SUM '!C7</f>
        <v>0</v>
      </c>
      <c r="D10" s="101"/>
      <c r="E10" s="108"/>
      <c r="F10" s="104" t="s">
        <v>2</v>
      </c>
      <c r="G10" s="132">
        <f>+'F718 BP SUM '!K7</f>
        <v>0</v>
      </c>
      <c r="H10" s="104"/>
      <c r="I10" s="105"/>
    </row>
    <row r="11" spans="1:9" x14ac:dyDescent="0.2">
      <c r="A11" s="104"/>
      <c r="B11" s="104"/>
      <c r="C11" s="104"/>
      <c r="D11" s="104"/>
      <c r="E11" s="105"/>
      <c r="F11" s="104"/>
      <c r="G11" s="104"/>
      <c r="H11" s="104"/>
      <c r="I11" s="105"/>
    </row>
    <row r="12" spans="1:9" x14ac:dyDescent="0.2">
      <c r="A12" s="120"/>
      <c r="B12" s="120"/>
      <c r="C12" s="120"/>
      <c r="D12" s="120"/>
      <c r="E12" s="121"/>
      <c r="F12" s="120" t="s">
        <v>3</v>
      </c>
      <c r="G12" s="122">
        <f>+'F718 BP SUM '!K9</f>
        <v>0</v>
      </c>
      <c r="H12" s="120"/>
      <c r="I12" s="121"/>
    </row>
    <row r="13" spans="1:9" x14ac:dyDescent="0.2">
      <c r="A13" s="123"/>
      <c r="B13" s="124"/>
      <c r="C13" s="124"/>
      <c r="D13" s="124"/>
      <c r="E13" s="124"/>
      <c r="F13" s="124"/>
      <c r="G13" s="124"/>
      <c r="H13" s="124"/>
      <c r="I13" s="133"/>
    </row>
    <row r="14" spans="1:9" x14ac:dyDescent="0.2">
      <c r="A14" s="104"/>
      <c r="B14" s="104"/>
      <c r="C14" s="125"/>
      <c r="D14" s="134" t="s">
        <v>83</v>
      </c>
      <c r="E14" s="134" t="s">
        <v>84</v>
      </c>
      <c r="F14" s="134" t="s">
        <v>85</v>
      </c>
      <c r="G14" s="135" t="s">
        <v>86</v>
      </c>
      <c r="H14" s="134" t="s">
        <v>87</v>
      </c>
      <c r="I14" s="134" t="s">
        <v>88</v>
      </c>
    </row>
    <row r="15" spans="1:9" x14ac:dyDescent="0.2">
      <c r="A15" s="104"/>
      <c r="B15" s="104" t="s">
        <v>65</v>
      </c>
      <c r="C15" s="125"/>
      <c r="D15" s="134" t="s">
        <v>66</v>
      </c>
      <c r="E15" s="890" t="s">
        <v>597</v>
      </c>
      <c r="F15" s="134" t="s">
        <v>4</v>
      </c>
      <c r="G15" s="891" t="s">
        <v>598</v>
      </c>
      <c r="H15" s="134" t="s">
        <v>4</v>
      </c>
      <c r="I15" s="890" t="s">
        <v>598</v>
      </c>
    </row>
    <row r="16" spans="1:9" ht="13.5" thickBot="1" x14ac:dyDescent="0.25">
      <c r="A16" s="127"/>
      <c r="B16" s="127"/>
      <c r="C16" s="128"/>
      <c r="D16" s="136" t="s">
        <v>89</v>
      </c>
      <c r="E16" s="136" t="s">
        <v>89</v>
      </c>
      <c r="F16" s="136" t="s">
        <v>89</v>
      </c>
      <c r="G16" s="137" t="s">
        <v>89</v>
      </c>
      <c r="H16" s="136" t="s">
        <v>90</v>
      </c>
      <c r="I16" s="136" t="s">
        <v>90</v>
      </c>
    </row>
    <row r="17" spans="1:9" ht="13.5" thickTop="1" x14ac:dyDescent="0.2">
      <c r="A17" s="138"/>
      <c r="B17" s="103"/>
      <c r="C17" s="139"/>
      <c r="D17" s="140"/>
      <c r="E17" s="140"/>
      <c r="F17" s="140"/>
      <c r="G17" s="380"/>
      <c r="H17" s="140"/>
      <c r="I17" s="140"/>
    </row>
    <row r="18" spans="1:9" x14ac:dyDescent="0.2">
      <c r="A18" s="103"/>
      <c r="B18" s="103"/>
      <c r="C18" s="139"/>
      <c r="D18" s="140"/>
      <c r="E18" s="140"/>
      <c r="F18" s="140"/>
      <c r="G18" s="381"/>
      <c r="H18" s="140"/>
      <c r="I18" s="140"/>
    </row>
    <row r="19" spans="1:9" x14ac:dyDescent="0.2">
      <c r="A19" t="s">
        <v>91</v>
      </c>
      <c r="C19" s="31"/>
      <c r="D19" s="152"/>
      <c r="E19" s="66">
        <v>0</v>
      </c>
      <c r="F19" s="143"/>
      <c r="G19" s="382">
        <f>'QIO Staff Sum '!AT10</f>
        <v>0</v>
      </c>
      <c r="H19" s="141"/>
      <c r="I19" s="141"/>
    </row>
    <row r="20" spans="1:9" x14ac:dyDescent="0.2">
      <c r="A20" t="s">
        <v>92</v>
      </c>
      <c r="C20" s="31"/>
      <c r="D20" s="152"/>
      <c r="E20" s="66">
        <v>0</v>
      </c>
      <c r="F20" s="143"/>
      <c r="G20" s="382">
        <f>'QIO Staff Sum '!AZ10</f>
        <v>0</v>
      </c>
      <c r="H20" s="141"/>
      <c r="I20" s="141"/>
    </row>
    <row r="21" spans="1:9" x14ac:dyDescent="0.2">
      <c r="A21" t="s">
        <v>93</v>
      </c>
      <c r="C21" s="31"/>
      <c r="D21" s="152"/>
      <c r="E21" s="66">
        <v>0</v>
      </c>
      <c r="F21" s="143"/>
      <c r="G21" s="383">
        <v>0</v>
      </c>
      <c r="H21" s="141"/>
      <c r="I21" s="141"/>
    </row>
    <row r="22" spans="1:9" x14ac:dyDescent="0.2">
      <c r="A22" t="s">
        <v>94</v>
      </c>
      <c r="C22" s="31"/>
      <c r="D22" s="152"/>
      <c r="E22" s="66">
        <v>0</v>
      </c>
      <c r="F22" s="143"/>
      <c r="G22" s="383">
        <v>0</v>
      </c>
      <c r="H22" s="66">
        <v>0</v>
      </c>
      <c r="I22" s="66">
        <f>'QIO ODC'!R17</f>
        <v>0</v>
      </c>
    </row>
    <row r="23" spans="1:9" x14ac:dyDescent="0.2">
      <c r="A23" t="s">
        <v>95</v>
      </c>
      <c r="C23" s="31"/>
      <c r="D23" s="152"/>
      <c r="E23" s="66">
        <v>0</v>
      </c>
      <c r="F23" s="143"/>
      <c r="G23" s="383">
        <v>0</v>
      </c>
      <c r="H23" s="66">
        <v>0</v>
      </c>
      <c r="I23" s="66">
        <f>'QIO ODC'!R18</f>
        <v>0</v>
      </c>
    </row>
    <row r="24" spans="1:9" x14ac:dyDescent="0.2">
      <c r="A24" t="s">
        <v>96</v>
      </c>
      <c r="C24" s="31"/>
      <c r="D24" s="152"/>
      <c r="E24" s="66">
        <v>0</v>
      </c>
      <c r="F24" s="143"/>
      <c r="G24" s="383">
        <v>0</v>
      </c>
      <c r="H24" s="66">
        <v>0</v>
      </c>
      <c r="I24" s="66">
        <f>'QIO ODC'!R19</f>
        <v>0</v>
      </c>
    </row>
    <row r="25" spans="1:9" x14ac:dyDescent="0.2">
      <c r="A25" t="s">
        <v>97</v>
      </c>
      <c r="C25" s="31"/>
      <c r="D25" s="152"/>
      <c r="E25" s="66">
        <v>0</v>
      </c>
      <c r="F25" s="143"/>
      <c r="G25" s="383">
        <v>0</v>
      </c>
      <c r="H25" s="66">
        <v>0</v>
      </c>
      <c r="I25" s="66">
        <f>'QIO ODC'!R20</f>
        <v>0</v>
      </c>
    </row>
    <row r="26" spans="1:9" x14ac:dyDescent="0.2">
      <c r="A26" t="s">
        <v>98</v>
      </c>
      <c r="C26" s="31"/>
      <c r="D26" s="152"/>
      <c r="E26" s="66">
        <v>0</v>
      </c>
      <c r="F26" s="143"/>
      <c r="G26" s="383">
        <v>0</v>
      </c>
      <c r="H26" s="66">
        <v>0</v>
      </c>
      <c r="I26" s="66">
        <f>'QIO ODC'!R21</f>
        <v>0</v>
      </c>
    </row>
    <row r="27" spans="1:9" x14ac:dyDescent="0.2">
      <c r="A27" t="s">
        <v>99</v>
      </c>
      <c r="C27" s="31"/>
      <c r="D27" s="152"/>
      <c r="E27" s="66">
        <v>0</v>
      </c>
      <c r="F27" s="143"/>
      <c r="G27" s="383">
        <v>0</v>
      </c>
      <c r="H27" s="66">
        <v>0</v>
      </c>
      <c r="I27" s="66">
        <f>'QIO ODC'!R22</f>
        <v>0</v>
      </c>
    </row>
    <row r="28" spans="1:9" x14ac:dyDescent="0.2">
      <c r="A28" t="s">
        <v>100</v>
      </c>
      <c r="C28" s="31"/>
      <c r="D28" s="152"/>
      <c r="E28" s="66">
        <v>0</v>
      </c>
      <c r="F28" s="143"/>
      <c r="G28" s="383">
        <v>0</v>
      </c>
      <c r="H28" s="66">
        <v>0</v>
      </c>
      <c r="I28" s="66">
        <f>'QIO ODC'!R23</f>
        <v>0</v>
      </c>
    </row>
    <row r="29" spans="1:9" x14ac:dyDescent="0.2">
      <c r="A29" t="s">
        <v>101</v>
      </c>
      <c r="C29" s="31"/>
      <c r="D29" s="152"/>
      <c r="E29" s="66">
        <v>0</v>
      </c>
      <c r="F29" s="143"/>
      <c r="G29" s="383">
        <v>0</v>
      </c>
      <c r="H29" s="66">
        <v>0</v>
      </c>
      <c r="I29" s="66">
        <f>'QIO ODC'!R24</f>
        <v>0</v>
      </c>
    </row>
    <row r="30" spans="1:9" x14ac:dyDescent="0.2">
      <c r="A30" t="s">
        <v>102</v>
      </c>
      <c r="C30" s="31"/>
      <c r="D30" s="152"/>
      <c r="E30" s="66">
        <v>0</v>
      </c>
      <c r="F30" s="143"/>
      <c r="G30" s="383">
        <v>0</v>
      </c>
      <c r="H30" s="66">
        <v>0</v>
      </c>
      <c r="I30" s="66">
        <f>'QIO ODC'!R25</f>
        <v>0</v>
      </c>
    </row>
    <row r="31" spans="1:9" x14ac:dyDescent="0.2">
      <c r="A31" t="s">
        <v>438</v>
      </c>
      <c r="C31" s="31"/>
      <c r="D31" s="152"/>
      <c r="E31" s="66">
        <v>0</v>
      </c>
      <c r="F31" s="143"/>
      <c r="G31" s="383">
        <v>0</v>
      </c>
      <c r="H31" s="66">
        <v>0</v>
      </c>
      <c r="I31" s="66">
        <f>'QIO ODC'!R26</f>
        <v>0</v>
      </c>
    </row>
    <row r="32" spans="1:9" x14ac:dyDescent="0.2">
      <c r="A32" t="s">
        <v>103</v>
      </c>
      <c r="C32" s="31"/>
      <c r="D32" s="152"/>
      <c r="E32" s="66">
        <v>0</v>
      </c>
      <c r="F32" s="143"/>
      <c r="G32" s="383">
        <v>0</v>
      </c>
      <c r="H32" s="66">
        <v>0</v>
      </c>
      <c r="I32" s="66">
        <f>'QIO ODC'!R27</f>
        <v>0</v>
      </c>
    </row>
    <row r="33" spans="1:9" x14ac:dyDescent="0.2">
      <c r="A33" t="s">
        <v>104</v>
      </c>
      <c r="C33" s="31"/>
      <c r="D33" s="152"/>
      <c r="E33" s="66">
        <v>0</v>
      </c>
      <c r="F33" s="143"/>
      <c r="G33" s="383">
        <v>0</v>
      </c>
      <c r="H33" s="141"/>
      <c r="I33" s="378"/>
    </row>
    <row r="34" spans="1:9" x14ac:dyDescent="0.2">
      <c r="A34" t="s">
        <v>105</v>
      </c>
      <c r="C34" s="31"/>
      <c r="D34" s="152"/>
      <c r="E34" s="66">
        <v>0</v>
      </c>
      <c r="F34" s="143"/>
      <c r="G34" s="383">
        <v>0</v>
      </c>
      <c r="H34" s="66">
        <v>0</v>
      </c>
      <c r="I34" s="66">
        <f>'QIO ODC'!R29</f>
        <v>0</v>
      </c>
    </row>
    <row r="35" spans="1:9" x14ac:dyDescent="0.2">
      <c r="A35" t="s">
        <v>106</v>
      </c>
      <c r="C35" s="31"/>
      <c r="D35" s="152"/>
      <c r="E35" s="66">
        <v>0</v>
      </c>
      <c r="F35" s="143"/>
      <c r="G35" s="383">
        <v>0</v>
      </c>
      <c r="H35" s="143"/>
      <c r="I35" s="378"/>
    </row>
    <row r="36" spans="1:9" x14ac:dyDescent="0.2">
      <c r="A36" t="s">
        <v>107</v>
      </c>
      <c r="C36" s="31"/>
      <c r="D36" s="152"/>
      <c r="E36" s="66">
        <v>0</v>
      </c>
      <c r="F36" s="143"/>
      <c r="G36" s="383">
        <v>0</v>
      </c>
      <c r="H36" s="66">
        <v>0</v>
      </c>
      <c r="I36" s="66">
        <f>'QIO ODC'!R31</f>
        <v>0</v>
      </c>
    </row>
    <row r="37" spans="1:9" x14ac:dyDescent="0.2">
      <c r="A37" t="s">
        <v>108</v>
      </c>
      <c r="C37" s="31"/>
      <c r="D37" s="152"/>
      <c r="E37" s="66">
        <v>0</v>
      </c>
      <c r="F37" s="143"/>
      <c r="G37" s="383">
        <v>0</v>
      </c>
      <c r="H37" s="66">
        <v>0</v>
      </c>
      <c r="I37" s="66">
        <f>'QIO ODC'!R32</f>
        <v>0</v>
      </c>
    </row>
    <row r="38" spans="1:9" x14ac:dyDescent="0.2">
      <c r="A38" t="s">
        <v>109</v>
      </c>
      <c r="C38" s="31"/>
      <c r="D38" s="152"/>
      <c r="E38" s="66">
        <v>0</v>
      </c>
      <c r="F38" s="143"/>
      <c r="G38" s="383">
        <v>0</v>
      </c>
      <c r="H38" s="66">
        <v>0</v>
      </c>
      <c r="I38" s="66">
        <f>'QIO ODC'!R33</f>
        <v>0</v>
      </c>
    </row>
    <row r="39" spans="1:9" x14ac:dyDescent="0.2">
      <c r="A39" t="s">
        <v>110</v>
      </c>
      <c r="C39" s="31"/>
      <c r="D39" s="152"/>
      <c r="E39" s="66">
        <v>0</v>
      </c>
      <c r="F39" s="143"/>
      <c r="G39" s="383">
        <v>0</v>
      </c>
      <c r="H39" s="66">
        <v>0</v>
      </c>
      <c r="I39" s="66">
        <f>'QIO ODC'!R34</f>
        <v>0</v>
      </c>
    </row>
    <row r="40" spans="1:9" x14ac:dyDescent="0.2">
      <c r="A40" t="s">
        <v>111</v>
      </c>
      <c r="C40" s="31"/>
      <c r="D40" s="152"/>
      <c r="E40" s="66">
        <v>0</v>
      </c>
      <c r="F40" s="143"/>
      <c r="G40" s="383">
        <v>0</v>
      </c>
      <c r="H40" s="66">
        <v>0</v>
      </c>
      <c r="I40" s="66">
        <f>'QIO ODC'!R35</f>
        <v>0</v>
      </c>
    </row>
    <row r="41" spans="1:9" x14ac:dyDescent="0.2">
      <c r="A41" t="s">
        <v>112</v>
      </c>
      <c r="C41" s="31"/>
      <c r="D41" s="152"/>
      <c r="E41" s="66">
        <v>0</v>
      </c>
      <c r="F41" s="143"/>
      <c r="G41" s="383">
        <v>0</v>
      </c>
      <c r="H41" s="66">
        <v>0</v>
      </c>
      <c r="I41" s="66">
        <f>'QIO ODC'!R36</f>
        <v>0</v>
      </c>
    </row>
    <row r="42" spans="1:9" x14ac:dyDescent="0.2">
      <c r="A42" t="s">
        <v>113</v>
      </c>
      <c r="C42" s="31"/>
      <c r="D42" s="152"/>
      <c r="E42" s="66">
        <v>0</v>
      </c>
      <c r="F42" s="143"/>
      <c r="G42" s="383">
        <v>0</v>
      </c>
      <c r="H42" s="66">
        <v>0</v>
      </c>
      <c r="I42" s="66">
        <f>'QIO ODC'!R37</f>
        <v>0</v>
      </c>
    </row>
    <row r="43" spans="1:9" x14ac:dyDescent="0.2">
      <c r="A43" t="s">
        <v>114</v>
      </c>
      <c r="C43" s="31"/>
      <c r="D43" s="152"/>
      <c r="E43" s="66">
        <v>0</v>
      </c>
      <c r="F43" s="143"/>
      <c r="G43" s="383">
        <v>0</v>
      </c>
      <c r="H43" s="66">
        <v>0</v>
      </c>
      <c r="I43" s="66">
        <f>'QIO ODC'!R38</f>
        <v>0</v>
      </c>
    </row>
    <row r="44" spans="1:9" x14ac:dyDescent="0.2">
      <c r="A44" t="s">
        <v>115</v>
      </c>
      <c r="C44" s="31"/>
      <c r="D44" s="152"/>
      <c r="E44" s="66">
        <v>0</v>
      </c>
      <c r="F44" s="143"/>
      <c r="G44" s="383">
        <v>0</v>
      </c>
      <c r="H44" s="66">
        <v>0</v>
      </c>
      <c r="I44" s="66">
        <f>'QIO ODC'!R39</f>
        <v>0</v>
      </c>
    </row>
    <row r="45" spans="1:9" x14ac:dyDescent="0.2">
      <c r="A45" t="s">
        <v>116</v>
      </c>
      <c r="C45" s="31"/>
      <c r="D45" s="152"/>
      <c r="E45" s="66">
        <v>0</v>
      </c>
      <c r="F45" s="143"/>
      <c r="G45" s="383">
        <v>0</v>
      </c>
      <c r="H45" s="66">
        <v>0</v>
      </c>
      <c r="I45" s="66">
        <f>'QIO ODC'!R40</f>
        <v>0</v>
      </c>
    </row>
    <row r="46" spans="1:9" x14ac:dyDescent="0.2">
      <c r="A46" t="s">
        <v>117</v>
      </c>
      <c r="C46" s="31"/>
      <c r="D46" s="152"/>
      <c r="E46" s="66">
        <v>0</v>
      </c>
      <c r="F46" s="143"/>
      <c r="G46" s="383">
        <v>0</v>
      </c>
      <c r="H46" s="66">
        <v>0</v>
      </c>
      <c r="I46" s="66">
        <f>'QIO ODC'!R41</f>
        <v>0</v>
      </c>
    </row>
    <row r="47" spans="1:9" x14ac:dyDescent="0.2">
      <c r="A47" t="s">
        <v>118</v>
      </c>
      <c r="C47" s="31"/>
      <c r="D47" s="152"/>
      <c r="E47" s="66">
        <v>0</v>
      </c>
      <c r="F47" s="143"/>
      <c r="G47" s="383">
        <v>0</v>
      </c>
      <c r="H47" s="66">
        <v>0</v>
      </c>
      <c r="I47" s="66">
        <f>'QIO ODC'!R42</f>
        <v>0</v>
      </c>
    </row>
    <row r="48" spans="1:9" x14ac:dyDescent="0.2">
      <c r="C48" s="31"/>
      <c r="D48" s="153"/>
      <c r="E48" s="142"/>
      <c r="F48" s="141"/>
      <c r="G48" s="82"/>
      <c r="H48" s="25"/>
      <c r="I48" s="33"/>
    </row>
    <row r="49" spans="1:9" x14ac:dyDescent="0.2">
      <c r="A49" t="s">
        <v>119</v>
      </c>
      <c r="C49" s="31"/>
      <c r="D49" s="152"/>
      <c r="E49" s="152">
        <f>SUM(E19:E47)</f>
        <v>0</v>
      </c>
      <c r="F49" s="143"/>
      <c r="G49" s="248">
        <f>SUM(G19:G47)</f>
        <v>0</v>
      </c>
      <c r="H49" s="249">
        <f>SUM(H19:H47)</f>
        <v>0</v>
      </c>
      <c r="I49" s="249">
        <f>SUM(I22:I47)</f>
        <v>0</v>
      </c>
    </row>
    <row r="50" spans="1:9" x14ac:dyDescent="0.2">
      <c r="C50" s="31"/>
      <c r="D50" s="25"/>
      <c r="E50" s="25"/>
      <c r="F50" s="25"/>
      <c r="G50" s="31"/>
      <c r="H50" s="25"/>
      <c r="I50" s="25"/>
    </row>
    <row r="51" spans="1:9" x14ac:dyDescent="0.2">
      <c r="A51" s="26" t="s">
        <v>120</v>
      </c>
      <c r="B51" s="26"/>
      <c r="C51" s="32"/>
      <c r="D51" s="144">
        <v>0</v>
      </c>
      <c r="E51" s="145">
        <v>0</v>
      </c>
      <c r="F51" s="18"/>
      <c r="G51" s="83"/>
      <c r="H51" s="18"/>
      <c r="I51" s="18"/>
    </row>
    <row r="52" spans="1:9" s="1" customFormat="1" x14ac:dyDescent="0.2"/>
  </sheetData>
  <phoneticPr fontId="6" type="noConversion"/>
  <printOptions gridLines="1" gridLinesSet="0"/>
  <pageMargins left="0" right="0" top="1" bottom="0.5" header="0.5" footer="0.25"/>
  <pageSetup orientation="portrait" horizontalDpi="300" verticalDpi="300" r:id="rId1"/>
  <headerFooter alignWithMargins="0">
    <oddFooter>&amp;LForm 721  BP
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G5517"/>
  <sheetViews>
    <sheetView tabSelected="1" zoomScale="75" zoomScaleNormal="75" workbookViewId="0">
      <pane ySplit="4" topLeftCell="A5" activePane="bottomLeft" state="frozen"/>
      <selection pane="bottomLeft" activeCell="A2" sqref="A2"/>
    </sheetView>
  </sheetViews>
  <sheetFormatPr defaultColWidth="0" defaultRowHeight="12.75" x14ac:dyDescent="0.2"/>
  <cols>
    <col min="1" max="1" width="18.5703125" style="35" customWidth="1"/>
    <col min="2" max="2" width="12.140625" customWidth="1"/>
    <col min="3" max="3" width="15.7109375" customWidth="1"/>
    <col min="4" max="4" width="19.42578125" bestFit="1" customWidth="1"/>
    <col min="5" max="5" width="15.85546875" customWidth="1"/>
    <col min="6" max="6" width="14" hidden="1" customWidth="1"/>
    <col min="7" max="7" width="10.7109375" hidden="1" customWidth="1"/>
    <col min="8" max="8" width="12.28515625" hidden="1" customWidth="1"/>
    <col min="9" max="9" width="13.140625" hidden="1" customWidth="1"/>
    <col min="10" max="10" width="15.140625" customWidth="1"/>
    <col min="11" max="11" width="15.7109375" hidden="1" customWidth="1"/>
    <col min="12" max="12" width="10.7109375" hidden="1" customWidth="1"/>
    <col min="13" max="13" width="12.42578125" hidden="1" customWidth="1"/>
    <col min="14" max="14" width="13.140625" hidden="1" customWidth="1"/>
    <col min="15" max="15" width="11.5703125" customWidth="1"/>
    <col min="16" max="16" width="15.5703125" bestFit="1" customWidth="1"/>
    <col min="17" max="20" width="14.42578125" hidden="1" customWidth="1"/>
    <col min="21" max="21" width="11.5703125" bestFit="1" customWidth="1"/>
    <col min="22" max="22" width="15.28515625" customWidth="1"/>
    <col min="23" max="23" width="14.42578125" hidden="1" customWidth="1"/>
    <col min="24" max="24" width="12" hidden="1" customWidth="1"/>
    <col min="25" max="25" width="12.7109375" hidden="1" customWidth="1"/>
    <col min="26" max="26" width="13.140625" hidden="1" customWidth="1"/>
    <col min="27" max="27" width="12.28515625" bestFit="1" customWidth="1"/>
    <col min="28" max="28" width="15.28515625" customWidth="1"/>
    <col min="29" max="29" width="14.42578125" hidden="1" customWidth="1"/>
    <col min="30" max="30" width="12" hidden="1" customWidth="1"/>
    <col min="31" max="31" width="12.7109375" hidden="1" customWidth="1"/>
    <col min="32" max="32" width="13.140625" hidden="1" customWidth="1"/>
    <col min="33" max="33" width="12.28515625" bestFit="1" customWidth="1"/>
    <col min="34" max="34" width="15.28515625" customWidth="1"/>
    <col min="35" max="35" width="14.42578125" hidden="1" customWidth="1"/>
    <col min="36" max="36" width="12" hidden="1" customWidth="1"/>
    <col min="37" max="37" width="12.7109375" hidden="1" customWidth="1"/>
    <col min="38" max="38" width="13.140625" hidden="1" customWidth="1"/>
    <col min="39" max="39" width="13.28515625" customWidth="1"/>
    <col min="40" max="40" width="17.28515625" style="294" customWidth="1"/>
    <col min="41" max="43" width="22.28515625" hidden="1" customWidth="1"/>
    <col min="44" max="44" width="22.42578125" hidden="1" customWidth="1"/>
    <col min="45" max="45" width="14" customWidth="1"/>
    <col min="46" max="49" width="22.28515625" hidden="1" customWidth="1"/>
    <col min="50" max="50" width="15.140625" style="294" customWidth="1"/>
    <col min="51" max="54" width="18.28515625" hidden="1" customWidth="1"/>
    <col min="55" max="55" width="14.28515625" customWidth="1"/>
    <col min="56" max="59" width="18.28515625" hidden="1" customWidth="1"/>
    <col min="60" max="60" width="18.28515625" style="294" customWidth="1"/>
    <col min="61" max="64" width="17.140625" hidden="1" customWidth="1"/>
    <col min="65" max="65" width="16.7109375" customWidth="1"/>
    <col min="66" max="69" width="17.140625" hidden="1" customWidth="1"/>
    <col min="70" max="70" width="16.28515625" style="294" customWidth="1"/>
    <col min="71" max="71" width="12.42578125" hidden="1" customWidth="1"/>
    <col min="72" max="72" width="8.7109375" hidden="1" customWidth="1"/>
    <col min="73" max="73" width="12.5703125" hidden="1" customWidth="1"/>
    <col min="74" max="74" width="13.140625" hidden="1" customWidth="1"/>
    <col min="75" max="75" width="12.7109375" customWidth="1"/>
    <col min="76" max="76" width="11.5703125" hidden="1" customWidth="1"/>
    <col min="77" max="77" width="10" hidden="1" customWidth="1"/>
    <col min="78" max="78" width="12.28515625" hidden="1" customWidth="1"/>
    <col min="79" max="79" width="11.7109375" hidden="1" customWidth="1"/>
    <col min="80" max="80" width="16.42578125" style="294" customWidth="1"/>
    <col min="81" max="84" width="19.5703125" hidden="1" customWidth="1"/>
    <col min="85" max="85" width="16.5703125" customWidth="1"/>
    <col min="86" max="89" width="19.5703125" hidden="1" customWidth="1"/>
    <col min="90" max="90" width="15.28515625" style="294" customWidth="1"/>
    <col min="91" max="91" width="14" hidden="1" customWidth="1"/>
    <col min="92" max="92" width="10.28515625" hidden="1" customWidth="1"/>
    <col min="93" max="93" width="14" hidden="1" customWidth="1"/>
    <col min="94" max="94" width="14.85546875" hidden="1" customWidth="1"/>
    <col min="95" max="95" width="15" customWidth="1"/>
    <col min="96" max="96" width="13.42578125" hidden="1" customWidth="1"/>
    <col min="97" max="97" width="12" hidden="1" customWidth="1"/>
    <col min="98" max="98" width="14" hidden="1" customWidth="1"/>
    <col min="99" max="99" width="13.42578125" hidden="1" customWidth="1"/>
    <col min="100" max="100" width="16.5703125" style="294" customWidth="1"/>
    <col min="101" max="104" width="13.85546875" hidden="1" customWidth="1"/>
    <col min="105" max="105" width="11.7109375" customWidth="1"/>
    <col min="106" max="109" width="13.85546875" hidden="1" customWidth="1"/>
    <col min="110" max="110" width="16.28515625" style="294" customWidth="1"/>
    <col min="111" max="111" width="12.42578125" hidden="1" customWidth="1"/>
    <col min="112" max="112" width="8.7109375" hidden="1" customWidth="1"/>
    <col min="113" max="113" width="12.5703125" hidden="1" customWidth="1"/>
    <col min="114" max="114" width="13.140625" hidden="1" customWidth="1"/>
    <col min="115" max="115" width="12.42578125" customWidth="1"/>
    <col min="116" max="116" width="11.5703125" hidden="1" customWidth="1"/>
    <col min="117" max="117" width="10" hidden="1" customWidth="1"/>
    <col min="118" max="118" width="12.28515625" hidden="1" customWidth="1"/>
    <col min="119" max="119" width="15.7109375" hidden="1" customWidth="1"/>
    <col min="120" max="120" width="15" style="294" customWidth="1"/>
    <col min="121" max="121" width="12.42578125" hidden="1" customWidth="1"/>
    <col min="122" max="122" width="12.28515625" hidden="1" customWidth="1"/>
    <col min="123" max="123" width="12.5703125" hidden="1" customWidth="1"/>
    <col min="124" max="124" width="13.140625" hidden="1" customWidth="1"/>
    <col min="125" max="125" width="12.7109375" customWidth="1"/>
    <col min="126" max="126" width="12.28515625" hidden="1" customWidth="1"/>
    <col min="127" max="127" width="13.140625" hidden="1" customWidth="1"/>
    <col min="128" max="128" width="12.28515625" hidden="1" customWidth="1"/>
    <col min="129" max="129" width="14.28515625" hidden="1" customWidth="1"/>
    <col min="130" max="130" width="15.85546875" style="294" customWidth="1"/>
    <col min="131" max="134" width="15.7109375" hidden="1" customWidth="1"/>
    <col min="135" max="135" width="13.5703125" customWidth="1"/>
    <col min="136" max="139" width="15.7109375" hidden="1" customWidth="1"/>
    <col min="140" max="140" width="14.85546875" style="294" customWidth="1"/>
    <col min="141" max="144" width="13.140625" hidden="1" customWidth="1"/>
    <col min="145" max="145" width="13.7109375" customWidth="1"/>
    <col min="146" max="148" width="13.140625" hidden="1" customWidth="1"/>
    <col min="149" max="149" width="14.28515625" hidden="1" customWidth="1"/>
    <col min="150" max="150" width="15.28515625" style="294" hidden="1" customWidth="1"/>
    <col min="151" max="151" width="12.28515625" hidden="1" customWidth="1"/>
    <col min="152" max="152" width="11.140625" hidden="1" customWidth="1"/>
    <col min="153" max="153" width="12.5703125" hidden="1" customWidth="1"/>
    <col min="154" max="154" width="13.140625" hidden="1" customWidth="1"/>
    <col min="155" max="155" width="12.28515625" hidden="1" customWidth="1"/>
    <col min="156" max="156" width="12.42578125" hidden="1" customWidth="1"/>
    <col min="157" max="157" width="11.140625" hidden="1" customWidth="1"/>
    <col min="158" max="158" width="12.28515625" hidden="1" customWidth="1"/>
    <col min="159" max="159" width="14" hidden="1" customWidth="1"/>
    <col min="160" max="160" width="15.28515625" style="294" hidden="1" customWidth="1"/>
    <col min="161" max="161" width="12.42578125" hidden="1" customWidth="1"/>
    <col min="162" max="162" width="8.7109375" hidden="1" customWidth="1"/>
    <col min="163" max="163" width="12.5703125" hidden="1" customWidth="1"/>
    <col min="164" max="164" width="13.140625" hidden="1" customWidth="1"/>
    <col min="165" max="165" width="12.85546875" hidden="1" customWidth="1"/>
    <col min="166" max="166" width="12.7109375" hidden="1" customWidth="1"/>
    <col min="167" max="167" width="11.42578125" hidden="1" customWidth="1"/>
    <col min="168" max="168" width="13.28515625" hidden="1" customWidth="1"/>
    <col min="169" max="169" width="13.7109375" hidden="1" customWidth="1"/>
    <col min="170" max="170" width="15.28515625" hidden="1" customWidth="1"/>
    <col min="171" max="173" width="2.28515625" hidden="1" customWidth="1"/>
    <col min="174" max="174" width="5.7109375" hidden="1" customWidth="1"/>
    <col min="175" max="175" width="12.7109375" hidden="1" customWidth="1"/>
    <col min="176" max="176" width="12.42578125" hidden="1" customWidth="1"/>
    <col min="177" max="177" width="10" hidden="1" customWidth="1"/>
    <col min="178" max="178" width="12.28515625" hidden="1" customWidth="1"/>
    <col min="179" max="179" width="14.28515625" hidden="1" customWidth="1"/>
    <col min="180" max="180" width="16" customWidth="1"/>
    <col min="181" max="181" width="10.28515625" hidden="1" customWidth="1"/>
    <col min="182" max="182" width="10" hidden="1" customWidth="1"/>
    <col min="183" max="184" width="10.42578125" hidden="1" customWidth="1"/>
    <col min="185" max="185" width="12.42578125" customWidth="1"/>
    <col min="186" max="186" width="11.5703125" hidden="1" customWidth="1"/>
    <col min="187" max="187" width="10" hidden="1" customWidth="1"/>
    <col min="188" max="188" width="12.28515625" hidden="1" customWidth="1"/>
    <col min="189" max="189" width="12.7109375" hidden="1" customWidth="1"/>
    <col min="190" max="191" width="3.28515625" hidden="1" customWidth="1"/>
    <col min="192" max="192" width="17.140625" style="342" customWidth="1"/>
    <col min="193" max="195" width="12.5703125" hidden="1" customWidth="1"/>
    <col min="196" max="196" width="13.140625" hidden="1" customWidth="1"/>
    <col min="197" max="197" width="13.28515625" customWidth="1"/>
    <col min="198" max="201" width="13.85546875" hidden="1" customWidth="1"/>
    <col min="202" max="202" width="15" style="294" customWidth="1"/>
    <col min="203" max="203" width="0.140625" customWidth="1"/>
    <col min="204" max="204" width="10.42578125" hidden="1" customWidth="1"/>
    <col min="205" max="205" width="12.5703125" hidden="1" customWidth="1"/>
    <col min="206" max="206" width="13.140625" hidden="1" customWidth="1"/>
    <col min="207" max="207" width="13" customWidth="1"/>
    <col min="208" max="208" width="11.5703125" hidden="1" customWidth="1"/>
    <col min="209" max="209" width="12.140625" hidden="1" customWidth="1"/>
    <col min="210" max="210" width="14.28515625" hidden="1" customWidth="1"/>
    <col min="211" max="211" width="15.7109375" hidden="1" customWidth="1"/>
    <col min="212" max="212" width="14.85546875" style="294" customWidth="1"/>
    <col min="213" max="213" width="12.42578125" hidden="1" customWidth="1"/>
    <col min="214" max="216" width="15.28515625" hidden="1" customWidth="1"/>
    <col min="217" max="217" width="13.28515625" bestFit="1" customWidth="1"/>
    <col min="218" max="219" width="12.85546875" hidden="1" customWidth="1"/>
    <col min="220" max="220" width="14.28515625" hidden="1" customWidth="1"/>
    <col min="221" max="221" width="15.7109375" hidden="1" customWidth="1"/>
    <col min="222" max="222" width="14.140625" style="294" customWidth="1"/>
    <col min="223" max="225" width="12.7109375" hidden="1" customWidth="1"/>
    <col min="226" max="226" width="13.140625" hidden="1" customWidth="1"/>
    <col min="227" max="227" width="15.7109375" customWidth="1"/>
    <col min="228" max="228" width="0.140625" customWidth="1"/>
    <col min="229" max="231" width="16" hidden="1" customWidth="1"/>
    <col min="232" max="232" width="15" style="294" customWidth="1"/>
    <col min="233" max="233" width="12.42578125" hidden="1" customWidth="1"/>
    <col min="234" max="234" width="8.7109375" hidden="1" customWidth="1"/>
    <col min="235" max="235" width="12.5703125" hidden="1" customWidth="1"/>
    <col min="236" max="236" width="13.140625" hidden="1" customWidth="1"/>
    <col min="237" max="237" width="14.140625" customWidth="1"/>
    <col min="238" max="239" width="13.7109375" hidden="1" customWidth="1"/>
    <col min="240" max="240" width="14.28515625" hidden="1" customWidth="1"/>
    <col min="241" max="241" width="15.7109375" hidden="1" customWidth="1"/>
    <col min="242" max="242" width="12.28515625" style="294" customWidth="1"/>
    <col min="243" max="243" width="12.7109375" hidden="1" customWidth="1"/>
    <col min="244" max="244" width="18.28515625" hidden="1" customWidth="1"/>
    <col min="245" max="245" width="17.7109375" hidden="1" customWidth="1"/>
    <col min="246" max="246" width="12.7109375" hidden="1" customWidth="1"/>
    <col min="247" max="247" width="14.7109375" style="286" customWidth="1"/>
    <col min="248" max="248" width="15.42578125" customWidth="1"/>
    <col min="249" max="252" width="14.5703125" hidden="1" customWidth="1"/>
    <col min="253" max="253" width="17.42578125" customWidth="1"/>
    <col min="254" max="254" width="12.7109375" hidden="1" customWidth="1"/>
    <col min="255" max="255" width="18.28515625" hidden="1" customWidth="1"/>
    <col min="256" max="256" width="17.7109375" hidden="1" customWidth="1"/>
    <col min="257" max="257" width="18.28515625" hidden="1" customWidth="1"/>
    <col min="258" max="258" width="17" customWidth="1"/>
    <col min="259" max="261" width="14.5703125" hidden="1" customWidth="1"/>
    <col min="262" max="262" width="15.7109375" hidden="1" customWidth="1"/>
    <col min="263" max="263" width="10.85546875" customWidth="1"/>
    <col min="264" max="264" width="14.42578125" hidden="1" customWidth="1"/>
    <col min="265" max="266" width="11.28515625" hidden="1" customWidth="1"/>
    <col min="267" max="267" width="0" hidden="1" customWidth="1"/>
    <col min="268" max="16384" width="11.28515625" hidden="1"/>
  </cols>
  <sheetData>
    <row r="1" spans="1:267" s="189" customFormat="1" x14ac:dyDescent="0.2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  <c r="AF1" s="349"/>
      <c r="AG1" s="349"/>
      <c r="AH1" s="349"/>
      <c r="AI1" s="349"/>
      <c r="AJ1" s="349"/>
      <c r="AK1" s="349"/>
      <c r="AL1" s="349"/>
      <c r="AM1" s="349"/>
      <c r="AN1" s="274"/>
      <c r="AO1" s="356"/>
      <c r="AP1" s="356"/>
      <c r="AQ1" s="356"/>
      <c r="AR1" s="356"/>
      <c r="AS1" s="274"/>
      <c r="AT1" s="356"/>
      <c r="AU1" s="356"/>
      <c r="AV1" s="356"/>
      <c r="AW1" s="356"/>
      <c r="AX1" s="869" t="s">
        <v>440</v>
      </c>
      <c r="AY1" s="349"/>
      <c r="AZ1" s="349"/>
      <c r="BA1" s="349"/>
      <c r="BB1" s="349"/>
      <c r="BC1" s="416" t="s">
        <v>557</v>
      </c>
      <c r="BD1" s="349"/>
      <c r="BE1" s="349"/>
      <c r="BF1" s="349"/>
      <c r="BG1" s="349"/>
      <c r="BH1" s="297"/>
      <c r="BI1" s="349"/>
      <c r="BJ1" s="349"/>
      <c r="BK1" s="349"/>
      <c r="BL1" s="349"/>
      <c r="BM1" s="349"/>
      <c r="BN1" s="349"/>
      <c r="BO1" s="349"/>
      <c r="BP1" s="349"/>
      <c r="BQ1" s="349"/>
      <c r="BR1" s="297"/>
      <c r="BS1" s="349"/>
      <c r="BT1" s="349"/>
      <c r="BU1" s="349"/>
      <c r="BV1" s="349"/>
      <c r="BW1" s="349"/>
      <c r="BX1" s="349"/>
      <c r="BY1" s="349"/>
      <c r="BZ1" s="349"/>
      <c r="CA1" s="349"/>
      <c r="CC1" s="349"/>
      <c r="CD1" s="349"/>
      <c r="CE1" s="349"/>
      <c r="CF1" s="349"/>
      <c r="CG1" s="274"/>
      <c r="CH1" s="349"/>
      <c r="CI1" s="349"/>
      <c r="CJ1" s="349"/>
      <c r="CK1" s="349"/>
      <c r="CM1" s="349"/>
      <c r="CN1" s="349"/>
      <c r="CO1" s="349"/>
      <c r="CP1" s="349"/>
      <c r="CR1" s="274"/>
      <c r="CS1" s="349"/>
      <c r="CT1" s="349"/>
      <c r="CU1" s="349"/>
      <c r="CV1" s="367"/>
      <c r="CW1" s="274"/>
      <c r="CX1" s="274"/>
      <c r="CY1" s="274"/>
      <c r="CZ1" s="274"/>
      <c r="DA1" s="368"/>
      <c r="DB1" s="274"/>
      <c r="DC1" s="274"/>
      <c r="DD1" s="274"/>
      <c r="DE1" s="274"/>
      <c r="DF1" s="350"/>
      <c r="DG1" s="274"/>
      <c r="DH1" s="274"/>
      <c r="DI1" s="274"/>
      <c r="DJ1" s="274"/>
      <c r="DK1" s="274"/>
      <c r="DL1" s="349"/>
      <c r="DM1" s="349"/>
      <c r="DN1" s="349"/>
      <c r="DO1" s="349"/>
      <c r="DP1" s="351"/>
      <c r="DQ1" s="349" t="e">
        <f>#REF!</f>
        <v>#REF!</v>
      </c>
      <c r="DR1" s="349" t="e">
        <f>#REF!</f>
        <v>#REF!</v>
      </c>
      <c r="DS1" s="349" t="e">
        <f>#REF!</f>
        <v>#REF!</v>
      </c>
      <c r="DT1" s="349"/>
      <c r="DU1" s="349"/>
      <c r="DV1" s="349" t="e">
        <f>#REF!</f>
        <v>#REF!</v>
      </c>
      <c r="DW1" s="349" t="e">
        <f>#REF!</f>
        <v>#REF!</v>
      </c>
      <c r="DX1" s="349" t="e">
        <f>#REF!</f>
        <v>#REF!</v>
      </c>
      <c r="DY1" s="349" t="e">
        <f>#REF!</f>
        <v>#REF!</v>
      </c>
      <c r="DZ1" s="351"/>
      <c r="EA1" s="349" t="e">
        <f>#REF!</f>
        <v>#REF!</v>
      </c>
      <c r="EB1" s="349" t="e">
        <f>#REF!</f>
        <v>#REF!</v>
      </c>
      <c r="EC1" s="349" t="e">
        <f>#REF!</f>
        <v>#REF!</v>
      </c>
      <c r="ED1" s="349" t="e">
        <f>#REF!</f>
        <v>#REF!</v>
      </c>
      <c r="EF1" s="349" t="e">
        <f>#REF!</f>
        <v>#REF!</v>
      </c>
      <c r="EG1" s="349" t="e">
        <f>#REF!</f>
        <v>#REF!</v>
      </c>
      <c r="EH1" s="349" t="e">
        <f>#REF!</f>
        <v>#REF!</v>
      </c>
      <c r="EI1" s="349" t="e">
        <f>#REF!</f>
        <v>#REF!</v>
      </c>
      <c r="EJ1" s="350"/>
      <c r="EK1" s="349" t="e">
        <f>#REF!</f>
        <v>#REF!</v>
      </c>
      <c r="EL1" s="349" t="e">
        <f>#REF!</f>
        <v>#REF!</v>
      </c>
      <c r="EM1" s="349" t="e">
        <f>#REF!</f>
        <v>#REF!</v>
      </c>
      <c r="EN1" s="349" t="e">
        <f>#REF!</f>
        <v>#REF!</v>
      </c>
      <c r="EO1" s="274"/>
      <c r="EP1" s="349" t="e">
        <f>#REF!</f>
        <v>#REF!</v>
      </c>
      <c r="EQ1" s="349" t="e">
        <f>#REF!</f>
        <v>#REF!</v>
      </c>
      <c r="ER1" s="349" t="e">
        <f>#REF!</f>
        <v>#REF!</v>
      </c>
      <c r="ES1" s="349" t="e">
        <f>#REF!</f>
        <v>#REF!</v>
      </c>
      <c r="ET1" s="350"/>
      <c r="EU1" s="274"/>
      <c r="EV1" s="274"/>
      <c r="EW1" s="274"/>
      <c r="EX1" s="274"/>
      <c r="EY1" s="274"/>
      <c r="EZ1" s="274"/>
      <c r="FA1" s="274"/>
      <c r="FB1" s="274"/>
      <c r="FC1" s="274"/>
      <c r="FD1" s="350"/>
      <c r="FE1" s="349"/>
      <c r="FF1" s="349"/>
      <c r="FG1" s="349"/>
      <c r="FH1" s="349"/>
      <c r="FI1" s="349"/>
      <c r="FJ1" s="349" t="s">
        <v>442</v>
      </c>
      <c r="FK1" s="349" t="s">
        <v>442</v>
      </c>
      <c r="FL1" s="349" t="s">
        <v>442</v>
      </c>
      <c r="FM1" s="349"/>
      <c r="FN1" s="349"/>
      <c r="FO1" s="349"/>
      <c r="FP1" s="349"/>
      <c r="FQ1" s="349"/>
      <c r="FR1" s="349"/>
      <c r="FS1" s="349"/>
      <c r="FT1" s="274"/>
      <c r="FU1" s="274"/>
      <c r="FV1" s="274"/>
      <c r="FW1" s="274"/>
      <c r="FX1" s="349"/>
      <c r="FY1" s="349" t="s">
        <v>238</v>
      </c>
      <c r="FZ1" s="349" t="s">
        <v>238</v>
      </c>
      <c r="GA1" s="349" t="s">
        <v>238</v>
      </c>
      <c r="GB1" s="349" t="s">
        <v>238</v>
      </c>
      <c r="GC1" s="349"/>
      <c r="GD1" s="349" t="s">
        <v>238</v>
      </c>
      <c r="GE1" s="349" t="s">
        <v>238</v>
      </c>
      <c r="GF1" s="349" t="s">
        <v>238</v>
      </c>
      <c r="GG1" s="349" t="s">
        <v>238</v>
      </c>
      <c r="GH1" s="349"/>
      <c r="GI1" s="349"/>
      <c r="GJ1" s="352"/>
      <c r="GK1" s="349" t="s">
        <v>286</v>
      </c>
      <c r="GL1" s="349" t="s">
        <v>286</v>
      </c>
      <c r="GM1" s="349" t="s">
        <v>286</v>
      </c>
      <c r="GN1" s="349" t="s">
        <v>286</v>
      </c>
      <c r="GO1" s="349"/>
      <c r="GP1" s="349" t="s">
        <v>285</v>
      </c>
      <c r="GQ1" s="349" t="s">
        <v>285</v>
      </c>
      <c r="GR1" s="349" t="s">
        <v>285</v>
      </c>
      <c r="GS1" s="349" t="s">
        <v>285</v>
      </c>
      <c r="GT1" s="297"/>
      <c r="GU1" s="349" t="s">
        <v>272</v>
      </c>
      <c r="GV1" s="349" t="s">
        <v>273</v>
      </c>
      <c r="GW1" s="349" t="s">
        <v>273</v>
      </c>
      <c r="GX1" s="349" t="s">
        <v>273</v>
      </c>
      <c r="GY1" s="349"/>
      <c r="GZ1" s="349" t="s">
        <v>284</v>
      </c>
      <c r="HA1" s="349" t="s">
        <v>284</v>
      </c>
      <c r="HB1" s="349" t="s">
        <v>284</v>
      </c>
      <c r="HC1" s="349" t="s">
        <v>284</v>
      </c>
      <c r="HD1" s="297"/>
      <c r="HE1" s="349" t="s">
        <v>136</v>
      </c>
      <c r="HF1" s="349" t="s">
        <v>271</v>
      </c>
      <c r="HG1" s="349" t="s">
        <v>271</v>
      </c>
      <c r="HH1" s="349" t="s">
        <v>271</v>
      </c>
      <c r="HI1" s="349"/>
      <c r="HJ1" s="349" t="s">
        <v>283</v>
      </c>
      <c r="HK1" s="349" t="s">
        <v>283</v>
      </c>
      <c r="HL1" s="349" t="s">
        <v>283</v>
      </c>
      <c r="HM1" s="349" t="s">
        <v>283</v>
      </c>
      <c r="HN1" s="297"/>
      <c r="HO1" s="349" t="s">
        <v>137</v>
      </c>
      <c r="HP1" s="349" t="s">
        <v>137</v>
      </c>
      <c r="HQ1" s="349" t="s">
        <v>137</v>
      </c>
      <c r="HR1" s="349" t="s">
        <v>137</v>
      </c>
      <c r="HS1" s="349"/>
      <c r="HT1" s="349" t="s">
        <v>282</v>
      </c>
      <c r="HU1" s="349" t="s">
        <v>282</v>
      </c>
      <c r="HV1" s="349" t="s">
        <v>282</v>
      </c>
      <c r="HW1" s="349" t="s">
        <v>282</v>
      </c>
      <c r="HX1" s="297"/>
      <c r="HY1" s="349" t="s">
        <v>270</v>
      </c>
      <c r="HZ1" s="349" t="s">
        <v>270</v>
      </c>
      <c r="IA1" s="349" t="s">
        <v>270</v>
      </c>
      <c r="IB1" s="349" t="s">
        <v>270</v>
      </c>
      <c r="IC1" s="349"/>
      <c r="ID1" s="349" t="s">
        <v>280</v>
      </c>
      <c r="IE1" s="349" t="s">
        <v>280</v>
      </c>
      <c r="IF1" s="349" t="s">
        <v>280</v>
      </c>
      <c r="IG1" s="349" t="s">
        <v>280</v>
      </c>
      <c r="IH1" s="297"/>
      <c r="II1" s="349" t="s">
        <v>211</v>
      </c>
      <c r="IJ1" s="349" t="s">
        <v>211</v>
      </c>
      <c r="IK1" s="349" t="s">
        <v>211</v>
      </c>
      <c r="IL1" s="349" t="s">
        <v>211</v>
      </c>
      <c r="IM1" s="353"/>
      <c r="IN1" s="349"/>
      <c r="IO1" s="349" t="s">
        <v>278</v>
      </c>
      <c r="IP1" s="349" t="s">
        <v>278</v>
      </c>
      <c r="IQ1" s="349" t="s">
        <v>278</v>
      </c>
      <c r="IR1" s="349" t="s">
        <v>278</v>
      </c>
      <c r="IS1" s="349"/>
      <c r="IT1" s="349" t="s">
        <v>268</v>
      </c>
      <c r="IU1" s="349" t="s">
        <v>269</v>
      </c>
      <c r="IV1" s="349" t="s">
        <v>269</v>
      </c>
      <c r="IW1" s="349" t="s">
        <v>269</v>
      </c>
      <c r="IX1" s="349"/>
      <c r="IY1" s="349" t="s">
        <v>276</v>
      </c>
      <c r="IZ1" s="349" t="s">
        <v>276</v>
      </c>
      <c r="JA1" s="349" t="s">
        <v>276</v>
      </c>
      <c r="JB1" s="349" t="s">
        <v>276</v>
      </c>
      <c r="JC1" s="349"/>
      <c r="JD1" s="203" t="s">
        <v>290</v>
      </c>
      <c r="JE1" s="354"/>
      <c r="JF1" s="354"/>
      <c r="JG1" s="355"/>
    </row>
    <row r="2" spans="1:267" s="42" customFormat="1" ht="13.15" customHeight="1" x14ac:dyDescent="0.2">
      <c r="A2" s="146"/>
      <c r="B2" s="146"/>
      <c r="C2" s="146"/>
      <c r="D2" s="146"/>
      <c r="E2" s="146"/>
      <c r="F2" s="146" t="s">
        <v>294</v>
      </c>
      <c r="G2" s="146" t="s">
        <v>297</v>
      </c>
      <c r="H2" s="146" t="s">
        <v>299</v>
      </c>
      <c r="I2" s="146" t="s">
        <v>300</v>
      </c>
      <c r="J2" s="146" t="s">
        <v>121</v>
      </c>
      <c r="K2" s="146" t="s">
        <v>401</v>
      </c>
      <c r="L2" s="146" t="s">
        <v>402</v>
      </c>
      <c r="M2" s="146" t="s">
        <v>403</v>
      </c>
      <c r="N2" s="146" t="s">
        <v>404</v>
      </c>
      <c r="O2" s="146"/>
      <c r="P2" s="146" t="s">
        <v>122</v>
      </c>
      <c r="Q2" s="146" t="s">
        <v>302</v>
      </c>
      <c r="R2" s="146" t="s">
        <v>303</v>
      </c>
      <c r="S2" s="146" t="s">
        <v>304</v>
      </c>
      <c r="T2" s="146" t="s">
        <v>305</v>
      </c>
      <c r="U2" s="146"/>
      <c r="V2" s="146" t="s">
        <v>123</v>
      </c>
      <c r="W2" s="146" t="s">
        <v>405</v>
      </c>
      <c r="X2" s="146" t="s">
        <v>406</v>
      </c>
      <c r="Y2" s="146" t="s">
        <v>407</v>
      </c>
      <c r="Z2" s="146" t="s">
        <v>408</v>
      </c>
      <c r="AA2" s="146"/>
      <c r="AB2" s="146" t="s">
        <v>530</v>
      </c>
      <c r="AC2" s="146" t="s">
        <v>532</v>
      </c>
      <c r="AD2" s="146" t="s">
        <v>533</v>
      </c>
      <c r="AE2" s="146" t="s">
        <v>534</v>
      </c>
      <c r="AF2" s="146" t="s">
        <v>535</v>
      </c>
      <c r="AG2" s="146"/>
      <c r="AH2" s="146" t="s">
        <v>537</v>
      </c>
      <c r="AI2" s="146" t="s">
        <v>539</v>
      </c>
      <c r="AJ2" s="146" t="s">
        <v>540</v>
      </c>
      <c r="AK2" s="146" t="s">
        <v>541</v>
      </c>
      <c r="AL2" s="146" t="s">
        <v>542</v>
      </c>
      <c r="AM2" s="146"/>
      <c r="AN2" s="867" t="s">
        <v>556</v>
      </c>
      <c r="AO2" s="518" t="s">
        <v>265</v>
      </c>
      <c r="AP2" s="518" t="s">
        <v>266</v>
      </c>
      <c r="AQ2" s="518" t="s">
        <v>253</v>
      </c>
      <c r="AR2" s="518" t="s">
        <v>263</v>
      </c>
      <c r="AS2" s="868" t="s">
        <v>544</v>
      </c>
      <c r="AT2" s="271" t="s">
        <v>267</v>
      </c>
      <c r="AU2" s="146" t="s">
        <v>264</v>
      </c>
      <c r="AV2" s="146" t="s">
        <v>253</v>
      </c>
      <c r="AW2" s="146" t="s">
        <v>263</v>
      </c>
      <c r="AX2" s="747"/>
      <c r="AY2" s="146" t="s">
        <v>265</v>
      </c>
      <c r="AZ2" s="146" t="s">
        <v>274</v>
      </c>
      <c r="BA2" s="146" t="s">
        <v>253</v>
      </c>
      <c r="BB2" s="146" t="s">
        <v>263</v>
      </c>
      <c r="BC2" s="749"/>
      <c r="BD2" s="146" t="s">
        <v>267</v>
      </c>
      <c r="BE2" s="146" t="s">
        <v>264</v>
      </c>
      <c r="BF2" s="146" t="s">
        <v>253</v>
      </c>
      <c r="BG2" s="146" t="s">
        <v>263</v>
      </c>
      <c r="BH2" s="287" t="s">
        <v>558</v>
      </c>
      <c r="BI2" s="146" t="s">
        <v>265</v>
      </c>
      <c r="BJ2" s="146" t="s">
        <v>266</v>
      </c>
      <c r="BK2" s="146" t="s">
        <v>253</v>
      </c>
      <c r="BL2" s="146" t="s">
        <v>263</v>
      </c>
      <c r="BM2" s="146" t="s">
        <v>545</v>
      </c>
      <c r="BN2" s="146" t="s">
        <v>267</v>
      </c>
      <c r="BO2" s="146" t="s">
        <v>264</v>
      </c>
      <c r="BP2" s="146" t="s">
        <v>253</v>
      </c>
      <c r="BQ2" s="146" t="s">
        <v>263</v>
      </c>
      <c r="BR2" s="287" t="s">
        <v>441</v>
      </c>
      <c r="BS2" s="146" t="s">
        <v>265</v>
      </c>
      <c r="BT2" s="146" t="s">
        <v>266</v>
      </c>
      <c r="BU2" s="146" t="s">
        <v>253</v>
      </c>
      <c r="BV2" s="146" t="s">
        <v>263</v>
      </c>
      <c r="BW2" s="146" t="s">
        <v>559</v>
      </c>
      <c r="BX2" s="146" t="s">
        <v>267</v>
      </c>
      <c r="BY2" s="146" t="s">
        <v>264</v>
      </c>
      <c r="BZ2" s="146" t="s">
        <v>253</v>
      </c>
      <c r="CA2" s="146" t="s">
        <v>263</v>
      </c>
      <c r="CB2" s="870" t="s">
        <v>560</v>
      </c>
      <c r="CC2" s="146" t="s">
        <v>265</v>
      </c>
      <c r="CD2" s="146" t="s">
        <v>266</v>
      </c>
      <c r="CE2" s="146" t="s">
        <v>253</v>
      </c>
      <c r="CF2" s="146" t="s">
        <v>263</v>
      </c>
      <c r="CG2" s="416" t="s">
        <v>546</v>
      </c>
      <c r="CH2" s="146" t="s">
        <v>267</v>
      </c>
      <c r="CI2" s="146" t="s">
        <v>264</v>
      </c>
      <c r="CJ2" s="146" t="s">
        <v>253</v>
      </c>
      <c r="CK2" s="269" t="s">
        <v>263</v>
      </c>
      <c r="CL2" s="871" t="s">
        <v>561</v>
      </c>
      <c r="CM2" s="146" t="s">
        <v>265</v>
      </c>
      <c r="CN2" s="146" t="s">
        <v>266</v>
      </c>
      <c r="CO2" s="146" t="s">
        <v>253</v>
      </c>
      <c r="CP2" s="146" t="s">
        <v>263</v>
      </c>
      <c r="CQ2" s="872" t="s">
        <v>547</v>
      </c>
      <c r="CR2" s="349" t="s">
        <v>267</v>
      </c>
      <c r="CS2" s="146" t="s">
        <v>264</v>
      </c>
      <c r="CT2" s="146" t="s">
        <v>253</v>
      </c>
      <c r="CU2" s="269" t="s">
        <v>263</v>
      </c>
      <c r="CV2" s="288" t="s">
        <v>444</v>
      </c>
      <c r="CW2" s="272" t="s">
        <v>265</v>
      </c>
      <c r="CX2" s="147" t="s">
        <v>266</v>
      </c>
      <c r="CY2" s="147" t="s">
        <v>253</v>
      </c>
      <c r="CZ2" s="270" t="s">
        <v>263</v>
      </c>
      <c r="DA2" s="147" t="s">
        <v>548</v>
      </c>
      <c r="DB2" s="271" t="s">
        <v>267</v>
      </c>
      <c r="DC2" s="146" t="s">
        <v>264</v>
      </c>
      <c r="DD2" s="146" t="s">
        <v>253</v>
      </c>
      <c r="DE2" s="269" t="s">
        <v>263</v>
      </c>
      <c r="DF2" s="873" t="s">
        <v>562</v>
      </c>
      <c r="DG2" s="272" t="s">
        <v>265</v>
      </c>
      <c r="DH2" s="147" t="s">
        <v>266</v>
      </c>
      <c r="DI2" s="147" t="s">
        <v>253</v>
      </c>
      <c r="DJ2" s="270" t="s">
        <v>263</v>
      </c>
      <c r="DK2" s="873" t="s">
        <v>549</v>
      </c>
      <c r="DL2" s="271" t="s">
        <v>267</v>
      </c>
      <c r="DM2" s="146" t="s">
        <v>264</v>
      </c>
      <c r="DN2" s="146" t="s">
        <v>253</v>
      </c>
      <c r="DO2" s="146" t="s">
        <v>263</v>
      </c>
      <c r="DP2" s="287" t="s">
        <v>239</v>
      </c>
      <c r="DQ2" s="146" t="s">
        <v>265</v>
      </c>
      <c r="DR2" s="146" t="s">
        <v>266</v>
      </c>
      <c r="DS2" s="146" t="s">
        <v>253</v>
      </c>
      <c r="DT2" s="146" t="s">
        <v>263</v>
      </c>
      <c r="DU2" s="146" t="s">
        <v>563</v>
      </c>
      <c r="DV2" s="146" t="s">
        <v>267</v>
      </c>
      <c r="DW2" s="146" t="s">
        <v>264</v>
      </c>
      <c r="DX2" s="146" t="s">
        <v>253</v>
      </c>
      <c r="DY2" s="146" t="s">
        <v>263</v>
      </c>
      <c r="DZ2" s="287" t="s">
        <v>564</v>
      </c>
      <c r="EA2" s="146" t="s">
        <v>265</v>
      </c>
      <c r="EB2" s="146" t="s">
        <v>266</v>
      </c>
      <c r="EC2" s="146" t="s">
        <v>253</v>
      </c>
      <c r="ED2" s="269" t="s">
        <v>263</v>
      </c>
      <c r="EE2" s="146" t="s">
        <v>550</v>
      </c>
      <c r="EF2" s="271" t="s">
        <v>267</v>
      </c>
      <c r="EG2" s="146" t="s">
        <v>264</v>
      </c>
      <c r="EH2" s="146" t="s">
        <v>253</v>
      </c>
      <c r="EI2" s="269" t="s">
        <v>263</v>
      </c>
      <c r="EJ2" s="874" t="s">
        <v>409</v>
      </c>
      <c r="EK2" s="271" t="s">
        <v>265</v>
      </c>
      <c r="EL2" s="146" t="s">
        <v>266</v>
      </c>
      <c r="EM2" s="146" t="s">
        <v>253</v>
      </c>
      <c r="EN2" s="269" t="s">
        <v>263</v>
      </c>
      <c r="EO2" s="36" t="s">
        <v>565</v>
      </c>
      <c r="EP2" s="271" t="s">
        <v>267</v>
      </c>
      <c r="EQ2" s="146" t="s">
        <v>264</v>
      </c>
      <c r="ER2" s="146" t="s">
        <v>253</v>
      </c>
      <c r="ES2" s="146" t="s">
        <v>263</v>
      </c>
      <c r="ET2" s="300" t="s">
        <v>445</v>
      </c>
      <c r="EU2" s="147" t="s">
        <v>265</v>
      </c>
      <c r="EV2" s="147" t="s">
        <v>266</v>
      </c>
      <c r="EW2" s="147" t="s">
        <v>253</v>
      </c>
      <c r="EX2" s="147" t="s">
        <v>263</v>
      </c>
      <c r="EY2" s="189" t="s">
        <v>550</v>
      </c>
      <c r="EZ2" s="147" t="s">
        <v>267</v>
      </c>
      <c r="FA2" s="147" t="s">
        <v>264</v>
      </c>
      <c r="FB2" s="147" t="s">
        <v>253</v>
      </c>
      <c r="FC2" s="147" t="s">
        <v>263</v>
      </c>
      <c r="FD2" s="288" t="s">
        <v>409</v>
      </c>
      <c r="FE2" s="146" t="s">
        <v>265</v>
      </c>
      <c r="FF2" s="146" t="s">
        <v>266</v>
      </c>
      <c r="FG2" s="146" t="s">
        <v>253</v>
      </c>
      <c r="FH2" s="146" t="s">
        <v>263</v>
      </c>
      <c r="FI2" s="273" t="s">
        <v>551</v>
      </c>
      <c r="FJ2" s="146" t="s">
        <v>267</v>
      </c>
      <c r="FK2" s="146" t="s">
        <v>264</v>
      </c>
      <c r="FL2" s="146" t="s">
        <v>253</v>
      </c>
      <c r="FM2" s="146" t="s">
        <v>263</v>
      </c>
      <c r="FN2" s="146" t="s">
        <v>439</v>
      </c>
      <c r="FO2" s="146"/>
      <c r="FP2" s="146"/>
      <c r="FQ2" s="146"/>
      <c r="FR2" s="146"/>
      <c r="FS2" s="146" t="s">
        <v>552</v>
      </c>
      <c r="FT2" s="147" t="s">
        <v>267</v>
      </c>
      <c r="FU2" s="147" t="s">
        <v>264</v>
      </c>
      <c r="FV2" s="147" t="s">
        <v>253</v>
      </c>
      <c r="FW2" s="147" t="s">
        <v>263</v>
      </c>
      <c r="FX2" s="146" t="s">
        <v>566</v>
      </c>
      <c r="FY2" s="146" t="s">
        <v>265</v>
      </c>
      <c r="FZ2" s="146" t="s">
        <v>266</v>
      </c>
      <c r="GA2" s="146" t="s">
        <v>253</v>
      </c>
      <c r="GB2" s="146" t="s">
        <v>263</v>
      </c>
      <c r="GC2" s="146" t="s">
        <v>552</v>
      </c>
      <c r="GD2" s="457" t="s">
        <v>267</v>
      </c>
      <c r="GE2" s="457" t="s">
        <v>264</v>
      </c>
      <c r="GF2" s="457" t="s">
        <v>253</v>
      </c>
      <c r="GG2" s="457" t="s">
        <v>263</v>
      </c>
      <c r="GH2" s="369"/>
      <c r="GI2" s="369"/>
      <c r="GJ2" s="875" t="s">
        <v>567</v>
      </c>
      <c r="GK2" s="146" t="s">
        <v>265</v>
      </c>
      <c r="GL2" s="146" t="s">
        <v>266</v>
      </c>
      <c r="GM2" s="146" t="s">
        <v>253</v>
      </c>
      <c r="GN2" s="146" t="s">
        <v>263</v>
      </c>
      <c r="GO2" s="146" t="s">
        <v>568</v>
      </c>
      <c r="GP2" s="146" t="s">
        <v>267</v>
      </c>
      <c r="GQ2" s="146" t="s">
        <v>264</v>
      </c>
      <c r="GR2" s="146" t="s">
        <v>253</v>
      </c>
      <c r="GS2" s="146" t="s">
        <v>263</v>
      </c>
      <c r="GT2" s="287" t="s">
        <v>459</v>
      </c>
      <c r="GU2" s="146" t="s">
        <v>265</v>
      </c>
      <c r="GV2" s="146" t="s">
        <v>266</v>
      </c>
      <c r="GW2" s="146" t="s">
        <v>253</v>
      </c>
      <c r="GX2" s="146" t="s">
        <v>263</v>
      </c>
      <c r="GY2" s="146" t="s">
        <v>569</v>
      </c>
      <c r="GZ2" s="146" t="s">
        <v>267</v>
      </c>
      <c r="HA2" s="146" t="s">
        <v>264</v>
      </c>
      <c r="HB2" s="146" t="s">
        <v>253</v>
      </c>
      <c r="HC2" s="146" t="s">
        <v>263</v>
      </c>
      <c r="HD2" s="287" t="s">
        <v>570</v>
      </c>
      <c r="HE2" s="146" t="s">
        <v>265</v>
      </c>
      <c r="HF2" s="146" t="s">
        <v>266</v>
      </c>
      <c r="HG2" s="146" t="s">
        <v>253</v>
      </c>
      <c r="HH2" s="146" t="s">
        <v>263</v>
      </c>
      <c r="HI2" s="146" t="s">
        <v>571</v>
      </c>
      <c r="HJ2" s="146" t="s">
        <v>267</v>
      </c>
      <c r="HK2" s="146" t="s">
        <v>264</v>
      </c>
      <c r="HL2" s="146" t="s">
        <v>253</v>
      </c>
      <c r="HM2" s="146" t="s">
        <v>263</v>
      </c>
      <c r="HN2" s="287" t="s">
        <v>572</v>
      </c>
      <c r="HO2" s="146" t="s">
        <v>265</v>
      </c>
      <c r="HP2" s="146" t="s">
        <v>266</v>
      </c>
      <c r="HQ2" s="146" t="s">
        <v>253</v>
      </c>
      <c r="HR2" s="146" t="s">
        <v>263</v>
      </c>
      <c r="HS2" s="146" t="s">
        <v>573</v>
      </c>
      <c r="HT2" s="146" t="s">
        <v>267</v>
      </c>
      <c r="HU2" s="146" t="s">
        <v>264</v>
      </c>
      <c r="HV2" s="146" t="s">
        <v>253</v>
      </c>
      <c r="HW2" s="146" t="s">
        <v>263</v>
      </c>
      <c r="HX2" s="287" t="s">
        <v>574</v>
      </c>
      <c r="HY2" s="146" t="s">
        <v>265</v>
      </c>
      <c r="HZ2" s="146" t="s">
        <v>266</v>
      </c>
      <c r="IA2" s="146" t="s">
        <v>253</v>
      </c>
      <c r="IB2" s="146" t="s">
        <v>263</v>
      </c>
      <c r="IC2" s="146" t="s">
        <v>575</v>
      </c>
      <c r="ID2" s="146" t="s">
        <v>267</v>
      </c>
      <c r="IE2" s="146" t="s">
        <v>264</v>
      </c>
      <c r="IF2" s="146" t="s">
        <v>253</v>
      </c>
      <c r="IG2" s="146" t="s">
        <v>263</v>
      </c>
      <c r="IH2" s="287" t="s">
        <v>576</v>
      </c>
      <c r="II2" s="146" t="s">
        <v>265</v>
      </c>
      <c r="IJ2" s="146" t="s">
        <v>266</v>
      </c>
      <c r="IK2" s="146" t="s">
        <v>253</v>
      </c>
      <c r="IL2" s="146" t="s">
        <v>263</v>
      </c>
      <c r="IM2" s="282" t="s">
        <v>577</v>
      </c>
      <c r="IN2" s="146" t="s">
        <v>578</v>
      </c>
      <c r="IO2" s="146" t="s">
        <v>267</v>
      </c>
      <c r="IP2" s="146" t="s">
        <v>264</v>
      </c>
      <c r="IQ2" s="146" t="s">
        <v>253</v>
      </c>
      <c r="IR2" s="146" t="s">
        <v>263</v>
      </c>
      <c r="IS2" s="146" t="s">
        <v>579</v>
      </c>
      <c r="IT2" s="146" t="s">
        <v>265</v>
      </c>
      <c r="IU2" s="146" t="s">
        <v>266</v>
      </c>
      <c r="IV2" s="146" t="s">
        <v>253</v>
      </c>
      <c r="IW2" s="146" t="s">
        <v>263</v>
      </c>
      <c r="IX2" s="146" t="s">
        <v>580</v>
      </c>
      <c r="IY2" s="146" t="s">
        <v>267</v>
      </c>
      <c r="IZ2" s="146" t="s">
        <v>264</v>
      </c>
      <c r="JA2" s="146" t="s">
        <v>253</v>
      </c>
      <c r="JB2" s="146" t="s">
        <v>263</v>
      </c>
      <c r="JC2" s="146"/>
      <c r="JD2" s="198" t="s">
        <v>410</v>
      </c>
      <c r="JE2" s="204" t="s">
        <v>411</v>
      </c>
      <c r="JF2" s="198" t="s">
        <v>412</v>
      </c>
      <c r="JG2" s="205" t="s">
        <v>413</v>
      </c>
    </row>
    <row r="3" spans="1:267" s="42" customFormat="1" ht="80.45" customHeight="1" x14ac:dyDescent="0.2">
      <c r="A3" s="147"/>
      <c r="B3" s="148" t="s">
        <v>124</v>
      </c>
      <c r="C3" s="148" t="s">
        <v>233</v>
      </c>
      <c r="D3" s="148" t="s">
        <v>235</v>
      </c>
      <c r="E3" s="148" t="s">
        <v>125</v>
      </c>
      <c r="F3" s="148" t="s">
        <v>295</v>
      </c>
      <c r="G3" s="148" t="s">
        <v>298</v>
      </c>
      <c r="H3" s="148" t="s">
        <v>298</v>
      </c>
      <c r="I3" s="148" t="s">
        <v>295</v>
      </c>
      <c r="J3" s="147" t="s">
        <v>126</v>
      </c>
      <c r="K3" s="148" t="s">
        <v>295</v>
      </c>
      <c r="L3" s="148" t="s">
        <v>298</v>
      </c>
      <c r="M3" s="148" t="s">
        <v>298</v>
      </c>
      <c r="N3" s="148" t="s">
        <v>295</v>
      </c>
      <c r="O3" s="148" t="s">
        <v>127</v>
      </c>
      <c r="P3" s="147" t="s">
        <v>128</v>
      </c>
      <c r="Q3" s="148" t="s">
        <v>295</v>
      </c>
      <c r="R3" s="148" t="s">
        <v>298</v>
      </c>
      <c r="S3" s="148" t="s">
        <v>298</v>
      </c>
      <c r="T3" s="148" t="s">
        <v>295</v>
      </c>
      <c r="U3" s="148" t="s">
        <v>129</v>
      </c>
      <c r="V3" s="147" t="s">
        <v>130</v>
      </c>
      <c r="W3" s="148" t="s">
        <v>295</v>
      </c>
      <c r="X3" s="148" t="s">
        <v>298</v>
      </c>
      <c r="Y3" s="148" t="s">
        <v>298</v>
      </c>
      <c r="Z3" s="148" t="s">
        <v>295</v>
      </c>
      <c r="AA3" s="148" t="s">
        <v>131</v>
      </c>
      <c r="AB3" s="147" t="s">
        <v>531</v>
      </c>
      <c r="AC3" s="148" t="s">
        <v>295</v>
      </c>
      <c r="AD3" s="148" t="s">
        <v>298</v>
      </c>
      <c r="AE3" s="148" t="s">
        <v>298</v>
      </c>
      <c r="AF3" s="148" t="s">
        <v>295</v>
      </c>
      <c r="AG3" s="148" t="s">
        <v>536</v>
      </c>
      <c r="AH3" s="147" t="s">
        <v>538</v>
      </c>
      <c r="AI3" s="148" t="s">
        <v>295</v>
      </c>
      <c r="AJ3" s="148" t="s">
        <v>298</v>
      </c>
      <c r="AK3" s="148" t="s">
        <v>298</v>
      </c>
      <c r="AL3" s="148" t="s">
        <v>295</v>
      </c>
      <c r="AM3" s="148" t="s">
        <v>543</v>
      </c>
      <c r="AN3" s="894"/>
      <c r="AO3" s="147" t="s">
        <v>254</v>
      </c>
      <c r="AP3" s="147" t="s">
        <v>254</v>
      </c>
      <c r="AQ3" s="147" t="s">
        <v>256</v>
      </c>
      <c r="AR3" s="147" t="s">
        <v>257</v>
      </c>
      <c r="AS3" s="511"/>
      <c r="AT3" s="147" t="s">
        <v>259</v>
      </c>
      <c r="AU3" s="147" t="s">
        <v>260</v>
      </c>
      <c r="AV3" s="147" t="s">
        <v>261</v>
      </c>
      <c r="AW3" s="147" t="s">
        <v>257</v>
      </c>
      <c r="AX3" s="748"/>
      <c r="AY3" s="147" t="s">
        <v>254</v>
      </c>
      <c r="AZ3" s="147" t="s">
        <v>254</v>
      </c>
      <c r="BA3" s="147" t="s">
        <v>256</v>
      </c>
      <c r="BB3" s="147" t="s">
        <v>257</v>
      </c>
      <c r="BC3" s="750"/>
      <c r="BD3" s="147" t="s">
        <v>259</v>
      </c>
      <c r="BE3" s="147" t="s">
        <v>260</v>
      </c>
      <c r="BF3" s="147" t="s">
        <v>261</v>
      </c>
      <c r="BG3" s="147" t="s">
        <v>257</v>
      </c>
      <c r="BH3" s="514"/>
      <c r="BI3" s="147" t="s">
        <v>254</v>
      </c>
      <c r="BJ3" s="147" t="s">
        <v>254</v>
      </c>
      <c r="BK3" s="147" t="s">
        <v>256</v>
      </c>
      <c r="BL3" s="147" t="s">
        <v>257</v>
      </c>
      <c r="BM3" s="512"/>
      <c r="BN3" s="147" t="s">
        <v>582</v>
      </c>
      <c r="BO3" s="147" t="s">
        <v>591</v>
      </c>
      <c r="BP3" s="147" t="s">
        <v>583</v>
      </c>
      <c r="BQ3" s="147" t="s">
        <v>281</v>
      </c>
      <c r="BR3" s="513"/>
      <c r="BS3" s="147" t="s">
        <v>254</v>
      </c>
      <c r="BT3" s="147" t="s">
        <v>254</v>
      </c>
      <c r="BU3" s="147" t="s">
        <v>256</v>
      </c>
      <c r="BV3" s="147" t="s">
        <v>257</v>
      </c>
      <c r="BW3" s="511"/>
      <c r="BX3" s="147" t="s">
        <v>582</v>
      </c>
      <c r="BY3" s="147" t="s">
        <v>589</v>
      </c>
      <c r="BZ3" s="147" t="s">
        <v>583</v>
      </c>
      <c r="CA3" s="147" t="s">
        <v>289</v>
      </c>
      <c r="CB3" s="513"/>
      <c r="CC3" s="147" t="s">
        <v>254</v>
      </c>
      <c r="CD3" s="147" t="s">
        <v>254</v>
      </c>
      <c r="CE3" s="147" t="s">
        <v>256</v>
      </c>
      <c r="CF3" s="147" t="s">
        <v>257</v>
      </c>
      <c r="CG3" s="511"/>
      <c r="CH3" s="147" t="s">
        <v>582</v>
      </c>
      <c r="CI3" s="147" t="s">
        <v>589</v>
      </c>
      <c r="CJ3" s="147" t="s">
        <v>583</v>
      </c>
      <c r="CK3" s="147" t="s">
        <v>289</v>
      </c>
      <c r="CL3" s="513"/>
      <c r="CM3" s="147" t="s">
        <v>254</v>
      </c>
      <c r="CN3" s="147" t="s">
        <v>254</v>
      </c>
      <c r="CO3" s="147" t="s">
        <v>256</v>
      </c>
      <c r="CP3" s="147" t="s">
        <v>257</v>
      </c>
      <c r="CQ3" s="511"/>
      <c r="CR3" s="147" t="s">
        <v>582</v>
      </c>
      <c r="CS3" s="147" t="s">
        <v>589</v>
      </c>
      <c r="CT3" s="147" t="s">
        <v>583</v>
      </c>
      <c r="CU3" s="270" t="s">
        <v>288</v>
      </c>
      <c r="CV3" s="513"/>
      <c r="CW3" s="272" t="s">
        <v>254</v>
      </c>
      <c r="CX3" s="147" t="s">
        <v>254</v>
      </c>
      <c r="CY3" s="147" t="s">
        <v>256</v>
      </c>
      <c r="CZ3" s="270" t="s">
        <v>257</v>
      </c>
      <c r="DA3" s="511"/>
      <c r="DB3" s="272" t="s">
        <v>582</v>
      </c>
      <c r="DC3" s="147" t="s">
        <v>589</v>
      </c>
      <c r="DD3" s="147" t="s">
        <v>583</v>
      </c>
      <c r="DE3" s="270" t="s">
        <v>288</v>
      </c>
      <c r="DF3" s="519"/>
      <c r="DG3" s="272" t="s">
        <v>254</v>
      </c>
      <c r="DH3" s="147" t="s">
        <v>254</v>
      </c>
      <c r="DI3" s="147" t="s">
        <v>256</v>
      </c>
      <c r="DJ3" s="270" t="s">
        <v>257</v>
      </c>
      <c r="DK3" s="519"/>
      <c r="DL3" s="272" t="s">
        <v>582</v>
      </c>
      <c r="DM3" s="147" t="s">
        <v>589</v>
      </c>
      <c r="DN3" s="147" t="s">
        <v>583</v>
      </c>
      <c r="DO3" s="147" t="s">
        <v>281</v>
      </c>
      <c r="DP3" s="513"/>
      <c r="DQ3" s="147" t="s">
        <v>254</v>
      </c>
      <c r="DR3" s="147" t="s">
        <v>254</v>
      </c>
      <c r="DS3" s="147" t="s">
        <v>256</v>
      </c>
      <c r="DT3" s="147" t="s">
        <v>257</v>
      </c>
      <c r="DU3" s="511"/>
      <c r="DV3" s="147" t="s">
        <v>582</v>
      </c>
      <c r="DW3" s="147" t="s">
        <v>287</v>
      </c>
      <c r="DX3" s="147" t="s">
        <v>583</v>
      </c>
      <c r="DY3" s="147" t="s">
        <v>279</v>
      </c>
      <c r="DZ3" s="513"/>
      <c r="EA3" s="147" t="s">
        <v>254</v>
      </c>
      <c r="EB3" s="147" t="s">
        <v>254</v>
      </c>
      <c r="EC3" s="147" t="s">
        <v>256</v>
      </c>
      <c r="ED3" s="270" t="s">
        <v>257</v>
      </c>
      <c r="EE3" s="511"/>
      <c r="EF3" s="272" t="s">
        <v>584</v>
      </c>
      <c r="EG3" s="147" t="s">
        <v>589</v>
      </c>
      <c r="EH3" s="147" t="s">
        <v>583</v>
      </c>
      <c r="EI3" s="147" t="s">
        <v>281</v>
      </c>
      <c r="EJ3" s="513"/>
      <c r="EK3" s="511" t="s">
        <v>254</v>
      </c>
      <c r="EL3" s="511" t="s">
        <v>254</v>
      </c>
      <c r="EM3" s="511" t="s">
        <v>256</v>
      </c>
      <c r="EN3" s="520" t="s">
        <v>257</v>
      </c>
      <c r="EO3" s="521"/>
      <c r="EP3" s="272" t="s">
        <v>584</v>
      </c>
      <c r="EQ3" s="147" t="s">
        <v>589</v>
      </c>
      <c r="ER3" s="147" t="s">
        <v>583</v>
      </c>
      <c r="ES3" s="147" t="s">
        <v>281</v>
      </c>
      <c r="ET3" s="301"/>
      <c r="EU3" s="147" t="s">
        <v>254</v>
      </c>
      <c r="EV3" s="147" t="s">
        <v>254</v>
      </c>
      <c r="EW3" s="147" t="s">
        <v>256</v>
      </c>
      <c r="EX3" s="147" t="s">
        <v>257</v>
      </c>
      <c r="EZ3" s="147" t="s">
        <v>584</v>
      </c>
      <c r="FA3" s="147" t="s">
        <v>589</v>
      </c>
      <c r="FB3" s="147" t="s">
        <v>583</v>
      </c>
      <c r="FC3" s="147" t="s">
        <v>281</v>
      </c>
      <c r="FD3" s="288"/>
      <c r="FE3" s="147" t="s">
        <v>254</v>
      </c>
      <c r="FF3" s="147" t="s">
        <v>254</v>
      </c>
      <c r="FG3" s="147" t="s">
        <v>256</v>
      </c>
      <c r="FH3" s="147" t="s">
        <v>257</v>
      </c>
      <c r="FI3" s="147"/>
      <c r="FJ3" s="147" t="s">
        <v>582</v>
      </c>
      <c r="FK3" s="147" t="s">
        <v>589</v>
      </c>
      <c r="FL3" s="147" t="s">
        <v>583</v>
      </c>
      <c r="FM3" s="147" t="s">
        <v>257</v>
      </c>
      <c r="FN3" s="147"/>
      <c r="FO3" s="147"/>
      <c r="FP3" s="147"/>
      <c r="FQ3" s="147"/>
      <c r="FR3" s="147"/>
      <c r="FS3" s="147"/>
      <c r="FT3" s="147" t="s">
        <v>584</v>
      </c>
      <c r="FU3" s="147" t="s">
        <v>589</v>
      </c>
      <c r="FV3" s="147" t="s">
        <v>583</v>
      </c>
      <c r="FW3" s="147" t="s">
        <v>281</v>
      </c>
      <c r="FX3" s="147"/>
      <c r="FY3" s="147" t="s">
        <v>254</v>
      </c>
      <c r="FZ3" s="147" t="s">
        <v>254</v>
      </c>
      <c r="GA3" s="147" t="s">
        <v>256</v>
      </c>
      <c r="GB3" s="147" t="s">
        <v>257</v>
      </c>
      <c r="GC3" s="147"/>
      <c r="GD3" s="458" t="s">
        <v>553</v>
      </c>
      <c r="GE3" s="458" t="s">
        <v>589</v>
      </c>
      <c r="GF3" s="458" t="s">
        <v>583</v>
      </c>
      <c r="GG3" s="458" t="s">
        <v>281</v>
      </c>
      <c r="GH3" s="147"/>
      <c r="GI3" s="147"/>
      <c r="GJ3" s="339" t="s">
        <v>132</v>
      </c>
      <c r="GK3" s="147" t="s">
        <v>254</v>
      </c>
      <c r="GL3" s="147" t="s">
        <v>254</v>
      </c>
      <c r="GM3" s="147" t="s">
        <v>256</v>
      </c>
      <c r="GN3" s="147" t="s">
        <v>257</v>
      </c>
      <c r="GO3" s="147" t="s">
        <v>133</v>
      </c>
      <c r="GP3" s="147" t="s">
        <v>553</v>
      </c>
      <c r="GQ3" s="147" t="s">
        <v>589</v>
      </c>
      <c r="GR3" s="147" t="s">
        <v>583</v>
      </c>
      <c r="GS3" s="147" t="s">
        <v>281</v>
      </c>
      <c r="GT3" s="288" t="s">
        <v>134</v>
      </c>
      <c r="GU3" s="147" t="s">
        <v>254</v>
      </c>
      <c r="GV3" s="147" t="s">
        <v>254</v>
      </c>
      <c r="GW3" s="147" t="s">
        <v>256</v>
      </c>
      <c r="GX3" s="147" t="s">
        <v>257</v>
      </c>
      <c r="GY3" s="147" t="s">
        <v>135</v>
      </c>
      <c r="GZ3" s="147" t="s">
        <v>259</v>
      </c>
      <c r="HA3" s="147" t="s">
        <v>260</v>
      </c>
      <c r="HB3" s="147" t="s">
        <v>261</v>
      </c>
      <c r="HC3" s="147" t="s">
        <v>279</v>
      </c>
      <c r="HD3" s="288" t="s">
        <v>136</v>
      </c>
      <c r="HE3" s="147" t="s">
        <v>254</v>
      </c>
      <c r="HF3" s="147" t="s">
        <v>254</v>
      </c>
      <c r="HG3" s="147" t="s">
        <v>256</v>
      </c>
      <c r="HH3" s="147" t="s">
        <v>257</v>
      </c>
      <c r="HI3" s="149" t="s">
        <v>554</v>
      </c>
      <c r="HJ3" s="147" t="s">
        <v>259</v>
      </c>
      <c r="HK3" s="147" t="s">
        <v>260</v>
      </c>
      <c r="HL3" s="147" t="s">
        <v>261</v>
      </c>
      <c r="HM3" s="270" t="s">
        <v>281</v>
      </c>
      <c r="HN3" s="461" t="s">
        <v>137</v>
      </c>
      <c r="HO3" s="147" t="s">
        <v>254</v>
      </c>
      <c r="HP3" s="147" t="s">
        <v>254</v>
      </c>
      <c r="HQ3" s="147" t="s">
        <v>256</v>
      </c>
      <c r="HR3" s="147" t="s">
        <v>257</v>
      </c>
      <c r="HS3" s="147" t="s">
        <v>137</v>
      </c>
      <c r="HT3" s="147" t="s">
        <v>259</v>
      </c>
      <c r="HU3" s="147" t="s">
        <v>260</v>
      </c>
      <c r="HV3" s="147" t="s">
        <v>261</v>
      </c>
      <c r="HW3" s="147" t="s">
        <v>257</v>
      </c>
      <c r="HX3" s="288" t="s">
        <v>211</v>
      </c>
      <c r="HY3" s="147" t="s">
        <v>254</v>
      </c>
      <c r="HZ3" s="147" t="s">
        <v>254</v>
      </c>
      <c r="IA3" s="147" t="s">
        <v>256</v>
      </c>
      <c r="IB3" s="147" t="s">
        <v>257</v>
      </c>
      <c r="IC3" s="147" t="s">
        <v>211</v>
      </c>
      <c r="ID3" s="147" t="s">
        <v>259</v>
      </c>
      <c r="IE3" s="147" t="s">
        <v>260</v>
      </c>
      <c r="IF3" s="147" t="s">
        <v>261</v>
      </c>
      <c r="IG3" s="147" t="s">
        <v>281</v>
      </c>
      <c r="IH3" s="288" t="s">
        <v>138</v>
      </c>
      <c r="II3" s="147" t="s">
        <v>254</v>
      </c>
      <c r="IJ3" s="147" t="s">
        <v>254</v>
      </c>
      <c r="IK3" s="147" t="s">
        <v>256</v>
      </c>
      <c r="IL3" s="147" t="s">
        <v>257</v>
      </c>
      <c r="IM3" s="283" t="s">
        <v>139</v>
      </c>
      <c r="IN3" s="147" t="s">
        <v>140</v>
      </c>
      <c r="IO3" s="147" t="s">
        <v>259</v>
      </c>
      <c r="IP3" s="147" t="s">
        <v>260</v>
      </c>
      <c r="IQ3" s="147" t="s">
        <v>261</v>
      </c>
      <c r="IR3" s="147" t="s">
        <v>279</v>
      </c>
      <c r="IS3" s="147" t="s">
        <v>141</v>
      </c>
      <c r="IT3" s="147" t="s">
        <v>254</v>
      </c>
      <c r="IU3" s="147" t="s">
        <v>254</v>
      </c>
      <c r="IV3" s="147" t="s">
        <v>256</v>
      </c>
      <c r="IW3" s="147" t="s">
        <v>257</v>
      </c>
      <c r="IX3" s="147" t="s">
        <v>293</v>
      </c>
      <c r="IY3" s="147" t="s">
        <v>259</v>
      </c>
      <c r="IZ3" s="147" t="s">
        <v>260</v>
      </c>
      <c r="JA3" s="147" t="s">
        <v>261</v>
      </c>
      <c r="JB3" s="147" t="s">
        <v>275</v>
      </c>
      <c r="JC3" s="147" t="s">
        <v>581</v>
      </c>
      <c r="JD3" s="199" t="s">
        <v>216</v>
      </c>
      <c r="JE3" s="201" t="s">
        <v>238</v>
      </c>
      <c r="JF3" s="199" t="s">
        <v>291</v>
      </c>
      <c r="JG3" s="206" t="s">
        <v>263</v>
      </c>
    </row>
    <row r="4" spans="1:267" s="42" customFormat="1" x14ac:dyDescent="0.2">
      <c r="A4" s="147"/>
      <c r="B4" s="148" t="s">
        <v>142</v>
      </c>
      <c r="C4" s="148" t="s">
        <v>234</v>
      </c>
      <c r="D4" s="148" t="s">
        <v>236</v>
      </c>
      <c r="E4" s="148" t="s">
        <v>143</v>
      </c>
      <c r="F4" s="148" t="s">
        <v>296</v>
      </c>
      <c r="G4" s="148" t="s">
        <v>238</v>
      </c>
      <c r="H4" s="148" t="s">
        <v>253</v>
      </c>
      <c r="I4" s="148" t="s">
        <v>301</v>
      </c>
      <c r="J4" s="150" t="s">
        <v>144</v>
      </c>
      <c r="K4" s="148" t="s">
        <v>296</v>
      </c>
      <c r="L4" s="148" t="s">
        <v>238</v>
      </c>
      <c r="M4" s="148" t="s">
        <v>253</v>
      </c>
      <c r="N4" s="148" t="s">
        <v>301</v>
      </c>
      <c r="O4" s="147" t="s">
        <v>145</v>
      </c>
      <c r="P4" s="147" t="s">
        <v>144</v>
      </c>
      <c r="Q4" s="148" t="s">
        <v>296</v>
      </c>
      <c r="R4" s="148" t="s">
        <v>238</v>
      </c>
      <c r="S4" s="148" t="s">
        <v>253</v>
      </c>
      <c r="T4" s="148" t="s">
        <v>301</v>
      </c>
      <c r="U4" s="147" t="s">
        <v>145</v>
      </c>
      <c r="V4" s="147" t="s">
        <v>143</v>
      </c>
      <c r="W4" s="148" t="s">
        <v>296</v>
      </c>
      <c r="X4" s="148" t="s">
        <v>238</v>
      </c>
      <c r="Y4" s="148" t="s">
        <v>253</v>
      </c>
      <c r="Z4" s="148" t="s">
        <v>301</v>
      </c>
      <c r="AA4" s="147" t="s">
        <v>146</v>
      </c>
      <c r="AB4" s="147" t="s">
        <v>143</v>
      </c>
      <c r="AC4" s="148" t="s">
        <v>296</v>
      </c>
      <c r="AD4" s="148" t="s">
        <v>238</v>
      </c>
      <c r="AE4" s="148" t="s">
        <v>253</v>
      </c>
      <c r="AF4" s="148" t="s">
        <v>301</v>
      </c>
      <c r="AG4" s="147" t="s">
        <v>146</v>
      </c>
      <c r="AH4" s="147" t="s">
        <v>143</v>
      </c>
      <c r="AI4" s="148" t="s">
        <v>296</v>
      </c>
      <c r="AJ4" s="148" t="s">
        <v>238</v>
      </c>
      <c r="AK4" s="148" t="s">
        <v>253</v>
      </c>
      <c r="AL4" s="148" t="s">
        <v>301</v>
      </c>
      <c r="AM4" s="147" t="s">
        <v>146</v>
      </c>
      <c r="AN4" s="288" t="s">
        <v>147</v>
      </c>
      <c r="AO4" s="147" t="s">
        <v>255</v>
      </c>
      <c r="AP4" s="147" t="s">
        <v>255</v>
      </c>
      <c r="AQ4" s="147" t="s">
        <v>255</v>
      </c>
      <c r="AR4" s="147" t="s">
        <v>258</v>
      </c>
      <c r="AS4" s="147" t="s">
        <v>148</v>
      </c>
      <c r="AT4" s="147" t="s">
        <v>255</v>
      </c>
      <c r="AU4" s="147" t="s">
        <v>255</v>
      </c>
      <c r="AV4" s="147" t="s">
        <v>255</v>
      </c>
      <c r="AW4" s="147" t="s">
        <v>262</v>
      </c>
      <c r="AX4" s="288" t="s">
        <v>147</v>
      </c>
      <c r="AY4" s="147" t="s">
        <v>255</v>
      </c>
      <c r="AZ4" s="147" t="s">
        <v>255</v>
      </c>
      <c r="BA4" s="147" t="s">
        <v>255</v>
      </c>
      <c r="BB4" s="147" t="s">
        <v>258</v>
      </c>
      <c r="BC4" s="147" t="s">
        <v>148</v>
      </c>
      <c r="BD4" s="147" t="s">
        <v>255</v>
      </c>
      <c r="BE4" s="147" t="s">
        <v>255</v>
      </c>
      <c r="BF4" s="147" t="s">
        <v>255</v>
      </c>
      <c r="BG4" s="147" t="s">
        <v>262</v>
      </c>
      <c r="BH4" s="288" t="s">
        <v>147</v>
      </c>
      <c r="BI4" s="147" t="s">
        <v>255</v>
      </c>
      <c r="BJ4" s="147" t="s">
        <v>255</v>
      </c>
      <c r="BK4" s="147" t="s">
        <v>255</v>
      </c>
      <c r="BL4" s="147" t="s">
        <v>258</v>
      </c>
      <c r="BM4" s="147" t="s">
        <v>148</v>
      </c>
      <c r="BN4" s="147"/>
      <c r="BO4" s="147"/>
      <c r="BP4" s="147"/>
      <c r="BQ4" s="147" t="s">
        <v>590</v>
      </c>
      <c r="BR4" s="288" t="s">
        <v>147</v>
      </c>
      <c r="BS4" s="147" t="s">
        <v>255</v>
      </c>
      <c r="BT4" s="147" t="s">
        <v>255</v>
      </c>
      <c r="BU4" s="147" t="s">
        <v>255</v>
      </c>
      <c r="BV4" s="147" t="s">
        <v>258</v>
      </c>
      <c r="BW4" s="147" t="s">
        <v>148</v>
      </c>
      <c r="BX4" s="147"/>
      <c r="BY4" s="147"/>
      <c r="BZ4" s="147"/>
      <c r="CA4" s="147" t="s">
        <v>585</v>
      </c>
      <c r="CB4" s="288" t="s">
        <v>147</v>
      </c>
      <c r="CC4" s="147" t="s">
        <v>255</v>
      </c>
      <c r="CD4" s="147" t="s">
        <v>255</v>
      </c>
      <c r="CE4" s="147" t="s">
        <v>255</v>
      </c>
      <c r="CF4" s="147" t="s">
        <v>258</v>
      </c>
      <c r="CG4" s="147" t="s">
        <v>148</v>
      </c>
      <c r="CH4" s="147"/>
      <c r="CI4" s="147"/>
      <c r="CJ4" s="147"/>
      <c r="CK4" s="270" t="s">
        <v>585</v>
      </c>
      <c r="CL4" s="517" t="s">
        <v>147</v>
      </c>
      <c r="CM4" s="202" t="s">
        <v>255</v>
      </c>
      <c r="CN4" s="147" t="s">
        <v>255</v>
      </c>
      <c r="CO4" s="147" t="s">
        <v>255</v>
      </c>
      <c r="CP4" s="147" t="s">
        <v>258</v>
      </c>
      <c r="CQ4" s="147" t="s">
        <v>148</v>
      </c>
      <c r="CR4" s="147"/>
      <c r="CS4" s="147"/>
      <c r="CT4" s="147"/>
      <c r="CU4" s="270" t="s">
        <v>588</v>
      </c>
      <c r="CV4" s="295" t="s">
        <v>147</v>
      </c>
      <c r="CW4" s="272" t="s">
        <v>255</v>
      </c>
      <c r="CX4" s="147" t="s">
        <v>255</v>
      </c>
      <c r="CY4" s="147" t="s">
        <v>255</v>
      </c>
      <c r="CZ4" s="270" t="s">
        <v>258</v>
      </c>
      <c r="DA4" s="202" t="s">
        <v>148</v>
      </c>
      <c r="DB4" s="272"/>
      <c r="DC4" s="147"/>
      <c r="DD4" s="147"/>
      <c r="DE4" s="270" t="s">
        <v>588</v>
      </c>
      <c r="DF4" s="295" t="s">
        <v>147</v>
      </c>
      <c r="DG4" s="272" t="s">
        <v>255</v>
      </c>
      <c r="DH4" s="147" t="s">
        <v>255</v>
      </c>
      <c r="DI4" s="147" t="s">
        <v>255</v>
      </c>
      <c r="DJ4" s="270" t="s">
        <v>258</v>
      </c>
      <c r="DK4" s="202" t="s">
        <v>148</v>
      </c>
      <c r="DL4" s="272"/>
      <c r="DM4" s="147"/>
      <c r="DN4" s="147"/>
      <c r="DO4" s="147" t="s">
        <v>586</v>
      </c>
      <c r="DP4" s="288" t="s">
        <v>147</v>
      </c>
      <c r="DQ4" s="147" t="s">
        <v>255</v>
      </c>
      <c r="DR4" s="147" t="s">
        <v>255</v>
      </c>
      <c r="DS4" s="147" t="s">
        <v>255</v>
      </c>
      <c r="DT4" s="147" t="s">
        <v>258</v>
      </c>
      <c r="DU4" s="147" t="s">
        <v>237</v>
      </c>
      <c r="DV4" s="147"/>
      <c r="DW4" s="147"/>
      <c r="DX4" s="147"/>
      <c r="DY4" s="147" t="s">
        <v>587</v>
      </c>
      <c r="DZ4" s="288" t="s">
        <v>147</v>
      </c>
      <c r="EA4" s="147" t="s">
        <v>255</v>
      </c>
      <c r="EB4" s="147" t="s">
        <v>255</v>
      </c>
      <c r="EC4" s="147" t="s">
        <v>255</v>
      </c>
      <c r="ED4" s="270" t="s">
        <v>258</v>
      </c>
      <c r="EE4" s="202" t="s">
        <v>237</v>
      </c>
      <c r="EF4" s="272"/>
      <c r="EG4" s="147"/>
      <c r="EH4" s="147"/>
      <c r="EI4" s="147" t="s">
        <v>587</v>
      </c>
      <c r="EJ4" s="295" t="s">
        <v>147</v>
      </c>
      <c r="EK4" s="202" t="s">
        <v>255</v>
      </c>
      <c r="EL4" s="202" t="s">
        <v>255</v>
      </c>
      <c r="EM4" s="202" t="s">
        <v>255</v>
      </c>
      <c r="EN4" s="276" t="s">
        <v>258</v>
      </c>
      <c r="EO4" s="202" t="s">
        <v>237</v>
      </c>
      <c r="EP4" s="277"/>
      <c r="EQ4" s="202"/>
      <c r="ER4" s="202"/>
      <c r="ES4" s="202" t="s">
        <v>587</v>
      </c>
      <c r="ET4" s="295" t="s">
        <v>147</v>
      </c>
      <c r="EU4" s="147" t="s">
        <v>255</v>
      </c>
      <c r="EV4" s="147" t="s">
        <v>255</v>
      </c>
      <c r="EW4" s="147" t="s">
        <v>255</v>
      </c>
      <c r="EX4" s="147" t="s">
        <v>258</v>
      </c>
      <c r="EY4" s="42" t="s">
        <v>148</v>
      </c>
      <c r="EZ4" s="147"/>
      <c r="FA4" s="147"/>
      <c r="FB4" s="147"/>
      <c r="FC4" s="147" t="s">
        <v>587</v>
      </c>
      <c r="FD4" s="288" t="s">
        <v>147</v>
      </c>
      <c r="FE4" s="147" t="s">
        <v>255</v>
      </c>
      <c r="FF4" s="147" t="s">
        <v>255</v>
      </c>
      <c r="FG4" s="147" t="s">
        <v>255</v>
      </c>
      <c r="FH4" s="147" t="s">
        <v>258</v>
      </c>
      <c r="FI4" s="202" t="s">
        <v>237</v>
      </c>
      <c r="FJ4" s="147"/>
      <c r="FK4" s="147"/>
      <c r="FL4" s="147"/>
      <c r="FM4" s="147" t="s">
        <v>587</v>
      </c>
      <c r="FN4" s="147" t="s">
        <v>147</v>
      </c>
      <c r="FO4" s="147"/>
      <c r="FP4" s="147"/>
      <c r="FQ4" s="147"/>
      <c r="FR4" s="147"/>
      <c r="FS4" s="147" t="s">
        <v>148</v>
      </c>
      <c r="FU4" s="147"/>
      <c r="FV4" s="147"/>
      <c r="FW4" s="147" t="s">
        <v>587</v>
      </c>
      <c r="FX4" s="147" t="s">
        <v>147</v>
      </c>
      <c r="FY4" s="147" t="s">
        <v>255</v>
      </c>
      <c r="FZ4" s="147" t="s">
        <v>255</v>
      </c>
      <c r="GA4" s="147" t="s">
        <v>255</v>
      </c>
      <c r="GB4" s="147" t="s">
        <v>258</v>
      </c>
      <c r="GC4" s="147" t="s">
        <v>148</v>
      </c>
      <c r="GD4" s="458"/>
      <c r="GE4" s="458"/>
      <c r="GF4" s="458"/>
      <c r="GG4" s="458" t="s">
        <v>555</v>
      </c>
      <c r="GH4" s="147"/>
      <c r="GI4" s="147"/>
      <c r="GJ4" s="339" t="s">
        <v>147</v>
      </c>
      <c r="GK4" s="147" t="s">
        <v>255</v>
      </c>
      <c r="GL4" s="147" t="s">
        <v>255</v>
      </c>
      <c r="GM4" s="147" t="s">
        <v>255</v>
      </c>
      <c r="GN4" s="147" t="s">
        <v>258</v>
      </c>
      <c r="GO4" s="147" t="s">
        <v>148</v>
      </c>
      <c r="GP4" s="147"/>
      <c r="GQ4" s="147"/>
      <c r="GR4" s="147"/>
      <c r="GS4" s="147" t="s">
        <v>555</v>
      </c>
      <c r="GT4" s="288" t="s">
        <v>147</v>
      </c>
      <c r="GU4" s="147" t="s">
        <v>255</v>
      </c>
      <c r="GV4" s="147" t="s">
        <v>255</v>
      </c>
      <c r="GW4" s="147" t="s">
        <v>255</v>
      </c>
      <c r="GX4" s="147" t="s">
        <v>258</v>
      </c>
      <c r="GY4" s="147" t="s">
        <v>148</v>
      </c>
      <c r="GZ4" s="147" t="s">
        <v>255</v>
      </c>
      <c r="HA4" s="147" t="s">
        <v>255</v>
      </c>
      <c r="HB4" s="147" t="s">
        <v>255</v>
      </c>
      <c r="HC4" s="147" t="s">
        <v>262</v>
      </c>
      <c r="HD4" s="288" t="s">
        <v>147</v>
      </c>
      <c r="HE4" s="147" t="s">
        <v>255</v>
      </c>
      <c r="HF4" s="147" t="s">
        <v>255</v>
      </c>
      <c r="HG4" s="147" t="s">
        <v>255</v>
      </c>
      <c r="HH4" s="147" t="s">
        <v>258</v>
      </c>
      <c r="HI4" s="147" t="s">
        <v>148</v>
      </c>
      <c r="HJ4" s="147" t="s">
        <v>255</v>
      </c>
      <c r="HK4" s="147" t="s">
        <v>255</v>
      </c>
      <c r="HL4" s="147" t="s">
        <v>255</v>
      </c>
      <c r="HM4" s="147" t="s">
        <v>262</v>
      </c>
      <c r="HN4" s="288" t="s">
        <v>147</v>
      </c>
      <c r="HO4" s="147" t="s">
        <v>255</v>
      </c>
      <c r="HP4" s="147" t="s">
        <v>255</v>
      </c>
      <c r="HQ4" s="147" t="s">
        <v>255</v>
      </c>
      <c r="HR4" s="147" t="s">
        <v>258</v>
      </c>
      <c r="HS4" s="147" t="s">
        <v>9</v>
      </c>
      <c r="HT4" s="147" t="s">
        <v>255</v>
      </c>
      <c r="HU4" s="147" t="s">
        <v>255</v>
      </c>
      <c r="HV4" s="147" t="s">
        <v>255</v>
      </c>
      <c r="HW4" s="147" t="s">
        <v>262</v>
      </c>
      <c r="HX4" s="288" t="s">
        <v>147</v>
      </c>
      <c r="HY4" s="147" t="s">
        <v>255</v>
      </c>
      <c r="HZ4" s="147" t="s">
        <v>255</v>
      </c>
      <c r="IA4" s="147" t="s">
        <v>255</v>
      </c>
      <c r="IB4" s="147" t="s">
        <v>258</v>
      </c>
      <c r="IC4" s="147" t="s">
        <v>9</v>
      </c>
      <c r="ID4" s="147" t="s">
        <v>255</v>
      </c>
      <c r="IE4" s="147" t="s">
        <v>255</v>
      </c>
      <c r="IF4" s="147" t="s">
        <v>255</v>
      </c>
      <c r="IG4" s="147" t="s">
        <v>262</v>
      </c>
      <c r="IH4" s="288" t="s">
        <v>149</v>
      </c>
      <c r="II4" s="147" t="s">
        <v>255</v>
      </c>
      <c r="IJ4" s="147" t="s">
        <v>255</v>
      </c>
      <c r="IK4" s="147" t="s">
        <v>255</v>
      </c>
      <c r="IL4" s="147" t="s">
        <v>258</v>
      </c>
      <c r="IM4" s="283" t="s">
        <v>150</v>
      </c>
      <c r="IN4" s="147" t="s">
        <v>9</v>
      </c>
      <c r="IO4" s="147" t="s">
        <v>255</v>
      </c>
      <c r="IP4" s="147" t="s">
        <v>255</v>
      </c>
      <c r="IQ4" s="147" t="s">
        <v>255</v>
      </c>
      <c r="IR4" s="147" t="s">
        <v>262</v>
      </c>
      <c r="IS4" s="147" t="s">
        <v>147</v>
      </c>
      <c r="IT4" s="147" t="s">
        <v>255</v>
      </c>
      <c r="IU4" s="147" t="s">
        <v>255</v>
      </c>
      <c r="IV4" s="147" t="s">
        <v>255</v>
      </c>
      <c r="IW4" s="147" t="s">
        <v>258</v>
      </c>
      <c r="IX4" s="147" t="s">
        <v>151</v>
      </c>
      <c r="IY4" s="147" t="s">
        <v>255</v>
      </c>
      <c r="IZ4" s="147" t="s">
        <v>255</v>
      </c>
      <c r="JA4" s="147" t="s">
        <v>255</v>
      </c>
      <c r="JB4" s="147" t="s">
        <v>262</v>
      </c>
      <c r="JC4" s="522" t="s">
        <v>277</v>
      </c>
      <c r="JD4" s="200"/>
      <c r="JE4" s="207"/>
      <c r="JF4" s="200" t="s">
        <v>292</v>
      </c>
      <c r="JG4" s="208" t="s">
        <v>279</v>
      </c>
    </row>
    <row r="5" spans="1:267" s="44" customFormat="1" x14ac:dyDescent="0.2">
      <c r="A5" s="43" t="s">
        <v>153</v>
      </c>
      <c r="B5" s="234"/>
      <c r="C5" s="234"/>
      <c r="D5" s="234"/>
      <c r="E5" s="181"/>
      <c r="F5" s="87">
        <f>IF(D5="p",E5,0)</f>
        <v>0</v>
      </c>
      <c r="G5" s="87">
        <f>IF(D5="I",E5,0)</f>
        <v>0</v>
      </c>
      <c r="H5" s="87">
        <f>IF(D5="c",E5,0)</f>
        <v>0</v>
      </c>
      <c r="I5" s="87">
        <f>IF(D5="s",E5,0)</f>
        <v>0</v>
      </c>
      <c r="J5" s="181"/>
      <c r="K5" s="87">
        <f>IF(D5="p",J5,0)</f>
        <v>0</v>
      </c>
      <c r="L5" s="87">
        <f>IF(D5="I",J5,0)</f>
        <v>0</v>
      </c>
      <c r="M5" s="87">
        <f>IF(D5="c",J5,0)</f>
        <v>0</v>
      </c>
      <c r="N5" s="87">
        <f>IF(D5="s",J5,0)</f>
        <v>0</v>
      </c>
      <c r="O5" s="235" t="e">
        <f t="shared" ref="O5:O24" si="0">+(J5-E5)/E5</f>
        <v>#DIV/0!</v>
      </c>
      <c r="P5" s="181"/>
      <c r="Q5" s="87">
        <f>IF(D5="p",P5,0)</f>
        <v>0</v>
      </c>
      <c r="R5" s="87">
        <f>IF(D5="I",P5,0)</f>
        <v>0</v>
      </c>
      <c r="S5" s="87">
        <f>IF(D5="c",P5,0)</f>
        <v>0</v>
      </c>
      <c r="T5" s="87">
        <f>IF(D5="s",P5,0)</f>
        <v>0</v>
      </c>
      <c r="U5" s="235" t="e">
        <f t="shared" ref="U5:U24" si="1">+(P5-J5)/J5</f>
        <v>#DIV/0!</v>
      </c>
      <c r="V5" s="181"/>
      <c r="W5" s="87">
        <f>IF(D5="p",V5,0)</f>
        <v>0</v>
      </c>
      <c r="X5" s="87">
        <f>IF(D5="I",V5,0)</f>
        <v>0</v>
      </c>
      <c r="Y5" s="87">
        <f>IF(D5="c",V5,0)</f>
        <v>0</v>
      </c>
      <c r="Z5" s="87">
        <f>IF(D5="s",V5,0)</f>
        <v>0</v>
      </c>
      <c r="AA5" s="235" t="e">
        <f t="shared" ref="AA5:AA24" si="2">+(V5-P5)/P5</f>
        <v>#DIV/0!</v>
      </c>
      <c r="AB5" s="181"/>
      <c r="AC5" s="87">
        <f>IF(J5="p",AB5,0)</f>
        <v>0</v>
      </c>
      <c r="AD5" s="87">
        <f>IF(J5="I",AB5,0)</f>
        <v>0</v>
      </c>
      <c r="AE5" s="87">
        <f>IF(J5="c",AB5,0)</f>
        <v>0</v>
      </c>
      <c r="AF5" s="87">
        <f>IF(J5="s",AB5,0)</f>
        <v>0</v>
      </c>
      <c r="AG5" s="235" t="e">
        <f>+(AB5-V5)/V5</f>
        <v>#DIV/0!</v>
      </c>
      <c r="AH5" s="181"/>
      <c r="AI5" s="87">
        <f>IF(P5="p",AH5,0)</f>
        <v>0</v>
      </c>
      <c r="AJ5" s="87">
        <f>IF(P5="I",AH5,0)</f>
        <v>0</v>
      </c>
      <c r="AK5" s="87">
        <f>IF(P5="c",AH5,0)</f>
        <v>0</v>
      </c>
      <c r="AL5" s="87">
        <f>IF(P5="s",AH5,0)</f>
        <v>0</v>
      </c>
      <c r="AM5" s="235" t="e">
        <f>+(AH5-AB5)/AB5</f>
        <v>#DIV/0!</v>
      </c>
      <c r="AN5" s="289"/>
      <c r="AO5" s="97">
        <f>IF(D5="p",AN5,0)</f>
        <v>0</v>
      </c>
      <c r="AP5" s="97">
        <f>IF(D5="I",AN5,0)</f>
        <v>0</v>
      </c>
      <c r="AQ5" s="97">
        <f>IF(D5="C",AN5,0)</f>
        <v>0</v>
      </c>
      <c r="AR5" s="97">
        <f>IF(D5="S",AN5,0)</f>
        <v>0</v>
      </c>
      <c r="AS5" s="240">
        <f>+($J5*AN5)+($P5*AN5)+($V5*AN5)+($AB5*AN5)+($AH5*AN5)</f>
        <v>0</v>
      </c>
      <c r="AT5" s="241">
        <f>IF(D5="p",AS5,0)</f>
        <v>0</v>
      </c>
      <c r="AU5" s="241">
        <f>IF(D5="I",AS5,0)</f>
        <v>0</v>
      </c>
      <c r="AV5" s="241">
        <f>IF(D5="C",AS5,0)</f>
        <v>0</v>
      </c>
      <c r="AW5" s="241">
        <f>IF(D5="S",AS5,0)</f>
        <v>0</v>
      </c>
      <c r="AX5" s="289"/>
      <c r="AY5" s="97">
        <f>IF(D5="p",AX5,0)</f>
        <v>0</v>
      </c>
      <c r="AZ5" s="97">
        <f>IF(D5="I",AX5,0)</f>
        <v>0</v>
      </c>
      <c r="BA5" s="97">
        <f>IF(D5="C",AX5,0)</f>
        <v>0</v>
      </c>
      <c r="BB5" s="97">
        <f>IF(D5="S",AX5,0)</f>
        <v>0</v>
      </c>
      <c r="BC5" s="240">
        <f>+($J5*AX5)+($P5*AX5)+($V5*AX5)+($AB5*AX5)+($AH5*AX5)</f>
        <v>0</v>
      </c>
      <c r="BD5" s="241">
        <f>IF(D5="p",BC5,0)</f>
        <v>0</v>
      </c>
      <c r="BE5" s="241">
        <f>IF(D5="I",BC5,0)</f>
        <v>0</v>
      </c>
      <c r="BF5" s="241">
        <f>IF(D5="C",BC5,0)</f>
        <v>0</v>
      </c>
      <c r="BG5" s="241">
        <f>IF(D5="S",BC5,0)</f>
        <v>0</v>
      </c>
      <c r="BH5" s="503"/>
      <c r="BI5" s="498">
        <f>IF(D5="p",BH5,0)</f>
        <v>0</v>
      </c>
      <c r="BJ5" s="498">
        <f>IF(D5="I",BH5,0)</f>
        <v>0</v>
      </c>
      <c r="BK5" s="498">
        <f>IF(D5="C",BH5,0)</f>
        <v>0</v>
      </c>
      <c r="BL5" s="498">
        <f>IF(D5="S",BH5,0)</f>
        <v>0</v>
      </c>
      <c r="BM5" s="499">
        <f>+($J5*BH5)+($P5*BH5)+($V5*BH5)+($AB5*BH5)+($AH5*BH5)</f>
        <v>0</v>
      </c>
      <c r="BN5" s="515">
        <f>IF(D5="p",BM5,0)</f>
        <v>0</v>
      </c>
      <c r="BO5" s="515">
        <f>IF(D5="I",BM5,0)</f>
        <v>0</v>
      </c>
      <c r="BP5" s="515">
        <f>IF(D5="C",BM5,0)</f>
        <v>0</v>
      </c>
      <c r="BQ5" s="515">
        <f>IF(D5="S",BM5,0)</f>
        <v>0</v>
      </c>
      <c r="BR5" s="289"/>
      <c r="BS5" s="97">
        <f>IF(D5="p",BR5,0)</f>
        <v>0</v>
      </c>
      <c r="BT5" s="97">
        <f>IF(D5="I",BR5,0)</f>
        <v>0</v>
      </c>
      <c r="BU5" s="97">
        <f>IF(D5="C",BR5,0)</f>
        <v>0</v>
      </c>
      <c r="BV5" s="97">
        <f>IF(D5="S",BR5,0)</f>
        <v>0</v>
      </c>
      <c r="BW5" s="240">
        <f>+($J5*BR5)+($P5*BR5)+($V5*BR5)+($AB5*BR5)+($AH5*BR5)</f>
        <v>0</v>
      </c>
      <c r="BX5" s="241">
        <f>IF(D5="p",BW5,0)</f>
        <v>0</v>
      </c>
      <c r="BY5" s="241">
        <f>IF(D5="I",BW5,0)</f>
        <v>0</v>
      </c>
      <c r="BZ5" s="241">
        <f>IF(D5="C",BW5,0)</f>
        <v>0</v>
      </c>
      <c r="CA5" s="241">
        <f>IF(D5="S",BW5,0)</f>
        <v>0</v>
      </c>
      <c r="CB5" s="289"/>
      <c r="CC5" s="97">
        <f>IF(D5="p",CB5,0)</f>
        <v>0</v>
      </c>
      <c r="CD5" s="97">
        <f>IF(D5="I",CB5,0)</f>
        <v>0</v>
      </c>
      <c r="CE5" s="97">
        <f>IF(D5="C",CB5,0)</f>
        <v>0</v>
      </c>
      <c r="CF5" s="97">
        <f>IF(D5="S",CB5,0)</f>
        <v>0</v>
      </c>
      <c r="CG5" s="240">
        <f>+($J5*CB5)+($P5*CB5)+($V5*CB5)+($AB5*CB5)+($AH5*CB5)</f>
        <v>0</v>
      </c>
      <c r="CH5" s="241">
        <f>IF(D5="p",CG5,0)</f>
        <v>0</v>
      </c>
      <c r="CI5" s="241">
        <f>IF(D5="I",CG5,0)</f>
        <v>0</v>
      </c>
      <c r="CJ5" s="241">
        <f>IF(D5="C",CG5,0)</f>
        <v>0</v>
      </c>
      <c r="CK5" s="241">
        <f>IF(D5="S",CG5,0)</f>
        <v>0</v>
      </c>
      <c r="CL5" s="343"/>
      <c r="CM5" s="97">
        <f>IF(D5="p",CL5,0)</f>
        <v>0</v>
      </c>
      <c r="CN5" s="97">
        <f>IF(D5="I",CL5,0)</f>
        <v>0</v>
      </c>
      <c r="CO5" s="97">
        <f>IF(D5="C",CL5,0)</f>
        <v>0</v>
      </c>
      <c r="CP5" s="97">
        <f>IF(D5="S",CL5,0)</f>
        <v>0</v>
      </c>
      <c r="CQ5" s="240">
        <f>+($J5*CL5)+($P5*CL5)+($V5*CL5)+($AB5*CL5)+($AH5*CL5)</f>
        <v>0</v>
      </c>
      <c r="CR5" s="241">
        <f>IF(D5="p",CQ5,0)</f>
        <v>0</v>
      </c>
      <c r="CS5" s="241">
        <f>IF(D5="I",CQ5,0)</f>
        <v>0</v>
      </c>
      <c r="CT5" s="241">
        <f>IF(D5="C",CQ5,0)</f>
        <v>0</v>
      </c>
      <c r="CU5" s="241">
        <f>IF(D5="S",CQ5,0)</f>
        <v>0</v>
      </c>
      <c r="CV5" s="289"/>
      <c r="CW5" s="97">
        <f>IF(D5="p",CV5,0)</f>
        <v>0</v>
      </c>
      <c r="CX5" s="97">
        <f>IF(D5="I",CV5,0)</f>
        <v>0</v>
      </c>
      <c r="CY5" s="97">
        <f>IF(D5="C",CV5,0)</f>
        <v>0</v>
      </c>
      <c r="CZ5" s="97">
        <f>IF(D5="S",CV5,0)</f>
        <v>0</v>
      </c>
      <c r="DA5" s="240">
        <f>+($J5*CV5)+($P5*CV5)+($V5*CV5)+($AB5*CV5)+($AH5*CV5)</f>
        <v>0</v>
      </c>
      <c r="DB5" s="241">
        <f>IF(D5="p",DA5,0)</f>
        <v>0</v>
      </c>
      <c r="DC5" s="241">
        <f>IF(D5="I",DA5,0)</f>
        <v>0</v>
      </c>
      <c r="DD5" s="241">
        <f>IF(D5="C",DA5,0)</f>
        <v>0</v>
      </c>
      <c r="DE5" s="241">
        <f>IF(D5="S",DA5,0)</f>
        <v>0</v>
      </c>
      <c r="DF5" s="343"/>
      <c r="DG5" s="97">
        <f>IF(D5="p",DF5,0)</f>
        <v>0</v>
      </c>
      <c r="DH5" s="97">
        <f>IF(D5="I",DF5,0)</f>
        <v>0</v>
      </c>
      <c r="DI5" s="97">
        <f>IF(D5="C",DF5,0)</f>
        <v>0</v>
      </c>
      <c r="DJ5" s="97">
        <f>IF(D5="S",DF5,0)</f>
        <v>0</v>
      </c>
      <c r="DK5" s="344">
        <f>+($J5*DF5)+($P5*DF5)+($V5*DF5)+($AB5*DF5)+($AH5*DF5)</f>
        <v>0</v>
      </c>
      <c r="DL5" s="241">
        <f>IF(D5="p",DK5,0)</f>
        <v>0</v>
      </c>
      <c r="DM5" s="241">
        <f>IF(D5="I",DK5,0)</f>
        <v>0</v>
      </c>
      <c r="DN5" s="241">
        <f>IF(D5="C",DK5,0)</f>
        <v>0</v>
      </c>
      <c r="DO5" s="241">
        <f>IF(D5="S",DK5,0)</f>
        <v>0</v>
      </c>
      <c r="DP5" s="289"/>
      <c r="DQ5" s="97">
        <f>IF(D5="p",DP5,0)</f>
        <v>0</v>
      </c>
      <c r="DR5" s="97">
        <f>IF(D5="I",DP5,0)</f>
        <v>0</v>
      </c>
      <c r="DS5" s="97">
        <f>IF(D5="C",DP5,0)</f>
        <v>0</v>
      </c>
      <c r="DT5" s="97">
        <f>IF(D5="S",DP5,0)</f>
        <v>0</v>
      </c>
      <c r="DU5" s="240">
        <f>+($J5*DP5)+($P5*DP5)+($V5*DP5)+($AB5*DP5)+($AH5*DP5)</f>
        <v>0</v>
      </c>
      <c r="DV5" s="241">
        <f>IF(D5="p",DU5,0)</f>
        <v>0</v>
      </c>
      <c r="DW5" s="241">
        <f>IF(D5="I",DU5,0)</f>
        <v>0</v>
      </c>
      <c r="DX5" s="241">
        <f>IF(D5="C",DU5,0)</f>
        <v>0</v>
      </c>
      <c r="DY5" s="241">
        <f>IF(D5="S",DU5,0)</f>
        <v>0</v>
      </c>
      <c r="DZ5" s="289"/>
      <c r="EA5" s="97">
        <f>IF(D5="p",DZ5,0)</f>
        <v>0</v>
      </c>
      <c r="EB5" s="97">
        <f>IF(D5="I",DZ5,0)</f>
        <v>0</v>
      </c>
      <c r="EC5" s="97">
        <f>IF(D5="C",DZ5,0)</f>
        <v>0</v>
      </c>
      <c r="ED5" s="97">
        <f>IF(D5="S",DZ5,0)</f>
        <v>0</v>
      </c>
      <c r="EE5" s="240">
        <f>+($J5*DZ5)+($P5*DZ5)+($V5*DZ5)+($AB5*DZ5)+($AH5*DZ5)</f>
        <v>0</v>
      </c>
      <c r="EF5" s="241">
        <f>IF(D5="p",EE5,0)</f>
        <v>0</v>
      </c>
      <c r="EG5" s="241">
        <f>IF(D5="I",EE5,0)</f>
        <v>0</v>
      </c>
      <c r="EH5" s="241">
        <f>IF(D5="C",EE5,0)</f>
        <v>0</v>
      </c>
      <c r="EI5" s="241">
        <f>IF(D5="S",EE5,0)</f>
        <v>0</v>
      </c>
      <c r="EJ5" s="298"/>
      <c r="EK5" s="97">
        <f>IF(D5="p",EJ5,0)</f>
        <v>0</v>
      </c>
      <c r="EL5" s="97">
        <f>IF(D5="I",EJ5,0)</f>
        <v>0</v>
      </c>
      <c r="EM5" s="97">
        <f>IF(D5="C",EJ5,0)</f>
        <v>0</v>
      </c>
      <c r="EN5" s="97">
        <f>IF(D5="S",EJ5,0)</f>
        <v>0</v>
      </c>
      <c r="EO5" s="240">
        <f>+($J5*EJ5)+($P5*EJ5)+($V5*EJ5)+($AB5*EJ5)+($AH5*EJ5)</f>
        <v>0</v>
      </c>
      <c r="EP5" s="241">
        <f>IF(D5="p",EO5,0)</f>
        <v>0</v>
      </c>
      <c r="EQ5" s="241">
        <f>IF(D5="I",EO5,0)</f>
        <v>0</v>
      </c>
      <c r="ER5" s="241">
        <f>IF(D5="C",EO5,0)</f>
        <v>0</v>
      </c>
      <c r="ES5" s="241">
        <f>IF(D5="S",EO5,0)</f>
        <v>0</v>
      </c>
      <c r="ET5" s="289"/>
      <c r="EU5" s="97">
        <f>IF(D5="p",ET5,0)</f>
        <v>0</v>
      </c>
      <c r="EV5" s="97">
        <f>IF(D5="I",ET5,0)</f>
        <v>0</v>
      </c>
      <c r="EW5" s="97">
        <f>IF(D5="C",ET5,0)</f>
        <v>0</v>
      </c>
      <c r="EX5" s="97">
        <f>IF(D5="S",ET5,0)</f>
        <v>0</v>
      </c>
      <c r="EY5" s="240">
        <f>+($J5*ET5)+($P5*ET5)+($V5*ET5)</f>
        <v>0</v>
      </c>
      <c r="EZ5" s="241">
        <f>IF(D5="p",EY5,0)</f>
        <v>0</v>
      </c>
      <c r="FA5" s="241">
        <f>IF(D5="I",EY5,0)</f>
        <v>0</v>
      </c>
      <c r="FB5" s="241">
        <f>IF(D5="C",EY5,0)</f>
        <v>0</v>
      </c>
      <c r="FC5" s="241">
        <f>IF(D5="S",EY5,0)</f>
        <v>0</v>
      </c>
      <c r="FD5" s="503"/>
      <c r="FE5" s="498">
        <f>IF(D5="p",FD5,0)</f>
        <v>0</v>
      </c>
      <c r="FF5" s="498">
        <f>IF(D5="I",FD5,0)</f>
        <v>0</v>
      </c>
      <c r="FG5" s="498">
        <f>IF(D5="C",FD5,0)</f>
        <v>0</v>
      </c>
      <c r="FH5" s="498">
        <f>IF(D5="S",FD5,0)</f>
        <v>0</v>
      </c>
      <c r="FI5" s="499">
        <f t="shared" ref="FI5:FI36" si="3">+($J5*FD5)+($P5*FD5)+($V5*FD5)</f>
        <v>0</v>
      </c>
      <c r="FJ5" s="450">
        <f>IF(D5="p",FI5,0)</f>
        <v>0</v>
      </c>
      <c r="FK5" s="450">
        <f>IF(D5="I",FI5,0)</f>
        <v>0</v>
      </c>
      <c r="FL5" s="450">
        <f>IF(D5="C",FI5,0)</f>
        <v>0</v>
      </c>
      <c r="FM5" s="450">
        <f>IF(D5="S",FI5,0)</f>
        <v>0</v>
      </c>
      <c r="FN5" s="233"/>
      <c r="FO5" s="97">
        <f>IF(D5="p",FN5,0)</f>
        <v>0</v>
      </c>
      <c r="FP5" s="97">
        <f>IF(D5="I",FN5,0)</f>
        <v>0</v>
      </c>
      <c r="FQ5" s="97">
        <f>IF(D5="C",FN5,0)</f>
        <v>0</v>
      </c>
      <c r="FR5" s="97">
        <f>IF(D5="S",FN5,0)</f>
        <v>0</v>
      </c>
      <c r="FS5" s="240">
        <f t="shared" ref="FS5:FS36" si="4">+($J5*FN5)+($P5*FN5)+($V5*FN5)</f>
        <v>0</v>
      </c>
      <c r="FT5" s="241">
        <f>IF(D5="p",FS5,0)</f>
        <v>0</v>
      </c>
      <c r="FU5" s="241">
        <f>IF(D5="I",FS5,0)</f>
        <v>0</v>
      </c>
      <c r="FV5" s="241">
        <f>IF(D5="C",FS5,0)</f>
        <v>0</v>
      </c>
      <c r="FW5" s="241">
        <f>IF(D5="S",FS5,0)</f>
        <v>0</v>
      </c>
      <c r="FX5" s="233"/>
      <c r="FY5" s="97">
        <f>IF(D5="p",FX5,0)</f>
        <v>0</v>
      </c>
      <c r="FZ5" s="97">
        <f>IF(D5="I",FX5,0)</f>
        <v>0</v>
      </c>
      <c r="GA5" s="97">
        <f>IF(D5="C",FX5,0)</f>
        <v>0</v>
      </c>
      <c r="GB5" s="97">
        <f>IF(D5="S",FX5,0)</f>
        <v>0</v>
      </c>
      <c r="GC5" s="240">
        <f>+($J5*FX5)+($P5*FX5)+($V5*FX5)+($AB5*FX5)+($AH5*FX5)</f>
        <v>0</v>
      </c>
      <c r="GD5" s="241">
        <f>IF(D5="p",GC5,0)</f>
        <v>0</v>
      </c>
      <c r="GE5" s="241">
        <f>IF(D5="I",GC5,0)</f>
        <v>0</v>
      </c>
      <c r="GF5" s="241">
        <f>IF(D5="C",GC5,0)</f>
        <v>0</v>
      </c>
      <c r="GG5" s="241">
        <f>IF(D5="S",GC5,0)</f>
        <v>0</v>
      </c>
      <c r="GH5" s="240"/>
      <c r="GI5" s="240"/>
      <c r="GJ5" s="553">
        <f t="shared" ref="GJ5:GJ36" si="5">AN5+AX5+BH5+BR5+CB5+CL5+CV5+DF5+DP5+DZ5+EJ5+ET5+FD5+FN5+FX5</f>
        <v>0</v>
      </c>
      <c r="GK5" s="97">
        <f>IF(D5="p",GJ5,0)</f>
        <v>0</v>
      </c>
      <c r="GL5" s="97">
        <f>IF(D5="I",GJ5,0)</f>
        <v>0</v>
      </c>
      <c r="GM5" s="97">
        <f>IF(D5="C",GJ5,0)</f>
        <v>0</v>
      </c>
      <c r="GN5" s="97">
        <f>IF(D5="S",GJ5,0)</f>
        <v>0</v>
      </c>
      <c r="GO5" s="240">
        <f>+($J5*GJ5)+($P5*GJ5)+($V5*GJ5)+($AB5*GJ5)+($AH5*GJ5)</f>
        <v>0</v>
      </c>
      <c r="GP5" s="241">
        <f>IF(D5="p",GO5,0)</f>
        <v>0</v>
      </c>
      <c r="GQ5" s="241">
        <f>IF(D5="I",GO5,0)</f>
        <v>0</v>
      </c>
      <c r="GR5" s="241">
        <f>IF(D5="C",GO5,0)</f>
        <v>0</v>
      </c>
      <c r="GS5" s="241">
        <f>IF(D5="S",GO5,0)</f>
        <v>0</v>
      </c>
      <c r="GT5" s="289"/>
      <c r="GU5" s="97">
        <f>IF(D5="p",GT5,0)</f>
        <v>0</v>
      </c>
      <c r="GV5" s="97">
        <f>IF(D5="I",GT5,0)</f>
        <v>0</v>
      </c>
      <c r="GW5" s="97">
        <f>IF(D5="C",GT5,0)</f>
        <v>0</v>
      </c>
      <c r="GX5" s="97">
        <f>IF(D5="S",GT5,0)</f>
        <v>0</v>
      </c>
      <c r="GY5" s="240">
        <f>+($J5*GT5)+($P5*GT5)+($V5*GT5)+($AB5*GT5)+($AH5*GT5)</f>
        <v>0</v>
      </c>
      <c r="GZ5" s="241">
        <f>IF(D5="p",GY5,0)</f>
        <v>0</v>
      </c>
      <c r="HA5" s="241">
        <f>IF(D5="I",GY5,0)</f>
        <v>0</v>
      </c>
      <c r="HB5" s="241">
        <f>IF(D5="C",GY5,0)</f>
        <v>0</v>
      </c>
      <c r="HC5" s="241">
        <f>IF(D5="S",GY5,0)</f>
        <v>0</v>
      </c>
      <c r="HD5" s="302">
        <f t="shared" ref="HD5:HD24" si="6">+GJ5+GT5</f>
        <v>0</v>
      </c>
      <c r="HE5" s="97">
        <f>IF(D5="p",HD5,0)</f>
        <v>0</v>
      </c>
      <c r="HF5" s="97">
        <f>IF(D5="I",HD5,0)</f>
        <v>0</v>
      </c>
      <c r="HG5" s="97">
        <f>IF(D5="C",HD5,0)</f>
        <v>0</v>
      </c>
      <c r="HH5" s="97">
        <f>IF(D5="S",HD5,0)</f>
        <v>0</v>
      </c>
      <c r="HI5" s="240">
        <f>+($J5*HD5)+($P5*HD5)+($V5*HD5)+($AB5*HD5)+($AH5*HD5)</f>
        <v>0</v>
      </c>
      <c r="HJ5" s="241">
        <f>IF(D5="p",HI5,0)</f>
        <v>0</v>
      </c>
      <c r="HK5" s="241">
        <f>IF(D5="I",HI5,0)</f>
        <v>0</v>
      </c>
      <c r="HL5" s="241">
        <f>IF(D5="C",HI5,0)</f>
        <v>0</v>
      </c>
      <c r="HM5" s="241">
        <f>IF(D5="S",HI5,0)</f>
        <v>0</v>
      </c>
      <c r="HN5" s="649"/>
      <c r="HO5" s="650">
        <f>IF(D5="p",HN5,0)</f>
        <v>0</v>
      </c>
      <c r="HP5" s="650">
        <f>IF(D5="I",HN5,0)</f>
        <v>0</v>
      </c>
      <c r="HQ5" s="650">
        <f>IF(D5="C",HN5,0)</f>
        <v>0</v>
      </c>
      <c r="HR5" s="650">
        <f>IF(D5="S",HN5,0)</f>
        <v>0</v>
      </c>
      <c r="HS5" s="651">
        <f t="shared" ref="HS5:HS24" si="7">+($J5*HN5)+($P5*HN5)+($V5*HN5)</f>
        <v>0</v>
      </c>
      <c r="HT5" s="241">
        <f>IF(D5="p",HS5,0)</f>
        <v>0</v>
      </c>
      <c r="HU5" s="241">
        <f>IF(D5="I",HS5,0)</f>
        <v>0</v>
      </c>
      <c r="HV5" s="241">
        <f>IF(D5="C",HS5,0)</f>
        <v>0</v>
      </c>
      <c r="HW5" s="241">
        <f>IF(D5="S",HS5,0)</f>
        <v>0</v>
      </c>
      <c r="HX5" s="289"/>
      <c r="HY5" s="97">
        <f>IF(D5="p",HX5,0)</f>
        <v>0</v>
      </c>
      <c r="HZ5" s="97">
        <f>IF(D5="I",HX5,0)</f>
        <v>0</v>
      </c>
      <c r="IA5" s="97">
        <f>IF(D5="C",HX5,0)</f>
        <v>0</v>
      </c>
      <c r="IB5" s="97">
        <f>IF(D5="S",HX5,0)</f>
        <v>0</v>
      </c>
      <c r="IC5" s="240">
        <f>+($J5*HX5)+($P5*HX5)+($V5*HX5)+($AB5*HX5)+($AH5*HX5)</f>
        <v>0</v>
      </c>
      <c r="ID5" s="241">
        <f>IF(D5="p",IC5,0)</f>
        <v>0</v>
      </c>
      <c r="IE5" s="241">
        <f>IF(D5="I",IC5,0)</f>
        <v>0</v>
      </c>
      <c r="IF5" s="241">
        <f>IF(D5="C",IC5,0)</f>
        <v>0</v>
      </c>
      <c r="IG5" s="241">
        <f>IF(D5="S",IC5,0)</f>
        <v>0</v>
      </c>
      <c r="IH5" s="302">
        <f t="shared" ref="IH5:IH24" si="8">HN5+HX5</f>
        <v>0</v>
      </c>
      <c r="II5" s="97">
        <f>IF(D5="p",IH5,0)</f>
        <v>0</v>
      </c>
      <c r="IJ5" s="97">
        <f>IF(D5="I",IH5,0)</f>
        <v>0</v>
      </c>
      <c r="IK5" s="97">
        <f>IF(D5="C",IH5,0)</f>
        <v>0</v>
      </c>
      <c r="IL5" s="97">
        <f>IF(D5="S",IH5,0)</f>
        <v>0</v>
      </c>
      <c r="IM5" s="235" t="e">
        <f t="shared" ref="IM5:IM24" si="9">+IH5/HD5</f>
        <v>#DIV/0!</v>
      </c>
      <c r="IN5" s="240">
        <f>+($J5*IH5)+($P5*IH5)+($V5*IH5)+($AB5*IH5)+($AH5*IH5)</f>
        <v>0</v>
      </c>
      <c r="IO5" s="241">
        <f>IF(D5="p",IN5,0)</f>
        <v>0</v>
      </c>
      <c r="IP5" s="241">
        <f>IF(D5="I",IN5,0)</f>
        <v>0</v>
      </c>
      <c r="IQ5" s="241">
        <f>IF(D5="C",IN5,0)</f>
        <v>0</v>
      </c>
      <c r="IR5" s="241">
        <f>IF(D5="S",IN5,0)</f>
        <v>0</v>
      </c>
      <c r="IS5" s="228">
        <f t="shared" ref="IS5:IS24" si="10">HD5+IH5</f>
        <v>0</v>
      </c>
      <c r="IT5" s="97">
        <f>IF(D5="p",IS5,0)</f>
        <v>0</v>
      </c>
      <c r="IU5" s="97">
        <f>IF(D5="I",IS5,0)</f>
        <v>0</v>
      </c>
      <c r="IV5" s="97">
        <f>IF(D5="C",IS5,0)</f>
        <v>0</v>
      </c>
      <c r="IW5" s="97">
        <f>IF(D5="S",IS5,0)</f>
        <v>0</v>
      </c>
      <c r="IX5" s="240">
        <f>+($J5*IS5)+($P5*IS5)+($V5*IS5)+($AB5*IS5)+($AH5*IS5)</f>
        <v>0</v>
      </c>
      <c r="IY5" s="241">
        <f>IF(D5="p",IX5,0)</f>
        <v>0</v>
      </c>
      <c r="IZ5" s="241">
        <f>IF(D5="I",IX5,0)</f>
        <v>0</v>
      </c>
      <c r="JA5" s="241">
        <f>IF(D5="C",IX5,0)</f>
        <v>0</v>
      </c>
      <c r="JB5" s="241">
        <f>IF(D5="S",IX5,0)</f>
        <v>0</v>
      </c>
      <c r="JC5" s="242">
        <f t="shared" ref="JC5:JC24" si="11">+IS5/2080</f>
        <v>0</v>
      </c>
      <c r="JD5" s="243">
        <f>IF(D5="p",JC5,0)</f>
        <v>0</v>
      </c>
      <c r="JE5" s="243">
        <f>IF(D5="i",JC5,0)</f>
        <v>0</v>
      </c>
      <c r="JF5" s="243">
        <f>IF(D5="c",JC5,0)</f>
        <v>0</v>
      </c>
      <c r="JG5" s="243">
        <f>IF(D5="s",JC5,0)</f>
        <v>0</v>
      </c>
    </row>
    <row r="6" spans="1:267" s="44" customFormat="1" x14ac:dyDescent="0.2">
      <c r="A6" s="43" t="s">
        <v>154</v>
      </c>
      <c r="B6" s="234"/>
      <c r="C6" s="234"/>
      <c r="D6" s="234"/>
      <c r="E6" s="181"/>
      <c r="F6" s="87">
        <f t="shared" ref="F6:F24" si="12">IF(D6="p",E6,0)</f>
        <v>0</v>
      </c>
      <c r="G6" s="87">
        <f t="shared" ref="G6:G24" si="13">IF(D6="I",E6,0)</f>
        <v>0</v>
      </c>
      <c r="H6" s="87">
        <f t="shared" ref="H6:H24" si="14">IF(D6="c",E6,0)</f>
        <v>0</v>
      </c>
      <c r="I6" s="87">
        <f t="shared" ref="I6:I24" si="15">IF(D6="s",E6,0)</f>
        <v>0</v>
      </c>
      <c r="J6" s="181"/>
      <c r="K6" s="87">
        <f t="shared" ref="K6:K24" si="16">IF(D6="p",J6,0)</f>
        <v>0</v>
      </c>
      <c r="L6" s="87">
        <f t="shared" ref="L6:L24" si="17">IF(D6="I",J6,0)</f>
        <v>0</v>
      </c>
      <c r="M6" s="87">
        <f t="shared" ref="M6:M24" si="18">IF(D6="c",J6,0)</f>
        <v>0</v>
      </c>
      <c r="N6" s="87">
        <f t="shared" ref="N6:N24" si="19">IF(D6="s",J6,0)</f>
        <v>0</v>
      </c>
      <c r="O6" s="235" t="e">
        <f t="shared" si="0"/>
        <v>#DIV/0!</v>
      </c>
      <c r="P6" s="181"/>
      <c r="Q6" s="87">
        <f t="shared" ref="Q6:Q24" si="20">IF(D6="p",P6,0)</f>
        <v>0</v>
      </c>
      <c r="R6" s="87">
        <f t="shared" ref="R6:R24" si="21">IF(D6="I",P6,0)</f>
        <v>0</v>
      </c>
      <c r="S6" s="87">
        <f t="shared" ref="S6:S24" si="22">IF(D6="c",P6,0)</f>
        <v>0</v>
      </c>
      <c r="T6" s="87">
        <f t="shared" ref="T6:T24" si="23">IF(D6="s",P6,0)</f>
        <v>0</v>
      </c>
      <c r="U6" s="235" t="e">
        <f t="shared" si="1"/>
        <v>#DIV/0!</v>
      </c>
      <c r="V6" s="181"/>
      <c r="W6" s="87">
        <f t="shared" ref="W6:W24" si="24">IF(D6="p",V6,0)</f>
        <v>0</v>
      </c>
      <c r="X6" s="87">
        <f t="shared" ref="X6:X24" si="25">IF(D6="I",V6,0)</f>
        <v>0</v>
      </c>
      <c r="Y6" s="87">
        <f t="shared" ref="Y6:Y24" si="26">IF(D6="c",V6,0)</f>
        <v>0</v>
      </c>
      <c r="Z6" s="87">
        <f t="shared" ref="Z6:Z24" si="27">IF(D6="s",V6,0)</f>
        <v>0</v>
      </c>
      <c r="AA6" s="235" t="e">
        <f t="shared" si="2"/>
        <v>#DIV/0!</v>
      </c>
      <c r="AB6" s="181"/>
      <c r="AC6" s="87">
        <f t="shared" ref="AC6:AC69" si="28">IF(J6="p",AB6,0)</f>
        <v>0</v>
      </c>
      <c r="AD6" s="87">
        <f t="shared" ref="AD6:AD69" si="29">IF(J6="I",AB6,0)</f>
        <v>0</v>
      </c>
      <c r="AE6" s="87">
        <f t="shared" ref="AE6:AE69" si="30">IF(J6="c",AB6,0)</f>
        <v>0</v>
      </c>
      <c r="AF6" s="87">
        <f t="shared" ref="AF6:AF69" si="31">IF(J6="s",AB6,0)</f>
        <v>0</v>
      </c>
      <c r="AG6" s="235" t="e">
        <f>+(AB6-V6)/V6</f>
        <v>#DIV/0!</v>
      </c>
      <c r="AH6" s="181"/>
      <c r="AI6" s="87">
        <f t="shared" ref="AI6:AI69" si="32">IF(P6="p",AH6,0)</f>
        <v>0</v>
      </c>
      <c r="AJ6" s="87">
        <f t="shared" ref="AJ6:AJ69" si="33">IF(P6="I",AH6,0)</f>
        <v>0</v>
      </c>
      <c r="AK6" s="87">
        <f t="shared" ref="AK6:AK69" si="34">IF(P6="c",AH6,0)</f>
        <v>0</v>
      </c>
      <c r="AL6" s="87">
        <f t="shared" ref="AL6:AL69" si="35">IF(P6="s",AH6,0)</f>
        <v>0</v>
      </c>
      <c r="AM6" s="235" t="e">
        <f>+(AH6-AB6)/AB6</f>
        <v>#DIV/0!</v>
      </c>
      <c r="AN6" s="289"/>
      <c r="AO6" s="97">
        <f>IF(D6="p",AN6,0)</f>
        <v>0</v>
      </c>
      <c r="AP6" s="97">
        <f>IF(D6="I",AN6,0)</f>
        <v>0</v>
      </c>
      <c r="AQ6" s="97">
        <f>IF(D6="C",AN6,0)</f>
        <v>0</v>
      </c>
      <c r="AR6" s="97">
        <f>IF(D6="S",AN6,0)</f>
        <v>0</v>
      </c>
      <c r="AS6" s="240">
        <f t="shared" ref="AS6:AS69" si="36">+($J6*AN6)+($P6*AN6)+($V6*AN6)+($AB6*AN6)+($AH6*AN6)</f>
        <v>0</v>
      </c>
      <c r="AT6" s="241">
        <f>IF(D6="p",AS6,0)</f>
        <v>0</v>
      </c>
      <c r="AU6" s="241">
        <f>IF(D6="I",AS6,0)</f>
        <v>0</v>
      </c>
      <c r="AV6" s="241">
        <f>IF(D6="C",AS6,0)</f>
        <v>0</v>
      </c>
      <c r="AW6" s="241">
        <f>IF(D6="S",AS6,0)</f>
        <v>0</v>
      </c>
      <c r="AX6" s="289"/>
      <c r="AY6" s="97">
        <f>IF(D6="p",AX6,0)</f>
        <v>0</v>
      </c>
      <c r="AZ6" s="97">
        <f>IF(D6="I",AX6,0)</f>
        <v>0</v>
      </c>
      <c r="BA6" s="97">
        <f>IF(D6="C",AX6,0)</f>
        <v>0</v>
      </c>
      <c r="BB6" s="97">
        <f>IF(D6="S",AX6,0)</f>
        <v>0</v>
      </c>
      <c r="BC6" s="240">
        <f t="shared" ref="BC6:BC69" si="37">+($J6*AX6)+($P6*AX6)+($V6*AX6)+($AB6*AX6)+($AH6*AX6)</f>
        <v>0</v>
      </c>
      <c r="BD6" s="241">
        <f>IF(D6="p",BC6,0)</f>
        <v>0</v>
      </c>
      <c r="BE6" s="241">
        <f>IF(D6="I",BC6,0)</f>
        <v>0</v>
      </c>
      <c r="BF6" s="241">
        <f>IF(D6="C",BC6,0)</f>
        <v>0</v>
      </c>
      <c r="BG6" s="241">
        <f>IF(D6="S",BC6,0)</f>
        <v>0</v>
      </c>
      <c r="BH6" s="503"/>
      <c r="BI6" s="498">
        <f>IF(D6="p",BH6,0)</f>
        <v>0</v>
      </c>
      <c r="BJ6" s="498">
        <f>IF(D6="I",BH6,0)</f>
        <v>0</v>
      </c>
      <c r="BK6" s="498">
        <f>IF(D6="C",BH6,0)</f>
        <v>0</v>
      </c>
      <c r="BL6" s="498">
        <f>IF(D6="S",BH6,0)</f>
        <v>0</v>
      </c>
      <c r="BM6" s="499">
        <f t="shared" ref="BM6:BM69" si="38">+($J6*BH6)+($P6*BH6)+($V6*BH6)+($AB6*BH6)+($AH6*BH6)</f>
        <v>0</v>
      </c>
      <c r="BN6" s="515">
        <f>IF(D6="p",BM6,0)</f>
        <v>0</v>
      </c>
      <c r="BO6" s="515">
        <f>IF(D6="I",BM6,0)</f>
        <v>0</v>
      </c>
      <c r="BP6" s="515">
        <f>IF(D6="C",BM6,0)</f>
        <v>0</v>
      </c>
      <c r="BQ6" s="515">
        <f>IF(D6="S",BM6,0)</f>
        <v>0</v>
      </c>
      <c r="BR6" s="289"/>
      <c r="BS6" s="97">
        <f>IF(D6="p",BR6,0)</f>
        <v>0</v>
      </c>
      <c r="BT6" s="97">
        <f>IF(D6="I",BR6,0)</f>
        <v>0</v>
      </c>
      <c r="BU6" s="97">
        <f>IF(D6="C",BR6,0)</f>
        <v>0</v>
      </c>
      <c r="BV6" s="97">
        <f>IF(D6="S",BR6,0)</f>
        <v>0</v>
      </c>
      <c r="BW6" s="240">
        <f t="shared" ref="BW6:BW69" si="39">+($J6*BR6)+($P6*BR6)+($V6*BR6)+($AB6*BR6)+($AH6*BR6)</f>
        <v>0</v>
      </c>
      <c r="BX6" s="241">
        <f>IF(D6="p",BW6,0)</f>
        <v>0</v>
      </c>
      <c r="BY6" s="241">
        <f>IF(D6="I",BW6,0)</f>
        <v>0</v>
      </c>
      <c r="BZ6" s="241">
        <f>IF(D6="C",BW6,0)</f>
        <v>0</v>
      </c>
      <c r="CA6" s="241">
        <f>IF(D6="S",BW6,0)</f>
        <v>0</v>
      </c>
      <c r="CB6" s="289"/>
      <c r="CC6" s="97">
        <f>IF(D6="p",CB6,0)</f>
        <v>0</v>
      </c>
      <c r="CD6" s="97">
        <f>IF(D6="I",CB6,0)</f>
        <v>0</v>
      </c>
      <c r="CE6" s="97">
        <f>IF(D6="C",CB6,0)</f>
        <v>0</v>
      </c>
      <c r="CF6" s="97">
        <f>IF(D6="S",CB6,0)</f>
        <v>0</v>
      </c>
      <c r="CG6" s="240">
        <f t="shared" ref="CG6:CG69" si="40">+($J6*CB6)+($P6*CB6)+($V6*CB6)+($AB6*CB6)+($AH6*CB6)</f>
        <v>0</v>
      </c>
      <c r="CH6" s="241">
        <f>IF(D6="p",CG6,0)</f>
        <v>0</v>
      </c>
      <c r="CI6" s="241">
        <f>IF(D6="I",CG6,0)</f>
        <v>0</v>
      </c>
      <c r="CJ6" s="241">
        <f>IF(D6="C",CG6,0)</f>
        <v>0</v>
      </c>
      <c r="CK6" s="241">
        <f>IF(D6="S",CG6,0)</f>
        <v>0</v>
      </c>
      <c r="CL6" s="289"/>
      <c r="CM6" s="97">
        <f>IF(D6="p",CL6,0)</f>
        <v>0</v>
      </c>
      <c r="CN6" s="97">
        <f>IF(D6="I",CL6,0)</f>
        <v>0</v>
      </c>
      <c r="CO6" s="97">
        <f>IF(D6="C",CL6,0)</f>
        <v>0</v>
      </c>
      <c r="CP6" s="97">
        <f>IF(D6="S",CL6,0)</f>
        <v>0</v>
      </c>
      <c r="CQ6" s="240">
        <f t="shared" ref="CQ6:CQ69" si="41">+($J6*CL6)+($P6*CL6)+($V6*CL6)+($AB6*CL6)+($AH6*CL6)</f>
        <v>0</v>
      </c>
      <c r="CR6" s="241">
        <f>IF(D6="p",CQ6,0)</f>
        <v>0</v>
      </c>
      <c r="CS6" s="241">
        <f>IF(D6="I",CQ6,0)</f>
        <v>0</v>
      </c>
      <c r="CT6" s="241">
        <f>IF(D6="C",CQ6,0)</f>
        <v>0</v>
      </c>
      <c r="CU6" s="241">
        <f>IF(D6="S",CQ6,0)</f>
        <v>0</v>
      </c>
      <c r="CV6" s="289"/>
      <c r="CW6" s="97">
        <f>IF(D6="p",CV6,0)</f>
        <v>0</v>
      </c>
      <c r="CX6" s="97">
        <f>IF(D6="I",CV6,0)</f>
        <v>0</v>
      </c>
      <c r="CY6" s="97">
        <f>IF(D6="C",CV6,0)</f>
        <v>0</v>
      </c>
      <c r="CZ6" s="97">
        <f>IF(D6="S",CV6,0)</f>
        <v>0</v>
      </c>
      <c r="DA6" s="240">
        <f t="shared" ref="DA6:DA69" si="42">+($J6*CV6)+($P6*CV6)+($V6*CV6)+($AB6*CV6)+($AH6*CV6)</f>
        <v>0</v>
      </c>
      <c r="DB6" s="241">
        <f>IF(D6="p",DA6,0)</f>
        <v>0</v>
      </c>
      <c r="DC6" s="241">
        <f>IF(D6="I",DA6,0)</f>
        <v>0</v>
      </c>
      <c r="DD6" s="241">
        <f>IF(D6="C",DA6,0)</f>
        <v>0</v>
      </c>
      <c r="DE6" s="241">
        <f>IF(D6="S",DA6,0)</f>
        <v>0</v>
      </c>
      <c r="DF6" s="289"/>
      <c r="DG6" s="97">
        <f>IF(D6="p",DF6,0)</f>
        <v>0</v>
      </c>
      <c r="DH6" s="97">
        <f>IF(D6="I",DF6,0)</f>
        <v>0</v>
      </c>
      <c r="DI6" s="97">
        <f>IF(D6="C",DF6,0)</f>
        <v>0</v>
      </c>
      <c r="DJ6" s="97">
        <f>IF(D6="S",DF6,0)</f>
        <v>0</v>
      </c>
      <c r="DK6" s="344">
        <f t="shared" ref="DK6:DK69" si="43">+($J6*DF6)+($P6*DF6)+($V6*DF6)+($AB6*DF6)+($AH6*DF6)</f>
        <v>0</v>
      </c>
      <c r="DL6" s="241">
        <f>IF(D6="p",DK6,0)</f>
        <v>0</v>
      </c>
      <c r="DM6" s="241">
        <f>IF(D6="I",DK6,0)</f>
        <v>0</v>
      </c>
      <c r="DN6" s="241">
        <f>IF(D6="C",DK6,0)</f>
        <v>0</v>
      </c>
      <c r="DO6" s="241">
        <f>IF(D6="S",DK6,0)</f>
        <v>0</v>
      </c>
      <c r="DP6" s="289"/>
      <c r="DQ6" s="97">
        <f>IF(D6="p",DP6,0)</f>
        <v>0</v>
      </c>
      <c r="DR6" s="97">
        <f>IF(D6="I",DP6,0)</f>
        <v>0</v>
      </c>
      <c r="DS6" s="97">
        <f>IF(D6="C",DP6,0)</f>
        <v>0</v>
      </c>
      <c r="DT6" s="97">
        <f>IF(D6="S",DP6,0)</f>
        <v>0</v>
      </c>
      <c r="DU6" s="240">
        <f t="shared" ref="DU6:DU69" si="44">+($J6*DP6)+($P6*DP6)+($V6*DP6)+($AB6*DP6)+($AH6*DP6)</f>
        <v>0</v>
      </c>
      <c r="DV6" s="241">
        <f>IF(D6="p",DU6,0)</f>
        <v>0</v>
      </c>
      <c r="DW6" s="241">
        <f>IF(D6="I",DU6,0)</f>
        <v>0</v>
      </c>
      <c r="DX6" s="241">
        <f>IF(D6="C",DU6,0)</f>
        <v>0</v>
      </c>
      <c r="DY6" s="241">
        <f>IF(D6="S",DU6,0)</f>
        <v>0</v>
      </c>
      <c r="DZ6" s="289"/>
      <c r="EA6" s="97">
        <f>IF(D6="p",DZ6,0)</f>
        <v>0</v>
      </c>
      <c r="EB6" s="97">
        <f>IF(D6="I",DZ6,0)</f>
        <v>0</v>
      </c>
      <c r="EC6" s="97">
        <f>IF(D6="C",DZ6,0)</f>
        <v>0</v>
      </c>
      <c r="ED6" s="97">
        <f>IF(D6="S",DZ6,0)</f>
        <v>0</v>
      </c>
      <c r="EE6" s="240">
        <f t="shared" ref="EE6:EE69" si="45">+($J6*DZ6)+($P6*DZ6)+($V6*DZ6)+($AB6*DZ6)+($AH6*DZ6)</f>
        <v>0</v>
      </c>
      <c r="EF6" s="241">
        <f>IF(D6="p",EE6,0)</f>
        <v>0</v>
      </c>
      <c r="EG6" s="241">
        <f>IF(D6="I",EE6,0)</f>
        <v>0</v>
      </c>
      <c r="EH6" s="241">
        <f>IF(D6="C",EE6,0)</f>
        <v>0</v>
      </c>
      <c r="EI6" s="241">
        <f>IF(D6="S",EE6,0)</f>
        <v>0</v>
      </c>
      <c r="EJ6" s="298"/>
      <c r="EK6" s="97">
        <f>IF(D6="p",EJ6,0)</f>
        <v>0</v>
      </c>
      <c r="EL6" s="97">
        <f>IF(D6="I",EJ6,0)</f>
        <v>0</v>
      </c>
      <c r="EM6" s="97">
        <f>IF(D6="C",EJ6,0)</f>
        <v>0</v>
      </c>
      <c r="EN6" s="97">
        <f>IF(D6="S",EJ6,0)</f>
        <v>0</v>
      </c>
      <c r="EO6" s="240">
        <f t="shared" ref="EO6:EO69" si="46">+($J6*EJ6)+($P6*EJ6)+($V6*EJ6)+($AB6*EJ6)+($AH6*EJ6)</f>
        <v>0</v>
      </c>
      <c r="EP6" s="241">
        <f>IF(D6="p",EO6,0)</f>
        <v>0</v>
      </c>
      <c r="EQ6" s="241">
        <f>IF(D6="I",EO6,0)</f>
        <v>0</v>
      </c>
      <c r="ER6" s="241">
        <f>IF(D6="C",EO6,0)</f>
        <v>0</v>
      </c>
      <c r="ES6" s="241">
        <f>IF(D6="S",EO6,0)</f>
        <v>0</v>
      </c>
      <c r="ET6" s="289"/>
      <c r="EU6" s="97">
        <f>IF(D6="p",ET6,0)</f>
        <v>0</v>
      </c>
      <c r="EV6" s="97">
        <f>IF(D6="I",ET6,0)</f>
        <v>0</v>
      </c>
      <c r="EW6" s="97">
        <f>IF(D6="C",ET6,0)</f>
        <v>0</v>
      </c>
      <c r="EX6" s="97">
        <f>IF(D6="S",ET6,0)</f>
        <v>0</v>
      </c>
      <c r="EY6" s="240">
        <f t="shared" ref="EY6:EY69" si="47">+($J6*ET6)+($P6*ET6)+($V6*ET6)</f>
        <v>0</v>
      </c>
      <c r="EZ6" s="241">
        <f>IF(D6="p",EY6,0)</f>
        <v>0</v>
      </c>
      <c r="FA6" s="241">
        <f>IF(D6="I",EY6,0)</f>
        <v>0</v>
      </c>
      <c r="FB6" s="241">
        <f>IF(D6="C",EY6,0)</f>
        <v>0</v>
      </c>
      <c r="FC6" s="241">
        <f>IF(D6="S",EY6,0)</f>
        <v>0</v>
      </c>
      <c r="FD6" s="503"/>
      <c r="FE6" s="498">
        <f>IF(D6="p",FD6,0)</f>
        <v>0</v>
      </c>
      <c r="FF6" s="498">
        <f>IF(D6="I",FD6,0)</f>
        <v>0</v>
      </c>
      <c r="FG6" s="498">
        <f>IF(D6="C",FD6,0)</f>
        <v>0</v>
      </c>
      <c r="FH6" s="498">
        <f>IF(D6="S",FD6,0)</f>
        <v>0</v>
      </c>
      <c r="FI6" s="499">
        <f t="shared" si="3"/>
        <v>0</v>
      </c>
      <c r="FJ6" s="450">
        <f>IF(D6="p",FI6,0)</f>
        <v>0</v>
      </c>
      <c r="FK6" s="450">
        <f>IF(D6="I",FI6,0)</f>
        <v>0</v>
      </c>
      <c r="FL6" s="450">
        <f>IF(D6="C",FI6,0)</f>
        <v>0</v>
      </c>
      <c r="FM6" s="450">
        <f>IF(D6="S",FI6,0)</f>
        <v>0</v>
      </c>
      <c r="FN6" s="233"/>
      <c r="FO6" s="97">
        <f>IF(D6="p",FN6,0)</f>
        <v>0</v>
      </c>
      <c r="FP6" s="97">
        <f>IF(D6="I",FN6,0)</f>
        <v>0</v>
      </c>
      <c r="FQ6" s="97">
        <f>IF(D6="C",FN6,0)</f>
        <v>0</v>
      </c>
      <c r="FR6" s="97">
        <f>IF(D6="S",FN6,0)</f>
        <v>0</v>
      </c>
      <c r="FS6" s="240">
        <f t="shared" si="4"/>
        <v>0</v>
      </c>
      <c r="FT6" s="241">
        <f>IF(D6="p",FS6,0)</f>
        <v>0</v>
      </c>
      <c r="FU6" s="241">
        <f>IF(D6="I",FS6,0)</f>
        <v>0</v>
      </c>
      <c r="FV6" s="241">
        <f>IF(D6="C",FS6,0)</f>
        <v>0</v>
      </c>
      <c r="FW6" s="241">
        <f>IF(D6="S",FS6,0)</f>
        <v>0</v>
      </c>
      <c r="FX6" s="233"/>
      <c r="FY6" s="97">
        <f>IF(D6="p",FX6,0)</f>
        <v>0</v>
      </c>
      <c r="FZ6" s="97">
        <f>IF(D6="I",FX6,0)</f>
        <v>0</v>
      </c>
      <c r="GA6" s="97">
        <f>IF(D6="C",FX6,0)</f>
        <v>0</v>
      </c>
      <c r="GB6" s="97">
        <f>IF(D6="S",FX6,0)</f>
        <v>0</v>
      </c>
      <c r="GC6" s="240">
        <f t="shared" ref="GC6:GC69" si="48">+($J6*FX6)+($P6*FX6)+($V6*FX6)+($AB6*FX6)+($AH6*FX6)</f>
        <v>0</v>
      </c>
      <c r="GD6" s="241">
        <f>IF(D6="p",GC6,0)</f>
        <v>0</v>
      </c>
      <c r="GE6" s="241">
        <f>IF(D6="I",GC6,0)</f>
        <v>0</v>
      </c>
      <c r="GF6" s="241">
        <f>IF(D6="C",GC6,0)</f>
        <v>0</v>
      </c>
      <c r="GG6" s="241">
        <f>IF(D6="S",GC6,0)</f>
        <v>0</v>
      </c>
      <c r="GH6" s="240"/>
      <c r="GI6" s="240"/>
      <c r="GJ6" s="553">
        <f t="shared" si="5"/>
        <v>0</v>
      </c>
      <c r="GK6" s="97">
        <f>IF(D6="p",GJ6,0)</f>
        <v>0</v>
      </c>
      <c r="GL6" s="97">
        <f>IF(D6="I",GJ6,0)</f>
        <v>0</v>
      </c>
      <c r="GM6" s="97">
        <f>IF(D6="C",GJ6,0)</f>
        <v>0</v>
      </c>
      <c r="GN6" s="97">
        <f>IF(D6="S",GJ6,0)</f>
        <v>0</v>
      </c>
      <c r="GO6" s="240">
        <f t="shared" ref="GO6:GO69" si="49">+($J6*GJ6)+($P6*GJ6)+($V6*GJ6)+($AB6*GJ6)+($AH6*GJ6)</f>
        <v>0</v>
      </c>
      <c r="GP6" s="241">
        <f>IF(D6="p",GO6,0)</f>
        <v>0</v>
      </c>
      <c r="GQ6" s="241">
        <f>IF(D6="I",GO6,0)</f>
        <v>0</v>
      </c>
      <c r="GR6" s="241">
        <f>IF(D6="C",GO6,0)</f>
        <v>0</v>
      </c>
      <c r="GS6" s="241">
        <f>IF(D6="S",GO6,0)</f>
        <v>0</v>
      </c>
      <c r="GT6" s="289"/>
      <c r="GU6" s="97">
        <f>IF(D6="p",GT6,0)</f>
        <v>0</v>
      </c>
      <c r="GV6" s="97">
        <f>IF(D6="I",GT6,0)</f>
        <v>0</v>
      </c>
      <c r="GW6" s="97">
        <f>IF(D6="C",GT6,0)</f>
        <v>0</v>
      </c>
      <c r="GX6" s="97">
        <f>IF(D6="S",GT6,0)</f>
        <v>0</v>
      </c>
      <c r="GY6" s="240">
        <f t="shared" ref="GY6:GY69" si="50">+($J6*GT6)+($P6*GT6)+($V6*GT6)+($AB6*GT6)+($AH6*GT6)</f>
        <v>0</v>
      </c>
      <c r="GZ6" s="241">
        <f>IF(D6="p",GY6,0)</f>
        <v>0</v>
      </c>
      <c r="HA6" s="241">
        <f>IF(D6="I",GY6,0)</f>
        <v>0</v>
      </c>
      <c r="HB6" s="241">
        <f>IF(D6="C",GY6,0)</f>
        <v>0</v>
      </c>
      <c r="HC6" s="241">
        <f>IF(D6="S",GY6,0)</f>
        <v>0</v>
      </c>
      <c r="HD6" s="302">
        <f t="shared" si="6"/>
        <v>0</v>
      </c>
      <c r="HE6" s="97">
        <f>IF(D6="p",HD6,0)</f>
        <v>0</v>
      </c>
      <c r="HF6" s="97">
        <f>IF(D6="I",HD6,0)</f>
        <v>0</v>
      </c>
      <c r="HG6" s="97">
        <f>IF(D6="C",HD6,0)</f>
        <v>0</v>
      </c>
      <c r="HH6" s="97">
        <f>IF(D6="S",HD6,0)</f>
        <v>0</v>
      </c>
      <c r="HI6" s="240">
        <f t="shared" ref="HI6:HI69" si="51">+($J6*HD6)+($P6*HD6)+($V6*HD6)+($AB6*HD6)+($AH6*HD6)</f>
        <v>0</v>
      </c>
      <c r="HJ6" s="241">
        <f>IF(D6="p",HI6,0)</f>
        <v>0</v>
      </c>
      <c r="HK6" s="241">
        <f>IF(D6="I",HI6,0)</f>
        <v>0</v>
      </c>
      <c r="HL6" s="241">
        <f>IF(D6="C",HI6,0)</f>
        <v>0</v>
      </c>
      <c r="HM6" s="241">
        <f>IF(D6="S",HI6,0)</f>
        <v>0</v>
      </c>
      <c r="HN6" s="649"/>
      <c r="HO6" s="650">
        <f>IF(D6="p",HN6,0)</f>
        <v>0</v>
      </c>
      <c r="HP6" s="650">
        <f>IF(D6="I",HN6,0)</f>
        <v>0</v>
      </c>
      <c r="HQ6" s="650">
        <f>IF(D6="C",HN6,0)</f>
        <v>0</v>
      </c>
      <c r="HR6" s="650">
        <f>IF(D6="S",HN6,0)</f>
        <v>0</v>
      </c>
      <c r="HS6" s="651">
        <f t="shared" si="7"/>
        <v>0</v>
      </c>
      <c r="HT6" s="241">
        <f>IF(D6="p",HS6,0)</f>
        <v>0</v>
      </c>
      <c r="HU6" s="241">
        <f>IF(D6="I",HS6,0)</f>
        <v>0</v>
      </c>
      <c r="HV6" s="241">
        <f>IF(D6="C",HS6,0)</f>
        <v>0</v>
      </c>
      <c r="HW6" s="241">
        <f>IF(D6="S",HS6,0)</f>
        <v>0</v>
      </c>
      <c r="HX6" s="289"/>
      <c r="HY6" s="97">
        <f>IF(D6="p",HX6,0)</f>
        <v>0</v>
      </c>
      <c r="HZ6" s="97">
        <f>IF(D6="I",HX6,0)</f>
        <v>0</v>
      </c>
      <c r="IA6" s="97">
        <f>IF(D6="C",HX6,0)</f>
        <v>0</v>
      </c>
      <c r="IB6" s="97">
        <f>IF(D6="S",HX6,0)</f>
        <v>0</v>
      </c>
      <c r="IC6" s="240">
        <f t="shared" ref="IC6:IC69" si="52">+($J6*HX6)+($P6*HX6)+($V6*HX6)+($AB6*HX6)+($AH6*HX6)</f>
        <v>0</v>
      </c>
      <c r="ID6" s="241">
        <f>IF(D6="p",IC6,0)</f>
        <v>0</v>
      </c>
      <c r="IE6" s="241">
        <f>IF(D6="I",IC6,0)</f>
        <v>0</v>
      </c>
      <c r="IF6" s="241">
        <f>IF(D6="C",IC6,0)</f>
        <v>0</v>
      </c>
      <c r="IG6" s="241">
        <f>IF(D6="S",IC6,0)</f>
        <v>0</v>
      </c>
      <c r="IH6" s="302">
        <f t="shared" si="8"/>
        <v>0</v>
      </c>
      <c r="II6" s="97">
        <f>IF(D6="p",IH6,0)</f>
        <v>0</v>
      </c>
      <c r="IJ6" s="97">
        <f>IF(D6="I",IH6,0)</f>
        <v>0</v>
      </c>
      <c r="IK6" s="97">
        <f>IF(D6="C",IH6,0)</f>
        <v>0</v>
      </c>
      <c r="IL6" s="97">
        <f>IF(D6="S",IH6,0)</f>
        <v>0</v>
      </c>
      <c r="IM6" s="235" t="e">
        <f t="shared" si="9"/>
        <v>#DIV/0!</v>
      </c>
      <c r="IN6" s="240">
        <f t="shared" ref="IN6:IN69" si="53">+($J6*IH6)+($P6*IH6)+($V6*IH6)+($AB6*IH6)+($AH6*IH6)</f>
        <v>0</v>
      </c>
      <c r="IO6" s="241">
        <f>IF(D6="p",IN6,0)</f>
        <v>0</v>
      </c>
      <c r="IP6" s="241">
        <f>IF(D6="I",IN6,0)</f>
        <v>0</v>
      </c>
      <c r="IQ6" s="241">
        <f>IF(D6="C",IN6,0)</f>
        <v>0</v>
      </c>
      <c r="IR6" s="241">
        <f>IF(D6="S",IN6,0)</f>
        <v>0</v>
      </c>
      <c r="IS6" s="228">
        <f t="shared" si="10"/>
        <v>0</v>
      </c>
      <c r="IT6" s="97">
        <f>IF(D6="p",IS6,0)</f>
        <v>0</v>
      </c>
      <c r="IU6" s="97">
        <f>IF(D6="I",IS6,0)</f>
        <v>0</v>
      </c>
      <c r="IV6" s="97">
        <f>IF(D6="C",IS6,0)</f>
        <v>0</v>
      </c>
      <c r="IW6" s="97">
        <f>IF(D6="S",IS6,0)</f>
        <v>0</v>
      </c>
      <c r="IX6" s="240">
        <f t="shared" ref="IX6:IX69" si="54">+($J6*IS6)+($P6*IS6)+($V6*IS6)+($AB6*IS6)+($AH6*IS6)</f>
        <v>0</v>
      </c>
      <c r="IY6" s="241">
        <f>IF(D6="p",IX6,0)</f>
        <v>0</v>
      </c>
      <c r="IZ6" s="241">
        <f>IF(D6="I",IX6,0)</f>
        <v>0</v>
      </c>
      <c r="JA6" s="241">
        <f>IF(D6="C",IX6,0)</f>
        <v>0</v>
      </c>
      <c r="JB6" s="241">
        <f>IF(D6="S",IX6,0)</f>
        <v>0</v>
      </c>
      <c r="JC6" s="242">
        <f t="shared" si="11"/>
        <v>0</v>
      </c>
      <c r="JD6" s="243">
        <f>IF(D6="p",JC6,0)</f>
        <v>0</v>
      </c>
      <c r="JE6" s="243">
        <f>IF(D6="i",JC6,0)</f>
        <v>0</v>
      </c>
      <c r="JF6" s="243">
        <f>IF(D6="c",JC6,0)</f>
        <v>0</v>
      </c>
      <c r="JG6" s="243">
        <f>IF(D6="s",JC6,0)</f>
        <v>0</v>
      </c>
    </row>
    <row r="7" spans="1:267" s="44" customFormat="1" x14ac:dyDescent="0.2">
      <c r="A7" s="43" t="s">
        <v>155</v>
      </c>
      <c r="B7" s="234"/>
      <c r="C7" s="234"/>
      <c r="D7" s="234"/>
      <c r="E7" s="181"/>
      <c r="F7" s="87">
        <f t="shared" si="12"/>
        <v>0</v>
      </c>
      <c r="G7" s="87">
        <f t="shared" si="13"/>
        <v>0</v>
      </c>
      <c r="H7" s="87">
        <f t="shared" si="14"/>
        <v>0</v>
      </c>
      <c r="I7" s="87">
        <f t="shared" si="15"/>
        <v>0</v>
      </c>
      <c r="J7" s="181"/>
      <c r="K7" s="87">
        <f t="shared" si="16"/>
        <v>0</v>
      </c>
      <c r="L7" s="87">
        <f t="shared" si="17"/>
        <v>0</v>
      </c>
      <c r="M7" s="87">
        <f t="shared" si="18"/>
        <v>0</v>
      </c>
      <c r="N7" s="87">
        <f t="shared" si="19"/>
        <v>0</v>
      </c>
      <c r="O7" s="235" t="e">
        <f t="shared" si="0"/>
        <v>#DIV/0!</v>
      </c>
      <c r="P7" s="181"/>
      <c r="Q7" s="87">
        <f t="shared" si="20"/>
        <v>0</v>
      </c>
      <c r="R7" s="87">
        <f t="shared" si="21"/>
        <v>0</v>
      </c>
      <c r="S7" s="87">
        <f t="shared" si="22"/>
        <v>0</v>
      </c>
      <c r="T7" s="87">
        <f t="shared" si="23"/>
        <v>0</v>
      </c>
      <c r="U7" s="235" t="e">
        <f t="shared" si="1"/>
        <v>#DIV/0!</v>
      </c>
      <c r="V7" s="181"/>
      <c r="W7" s="87">
        <f t="shared" si="24"/>
        <v>0</v>
      </c>
      <c r="X7" s="87">
        <f t="shared" si="25"/>
        <v>0</v>
      </c>
      <c r="Y7" s="87">
        <f t="shared" si="26"/>
        <v>0</v>
      </c>
      <c r="Z7" s="87">
        <f t="shared" si="27"/>
        <v>0</v>
      </c>
      <c r="AA7" s="235" t="e">
        <f t="shared" si="2"/>
        <v>#DIV/0!</v>
      </c>
      <c r="AB7" s="181"/>
      <c r="AC7" s="87">
        <f t="shared" si="28"/>
        <v>0</v>
      </c>
      <c r="AD7" s="87">
        <f t="shared" si="29"/>
        <v>0</v>
      </c>
      <c r="AE7" s="87">
        <f t="shared" si="30"/>
        <v>0</v>
      </c>
      <c r="AF7" s="87">
        <f t="shared" si="31"/>
        <v>0</v>
      </c>
      <c r="AG7" s="235" t="e">
        <f>+(AB7-V7)/V7</f>
        <v>#DIV/0!</v>
      </c>
      <c r="AH7" s="181"/>
      <c r="AI7" s="87">
        <f t="shared" si="32"/>
        <v>0</v>
      </c>
      <c r="AJ7" s="87">
        <f t="shared" si="33"/>
        <v>0</v>
      </c>
      <c r="AK7" s="87">
        <f t="shared" si="34"/>
        <v>0</v>
      </c>
      <c r="AL7" s="87">
        <f t="shared" si="35"/>
        <v>0</v>
      </c>
      <c r="AM7" s="235" t="e">
        <f>+(AH7-AB7)/AB7</f>
        <v>#DIV/0!</v>
      </c>
      <c r="AN7" s="289"/>
      <c r="AO7" s="97">
        <f>IF(D7="p",AN7,0)</f>
        <v>0</v>
      </c>
      <c r="AP7" s="97">
        <f>IF(D7="I",AN7,0)</f>
        <v>0</v>
      </c>
      <c r="AQ7" s="97">
        <f>IF(D7="C",AN7,0)</f>
        <v>0</v>
      </c>
      <c r="AR7" s="97">
        <f>IF(D7="S",AN7,0)</f>
        <v>0</v>
      </c>
      <c r="AS7" s="240">
        <f t="shared" si="36"/>
        <v>0</v>
      </c>
      <c r="AT7" s="241">
        <f>IF(D7="p",AS7,0)</f>
        <v>0</v>
      </c>
      <c r="AU7" s="241">
        <f>IF(D7="I",AS7,0)</f>
        <v>0</v>
      </c>
      <c r="AV7" s="241">
        <f>IF(D7="C",AS7,0)</f>
        <v>0</v>
      </c>
      <c r="AW7" s="241">
        <f>IF(D7="S",AS7,0)</f>
        <v>0</v>
      </c>
      <c r="AX7" s="289"/>
      <c r="AY7" s="97">
        <f>IF(D7="p",AX7,0)</f>
        <v>0</v>
      </c>
      <c r="AZ7" s="97">
        <f>IF(D7="I",AX7,0)</f>
        <v>0</v>
      </c>
      <c r="BA7" s="97">
        <f>IF(D7="C",AX7,0)</f>
        <v>0</v>
      </c>
      <c r="BB7" s="97">
        <f>IF(D7="S",AX7,0)</f>
        <v>0</v>
      </c>
      <c r="BC7" s="240">
        <f t="shared" si="37"/>
        <v>0</v>
      </c>
      <c r="BD7" s="241">
        <f>IF(D7="p",BC7,0)</f>
        <v>0</v>
      </c>
      <c r="BE7" s="241">
        <f>IF(D7="I",BC7,0)</f>
        <v>0</v>
      </c>
      <c r="BF7" s="241">
        <f>IF(D7="C",BC7,0)</f>
        <v>0</v>
      </c>
      <c r="BG7" s="241">
        <f>IF(D7="S",BC7,0)</f>
        <v>0</v>
      </c>
      <c r="BH7" s="503"/>
      <c r="BI7" s="498">
        <f>IF(D7="p",BH7,0)</f>
        <v>0</v>
      </c>
      <c r="BJ7" s="498">
        <f>IF(D7="I",BH7,0)</f>
        <v>0</v>
      </c>
      <c r="BK7" s="498">
        <f>IF(D7="C",BH7,0)</f>
        <v>0</v>
      </c>
      <c r="BL7" s="498">
        <f>IF(D7="S",BH7,0)</f>
        <v>0</v>
      </c>
      <c r="BM7" s="499">
        <f t="shared" si="38"/>
        <v>0</v>
      </c>
      <c r="BN7" s="515">
        <f>IF(D7="p",BM7,0)</f>
        <v>0</v>
      </c>
      <c r="BO7" s="515">
        <f>IF(D7="I",BM7,0)</f>
        <v>0</v>
      </c>
      <c r="BP7" s="515">
        <f>IF(D7="C",BM7,0)</f>
        <v>0</v>
      </c>
      <c r="BQ7" s="515">
        <f>IF(D7="S",BM7,0)</f>
        <v>0</v>
      </c>
      <c r="BR7" s="289"/>
      <c r="BS7" s="97">
        <f>IF(D7="p",BR7,0)</f>
        <v>0</v>
      </c>
      <c r="BT7" s="97">
        <f>IF(D7="I",BR7,0)</f>
        <v>0</v>
      </c>
      <c r="BU7" s="97">
        <f>IF(D7="C",BR7,0)</f>
        <v>0</v>
      </c>
      <c r="BV7" s="97">
        <f>IF(D7="S",BR7,0)</f>
        <v>0</v>
      </c>
      <c r="BW7" s="240">
        <f t="shared" si="39"/>
        <v>0</v>
      </c>
      <c r="BX7" s="241">
        <f>IF(D7="p",BW7,0)</f>
        <v>0</v>
      </c>
      <c r="BY7" s="241">
        <f>IF(D7="I",BW7,0)</f>
        <v>0</v>
      </c>
      <c r="BZ7" s="241">
        <f>IF(D7="C",BW7,0)</f>
        <v>0</v>
      </c>
      <c r="CA7" s="241">
        <f>IF(D7="S",BW7,0)</f>
        <v>0</v>
      </c>
      <c r="CB7" s="289"/>
      <c r="CC7" s="97">
        <f>IF(D7="p",CB7,0)</f>
        <v>0</v>
      </c>
      <c r="CD7" s="97">
        <f>IF(D7="I",CB7,0)</f>
        <v>0</v>
      </c>
      <c r="CE7" s="97">
        <f>IF(D7="C",CB7,0)</f>
        <v>0</v>
      </c>
      <c r="CF7" s="97">
        <f>IF(D7="S",CB7,0)</f>
        <v>0</v>
      </c>
      <c r="CG7" s="240">
        <f t="shared" si="40"/>
        <v>0</v>
      </c>
      <c r="CH7" s="241">
        <f>IF(D7="p",CG7,0)</f>
        <v>0</v>
      </c>
      <c r="CI7" s="241">
        <f>IF(D7="I",CG7,0)</f>
        <v>0</v>
      </c>
      <c r="CJ7" s="241">
        <f>IF(D7="C",CG7,0)</f>
        <v>0</v>
      </c>
      <c r="CK7" s="241">
        <f>IF(D7="S",CG7,0)</f>
        <v>0</v>
      </c>
      <c r="CL7" s="289"/>
      <c r="CM7" s="97">
        <f>IF(D7="p",CL7,0)</f>
        <v>0</v>
      </c>
      <c r="CN7" s="97">
        <f>IF(D7="I",CL7,0)</f>
        <v>0</v>
      </c>
      <c r="CO7" s="97">
        <f>IF(D7="C",CL7,0)</f>
        <v>0</v>
      </c>
      <c r="CP7" s="97">
        <f>IF(D7="S",CL7,0)</f>
        <v>0</v>
      </c>
      <c r="CQ7" s="240">
        <f t="shared" si="41"/>
        <v>0</v>
      </c>
      <c r="CR7" s="241">
        <f>IF(D7="p",CQ7,0)</f>
        <v>0</v>
      </c>
      <c r="CS7" s="241">
        <f>IF(D7="I",CQ7,0)</f>
        <v>0</v>
      </c>
      <c r="CT7" s="241">
        <f>IF(D7="C",CQ7,0)</f>
        <v>0</v>
      </c>
      <c r="CU7" s="241">
        <f>IF(D7="S",CQ7,0)</f>
        <v>0</v>
      </c>
      <c r="CV7" s="289"/>
      <c r="CW7" s="97">
        <f>IF(D7="p",CV7,0)</f>
        <v>0</v>
      </c>
      <c r="CX7" s="97">
        <f>IF(D7="I",CV7,0)</f>
        <v>0</v>
      </c>
      <c r="CY7" s="97">
        <f>IF(D7="C",CV7,0)</f>
        <v>0</v>
      </c>
      <c r="CZ7" s="97">
        <f>IF(D7="S",CV7,0)</f>
        <v>0</v>
      </c>
      <c r="DA7" s="240">
        <f t="shared" si="42"/>
        <v>0</v>
      </c>
      <c r="DB7" s="241">
        <f>IF(D7="p",DA7,0)</f>
        <v>0</v>
      </c>
      <c r="DC7" s="241">
        <f>IF(D7="I",DA7,0)</f>
        <v>0</v>
      </c>
      <c r="DD7" s="241">
        <f>IF(D7="C",DA7,0)</f>
        <v>0</v>
      </c>
      <c r="DE7" s="241">
        <f>IF(D7="S",DA7,0)</f>
        <v>0</v>
      </c>
      <c r="DF7" s="289"/>
      <c r="DG7" s="97">
        <f>IF(D7="p",DF7,0)</f>
        <v>0</v>
      </c>
      <c r="DH7" s="97">
        <f>IF(D7="I",DF7,0)</f>
        <v>0</v>
      </c>
      <c r="DI7" s="97">
        <f>IF(D7="C",DF7,0)</f>
        <v>0</v>
      </c>
      <c r="DJ7" s="97">
        <f>IF(D7="S",DF7,0)</f>
        <v>0</v>
      </c>
      <c r="DK7" s="344">
        <f t="shared" si="43"/>
        <v>0</v>
      </c>
      <c r="DL7" s="241">
        <f>IF(D7="p",DK7,0)</f>
        <v>0</v>
      </c>
      <c r="DM7" s="241">
        <f>IF(D7="I",DK7,0)</f>
        <v>0</v>
      </c>
      <c r="DN7" s="241">
        <f>IF(D7="C",DK7,0)</f>
        <v>0</v>
      </c>
      <c r="DO7" s="241">
        <f>IF(D7="S",DK7,0)</f>
        <v>0</v>
      </c>
      <c r="DP7" s="289"/>
      <c r="DQ7" s="97">
        <f>IF(D7="p",DP7,0)</f>
        <v>0</v>
      </c>
      <c r="DR7" s="97">
        <f>IF(D7="I",DP7,0)</f>
        <v>0</v>
      </c>
      <c r="DS7" s="97">
        <f>IF(D7="C",DP7,0)</f>
        <v>0</v>
      </c>
      <c r="DT7" s="97">
        <f>IF(D7="S",DP7,0)</f>
        <v>0</v>
      </c>
      <c r="DU7" s="240">
        <f t="shared" si="44"/>
        <v>0</v>
      </c>
      <c r="DV7" s="241">
        <f>IF(D7="p",DU7,0)</f>
        <v>0</v>
      </c>
      <c r="DW7" s="241">
        <f>IF(D7="I",DU7,0)</f>
        <v>0</v>
      </c>
      <c r="DX7" s="241">
        <f>IF(D7="C",DU7,0)</f>
        <v>0</v>
      </c>
      <c r="DY7" s="241">
        <f>IF(D7="S",DU7,0)</f>
        <v>0</v>
      </c>
      <c r="DZ7" s="289"/>
      <c r="EA7" s="97">
        <f>IF(D7="p",DZ7,0)</f>
        <v>0</v>
      </c>
      <c r="EB7" s="97">
        <f>IF(D7="I",DZ7,0)</f>
        <v>0</v>
      </c>
      <c r="EC7" s="97">
        <f>IF(D7="C",DZ7,0)</f>
        <v>0</v>
      </c>
      <c r="ED7" s="97">
        <f>IF(D7="S",DZ7,0)</f>
        <v>0</v>
      </c>
      <c r="EE7" s="240">
        <f t="shared" si="45"/>
        <v>0</v>
      </c>
      <c r="EF7" s="241">
        <f>IF(D7="p",EE7,0)</f>
        <v>0</v>
      </c>
      <c r="EG7" s="241">
        <f>IF(D7="I",EE7,0)</f>
        <v>0</v>
      </c>
      <c r="EH7" s="241">
        <f>IF(D7="C",EE7,0)</f>
        <v>0</v>
      </c>
      <c r="EI7" s="241">
        <f>IF(D7="S",EE7,0)</f>
        <v>0</v>
      </c>
      <c r="EJ7" s="298"/>
      <c r="EK7" s="97">
        <f>IF(D7="p",EJ7,0)</f>
        <v>0</v>
      </c>
      <c r="EL7" s="97">
        <f>IF(D7="I",EJ7,0)</f>
        <v>0</v>
      </c>
      <c r="EM7" s="97">
        <f>IF(D7="C",EJ7,0)</f>
        <v>0</v>
      </c>
      <c r="EN7" s="97">
        <f>IF(D7="S",EJ7,0)</f>
        <v>0</v>
      </c>
      <c r="EO7" s="240">
        <f t="shared" si="46"/>
        <v>0</v>
      </c>
      <c r="EP7" s="241">
        <f>IF(D7="p",EO7,0)</f>
        <v>0</v>
      </c>
      <c r="EQ7" s="241">
        <f>IF(D7="I",EO7,0)</f>
        <v>0</v>
      </c>
      <c r="ER7" s="241">
        <f>IF(D7="C",EO7,0)</f>
        <v>0</v>
      </c>
      <c r="ES7" s="241">
        <f>IF(D7="S",EO7,0)</f>
        <v>0</v>
      </c>
      <c r="ET7" s="289"/>
      <c r="EU7" s="97">
        <f>IF(D7="p",ET7,0)</f>
        <v>0</v>
      </c>
      <c r="EV7" s="97">
        <f>IF(D7="I",ET7,0)</f>
        <v>0</v>
      </c>
      <c r="EW7" s="97">
        <f>IF(D7="C",ET7,0)</f>
        <v>0</v>
      </c>
      <c r="EX7" s="97">
        <f>IF(D7="S",ET7,0)</f>
        <v>0</v>
      </c>
      <c r="EY7" s="240">
        <f t="shared" si="47"/>
        <v>0</v>
      </c>
      <c r="EZ7" s="241">
        <f>IF(D7="p",EY7,0)</f>
        <v>0</v>
      </c>
      <c r="FA7" s="241">
        <f>IF(D7="I",EY7,0)</f>
        <v>0</v>
      </c>
      <c r="FB7" s="241">
        <f>IF(D7="C",EY7,0)</f>
        <v>0</v>
      </c>
      <c r="FC7" s="241">
        <f>IF(D7="S",EY7,0)</f>
        <v>0</v>
      </c>
      <c r="FD7" s="503"/>
      <c r="FE7" s="498">
        <f>IF(D7="p",FD7,0)</f>
        <v>0</v>
      </c>
      <c r="FF7" s="498">
        <f>IF(D7="I",FD7,0)</f>
        <v>0</v>
      </c>
      <c r="FG7" s="498">
        <f>IF(D7="C",FD7,0)</f>
        <v>0</v>
      </c>
      <c r="FH7" s="498">
        <f>IF(D7="S",FD7,0)</f>
        <v>0</v>
      </c>
      <c r="FI7" s="499">
        <f t="shared" si="3"/>
        <v>0</v>
      </c>
      <c r="FJ7" s="450">
        <f>IF(D7="p",FI7,0)</f>
        <v>0</v>
      </c>
      <c r="FK7" s="450">
        <f>IF(D7="I",FI7,0)</f>
        <v>0</v>
      </c>
      <c r="FL7" s="450">
        <f>IF(D7="C",FI7,0)</f>
        <v>0</v>
      </c>
      <c r="FM7" s="450">
        <f>IF(D7="S",FI7,0)</f>
        <v>0</v>
      </c>
      <c r="FN7" s="233"/>
      <c r="FO7" s="97">
        <f>IF(D7="p",FN7,0)</f>
        <v>0</v>
      </c>
      <c r="FP7" s="97">
        <f>IF(D7="I",FN7,0)</f>
        <v>0</v>
      </c>
      <c r="FQ7" s="97">
        <f>IF(D7="C",FN7,0)</f>
        <v>0</v>
      </c>
      <c r="FR7" s="97">
        <f>IF(D7="S",FN7,0)</f>
        <v>0</v>
      </c>
      <c r="FS7" s="240">
        <f t="shared" si="4"/>
        <v>0</v>
      </c>
      <c r="FT7" s="241">
        <f>IF(D7="p",FS7,0)</f>
        <v>0</v>
      </c>
      <c r="FU7" s="241">
        <f>IF(D7="I",FS7,0)</f>
        <v>0</v>
      </c>
      <c r="FV7" s="241">
        <f>IF(D7="C",FS7,0)</f>
        <v>0</v>
      </c>
      <c r="FW7" s="241">
        <f>IF(D7="S",FS7,0)</f>
        <v>0</v>
      </c>
      <c r="FX7" s="233"/>
      <c r="FY7" s="97">
        <f>IF(D7="p",FX7,0)</f>
        <v>0</v>
      </c>
      <c r="FZ7" s="97">
        <f>IF(D7="I",FX7,0)</f>
        <v>0</v>
      </c>
      <c r="GA7" s="97">
        <f>IF(D7="C",FX7,0)</f>
        <v>0</v>
      </c>
      <c r="GB7" s="97">
        <f>IF(D7="S",FX7,0)</f>
        <v>0</v>
      </c>
      <c r="GC7" s="240">
        <f t="shared" si="48"/>
        <v>0</v>
      </c>
      <c r="GD7" s="241">
        <f>IF(D7="p",GC7,0)</f>
        <v>0</v>
      </c>
      <c r="GE7" s="241">
        <f>IF(D7="I",GC7,0)</f>
        <v>0</v>
      </c>
      <c r="GF7" s="241">
        <f>IF(D7="C",GC7,0)</f>
        <v>0</v>
      </c>
      <c r="GG7" s="241">
        <f>IF(D7="S",GC7,0)</f>
        <v>0</v>
      </c>
      <c r="GH7" s="240"/>
      <c r="GI7" s="240"/>
      <c r="GJ7" s="553">
        <f t="shared" si="5"/>
        <v>0</v>
      </c>
      <c r="GK7" s="97">
        <f>IF(D7="p",GJ7,0)</f>
        <v>0</v>
      </c>
      <c r="GL7" s="97">
        <f>IF(D7="I",GJ7,0)</f>
        <v>0</v>
      </c>
      <c r="GM7" s="97">
        <f>IF(D7="C",GJ7,0)</f>
        <v>0</v>
      </c>
      <c r="GN7" s="97">
        <f>IF(D7="S",GJ7,0)</f>
        <v>0</v>
      </c>
      <c r="GO7" s="240">
        <f t="shared" si="49"/>
        <v>0</v>
      </c>
      <c r="GP7" s="241">
        <f>IF(D7="p",GO7,0)</f>
        <v>0</v>
      </c>
      <c r="GQ7" s="241">
        <f>IF(D7="I",GO7,0)</f>
        <v>0</v>
      </c>
      <c r="GR7" s="241">
        <f>IF(D7="C",GO7,0)</f>
        <v>0</v>
      </c>
      <c r="GS7" s="241">
        <f>IF(D7="S",GO7,0)</f>
        <v>0</v>
      </c>
      <c r="GT7" s="289"/>
      <c r="GU7" s="97">
        <f>IF(D7="p",GT7,0)</f>
        <v>0</v>
      </c>
      <c r="GV7" s="97">
        <f>IF(D7="I",GT7,0)</f>
        <v>0</v>
      </c>
      <c r="GW7" s="97">
        <f>IF(D7="C",GT7,0)</f>
        <v>0</v>
      </c>
      <c r="GX7" s="97">
        <f>IF(D7="S",GT7,0)</f>
        <v>0</v>
      </c>
      <c r="GY7" s="240">
        <f t="shared" si="50"/>
        <v>0</v>
      </c>
      <c r="GZ7" s="241">
        <f>IF(D7="p",GY7,0)</f>
        <v>0</v>
      </c>
      <c r="HA7" s="241">
        <f>IF(D7="I",GY7,0)</f>
        <v>0</v>
      </c>
      <c r="HB7" s="241">
        <f>IF(D7="C",GY7,0)</f>
        <v>0</v>
      </c>
      <c r="HC7" s="241">
        <f>IF(D7="S",GY7,0)</f>
        <v>0</v>
      </c>
      <c r="HD7" s="302">
        <f t="shared" si="6"/>
        <v>0</v>
      </c>
      <c r="HE7" s="97">
        <f>IF(D7="p",HD7,0)</f>
        <v>0</v>
      </c>
      <c r="HF7" s="97">
        <f>IF(D7="I",HD7,0)</f>
        <v>0</v>
      </c>
      <c r="HG7" s="97">
        <f>IF(D7="C",HD7,0)</f>
        <v>0</v>
      </c>
      <c r="HH7" s="97">
        <f>IF(D7="S",HD7,0)</f>
        <v>0</v>
      </c>
      <c r="HI7" s="240">
        <f t="shared" si="51"/>
        <v>0</v>
      </c>
      <c r="HJ7" s="241">
        <f>IF(D7="p",HI7,0)</f>
        <v>0</v>
      </c>
      <c r="HK7" s="241">
        <f>IF(D7="I",HI7,0)</f>
        <v>0</v>
      </c>
      <c r="HL7" s="241">
        <f>IF(D7="C",HI7,0)</f>
        <v>0</v>
      </c>
      <c r="HM7" s="241">
        <f>IF(D7="S",HI7,0)</f>
        <v>0</v>
      </c>
      <c r="HN7" s="649"/>
      <c r="HO7" s="650">
        <f>IF(D7="p",HN7,0)</f>
        <v>0</v>
      </c>
      <c r="HP7" s="650">
        <f>IF(D7="I",HN7,0)</f>
        <v>0</v>
      </c>
      <c r="HQ7" s="650">
        <f>IF(D7="C",HN7,0)</f>
        <v>0</v>
      </c>
      <c r="HR7" s="650">
        <f>IF(D7="S",HN7,0)</f>
        <v>0</v>
      </c>
      <c r="HS7" s="651">
        <f t="shared" si="7"/>
        <v>0</v>
      </c>
      <c r="HT7" s="241">
        <f>IF(D7="p",HS7,0)</f>
        <v>0</v>
      </c>
      <c r="HU7" s="241">
        <f>IF(D7="I",HS7,0)</f>
        <v>0</v>
      </c>
      <c r="HV7" s="241">
        <f>IF(D7="C",HS7,0)</f>
        <v>0</v>
      </c>
      <c r="HW7" s="241">
        <f>IF(D7="S",HS7,0)</f>
        <v>0</v>
      </c>
      <c r="HX7" s="289"/>
      <c r="HY7" s="97">
        <f>IF(D7="p",HX7,0)</f>
        <v>0</v>
      </c>
      <c r="HZ7" s="97">
        <f>IF(D7="I",HX7,0)</f>
        <v>0</v>
      </c>
      <c r="IA7" s="97">
        <f>IF(D7="C",HX7,0)</f>
        <v>0</v>
      </c>
      <c r="IB7" s="97">
        <f>IF(D7="S",HX7,0)</f>
        <v>0</v>
      </c>
      <c r="IC7" s="240">
        <f t="shared" si="52"/>
        <v>0</v>
      </c>
      <c r="ID7" s="241">
        <f>IF(D7="p",IC7,0)</f>
        <v>0</v>
      </c>
      <c r="IE7" s="241">
        <f>IF(D7="I",IC7,0)</f>
        <v>0</v>
      </c>
      <c r="IF7" s="241">
        <f>IF(D7="C",IC7,0)</f>
        <v>0</v>
      </c>
      <c r="IG7" s="241">
        <f>IF(D7="S",IC7,0)</f>
        <v>0</v>
      </c>
      <c r="IH7" s="302">
        <f t="shared" si="8"/>
        <v>0</v>
      </c>
      <c r="II7" s="97">
        <f>IF(D7="p",IH7,0)</f>
        <v>0</v>
      </c>
      <c r="IJ7" s="97">
        <f>IF(D7="I",IH7,0)</f>
        <v>0</v>
      </c>
      <c r="IK7" s="97">
        <f>IF(D7="C",IH7,0)</f>
        <v>0</v>
      </c>
      <c r="IL7" s="97">
        <f>IF(D7="S",IH7,0)</f>
        <v>0</v>
      </c>
      <c r="IM7" s="235" t="e">
        <f t="shared" si="9"/>
        <v>#DIV/0!</v>
      </c>
      <c r="IN7" s="240">
        <f t="shared" si="53"/>
        <v>0</v>
      </c>
      <c r="IO7" s="241">
        <f>IF(D7="p",IN7,0)</f>
        <v>0</v>
      </c>
      <c r="IP7" s="241">
        <f>IF(D7="I",IN7,0)</f>
        <v>0</v>
      </c>
      <c r="IQ7" s="241">
        <f>IF(D7="C",IN7,0)</f>
        <v>0</v>
      </c>
      <c r="IR7" s="241">
        <f>IF(D7="S",IN7,0)</f>
        <v>0</v>
      </c>
      <c r="IS7" s="228">
        <f t="shared" si="10"/>
        <v>0</v>
      </c>
      <c r="IT7" s="97">
        <f>IF(D7="p",IS7,0)</f>
        <v>0</v>
      </c>
      <c r="IU7" s="97">
        <f>IF(D7="I",IS7,0)</f>
        <v>0</v>
      </c>
      <c r="IV7" s="97">
        <f>IF(D7="C",IS7,0)</f>
        <v>0</v>
      </c>
      <c r="IW7" s="97">
        <f>IF(D7="S",IS7,0)</f>
        <v>0</v>
      </c>
      <c r="IX7" s="240">
        <f t="shared" si="54"/>
        <v>0</v>
      </c>
      <c r="IY7" s="241">
        <f>IF(D7="p",IX7,0)</f>
        <v>0</v>
      </c>
      <c r="IZ7" s="241">
        <f>IF(D7="I",IX7,0)</f>
        <v>0</v>
      </c>
      <c r="JA7" s="241">
        <f>IF(D7="C",IX7,0)</f>
        <v>0</v>
      </c>
      <c r="JB7" s="241">
        <f>IF(D7="S",IX7,0)</f>
        <v>0</v>
      </c>
      <c r="JC7" s="242">
        <f t="shared" si="11"/>
        <v>0</v>
      </c>
      <c r="JD7" s="243">
        <f>IF(D7="p",JC7,0)</f>
        <v>0</v>
      </c>
      <c r="JE7" s="243">
        <f>IF(D7="i",JC7,0)</f>
        <v>0</v>
      </c>
      <c r="JF7" s="243">
        <f>IF(D7="c",JC7,0)</f>
        <v>0</v>
      </c>
      <c r="JG7" s="243">
        <f>IF(D7="s",JC7,0)</f>
        <v>0</v>
      </c>
    </row>
    <row r="8" spans="1:267" s="44" customFormat="1" x14ac:dyDescent="0.2">
      <c r="A8" s="43" t="s">
        <v>156</v>
      </c>
      <c r="B8" s="234"/>
      <c r="C8" s="234"/>
      <c r="D8" s="234"/>
      <c r="E8" s="181"/>
      <c r="F8" s="87">
        <f t="shared" si="12"/>
        <v>0</v>
      </c>
      <c r="G8" s="87">
        <f t="shared" si="13"/>
        <v>0</v>
      </c>
      <c r="H8" s="87">
        <f t="shared" si="14"/>
        <v>0</v>
      </c>
      <c r="I8" s="87">
        <f t="shared" si="15"/>
        <v>0</v>
      </c>
      <c r="J8" s="181"/>
      <c r="K8" s="87">
        <f t="shared" si="16"/>
        <v>0</v>
      </c>
      <c r="L8" s="87">
        <f t="shared" si="17"/>
        <v>0</v>
      </c>
      <c r="M8" s="87">
        <f t="shared" si="18"/>
        <v>0</v>
      </c>
      <c r="N8" s="87">
        <f t="shared" si="19"/>
        <v>0</v>
      </c>
      <c r="O8" s="235" t="e">
        <f t="shared" si="0"/>
        <v>#DIV/0!</v>
      </c>
      <c r="P8" s="181"/>
      <c r="Q8" s="87">
        <f t="shared" si="20"/>
        <v>0</v>
      </c>
      <c r="R8" s="87">
        <f t="shared" si="21"/>
        <v>0</v>
      </c>
      <c r="S8" s="87">
        <f t="shared" si="22"/>
        <v>0</v>
      </c>
      <c r="T8" s="87">
        <f t="shared" si="23"/>
        <v>0</v>
      </c>
      <c r="U8" s="235" t="e">
        <f t="shared" si="1"/>
        <v>#DIV/0!</v>
      </c>
      <c r="V8" s="181"/>
      <c r="W8" s="87">
        <f t="shared" si="24"/>
        <v>0</v>
      </c>
      <c r="X8" s="87">
        <f t="shared" si="25"/>
        <v>0</v>
      </c>
      <c r="Y8" s="87">
        <f t="shared" si="26"/>
        <v>0</v>
      </c>
      <c r="Z8" s="87">
        <f t="shared" si="27"/>
        <v>0</v>
      </c>
      <c r="AA8" s="235" t="e">
        <f t="shared" si="2"/>
        <v>#DIV/0!</v>
      </c>
      <c r="AB8" s="181"/>
      <c r="AC8" s="87">
        <f t="shared" si="28"/>
        <v>0</v>
      </c>
      <c r="AD8" s="87">
        <f t="shared" si="29"/>
        <v>0</v>
      </c>
      <c r="AE8" s="87">
        <f t="shared" si="30"/>
        <v>0</v>
      </c>
      <c r="AF8" s="87">
        <f t="shared" si="31"/>
        <v>0</v>
      </c>
      <c r="AG8" s="235" t="e">
        <f>+(AB8-V8)/V8</f>
        <v>#DIV/0!</v>
      </c>
      <c r="AH8" s="181"/>
      <c r="AI8" s="87">
        <f t="shared" si="32"/>
        <v>0</v>
      </c>
      <c r="AJ8" s="87">
        <f t="shared" si="33"/>
        <v>0</v>
      </c>
      <c r="AK8" s="87">
        <f t="shared" si="34"/>
        <v>0</v>
      </c>
      <c r="AL8" s="87">
        <f t="shared" si="35"/>
        <v>0</v>
      </c>
      <c r="AM8" s="235" t="e">
        <f>+(AH8-AB8)/AB8</f>
        <v>#DIV/0!</v>
      </c>
      <c r="AN8" s="289"/>
      <c r="AO8" s="97">
        <f>IF(D8="p",AN8,0)</f>
        <v>0</v>
      </c>
      <c r="AP8" s="97">
        <f>IF(D8="I",AN8,0)</f>
        <v>0</v>
      </c>
      <c r="AQ8" s="97">
        <f>IF(D8="C",AN8,0)</f>
        <v>0</v>
      </c>
      <c r="AR8" s="97">
        <f>IF(D8="S",AN8,0)</f>
        <v>0</v>
      </c>
      <c r="AS8" s="240">
        <f t="shared" si="36"/>
        <v>0</v>
      </c>
      <c r="AT8" s="241">
        <f>IF(D8="p",AS8,0)</f>
        <v>0</v>
      </c>
      <c r="AU8" s="241">
        <f>IF(D8="I",AS8,0)</f>
        <v>0</v>
      </c>
      <c r="AV8" s="241">
        <f>IF(D8="C",AS8,0)</f>
        <v>0</v>
      </c>
      <c r="AW8" s="241">
        <f>IF(D8="S",AS8,0)</f>
        <v>0</v>
      </c>
      <c r="AX8" s="289"/>
      <c r="AY8" s="97">
        <f>IF(D8="p",AX8,0)</f>
        <v>0</v>
      </c>
      <c r="AZ8" s="97">
        <f>IF(D8="I",AX8,0)</f>
        <v>0</v>
      </c>
      <c r="BA8" s="97">
        <f>IF(D8="C",AX8,0)</f>
        <v>0</v>
      </c>
      <c r="BB8" s="97">
        <f>IF(D8="S",AX8,0)</f>
        <v>0</v>
      </c>
      <c r="BC8" s="240">
        <f t="shared" si="37"/>
        <v>0</v>
      </c>
      <c r="BD8" s="241">
        <f>IF(D8="p",BC8,0)</f>
        <v>0</v>
      </c>
      <c r="BE8" s="241">
        <f>IF(D8="I",BC8,0)</f>
        <v>0</v>
      </c>
      <c r="BF8" s="241">
        <f>IF(D8="C",BC8,0)</f>
        <v>0</v>
      </c>
      <c r="BG8" s="241">
        <f>IF(D8="S",BC8,0)</f>
        <v>0</v>
      </c>
      <c r="BH8" s="503"/>
      <c r="BI8" s="498">
        <f>IF(D8="p",BH8,0)</f>
        <v>0</v>
      </c>
      <c r="BJ8" s="498">
        <f>IF(D8="I",BH8,0)</f>
        <v>0</v>
      </c>
      <c r="BK8" s="498">
        <f>IF(D8="C",BH8,0)</f>
        <v>0</v>
      </c>
      <c r="BL8" s="498">
        <f>IF(D8="S",BH8,0)</f>
        <v>0</v>
      </c>
      <c r="BM8" s="499">
        <f t="shared" si="38"/>
        <v>0</v>
      </c>
      <c r="BN8" s="515">
        <f>IF(D8="p",BM8,0)</f>
        <v>0</v>
      </c>
      <c r="BO8" s="515">
        <f>IF(D8="I",BM8,0)</f>
        <v>0</v>
      </c>
      <c r="BP8" s="515">
        <f>IF(D8="C",BM8,0)</f>
        <v>0</v>
      </c>
      <c r="BQ8" s="515">
        <f>IF(D8="S",BM8,0)</f>
        <v>0</v>
      </c>
      <c r="BR8" s="289"/>
      <c r="BS8" s="97">
        <f>IF(D8="p",BR8,0)</f>
        <v>0</v>
      </c>
      <c r="BT8" s="97">
        <f>IF(D8="I",BR8,0)</f>
        <v>0</v>
      </c>
      <c r="BU8" s="97">
        <f>IF(D8="C",BR8,0)</f>
        <v>0</v>
      </c>
      <c r="BV8" s="97">
        <f>IF(D8="S",BR8,0)</f>
        <v>0</v>
      </c>
      <c r="BW8" s="240">
        <f t="shared" si="39"/>
        <v>0</v>
      </c>
      <c r="BX8" s="241">
        <f>IF(D8="p",BW8,0)</f>
        <v>0</v>
      </c>
      <c r="BY8" s="241">
        <f>IF(D8="I",BW8,0)</f>
        <v>0</v>
      </c>
      <c r="BZ8" s="241">
        <f>IF(D8="C",BW8,0)</f>
        <v>0</v>
      </c>
      <c r="CA8" s="241">
        <f>IF(D8="S",BW8,0)</f>
        <v>0</v>
      </c>
      <c r="CB8" s="289"/>
      <c r="CC8" s="97">
        <f>IF(D8="p",CB8,0)</f>
        <v>0</v>
      </c>
      <c r="CD8" s="97">
        <f>IF(D8="I",CB8,0)</f>
        <v>0</v>
      </c>
      <c r="CE8" s="97">
        <f>IF(D8="C",CB8,0)</f>
        <v>0</v>
      </c>
      <c r="CF8" s="97">
        <f>IF(D8="S",CB8,0)</f>
        <v>0</v>
      </c>
      <c r="CG8" s="240">
        <f t="shared" si="40"/>
        <v>0</v>
      </c>
      <c r="CH8" s="241">
        <f>IF(D8="p",CG8,0)</f>
        <v>0</v>
      </c>
      <c r="CI8" s="241">
        <f>IF(D8="I",CG8,0)</f>
        <v>0</v>
      </c>
      <c r="CJ8" s="241">
        <f>IF(D8="C",CG8,0)</f>
        <v>0</v>
      </c>
      <c r="CK8" s="241">
        <f>IF(D8="S",CG8,0)</f>
        <v>0</v>
      </c>
      <c r="CL8" s="289"/>
      <c r="CM8" s="97">
        <f>IF(D8="p",CL8,0)</f>
        <v>0</v>
      </c>
      <c r="CN8" s="97">
        <f>IF(D8="I",CL8,0)</f>
        <v>0</v>
      </c>
      <c r="CO8" s="97">
        <f>IF(D8="C",CL8,0)</f>
        <v>0</v>
      </c>
      <c r="CP8" s="97">
        <f>IF(D8="S",CL8,0)</f>
        <v>0</v>
      </c>
      <c r="CQ8" s="240">
        <f t="shared" si="41"/>
        <v>0</v>
      </c>
      <c r="CR8" s="241">
        <f>IF(D8="p",CQ8,0)</f>
        <v>0</v>
      </c>
      <c r="CS8" s="241">
        <f>IF(D8="I",CQ8,0)</f>
        <v>0</v>
      </c>
      <c r="CT8" s="241">
        <f>IF(D8="C",CQ8,0)</f>
        <v>0</v>
      </c>
      <c r="CU8" s="241">
        <f>IF(D8="S",CQ8,0)</f>
        <v>0</v>
      </c>
      <c r="CV8" s="289"/>
      <c r="CW8" s="97">
        <f>IF(D8="p",CV8,0)</f>
        <v>0</v>
      </c>
      <c r="CX8" s="97">
        <f>IF(D8="I",CV8,0)</f>
        <v>0</v>
      </c>
      <c r="CY8" s="97">
        <f>IF(D8="C",CV8,0)</f>
        <v>0</v>
      </c>
      <c r="CZ8" s="97">
        <f>IF(D8="S",CV8,0)</f>
        <v>0</v>
      </c>
      <c r="DA8" s="240">
        <f t="shared" si="42"/>
        <v>0</v>
      </c>
      <c r="DB8" s="241">
        <f>IF(D8="p",DA8,0)</f>
        <v>0</v>
      </c>
      <c r="DC8" s="241">
        <f>IF(D8="I",DA8,0)</f>
        <v>0</v>
      </c>
      <c r="DD8" s="241">
        <f>IF(D8="C",DA8,0)</f>
        <v>0</v>
      </c>
      <c r="DE8" s="241">
        <f>IF(D8="S",DA8,0)</f>
        <v>0</v>
      </c>
      <c r="DF8" s="289"/>
      <c r="DG8" s="97">
        <f>IF(D8="p",DF8,0)</f>
        <v>0</v>
      </c>
      <c r="DH8" s="97">
        <f>IF(D8="I",DF8,0)</f>
        <v>0</v>
      </c>
      <c r="DI8" s="97">
        <f>IF(D8="C",DF8,0)</f>
        <v>0</v>
      </c>
      <c r="DJ8" s="97">
        <f>IF(D8="S",DF8,0)</f>
        <v>0</v>
      </c>
      <c r="DK8" s="344">
        <f t="shared" si="43"/>
        <v>0</v>
      </c>
      <c r="DL8" s="241">
        <f>IF(D8="p",DK8,0)</f>
        <v>0</v>
      </c>
      <c r="DM8" s="241">
        <f>IF(D8="I",DK8,0)</f>
        <v>0</v>
      </c>
      <c r="DN8" s="241">
        <f>IF(D8="C",DK8,0)</f>
        <v>0</v>
      </c>
      <c r="DO8" s="241">
        <f>IF(D8="S",DK8,0)</f>
        <v>0</v>
      </c>
      <c r="DP8" s="289"/>
      <c r="DQ8" s="97">
        <f>IF(D8="p",DP8,0)</f>
        <v>0</v>
      </c>
      <c r="DR8" s="97">
        <f>IF(D8="I",DP8,0)</f>
        <v>0</v>
      </c>
      <c r="DS8" s="97">
        <f>IF(D8="C",DP8,0)</f>
        <v>0</v>
      </c>
      <c r="DT8" s="97">
        <f>IF(D8="S",DP8,0)</f>
        <v>0</v>
      </c>
      <c r="DU8" s="240">
        <f t="shared" si="44"/>
        <v>0</v>
      </c>
      <c r="DV8" s="241">
        <f>IF(D8="p",DU8,0)</f>
        <v>0</v>
      </c>
      <c r="DW8" s="241">
        <f>IF(D8="I",DU8,0)</f>
        <v>0</v>
      </c>
      <c r="DX8" s="241">
        <f>IF(D8="C",DU8,0)</f>
        <v>0</v>
      </c>
      <c r="DY8" s="241">
        <f>IF(D8="S",DU8,0)</f>
        <v>0</v>
      </c>
      <c r="DZ8" s="289"/>
      <c r="EA8" s="97">
        <f>IF(D8="p",DZ8,0)</f>
        <v>0</v>
      </c>
      <c r="EB8" s="97">
        <f>IF(D8="I",DZ8,0)</f>
        <v>0</v>
      </c>
      <c r="EC8" s="97">
        <f>IF(D8="C",DZ8,0)</f>
        <v>0</v>
      </c>
      <c r="ED8" s="97">
        <f>IF(D8="S",DZ8,0)</f>
        <v>0</v>
      </c>
      <c r="EE8" s="240">
        <f t="shared" si="45"/>
        <v>0</v>
      </c>
      <c r="EF8" s="241">
        <f>IF(D8="p",EE8,0)</f>
        <v>0</v>
      </c>
      <c r="EG8" s="241">
        <f>IF(D8="I",EE8,0)</f>
        <v>0</v>
      </c>
      <c r="EH8" s="241">
        <f>IF(D8="C",EE8,0)</f>
        <v>0</v>
      </c>
      <c r="EI8" s="241">
        <f>IF(D8="S",EE8,0)</f>
        <v>0</v>
      </c>
      <c r="EJ8" s="298"/>
      <c r="EK8" s="97">
        <f>IF(D8="p",EJ8,0)</f>
        <v>0</v>
      </c>
      <c r="EL8" s="97">
        <f>IF(D8="I",EJ8,0)</f>
        <v>0</v>
      </c>
      <c r="EM8" s="97">
        <f>IF(D8="C",EJ8,0)</f>
        <v>0</v>
      </c>
      <c r="EN8" s="97">
        <f>IF(D8="S",EJ8,0)</f>
        <v>0</v>
      </c>
      <c r="EO8" s="240">
        <f t="shared" si="46"/>
        <v>0</v>
      </c>
      <c r="EP8" s="241">
        <f>IF(D8="p",EO8,0)</f>
        <v>0</v>
      </c>
      <c r="EQ8" s="241">
        <f>IF(D8="I",EO8,0)</f>
        <v>0</v>
      </c>
      <c r="ER8" s="241">
        <f>IF(D8="C",EO8,0)</f>
        <v>0</v>
      </c>
      <c r="ES8" s="241">
        <f>IF(D8="S",EO8,0)</f>
        <v>0</v>
      </c>
      <c r="ET8" s="289"/>
      <c r="EU8" s="97">
        <f>IF(D8="p",ET8,0)</f>
        <v>0</v>
      </c>
      <c r="EV8" s="97">
        <f>IF(D8="I",ET8,0)</f>
        <v>0</v>
      </c>
      <c r="EW8" s="97">
        <f>IF(D8="C",ET8,0)</f>
        <v>0</v>
      </c>
      <c r="EX8" s="97">
        <f>IF(D8="S",ET8,0)</f>
        <v>0</v>
      </c>
      <c r="EY8" s="240">
        <f t="shared" si="47"/>
        <v>0</v>
      </c>
      <c r="EZ8" s="241">
        <f>IF(D8="p",EY8,0)</f>
        <v>0</v>
      </c>
      <c r="FA8" s="241">
        <f>IF(D8="I",EY8,0)</f>
        <v>0</v>
      </c>
      <c r="FB8" s="241">
        <f>IF(D8="C",EY8,0)</f>
        <v>0</v>
      </c>
      <c r="FC8" s="241">
        <f>IF(D8="S",EY8,0)</f>
        <v>0</v>
      </c>
      <c r="FD8" s="503"/>
      <c r="FE8" s="498">
        <f>IF(D8="p",FD8,0)</f>
        <v>0</v>
      </c>
      <c r="FF8" s="498">
        <f>IF(D8="I",FD8,0)</f>
        <v>0</v>
      </c>
      <c r="FG8" s="498">
        <f>IF(D8="C",FD8,0)</f>
        <v>0</v>
      </c>
      <c r="FH8" s="498">
        <f>IF(D8="S",FD8,0)</f>
        <v>0</v>
      </c>
      <c r="FI8" s="499">
        <f t="shared" si="3"/>
        <v>0</v>
      </c>
      <c r="FJ8" s="450">
        <f>IF(D8="p",FI8,0)</f>
        <v>0</v>
      </c>
      <c r="FK8" s="450">
        <f>IF(D8="I",FI8,0)</f>
        <v>0</v>
      </c>
      <c r="FL8" s="450">
        <f>IF(D8="C",FI8,0)</f>
        <v>0</v>
      </c>
      <c r="FM8" s="450">
        <f>IF(D8="S",FI8,0)</f>
        <v>0</v>
      </c>
      <c r="FN8" s="233"/>
      <c r="FO8" s="97">
        <f>IF(D8="p",FN8,0)</f>
        <v>0</v>
      </c>
      <c r="FP8" s="97">
        <f>IF(D8="I",FN8,0)</f>
        <v>0</v>
      </c>
      <c r="FQ8" s="97">
        <f>IF(D8="C",FN8,0)</f>
        <v>0</v>
      </c>
      <c r="FR8" s="97">
        <f>IF(D8="S",FN8,0)</f>
        <v>0</v>
      </c>
      <c r="FS8" s="240">
        <f t="shared" si="4"/>
        <v>0</v>
      </c>
      <c r="FT8" s="241">
        <f>IF(D8="p",FS8,0)</f>
        <v>0</v>
      </c>
      <c r="FU8" s="241">
        <f>IF(D8="I",FS8,0)</f>
        <v>0</v>
      </c>
      <c r="FV8" s="241">
        <f>IF(D8="C",FS8,0)</f>
        <v>0</v>
      </c>
      <c r="FW8" s="241">
        <f>IF(D8="S",FS8,0)</f>
        <v>0</v>
      </c>
      <c r="FX8" s="233"/>
      <c r="FY8" s="97">
        <f>IF(D8="p",FX8,0)</f>
        <v>0</v>
      </c>
      <c r="FZ8" s="97">
        <f>IF(D8="I",FX8,0)</f>
        <v>0</v>
      </c>
      <c r="GA8" s="97">
        <f>IF(D8="C",FX8,0)</f>
        <v>0</v>
      </c>
      <c r="GB8" s="97">
        <f>IF(D8="S",FX8,0)</f>
        <v>0</v>
      </c>
      <c r="GC8" s="240">
        <f t="shared" si="48"/>
        <v>0</v>
      </c>
      <c r="GD8" s="241">
        <f>IF(D8="p",GC8,0)</f>
        <v>0</v>
      </c>
      <c r="GE8" s="241">
        <f>IF(D8="I",GC8,0)</f>
        <v>0</v>
      </c>
      <c r="GF8" s="241">
        <f>IF(D8="C",GC8,0)</f>
        <v>0</v>
      </c>
      <c r="GG8" s="241">
        <f>IF(D8="S",GC8,0)</f>
        <v>0</v>
      </c>
      <c r="GH8" s="240"/>
      <c r="GI8" s="240"/>
      <c r="GJ8" s="553">
        <f t="shared" si="5"/>
        <v>0</v>
      </c>
      <c r="GK8" s="97">
        <f>IF(D8="p",GJ8,0)</f>
        <v>0</v>
      </c>
      <c r="GL8" s="97">
        <f>IF(D8="I",GJ8,0)</f>
        <v>0</v>
      </c>
      <c r="GM8" s="97">
        <f>IF(D8="C",GJ8,0)</f>
        <v>0</v>
      </c>
      <c r="GN8" s="97">
        <f>IF(D8="S",GJ8,0)</f>
        <v>0</v>
      </c>
      <c r="GO8" s="240">
        <f t="shared" si="49"/>
        <v>0</v>
      </c>
      <c r="GP8" s="241">
        <f>IF(D8="p",GO8,0)</f>
        <v>0</v>
      </c>
      <c r="GQ8" s="241">
        <f>IF(D8="I",GO8,0)</f>
        <v>0</v>
      </c>
      <c r="GR8" s="241">
        <f>IF(D8="C",GO8,0)</f>
        <v>0</v>
      </c>
      <c r="GS8" s="241">
        <f>IF(D8="S",GO8,0)</f>
        <v>0</v>
      </c>
      <c r="GT8" s="289"/>
      <c r="GU8" s="97">
        <f>IF(D8="p",GT8,0)</f>
        <v>0</v>
      </c>
      <c r="GV8" s="97">
        <f>IF(D8="I",GT8,0)</f>
        <v>0</v>
      </c>
      <c r="GW8" s="97">
        <f>IF(D8="C",GT8,0)</f>
        <v>0</v>
      </c>
      <c r="GX8" s="97">
        <f>IF(D8="S",GT8,0)</f>
        <v>0</v>
      </c>
      <c r="GY8" s="240">
        <f t="shared" si="50"/>
        <v>0</v>
      </c>
      <c r="GZ8" s="241">
        <f>IF(D8="p",GY8,0)</f>
        <v>0</v>
      </c>
      <c r="HA8" s="241">
        <f>IF(D8="I",GY8,0)</f>
        <v>0</v>
      </c>
      <c r="HB8" s="241">
        <f>IF(D8="C",GY8,0)</f>
        <v>0</v>
      </c>
      <c r="HC8" s="241">
        <f>IF(D8="S",GY8,0)</f>
        <v>0</v>
      </c>
      <c r="HD8" s="302">
        <f t="shared" si="6"/>
        <v>0</v>
      </c>
      <c r="HE8" s="97">
        <f>IF(D8="p",HD8,0)</f>
        <v>0</v>
      </c>
      <c r="HF8" s="97">
        <f>IF(D8="I",HD8,0)</f>
        <v>0</v>
      </c>
      <c r="HG8" s="97">
        <f>IF(D8="C",HD8,0)</f>
        <v>0</v>
      </c>
      <c r="HH8" s="97">
        <f>IF(D8="S",HD8,0)</f>
        <v>0</v>
      </c>
      <c r="HI8" s="240">
        <f t="shared" si="51"/>
        <v>0</v>
      </c>
      <c r="HJ8" s="241">
        <f>IF(D8="p",HI8,0)</f>
        <v>0</v>
      </c>
      <c r="HK8" s="241">
        <f>IF(D8="I",HI8,0)</f>
        <v>0</v>
      </c>
      <c r="HL8" s="241">
        <f>IF(D8="C",HI8,0)</f>
        <v>0</v>
      </c>
      <c r="HM8" s="241">
        <f>IF(D8="S",HI8,0)</f>
        <v>0</v>
      </c>
      <c r="HN8" s="649"/>
      <c r="HO8" s="650">
        <f>IF(D8="p",HN8,0)</f>
        <v>0</v>
      </c>
      <c r="HP8" s="650">
        <f>IF(D8="I",HN8,0)</f>
        <v>0</v>
      </c>
      <c r="HQ8" s="650">
        <f>IF(D8="C",HN8,0)</f>
        <v>0</v>
      </c>
      <c r="HR8" s="650">
        <f>IF(D8="S",HN8,0)</f>
        <v>0</v>
      </c>
      <c r="HS8" s="651">
        <f t="shared" si="7"/>
        <v>0</v>
      </c>
      <c r="HT8" s="241">
        <f>IF(D8="p",HS8,0)</f>
        <v>0</v>
      </c>
      <c r="HU8" s="241">
        <f>IF(D8="I",HS8,0)</f>
        <v>0</v>
      </c>
      <c r="HV8" s="241">
        <f>IF(D8="C",HS8,0)</f>
        <v>0</v>
      </c>
      <c r="HW8" s="241">
        <f>IF(D8="S",HS8,0)</f>
        <v>0</v>
      </c>
      <c r="HX8" s="289"/>
      <c r="HY8" s="97">
        <f>IF(D8="p",HX8,0)</f>
        <v>0</v>
      </c>
      <c r="HZ8" s="97">
        <f>IF(D8="I",HX8,0)</f>
        <v>0</v>
      </c>
      <c r="IA8" s="97">
        <f>IF(D8="C",HX8,0)</f>
        <v>0</v>
      </c>
      <c r="IB8" s="97">
        <f>IF(D8="S",HX8,0)</f>
        <v>0</v>
      </c>
      <c r="IC8" s="240">
        <f t="shared" si="52"/>
        <v>0</v>
      </c>
      <c r="ID8" s="241">
        <f>IF(D8="p",IC8,0)</f>
        <v>0</v>
      </c>
      <c r="IE8" s="241">
        <f>IF(D8="I",IC8,0)</f>
        <v>0</v>
      </c>
      <c r="IF8" s="241">
        <f>IF(D8="C",IC8,0)</f>
        <v>0</v>
      </c>
      <c r="IG8" s="241">
        <f>IF(D8="S",IC8,0)</f>
        <v>0</v>
      </c>
      <c r="IH8" s="302">
        <f t="shared" si="8"/>
        <v>0</v>
      </c>
      <c r="II8" s="97">
        <f>IF(D8="p",IH8,0)</f>
        <v>0</v>
      </c>
      <c r="IJ8" s="97">
        <f>IF(D8="I",IH8,0)</f>
        <v>0</v>
      </c>
      <c r="IK8" s="97">
        <f>IF(D8="C",IH8,0)</f>
        <v>0</v>
      </c>
      <c r="IL8" s="97">
        <f>IF(D8="S",IH8,0)</f>
        <v>0</v>
      </c>
      <c r="IM8" s="235" t="e">
        <f t="shared" si="9"/>
        <v>#DIV/0!</v>
      </c>
      <c r="IN8" s="240">
        <f t="shared" si="53"/>
        <v>0</v>
      </c>
      <c r="IO8" s="241">
        <f>IF(D8="p",IN8,0)</f>
        <v>0</v>
      </c>
      <c r="IP8" s="241">
        <f>IF(D8="I",IN8,0)</f>
        <v>0</v>
      </c>
      <c r="IQ8" s="241">
        <f>IF(D8="C",IN8,0)</f>
        <v>0</v>
      </c>
      <c r="IR8" s="241">
        <f>IF(D8="S",IN8,0)</f>
        <v>0</v>
      </c>
      <c r="IS8" s="228">
        <f t="shared" si="10"/>
        <v>0</v>
      </c>
      <c r="IT8" s="97">
        <f>IF(D8="p",IS8,0)</f>
        <v>0</v>
      </c>
      <c r="IU8" s="97">
        <f>IF(D8="I",IS8,0)</f>
        <v>0</v>
      </c>
      <c r="IV8" s="97">
        <f>IF(D8="C",IS8,0)</f>
        <v>0</v>
      </c>
      <c r="IW8" s="97">
        <f>IF(D8="S",IS8,0)</f>
        <v>0</v>
      </c>
      <c r="IX8" s="240">
        <f t="shared" si="54"/>
        <v>0</v>
      </c>
      <c r="IY8" s="241">
        <f>IF(D8="p",IX8,0)</f>
        <v>0</v>
      </c>
      <c r="IZ8" s="241">
        <f>IF(D8="I",IX8,0)</f>
        <v>0</v>
      </c>
      <c r="JA8" s="241">
        <f>IF(D8="C",IX8,0)</f>
        <v>0</v>
      </c>
      <c r="JB8" s="241">
        <f>IF(D8="S",IX8,0)</f>
        <v>0</v>
      </c>
      <c r="JC8" s="242">
        <f t="shared" si="11"/>
        <v>0</v>
      </c>
      <c r="JD8" s="243">
        <f>IF(D8="p",JC8,0)</f>
        <v>0</v>
      </c>
      <c r="JE8" s="243">
        <f>IF(D8="i",JC8,0)</f>
        <v>0</v>
      </c>
      <c r="JF8" s="243">
        <f>IF(D8="c",JC8,0)</f>
        <v>0</v>
      </c>
      <c r="JG8" s="243">
        <f>IF(D8="s",JC8,0)</f>
        <v>0</v>
      </c>
    </row>
    <row r="9" spans="1:267" s="44" customFormat="1" x14ac:dyDescent="0.2">
      <c r="A9" s="43" t="s">
        <v>157</v>
      </c>
      <c r="B9" s="234"/>
      <c r="C9" s="234"/>
      <c r="D9" s="234"/>
      <c r="E9" s="181"/>
      <c r="F9" s="87">
        <f t="shared" si="12"/>
        <v>0</v>
      </c>
      <c r="G9" s="87">
        <f t="shared" si="13"/>
        <v>0</v>
      </c>
      <c r="H9" s="87">
        <f t="shared" si="14"/>
        <v>0</v>
      </c>
      <c r="I9" s="87">
        <f t="shared" si="15"/>
        <v>0</v>
      </c>
      <c r="J9" s="181"/>
      <c r="K9" s="87">
        <f t="shared" si="16"/>
        <v>0</v>
      </c>
      <c r="L9" s="87">
        <f t="shared" si="17"/>
        <v>0</v>
      </c>
      <c r="M9" s="87">
        <f t="shared" si="18"/>
        <v>0</v>
      </c>
      <c r="N9" s="87">
        <f t="shared" si="19"/>
        <v>0</v>
      </c>
      <c r="O9" s="235" t="e">
        <f t="shared" si="0"/>
        <v>#DIV/0!</v>
      </c>
      <c r="P9" s="181"/>
      <c r="Q9" s="87">
        <f t="shared" si="20"/>
        <v>0</v>
      </c>
      <c r="R9" s="87">
        <f t="shared" si="21"/>
        <v>0</v>
      </c>
      <c r="S9" s="87">
        <f t="shared" si="22"/>
        <v>0</v>
      </c>
      <c r="T9" s="87">
        <f t="shared" si="23"/>
        <v>0</v>
      </c>
      <c r="U9" s="235" t="e">
        <f t="shared" si="1"/>
        <v>#DIV/0!</v>
      </c>
      <c r="V9" s="181"/>
      <c r="W9" s="87">
        <f t="shared" si="24"/>
        <v>0</v>
      </c>
      <c r="X9" s="87">
        <f t="shared" si="25"/>
        <v>0</v>
      </c>
      <c r="Y9" s="87">
        <f t="shared" si="26"/>
        <v>0</v>
      </c>
      <c r="Z9" s="87">
        <f t="shared" si="27"/>
        <v>0</v>
      </c>
      <c r="AA9" s="235" t="e">
        <f t="shared" si="2"/>
        <v>#DIV/0!</v>
      </c>
      <c r="AB9" s="181"/>
      <c r="AC9" s="87">
        <f t="shared" si="28"/>
        <v>0</v>
      </c>
      <c r="AD9" s="87">
        <f t="shared" si="29"/>
        <v>0</v>
      </c>
      <c r="AE9" s="87">
        <f t="shared" si="30"/>
        <v>0</v>
      </c>
      <c r="AF9" s="87">
        <f t="shared" si="31"/>
        <v>0</v>
      </c>
      <c r="AG9" s="235" t="e">
        <f>+(AB9-V9)/V9</f>
        <v>#DIV/0!</v>
      </c>
      <c r="AH9" s="181"/>
      <c r="AI9" s="87">
        <f t="shared" si="32"/>
        <v>0</v>
      </c>
      <c r="AJ9" s="87">
        <f t="shared" si="33"/>
        <v>0</v>
      </c>
      <c r="AK9" s="87">
        <f t="shared" si="34"/>
        <v>0</v>
      </c>
      <c r="AL9" s="87">
        <f t="shared" si="35"/>
        <v>0</v>
      </c>
      <c r="AM9" s="235" t="e">
        <f>+(AH9-AB9)/AB9</f>
        <v>#DIV/0!</v>
      </c>
      <c r="AN9" s="289"/>
      <c r="AO9" s="97">
        <f>IF(D9="p",AN9,0)</f>
        <v>0</v>
      </c>
      <c r="AP9" s="97">
        <f>IF(D9="I",AN9,0)</f>
        <v>0</v>
      </c>
      <c r="AQ9" s="97">
        <f>IF(D9="C",AN9,0)</f>
        <v>0</v>
      </c>
      <c r="AR9" s="97">
        <f>IF(D9="S",AN9,0)</f>
        <v>0</v>
      </c>
      <c r="AS9" s="240">
        <f t="shared" si="36"/>
        <v>0</v>
      </c>
      <c r="AT9" s="241">
        <f>IF(D9="p",AS9,0)</f>
        <v>0</v>
      </c>
      <c r="AU9" s="241">
        <f>IF(D9="I",AS9,0)</f>
        <v>0</v>
      </c>
      <c r="AV9" s="241">
        <f>IF(D9="C",AS9,0)</f>
        <v>0</v>
      </c>
      <c r="AW9" s="241">
        <f>IF(D9="S",AS9,0)</f>
        <v>0</v>
      </c>
      <c r="AX9" s="289"/>
      <c r="AY9" s="97">
        <f>IF(D9="p",AX9,0)</f>
        <v>0</v>
      </c>
      <c r="AZ9" s="97">
        <f>IF(D9="I",AX9,0)</f>
        <v>0</v>
      </c>
      <c r="BA9" s="97">
        <f>IF(D9="C",AX9,0)</f>
        <v>0</v>
      </c>
      <c r="BB9" s="97">
        <f>IF(D9="S",AX9,0)</f>
        <v>0</v>
      </c>
      <c r="BC9" s="240">
        <f t="shared" si="37"/>
        <v>0</v>
      </c>
      <c r="BD9" s="241">
        <f>IF(D9="p",BC9,0)</f>
        <v>0</v>
      </c>
      <c r="BE9" s="241">
        <f>IF(D9="I",BC9,0)</f>
        <v>0</v>
      </c>
      <c r="BF9" s="241">
        <f>IF(D9="C",BC9,0)</f>
        <v>0</v>
      </c>
      <c r="BG9" s="241">
        <f>IF(D9="S",BC9,0)</f>
        <v>0</v>
      </c>
      <c r="BH9" s="503"/>
      <c r="BI9" s="498">
        <f>IF(D9="p",BH9,0)</f>
        <v>0</v>
      </c>
      <c r="BJ9" s="498">
        <f>IF(D9="I",BH9,0)</f>
        <v>0</v>
      </c>
      <c r="BK9" s="498">
        <f>IF(D9="C",BH9,0)</f>
        <v>0</v>
      </c>
      <c r="BL9" s="498">
        <f>IF(D9="S",BH9,0)</f>
        <v>0</v>
      </c>
      <c r="BM9" s="499">
        <f t="shared" si="38"/>
        <v>0</v>
      </c>
      <c r="BN9" s="515">
        <f>IF(D9="p",BM9,0)</f>
        <v>0</v>
      </c>
      <c r="BO9" s="515">
        <f>IF(D9="I",BM9,0)</f>
        <v>0</v>
      </c>
      <c r="BP9" s="515">
        <f>IF(D9="C",BM9,0)</f>
        <v>0</v>
      </c>
      <c r="BQ9" s="515">
        <f>IF(D9="S",BM9,0)</f>
        <v>0</v>
      </c>
      <c r="BR9" s="289"/>
      <c r="BS9" s="97">
        <f>IF(D9="p",BR9,0)</f>
        <v>0</v>
      </c>
      <c r="BT9" s="97">
        <f>IF(D9="I",BR9,0)</f>
        <v>0</v>
      </c>
      <c r="BU9" s="97">
        <f>IF(D9="C",BR9,0)</f>
        <v>0</v>
      </c>
      <c r="BV9" s="97">
        <f>IF(D9="S",BR9,0)</f>
        <v>0</v>
      </c>
      <c r="BW9" s="240">
        <f t="shared" si="39"/>
        <v>0</v>
      </c>
      <c r="BX9" s="241">
        <f>IF(D9="p",BW9,0)</f>
        <v>0</v>
      </c>
      <c r="BY9" s="241">
        <f>IF(D9="I",BW9,0)</f>
        <v>0</v>
      </c>
      <c r="BZ9" s="241">
        <f>IF(D9="C",BW9,0)</f>
        <v>0</v>
      </c>
      <c r="CA9" s="241">
        <f>IF(D9="S",BW9,0)</f>
        <v>0</v>
      </c>
      <c r="CB9" s="289"/>
      <c r="CC9" s="97">
        <f>IF(D9="p",CB9,0)</f>
        <v>0</v>
      </c>
      <c r="CD9" s="97">
        <f>IF(D9="I",CB9,0)</f>
        <v>0</v>
      </c>
      <c r="CE9" s="97">
        <f>IF(D9="C",CB9,0)</f>
        <v>0</v>
      </c>
      <c r="CF9" s="97">
        <f>IF(D9="S",CB9,0)</f>
        <v>0</v>
      </c>
      <c r="CG9" s="240">
        <f t="shared" si="40"/>
        <v>0</v>
      </c>
      <c r="CH9" s="241">
        <f>IF(D9="p",CG9,0)</f>
        <v>0</v>
      </c>
      <c r="CI9" s="241">
        <f>IF(D9="I",CG9,0)</f>
        <v>0</v>
      </c>
      <c r="CJ9" s="241">
        <f>IF(D9="C",CG9,0)</f>
        <v>0</v>
      </c>
      <c r="CK9" s="241">
        <f>IF(D9="S",CG9,0)</f>
        <v>0</v>
      </c>
      <c r="CL9" s="289"/>
      <c r="CM9" s="97">
        <f>IF(D9="p",CL9,0)</f>
        <v>0</v>
      </c>
      <c r="CN9" s="97">
        <f>IF(D9="I",CL9,0)</f>
        <v>0</v>
      </c>
      <c r="CO9" s="97">
        <f>IF(D9="C",CL9,0)</f>
        <v>0</v>
      </c>
      <c r="CP9" s="97">
        <f>IF(D9="S",CL9,0)</f>
        <v>0</v>
      </c>
      <c r="CQ9" s="240">
        <f t="shared" si="41"/>
        <v>0</v>
      </c>
      <c r="CR9" s="241">
        <f>IF(D9="p",CQ9,0)</f>
        <v>0</v>
      </c>
      <c r="CS9" s="241">
        <f>IF(D9="I",CQ9,0)</f>
        <v>0</v>
      </c>
      <c r="CT9" s="241">
        <f>IF(D9="C",CQ9,0)</f>
        <v>0</v>
      </c>
      <c r="CU9" s="241">
        <f>IF(D9="S",CQ9,0)</f>
        <v>0</v>
      </c>
      <c r="CV9" s="289"/>
      <c r="CW9" s="97">
        <f>IF(D9="p",CV9,0)</f>
        <v>0</v>
      </c>
      <c r="CX9" s="97">
        <f>IF(D9="I",CV9,0)</f>
        <v>0</v>
      </c>
      <c r="CY9" s="97">
        <f>IF(D9="C",CV9,0)</f>
        <v>0</v>
      </c>
      <c r="CZ9" s="97">
        <f>IF(D9="S",CV9,0)</f>
        <v>0</v>
      </c>
      <c r="DA9" s="240">
        <f t="shared" si="42"/>
        <v>0</v>
      </c>
      <c r="DB9" s="241">
        <f>IF(D9="p",DA9,0)</f>
        <v>0</v>
      </c>
      <c r="DC9" s="241">
        <f>IF(D9="I",DA9,0)</f>
        <v>0</v>
      </c>
      <c r="DD9" s="241">
        <f>IF(D9="C",DA9,0)</f>
        <v>0</v>
      </c>
      <c r="DE9" s="241">
        <f>IF(D9="S",DA9,0)</f>
        <v>0</v>
      </c>
      <c r="DF9" s="289"/>
      <c r="DG9" s="97">
        <f>IF(D9="p",DF9,0)</f>
        <v>0</v>
      </c>
      <c r="DH9" s="97">
        <f>IF(D9="I",DF9,0)</f>
        <v>0</v>
      </c>
      <c r="DI9" s="97">
        <f>IF(D9="C",DF9,0)</f>
        <v>0</v>
      </c>
      <c r="DJ9" s="97">
        <f>IF(D9="S",DF9,0)</f>
        <v>0</v>
      </c>
      <c r="DK9" s="344">
        <f t="shared" si="43"/>
        <v>0</v>
      </c>
      <c r="DL9" s="241">
        <f>IF(D9="p",DK9,0)</f>
        <v>0</v>
      </c>
      <c r="DM9" s="241">
        <f>IF(D9="I",DK9,0)</f>
        <v>0</v>
      </c>
      <c r="DN9" s="241">
        <f>IF(D9="C",DK9,0)</f>
        <v>0</v>
      </c>
      <c r="DO9" s="241">
        <f>IF(D9="S",DK9,0)</f>
        <v>0</v>
      </c>
      <c r="DP9" s="289"/>
      <c r="DQ9" s="97">
        <f>IF(D9="p",DP9,0)</f>
        <v>0</v>
      </c>
      <c r="DR9" s="97">
        <f>IF(D9="I",DP9,0)</f>
        <v>0</v>
      </c>
      <c r="DS9" s="97">
        <f>IF(D9="C",DP9,0)</f>
        <v>0</v>
      </c>
      <c r="DT9" s="97">
        <f>IF(D9="S",DP9,0)</f>
        <v>0</v>
      </c>
      <c r="DU9" s="240">
        <f t="shared" si="44"/>
        <v>0</v>
      </c>
      <c r="DV9" s="241">
        <f>IF(D9="p",DU9,0)</f>
        <v>0</v>
      </c>
      <c r="DW9" s="241">
        <f>IF(D9="I",DU9,0)</f>
        <v>0</v>
      </c>
      <c r="DX9" s="241">
        <f>IF(D9="C",DU9,0)</f>
        <v>0</v>
      </c>
      <c r="DY9" s="241">
        <f>IF(D9="S",DU9,0)</f>
        <v>0</v>
      </c>
      <c r="DZ9" s="289"/>
      <c r="EA9" s="97">
        <f>IF(D9="p",DZ9,0)</f>
        <v>0</v>
      </c>
      <c r="EB9" s="97">
        <f>IF(D9="I",DZ9,0)</f>
        <v>0</v>
      </c>
      <c r="EC9" s="97">
        <f>IF(D9="C",DZ9,0)</f>
        <v>0</v>
      </c>
      <c r="ED9" s="97">
        <f>IF(D9="S",DZ9,0)</f>
        <v>0</v>
      </c>
      <c r="EE9" s="240">
        <f t="shared" si="45"/>
        <v>0</v>
      </c>
      <c r="EF9" s="241">
        <f>IF(D9="p",EE9,0)</f>
        <v>0</v>
      </c>
      <c r="EG9" s="241">
        <f>IF(D9="I",EE9,0)</f>
        <v>0</v>
      </c>
      <c r="EH9" s="241">
        <f>IF(D9="C",EE9,0)</f>
        <v>0</v>
      </c>
      <c r="EI9" s="241">
        <f>IF(D9="S",EE9,0)</f>
        <v>0</v>
      </c>
      <c r="EJ9" s="298"/>
      <c r="EK9" s="97">
        <f>IF(D9="p",EJ9,0)</f>
        <v>0</v>
      </c>
      <c r="EL9" s="97">
        <f>IF(D9="I",EJ9,0)</f>
        <v>0</v>
      </c>
      <c r="EM9" s="97">
        <f>IF(D9="C",EJ9,0)</f>
        <v>0</v>
      </c>
      <c r="EN9" s="97">
        <f>IF(D9="S",EJ9,0)</f>
        <v>0</v>
      </c>
      <c r="EO9" s="240">
        <f t="shared" si="46"/>
        <v>0</v>
      </c>
      <c r="EP9" s="241">
        <f>IF(D9="p",EO9,0)</f>
        <v>0</v>
      </c>
      <c r="EQ9" s="241">
        <f>IF(D9="I",EO9,0)</f>
        <v>0</v>
      </c>
      <c r="ER9" s="241">
        <f>IF(D9="C",EO9,0)</f>
        <v>0</v>
      </c>
      <c r="ES9" s="241">
        <f>IF(D9="S",EO9,0)</f>
        <v>0</v>
      </c>
      <c r="ET9" s="289"/>
      <c r="EU9" s="97">
        <f>IF(D9="p",ET9,0)</f>
        <v>0</v>
      </c>
      <c r="EV9" s="97">
        <f>IF(D9="I",ET9,0)</f>
        <v>0</v>
      </c>
      <c r="EW9" s="97">
        <f>IF(D9="C",ET9,0)</f>
        <v>0</v>
      </c>
      <c r="EX9" s="97">
        <f>IF(D9="S",ET9,0)</f>
        <v>0</v>
      </c>
      <c r="EY9" s="240">
        <f t="shared" si="47"/>
        <v>0</v>
      </c>
      <c r="EZ9" s="241">
        <f>IF(D9="p",EY9,0)</f>
        <v>0</v>
      </c>
      <c r="FA9" s="241">
        <f>IF(D9="I",EY9,0)</f>
        <v>0</v>
      </c>
      <c r="FB9" s="241">
        <f>IF(D9="C",EY9,0)</f>
        <v>0</v>
      </c>
      <c r="FC9" s="241">
        <f>IF(D9="S",EY9,0)</f>
        <v>0</v>
      </c>
      <c r="FD9" s="503"/>
      <c r="FE9" s="498">
        <f>IF(D9="p",FD9,0)</f>
        <v>0</v>
      </c>
      <c r="FF9" s="498">
        <f>IF(D9="I",FD9,0)</f>
        <v>0</v>
      </c>
      <c r="FG9" s="498">
        <f>IF(D9="C",FD9,0)</f>
        <v>0</v>
      </c>
      <c r="FH9" s="498">
        <f>IF(D9="S",FD9,0)</f>
        <v>0</v>
      </c>
      <c r="FI9" s="499">
        <f t="shared" si="3"/>
        <v>0</v>
      </c>
      <c r="FJ9" s="450">
        <f>IF(D9="p",FI9,0)</f>
        <v>0</v>
      </c>
      <c r="FK9" s="450">
        <f>IF(D9="I",FI9,0)</f>
        <v>0</v>
      </c>
      <c r="FL9" s="450">
        <f>IF(D9="C",FI9,0)</f>
        <v>0</v>
      </c>
      <c r="FM9" s="450">
        <f>IF(D9="S",FI9,0)</f>
        <v>0</v>
      </c>
      <c r="FN9" s="233"/>
      <c r="FO9" s="97">
        <f>IF(D9="p",FN9,0)</f>
        <v>0</v>
      </c>
      <c r="FP9" s="97">
        <f>IF(D9="I",FN9,0)</f>
        <v>0</v>
      </c>
      <c r="FQ9" s="97">
        <f>IF(D9="C",FN9,0)</f>
        <v>0</v>
      </c>
      <c r="FR9" s="97">
        <f>IF(D9="S",FN9,0)</f>
        <v>0</v>
      </c>
      <c r="FS9" s="240">
        <f t="shared" si="4"/>
        <v>0</v>
      </c>
      <c r="FT9" s="241">
        <f>IF(D9="p",FS9,0)</f>
        <v>0</v>
      </c>
      <c r="FU9" s="241">
        <f>IF(D9="I",FS9,0)</f>
        <v>0</v>
      </c>
      <c r="FV9" s="241">
        <f>IF(D9="C",FS9,0)</f>
        <v>0</v>
      </c>
      <c r="FW9" s="241">
        <f>IF(D9="S",FS9,0)</f>
        <v>0</v>
      </c>
      <c r="FX9" s="233"/>
      <c r="FY9" s="97">
        <f>IF(D9="p",FX9,0)</f>
        <v>0</v>
      </c>
      <c r="FZ9" s="97">
        <f>IF(D9="I",FX9,0)</f>
        <v>0</v>
      </c>
      <c r="GA9" s="97">
        <f>IF(D9="C",FX9,0)</f>
        <v>0</v>
      </c>
      <c r="GB9" s="97">
        <f>IF(D9="S",FX9,0)</f>
        <v>0</v>
      </c>
      <c r="GC9" s="240">
        <f t="shared" si="48"/>
        <v>0</v>
      </c>
      <c r="GD9" s="241">
        <f>IF(D9="p",GC9,0)</f>
        <v>0</v>
      </c>
      <c r="GE9" s="241">
        <f>IF(D9="I",GC9,0)</f>
        <v>0</v>
      </c>
      <c r="GF9" s="241">
        <f>IF(D9="C",GC9,0)</f>
        <v>0</v>
      </c>
      <c r="GG9" s="241">
        <f>IF(D9="S",GC9,0)</f>
        <v>0</v>
      </c>
      <c r="GH9" s="240"/>
      <c r="GI9" s="240"/>
      <c r="GJ9" s="553">
        <f t="shared" si="5"/>
        <v>0</v>
      </c>
      <c r="GK9" s="97">
        <f>IF(D9="p",GJ9,0)</f>
        <v>0</v>
      </c>
      <c r="GL9" s="97">
        <f>IF(D9="I",GJ9,0)</f>
        <v>0</v>
      </c>
      <c r="GM9" s="97">
        <f>IF(D9="C",GJ9,0)</f>
        <v>0</v>
      </c>
      <c r="GN9" s="97">
        <f>IF(D9="S",GJ9,0)</f>
        <v>0</v>
      </c>
      <c r="GO9" s="240">
        <f t="shared" si="49"/>
        <v>0</v>
      </c>
      <c r="GP9" s="241">
        <f>IF(D9="p",GO9,0)</f>
        <v>0</v>
      </c>
      <c r="GQ9" s="241">
        <f>IF(D9="I",GO9,0)</f>
        <v>0</v>
      </c>
      <c r="GR9" s="241">
        <f>IF(D9="C",GO9,0)</f>
        <v>0</v>
      </c>
      <c r="GS9" s="241">
        <f>IF(D9="S",GO9,0)</f>
        <v>0</v>
      </c>
      <c r="GT9" s="289"/>
      <c r="GU9" s="97">
        <f>IF(D9="p",GT9,0)</f>
        <v>0</v>
      </c>
      <c r="GV9" s="97">
        <f>IF(D9="I",GT9,0)</f>
        <v>0</v>
      </c>
      <c r="GW9" s="97">
        <f>IF(D9="C",GT9,0)</f>
        <v>0</v>
      </c>
      <c r="GX9" s="97">
        <f>IF(D9="S",GT9,0)</f>
        <v>0</v>
      </c>
      <c r="GY9" s="240">
        <f t="shared" si="50"/>
        <v>0</v>
      </c>
      <c r="GZ9" s="241">
        <f>IF(D9="p",GY9,0)</f>
        <v>0</v>
      </c>
      <c r="HA9" s="241">
        <f>IF(D9="I",GY9,0)</f>
        <v>0</v>
      </c>
      <c r="HB9" s="241">
        <f>IF(D9="C",GY9,0)</f>
        <v>0</v>
      </c>
      <c r="HC9" s="241">
        <f>IF(D9="S",GY9,0)</f>
        <v>0</v>
      </c>
      <c r="HD9" s="302">
        <f t="shared" si="6"/>
        <v>0</v>
      </c>
      <c r="HE9" s="97">
        <f>IF(D9="p",HD9,0)</f>
        <v>0</v>
      </c>
      <c r="HF9" s="97">
        <f>IF(D9="I",HD9,0)</f>
        <v>0</v>
      </c>
      <c r="HG9" s="97">
        <f>IF(D9="C",HD9,0)</f>
        <v>0</v>
      </c>
      <c r="HH9" s="97">
        <f>IF(D9="S",HD9,0)</f>
        <v>0</v>
      </c>
      <c r="HI9" s="240">
        <f t="shared" si="51"/>
        <v>0</v>
      </c>
      <c r="HJ9" s="241">
        <f>IF(D9="p",HI9,0)</f>
        <v>0</v>
      </c>
      <c r="HK9" s="241">
        <f>IF(D9="I",HI9,0)</f>
        <v>0</v>
      </c>
      <c r="HL9" s="241">
        <f>IF(D9="C",HI9,0)</f>
        <v>0</v>
      </c>
      <c r="HM9" s="241">
        <f>IF(D9="S",HI9,0)</f>
        <v>0</v>
      </c>
      <c r="HN9" s="649"/>
      <c r="HO9" s="650">
        <f>IF(D9="p",HN9,0)</f>
        <v>0</v>
      </c>
      <c r="HP9" s="650">
        <f>IF(D9="I",HN9,0)</f>
        <v>0</v>
      </c>
      <c r="HQ9" s="650">
        <f>IF(D9="C",HN9,0)</f>
        <v>0</v>
      </c>
      <c r="HR9" s="650">
        <f>IF(D9="S",HN9,0)</f>
        <v>0</v>
      </c>
      <c r="HS9" s="651">
        <f t="shared" si="7"/>
        <v>0</v>
      </c>
      <c r="HT9" s="241">
        <f>IF(D9="p",HS9,0)</f>
        <v>0</v>
      </c>
      <c r="HU9" s="241">
        <f>IF(D9="I",HS9,0)</f>
        <v>0</v>
      </c>
      <c r="HV9" s="241">
        <f>IF(D9="C",HS9,0)</f>
        <v>0</v>
      </c>
      <c r="HW9" s="241">
        <f>IF(D9="S",HS9,0)</f>
        <v>0</v>
      </c>
      <c r="HX9" s="289"/>
      <c r="HY9" s="97">
        <f>IF(D9="p",HX9,0)</f>
        <v>0</v>
      </c>
      <c r="HZ9" s="97">
        <f>IF(D9="I",HX9,0)</f>
        <v>0</v>
      </c>
      <c r="IA9" s="97">
        <f>IF(D9="C",HX9,0)</f>
        <v>0</v>
      </c>
      <c r="IB9" s="97">
        <f>IF(D9="S",HX9,0)</f>
        <v>0</v>
      </c>
      <c r="IC9" s="240">
        <f t="shared" si="52"/>
        <v>0</v>
      </c>
      <c r="ID9" s="241">
        <f>IF(D9="p",IC9,0)</f>
        <v>0</v>
      </c>
      <c r="IE9" s="241">
        <f>IF(D9="I",IC9,0)</f>
        <v>0</v>
      </c>
      <c r="IF9" s="241">
        <f>IF(D9="C",IC9,0)</f>
        <v>0</v>
      </c>
      <c r="IG9" s="241">
        <f>IF(D9="S",IC9,0)</f>
        <v>0</v>
      </c>
      <c r="IH9" s="302">
        <f t="shared" si="8"/>
        <v>0</v>
      </c>
      <c r="II9" s="97">
        <f>IF(D9="p",IH9,0)</f>
        <v>0</v>
      </c>
      <c r="IJ9" s="97">
        <f>IF(D9="I",IH9,0)</f>
        <v>0</v>
      </c>
      <c r="IK9" s="97">
        <f>IF(D9="C",IH9,0)</f>
        <v>0</v>
      </c>
      <c r="IL9" s="97">
        <f>IF(D9="S",IH9,0)</f>
        <v>0</v>
      </c>
      <c r="IM9" s="235" t="e">
        <f t="shared" si="9"/>
        <v>#DIV/0!</v>
      </c>
      <c r="IN9" s="240">
        <f t="shared" si="53"/>
        <v>0</v>
      </c>
      <c r="IO9" s="241">
        <f>IF(D9="p",IN9,0)</f>
        <v>0</v>
      </c>
      <c r="IP9" s="241">
        <f>IF(D9="I",IN9,0)</f>
        <v>0</v>
      </c>
      <c r="IQ9" s="241">
        <f>IF(D9="C",IN9,0)</f>
        <v>0</v>
      </c>
      <c r="IR9" s="241">
        <f>IF(D9="S",IN9,0)</f>
        <v>0</v>
      </c>
      <c r="IS9" s="228">
        <f t="shared" si="10"/>
        <v>0</v>
      </c>
      <c r="IT9" s="97">
        <f>IF(D9="p",IS9,0)</f>
        <v>0</v>
      </c>
      <c r="IU9" s="97">
        <f>IF(D9="I",IS9,0)</f>
        <v>0</v>
      </c>
      <c r="IV9" s="97">
        <f>IF(D9="C",IS9,0)</f>
        <v>0</v>
      </c>
      <c r="IW9" s="97">
        <f>IF(D9="S",IS9,0)</f>
        <v>0</v>
      </c>
      <c r="IX9" s="240">
        <f t="shared" si="54"/>
        <v>0</v>
      </c>
      <c r="IY9" s="241">
        <f>IF(D9="p",IX9,0)</f>
        <v>0</v>
      </c>
      <c r="IZ9" s="241">
        <f>IF(D9="I",IX9,0)</f>
        <v>0</v>
      </c>
      <c r="JA9" s="241">
        <f>IF(D9="C",IX9,0)</f>
        <v>0</v>
      </c>
      <c r="JB9" s="241">
        <f>IF(D9="S",IX9,0)</f>
        <v>0</v>
      </c>
      <c r="JC9" s="242">
        <f t="shared" si="11"/>
        <v>0</v>
      </c>
      <c r="JD9" s="243">
        <f>IF(D9="p",JC9,0)</f>
        <v>0</v>
      </c>
      <c r="JE9" s="243">
        <f>IF(D9="i",JC9,0)</f>
        <v>0</v>
      </c>
      <c r="JF9" s="243">
        <f>IF(D9="c",JC9,0)</f>
        <v>0</v>
      </c>
      <c r="JG9" s="243">
        <f>IF(D9="s",JC9,0)</f>
        <v>0</v>
      </c>
    </row>
    <row r="10" spans="1:267" s="44" customFormat="1" x14ac:dyDescent="0.2">
      <c r="A10" s="43" t="s">
        <v>158</v>
      </c>
      <c r="B10" s="234"/>
      <c r="C10" s="234"/>
      <c r="D10" s="234"/>
      <c r="E10" s="181"/>
      <c r="F10" s="87">
        <f t="shared" si="12"/>
        <v>0</v>
      </c>
      <c r="G10" s="87">
        <f t="shared" si="13"/>
        <v>0</v>
      </c>
      <c r="H10" s="87">
        <f t="shared" si="14"/>
        <v>0</v>
      </c>
      <c r="I10" s="87">
        <f t="shared" si="15"/>
        <v>0</v>
      </c>
      <c r="J10" s="181"/>
      <c r="K10" s="87">
        <f t="shared" si="16"/>
        <v>0</v>
      </c>
      <c r="L10" s="87">
        <f t="shared" si="17"/>
        <v>0</v>
      </c>
      <c r="M10" s="87">
        <f t="shared" si="18"/>
        <v>0</v>
      </c>
      <c r="N10" s="87">
        <f t="shared" si="19"/>
        <v>0</v>
      </c>
      <c r="O10" s="235" t="e">
        <f t="shared" si="0"/>
        <v>#DIV/0!</v>
      </c>
      <c r="P10" s="181"/>
      <c r="Q10" s="87">
        <f t="shared" si="20"/>
        <v>0</v>
      </c>
      <c r="R10" s="87">
        <f t="shared" si="21"/>
        <v>0</v>
      </c>
      <c r="S10" s="87">
        <f t="shared" si="22"/>
        <v>0</v>
      </c>
      <c r="T10" s="87">
        <f t="shared" si="23"/>
        <v>0</v>
      </c>
      <c r="U10" s="235" t="e">
        <f t="shared" si="1"/>
        <v>#DIV/0!</v>
      </c>
      <c r="V10" s="181"/>
      <c r="W10" s="87">
        <f t="shared" si="24"/>
        <v>0</v>
      </c>
      <c r="X10" s="87">
        <f t="shared" si="25"/>
        <v>0</v>
      </c>
      <c r="Y10" s="87">
        <f t="shared" si="26"/>
        <v>0</v>
      </c>
      <c r="Z10" s="87">
        <f t="shared" si="27"/>
        <v>0</v>
      </c>
      <c r="AA10" s="235" t="e">
        <f t="shared" si="2"/>
        <v>#DIV/0!</v>
      </c>
      <c r="AB10" s="181"/>
      <c r="AC10" s="87">
        <f t="shared" si="28"/>
        <v>0</v>
      </c>
      <c r="AD10" s="87">
        <f t="shared" si="29"/>
        <v>0</v>
      </c>
      <c r="AE10" s="87">
        <f t="shared" si="30"/>
        <v>0</v>
      </c>
      <c r="AF10" s="87">
        <f t="shared" si="31"/>
        <v>0</v>
      </c>
      <c r="AG10" s="235" t="e">
        <f>+(AB10-V10)/V10</f>
        <v>#DIV/0!</v>
      </c>
      <c r="AH10" s="181"/>
      <c r="AI10" s="87">
        <f t="shared" si="32"/>
        <v>0</v>
      </c>
      <c r="AJ10" s="87">
        <f t="shared" si="33"/>
        <v>0</v>
      </c>
      <c r="AK10" s="87">
        <f t="shared" si="34"/>
        <v>0</v>
      </c>
      <c r="AL10" s="87">
        <f t="shared" si="35"/>
        <v>0</v>
      </c>
      <c r="AM10" s="235" t="e">
        <f>+(AH10-AB10)/AB10</f>
        <v>#DIV/0!</v>
      </c>
      <c r="AN10" s="289"/>
      <c r="AO10" s="97">
        <f>IF(D10="p",AN10,0)</f>
        <v>0</v>
      </c>
      <c r="AP10" s="97">
        <f>IF(D10="I",AN10,0)</f>
        <v>0</v>
      </c>
      <c r="AQ10" s="97">
        <f>IF(D10="C",AN10,0)</f>
        <v>0</v>
      </c>
      <c r="AR10" s="97">
        <f>IF(D10="S",AN10,0)</f>
        <v>0</v>
      </c>
      <c r="AS10" s="240">
        <f t="shared" si="36"/>
        <v>0</v>
      </c>
      <c r="AT10" s="241">
        <f>IF(D10="p",AS10,0)</f>
        <v>0</v>
      </c>
      <c r="AU10" s="241">
        <f>IF(D10="I",AS10,0)</f>
        <v>0</v>
      </c>
      <c r="AV10" s="241">
        <f>IF(D10="C",AS10,0)</f>
        <v>0</v>
      </c>
      <c r="AW10" s="241">
        <f>IF(D10="S",AS10,0)</f>
        <v>0</v>
      </c>
      <c r="AX10" s="289"/>
      <c r="AY10" s="97">
        <f>IF(D10="p",AX10,0)</f>
        <v>0</v>
      </c>
      <c r="AZ10" s="97">
        <f>IF(D10="I",AX10,0)</f>
        <v>0</v>
      </c>
      <c r="BA10" s="97">
        <f>IF(D10="C",AX10,0)</f>
        <v>0</v>
      </c>
      <c r="BB10" s="97">
        <f>IF(D10="S",AX10,0)</f>
        <v>0</v>
      </c>
      <c r="BC10" s="240">
        <f t="shared" si="37"/>
        <v>0</v>
      </c>
      <c r="BD10" s="241">
        <f>IF(D10="p",BC10,0)</f>
        <v>0</v>
      </c>
      <c r="BE10" s="241">
        <f>IF(D10="I",BC10,0)</f>
        <v>0</v>
      </c>
      <c r="BF10" s="241">
        <f>IF(D10="C",BC10,0)</f>
        <v>0</v>
      </c>
      <c r="BG10" s="241">
        <f>IF(D10="S",BC10,0)</f>
        <v>0</v>
      </c>
      <c r="BH10" s="503"/>
      <c r="BI10" s="498">
        <f>IF(D10="p",BH10,0)</f>
        <v>0</v>
      </c>
      <c r="BJ10" s="498">
        <f>IF(D10="I",BH10,0)</f>
        <v>0</v>
      </c>
      <c r="BK10" s="498">
        <f>IF(D10="C",BH10,0)</f>
        <v>0</v>
      </c>
      <c r="BL10" s="498">
        <f>IF(D10="S",BH10,0)</f>
        <v>0</v>
      </c>
      <c r="BM10" s="499">
        <f t="shared" si="38"/>
        <v>0</v>
      </c>
      <c r="BN10" s="515">
        <f>IF(D10="p",BM10,0)</f>
        <v>0</v>
      </c>
      <c r="BO10" s="515">
        <f>IF(D10="I",BM10,0)</f>
        <v>0</v>
      </c>
      <c r="BP10" s="515">
        <f>IF(D10="C",BM10,0)</f>
        <v>0</v>
      </c>
      <c r="BQ10" s="515">
        <f>IF(D10="S",BM10,0)</f>
        <v>0</v>
      </c>
      <c r="BR10" s="289"/>
      <c r="BS10" s="97">
        <f>IF(D10="p",BR10,0)</f>
        <v>0</v>
      </c>
      <c r="BT10" s="97">
        <f>IF(D10="I",BR10,0)</f>
        <v>0</v>
      </c>
      <c r="BU10" s="97">
        <f>IF(D10="C",BR10,0)</f>
        <v>0</v>
      </c>
      <c r="BV10" s="97">
        <f>IF(D10="S",BR10,0)</f>
        <v>0</v>
      </c>
      <c r="BW10" s="240">
        <f t="shared" si="39"/>
        <v>0</v>
      </c>
      <c r="BX10" s="241">
        <f>IF(D10="p",BW10,0)</f>
        <v>0</v>
      </c>
      <c r="BY10" s="241">
        <f>IF(D10="I",BW10,0)</f>
        <v>0</v>
      </c>
      <c r="BZ10" s="241">
        <f>IF(D10="C",BW10,0)</f>
        <v>0</v>
      </c>
      <c r="CA10" s="241">
        <f>IF(D10="S",BW10,0)</f>
        <v>0</v>
      </c>
      <c r="CB10" s="289"/>
      <c r="CC10" s="97">
        <f>IF(D10="p",CB10,0)</f>
        <v>0</v>
      </c>
      <c r="CD10" s="97">
        <f>IF(D10="I",CB10,0)</f>
        <v>0</v>
      </c>
      <c r="CE10" s="97">
        <f>IF(D10="C",CB10,0)</f>
        <v>0</v>
      </c>
      <c r="CF10" s="97">
        <f>IF(D10="S",CB10,0)</f>
        <v>0</v>
      </c>
      <c r="CG10" s="240">
        <f t="shared" si="40"/>
        <v>0</v>
      </c>
      <c r="CH10" s="241">
        <f>IF(D10="p",CG10,0)</f>
        <v>0</v>
      </c>
      <c r="CI10" s="241">
        <f>IF(D10="I",CG10,0)</f>
        <v>0</v>
      </c>
      <c r="CJ10" s="241">
        <f>IF(D10="C",CG10,0)</f>
        <v>0</v>
      </c>
      <c r="CK10" s="241">
        <f>IF(D10="S",CG10,0)</f>
        <v>0</v>
      </c>
      <c r="CL10" s="289"/>
      <c r="CM10" s="97">
        <f>IF(D10="p",CL10,0)</f>
        <v>0</v>
      </c>
      <c r="CN10" s="97">
        <f>IF(D10="I",CL10,0)</f>
        <v>0</v>
      </c>
      <c r="CO10" s="97">
        <f>IF(D10="C",CL10,0)</f>
        <v>0</v>
      </c>
      <c r="CP10" s="97">
        <f>IF(D10="S",CL10,0)</f>
        <v>0</v>
      </c>
      <c r="CQ10" s="240">
        <f t="shared" si="41"/>
        <v>0</v>
      </c>
      <c r="CR10" s="241">
        <f>IF(D10="p",CQ10,0)</f>
        <v>0</v>
      </c>
      <c r="CS10" s="241">
        <f>IF(D10="I",CQ10,0)</f>
        <v>0</v>
      </c>
      <c r="CT10" s="241">
        <f>IF(D10="C",CQ10,0)</f>
        <v>0</v>
      </c>
      <c r="CU10" s="241">
        <f>IF(D10="S",CQ10,0)</f>
        <v>0</v>
      </c>
      <c r="CV10" s="289"/>
      <c r="CW10" s="97">
        <f>IF(D10="p",CV10,0)</f>
        <v>0</v>
      </c>
      <c r="CX10" s="97">
        <f>IF(D10="I",CV10,0)</f>
        <v>0</v>
      </c>
      <c r="CY10" s="97">
        <f>IF(D10="C",CV10,0)</f>
        <v>0</v>
      </c>
      <c r="CZ10" s="97">
        <f>IF(D10="S",CV10,0)</f>
        <v>0</v>
      </c>
      <c r="DA10" s="240">
        <f t="shared" si="42"/>
        <v>0</v>
      </c>
      <c r="DB10" s="241">
        <f>IF(D10="p",DA10,0)</f>
        <v>0</v>
      </c>
      <c r="DC10" s="241">
        <f>IF(D10="I",DA10,0)</f>
        <v>0</v>
      </c>
      <c r="DD10" s="241">
        <f>IF(D10="C",DA10,0)</f>
        <v>0</v>
      </c>
      <c r="DE10" s="241">
        <f>IF(D10="S",DA10,0)</f>
        <v>0</v>
      </c>
      <c r="DF10" s="289"/>
      <c r="DG10" s="97">
        <f>IF(D10="p",DF10,0)</f>
        <v>0</v>
      </c>
      <c r="DH10" s="97">
        <f>IF(D10="I",DF10,0)</f>
        <v>0</v>
      </c>
      <c r="DI10" s="97">
        <f>IF(D10="C",DF10,0)</f>
        <v>0</v>
      </c>
      <c r="DJ10" s="97">
        <f>IF(D10="S",DF10,0)</f>
        <v>0</v>
      </c>
      <c r="DK10" s="344">
        <f t="shared" si="43"/>
        <v>0</v>
      </c>
      <c r="DL10" s="241">
        <f>IF(D10="p",DK10,0)</f>
        <v>0</v>
      </c>
      <c r="DM10" s="241">
        <f>IF(D10="I",DK10,0)</f>
        <v>0</v>
      </c>
      <c r="DN10" s="241">
        <f>IF(D10="C",DK10,0)</f>
        <v>0</v>
      </c>
      <c r="DO10" s="241">
        <f>IF(D10="S",DK10,0)</f>
        <v>0</v>
      </c>
      <c r="DP10" s="289"/>
      <c r="DQ10" s="97">
        <f>IF(D10="p",DP10,0)</f>
        <v>0</v>
      </c>
      <c r="DR10" s="97">
        <f>IF(D10="I",DP10,0)</f>
        <v>0</v>
      </c>
      <c r="DS10" s="97">
        <f>IF(D10="C",DP10,0)</f>
        <v>0</v>
      </c>
      <c r="DT10" s="97">
        <f>IF(D10="S",DP10,0)</f>
        <v>0</v>
      </c>
      <c r="DU10" s="240">
        <f t="shared" si="44"/>
        <v>0</v>
      </c>
      <c r="DV10" s="241">
        <f>IF(D10="p",DU10,0)</f>
        <v>0</v>
      </c>
      <c r="DW10" s="241">
        <f>IF(D10="I",DU10,0)</f>
        <v>0</v>
      </c>
      <c r="DX10" s="241">
        <f>IF(D10="C",DU10,0)</f>
        <v>0</v>
      </c>
      <c r="DY10" s="241">
        <f>IF(D10="S",DU10,0)</f>
        <v>0</v>
      </c>
      <c r="DZ10" s="289"/>
      <c r="EA10" s="97">
        <f>IF(D10="p",DZ10,0)</f>
        <v>0</v>
      </c>
      <c r="EB10" s="97">
        <f>IF(D10="I",DZ10,0)</f>
        <v>0</v>
      </c>
      <c r="EC10" s="97">
        <f>IF(D10="C",DZ10,0)</f>
        <v>0</v>
      </c>
      <c r="ED10" s="97">
        <f>IF(D10="S",DZ10,0)</f>
        <v>0</v>
      </c>
      <c r="EE10" s="240">
        <f t="shared" si="45"/>
        <v>0</v>
      </c>
      <c r="EF10" s="241">
        <f>IF(D10="p",EE10,0)</f>
        <v>0</v>
      </c>
      <c r="EG10" s="241">
        <f>IF(D10="I",EE10,0)</f>
        <v>0</v>
      </c>
      <c r="EH10" s="241">
        <f>IF(D10="C",EE10,0)</f>
        <v>0</v>
      </c>
      <c r="EI10" s="241">
        <f>IF(D10="S",EE10,0)</f>
        <v>0</v>
      </c>
      <c r="EJ10" s="298"/>
      <c r="EK10" s="97">
        <f>IF(D10="p",EJ10,0)</f>
        <v>0</v>
      </c>
      <c r="EL10" s="97">
        <f>IF(D10="I",EJ10,0)</f>
        <v>0</v>
      </c>
      <c r="EM10" s="97">
        <f>IF(D10="C",EJ10,0)</f>
        <v>0</v>
      </c>
      <c r="EN10" s="97">
        <f>IF(D10="S",EJ10,0)</f>
        <v>0</v>
      </c>
      <c r="EO10" s="240">
        <f t="shared" si="46"/>
        <v>0</v>
      </c>
      <c r="EP10" s="241">
        <f>IF(D10="p",EO10,0)</f>
        <v>0</v>
      </c>
      <c r="EQ10" s="241">
        <f>IF(D10="I",EO10,0)</f>
        <v>0</v>
      </c>
      <c r="ER10" s="241">
        <f>IF(D10="C",EO10,0)</f>
        <v>0</v>
      </c>
      <c r="ES10" s="241">
        <f>IF(D10="S",EO10,0)</f>
        <v>0</v>
      </c>
      <c r="ET10" s="289"/>
      <c r="EU10" s="97">
        <f>IF(D10="p",ET10,0)</f>
        <v>0</v>
      </c>
      <c r="EV10" s="97">
        <f>IF(D10="I",ET10,0)</f>
        <v>0</v>
      </c>
      <c r="EW10" s="97">
        <f>IF(D10="C",ET10,0)</f>
        <v>0</v>
      </c>
      <c r="EX10" s="97">
        <f>IF(D10="S",ET10,0)</f>
        <v>0</v>
      </c>
      <c r="EY10" s="240">
        <f t="shared" si="47"/>
        <v>0</v>
      </c>
      <c r="EZ10" s="241">
        <f>IF(D10="p",EY10,0)</f>
        <v>0</v>
      </c>
      <c r="FA10" s="241">
        <f>IF(D10="I",EY10,0)</f>
        <v>0</v>
      </c>
      <c r="FB10" s="241">
        <f>IF(D10="C",EY10,0)</f>
        <v>0</v>
      </c>
      <c r="FC10" s="241">
        <f>IF(D10="S",EY10,0)</f>
        <v>0</v>
      </c>
      <c r="FD10" s="503"/>
      <c r="FE10" s="498">
        <f>IF(D10="p",FD10,0)</f>
        <v>0</v>
      </c>
      <c r="FF10" s="498">
        <f>IF(D10="I",FD10,0)</f>
        <v>0</v>
      </c>
      <c r="FG10" s="498">
        <f>IF(D10="C",FD10,0)</f>
        <v>0</v>
      </c>
      <c r="FH10" s="498">
        <f>IF(D10="S",FD10,0)</f>
        <v>0</v>
      </c>
      <c r="FI10" s="499">
        <f t="shared" si="3"/>
        <v>0</v>
      </c>
      <c r="FJ10" s="450">
        <f>IF(D10="p",FI10,0)</f>
        <v>0</v>
      </c>
      <c r="FK10" s="450">
        <f>IF(D10="I",FI10,0)</f>
        <v>0</v>
      </c>
      <c r="FL10" s="450">
        <f>IF(D10="C",FI10,0)</f>
        <v>0</v>
      </c>
      <c r="FM10" s="450">
        <f>IF(D10="S",FI10,0)</f>
        <v>0</v>
      </c>
      <c r="FN10" s="233"/>
      <c r="FO10" s="97">
        <f>IF(D10="p",FN10,0)</f>
        <v>0</v>
      </c>
      <c r="FP10" s="97">
        <f>IF(D10="I",FN10,0)</f>
        <v>0</v>
      </c>
      <c r="FQ10" s="97">
        <f>IF(D10="C",FN10,0)</f>
        <v>0</v>
      </c>
      <c r="FR10" s="97">
        <f>IF(D10="S",FN10,0)</f>
        <v>0</v>
      </c>
      <c r="FS10" s="240">
        <f t="shared" si="4"/>
        <v>0</v>
      </c>
      <c r="FT10" s="241">
        <f>IF(D10="p",FS10,0)</f>
        <v>0</v>
      </c>
      <c r="FU10" s="241">
        <f>IF(D10="I",FS10,0)</f>
        <v>0</v>
      </c>
      <c r="FV10" s="241">
        <f>IF(D10="C",FS10,0)</f>
        <v>0</v>
      </c>
      <c r="FW10" s="241">
        <f>IF(D10="S",FS10,0)</f>
        <v>0</v>
      </c>
      <c r="FX10" s="233"/>
      <c r="FY10" s="97">
        <f>IF(D10="p",FX10,0)</f>
        <v>0</v>
      </c>
      <c r="FZ10" s="97">
        <f>IF(D10="I",FX10,0)</f>
        <v>0</v>
      </c>
      <c r="GA10" s="97">
        <f>IF(D10="C",FX10,0)</f>
        <v>0</v>
      </c>
      <c r="GB10" s="97">
        <f>IF(D10="S",FX10,0)</f>
        <v>0</v>
      </c>
      <c r="GC10" s="240">
        <f t="shared" si="48"/>
        <v>0</v>
      </c>
      <c r="GD10" s="241">
        <f>IF(D10="p",GC10,0)</f>
        <v>0</v>
      </c>
      <c r="GE10" s="241">
        <f>IF(D10="I",GC10,0)</f>
        <v>0</v>
      </c>
      <c r="GF10" s="241">
        <f>IF(D10="C",GC10,0)</f>
        <v>0</v>
      </c>
      <c r="GG10" s="241">
        <f>IF(D10="S",GC10,0)</f>
        <v>0</v>
      </c>
      <c r="GH10" s="240"/>
      <c r="GI10" s="240"/>
      <c r="GJ10" s="553">
        <f t="shared" si="5"/>
        <v>0</v>
      </c>
      <c r="GK10" s="97">
        <f>IF(D10="p",GJ10,0)</f>
        <v>0</v>
      </c>
      <c r="GL10" s="97">
        <f>IF(D10="I",GJ10,0)</f>
        <v>0</v>
      </c>
      <c r="GM10" s="97">
        <f>IF(D10="C",GJ10,0)</f>
        <v>0</v>
      </c>
      <c r="GN10" s="97">
        <f>IF(D10="S",GJ10,0)</f>
        <v>0</v>
      </c>
      <c r="GO10" s="240">
        <f t="shared" si="49"/>
        <v>0</v>
      </c>
      <c r="GP10" s="241">
        <f>IF(D10="p",GO10,0)</f>
        <v>0</v>
      </c>
      <c r="GQ10" s="241">
        <f>IF(D10="I",GO10,0)</f>
        <v>0</v>
      </c>
      <c r="GR10" s="241">
        <f>IF(D10="C",GO10,0)</f>
        <v>0</v>
      </c>
      <c r="GS10" s="241">
        <f>IF(D10="S",GO10,0)</f>
        <v>0</v>
      </c>
      <c r="GT10" s="289"/>
      <c r="GU10" s="97">
        <f>IF(D10="p",GT10,0)</f>
        <v>0</v>
      </c>
      <c r="GV10" s="97">
        <f>IF(D10="I",GT10,0)</f>
        <v>0</v>
      </c>
      <c r="GW10" s="97">
        <f>IF(D10="C",GT10,0)</f>
        <v>0</v>
      </c>
      <c r="GX10" s="97">
        <f>IF(D10="S",GT10,0)</f>
        <v>0</v>
      </c>
      <c r="GY10" s="240">
        <f t="shared" si="50"/>
        <v>0</v>
      </c>
      <c r="GZ10" s="241">
        <f>IF(D10="p",GY10,0)</f>
        <v>0</v>
      </c>
      <c r="HA10" s="241">
        <f>IF(D10="I",GY10,0)</f>
        <v>0</v>
      </c>
      <c r="HB10" s="241">
        <f>IF(D10="C",GY10,0)</f>
        <v>0</v>
      </c>
      <c r="HC10" s="241">
        <f>IF(D10="S",GY10,0)</f>
        <v>0</v>
      </c>
      <c r="HD10" s="302">
        <f t="shared" si="6"/>
        <v>0</v>
      </c>
      <c r="HE10" s="97">
        <f>IF(D10="p",HD10,0)</f>
        <v>0</v>
      </c>
      <c r="HF10" s="97">
        <f>IF(D10="I",HD10,0)</f>
        <v>0</v>
      </c>
      <c r="HG10" s="97">
        <f>IF(D10="C",HD10,0)</f>
        <v>0</v>
      </c>
      <c r="HH10" s="97">
        <f>IF(D10="S",HD10,0)</f>
        <v>0</v>
      </c>
      <c r="HI10" s="240">
        <f t="shared" si="51"/>
        <v>0</v>
      </c>
      <c r="HJ10" s="241">
        <f>IF(D10="p",HI10,0)</f>
        <v>0</v>
      </c>
      <c r="HK10" s="241">
        <f>IF(D10="I",HI10,0)</f>
        <v>0</v>
      </c>
      <c r="HL10" s="241">
        <f>IF(D10="C",HI10,0)</f>
        <v>0</v>
      </c>
      <c r="HM10" s="241">
        <f>IF(D10="S",HI10,0)</f>
        <v>0</v>
      </c>
      <c r="HN10" s="649"/>
      <c r="HO10" s="650">
        <f>IF(D10="p",HN10,0)</f>
        <v>0</v>
      </c>
      <c r="HP10" s="650">
        <f>IF(D10="I",HN10,0)</f>
        <v>0</v>
      </c>
      <c r="HQ10" s="650">
        <f>IF(D10="C",HN10,0)</f>
        <v>0</v>
      </c>
      <c r="HR10" s="650">
        <f>IF(D10="S",HN10,0)</f>
        <v>0</v>
      </c>
      <c r="HS10" s="651">
        <f t="shared" si="7"/>
        <v>0</v>
      </c>
      <c r="HT10" s="241">
        <f>IF(D10="p",HS10,0)</f>
        <v>0</v>
      </c>
      <c r="HU10" s="241">
        <f>IF(D10="I",HS10,0)</f>
        <v>0</v>
      </c>
      <c r="HV10" s="241">
        <f>IF(D10="C",HS10,0)</f>
        <v>0</v>
      </c>
      <c r="HW10" s="241">
        <f>IF(D10="S",HS10,0)</f>
        <v>0</v>
      </c>
      <c r="HX10" s="289"/>
      <c r="HY10" s="97">
        <f>IF(D10="p",HX10,0)</f>
        <v>0</v>
      </c>
      <c r="HZ10" s="97">
        <f>IF(D10="I",HX10,0)</f>
        <v>0</v>
      </c>
      <c r="IA10" s="97">
        <f>IF(D10="C",HX10,0)</f>
        <v>0</v>
      </c>
      <c r="IB10" s="97">
        <f>IF(D10="S",HX10,0)</f>
        <v>0</v>
      </c>
      <c r="IC10" s="240">
        <f t="shared" si="52"/>
        <v>0</v>
      </c>
      <c r="ID10" s="241">
        <f>IF(D10="p",IC10,0)</f>
        <v>0</v>
      </c>
      <c r="IE10" s="241">
        <f>IF(D10="I",IC10,0)</f>
        <v>0</v>
      </c>
      <c r="IF10" s="241">
        <f>IF(D10="C",IC10,0)</f>
        <v>0</v>
      </c>
      <c r="IG10" s="241">
        <f>IF(D10="S",IC10,0)</f>
        <v>0</v>
      </c>
      <c r="IH10" s="302">
        <f t="shared" si="8"/>
        <v>0</v>
      </c>
      <c r="II10" s="97">
        <f>IF(D10="p",IH10,0)</f>
        <v>0</v>
      </c>
      <c r="IJ10" s="97">
        <f>IF(D10="I",IH10,0)</f>
        <v>0</v>
      </c>
      <c r="IK10" s="97">
        <f>IF(D10="C",IH10,0)</f>
        <v>0</v>
      </c>
      <c r="IL10" s="97">
        <f>IF(D10="S",IH10,0)</f>
        <v>0</v>
      </c>
      <c r="IM10" s="235" t="e">
        <f t="shared" si="9"/>
        <v>#DIV/0!</v>
      </c>
      <c r="IN10" s="240">
        <f t="shared" si="53"/>
        <v>0</v>
      </c>
      <c r="IO10" s="241">
        <f>IF(D10="p",IN10,0)</f>
        <v>0</v>
      </c>
      <c r="IP10" s="241">
        <f>IF(D10="I",IN10,0)</f>
        <v>0</v>
      </c>
      <c r="IQ10" s="241">
        <f>IF(D10="C",IN10,0)</f>
        <v>0</v>
      </c>
      <c r="IR10" s="241">
        <f>IF(D10="S",IN10,0)</f>
        <v>0</v>
      </c>
      <c r="IS10" s="228">
        <f t="shared" si="10"/>
        <v>0</v>
      </c>
      <c r="IT10" s="97">
        <f>IF(D10="p",IS10,0)</f>
        <v>0</v>
      </c>
      <c r="IU10" s="97">
        <f>IF(D10="I",IS10,0)</f>
        <v>0</v>
      </c>
      <c r="IV10" s="97">
        <f>IF(D10="C",IS10,0)</f>
        <v>0</v>
      </c>
      <c r="IW10" s="97">
        <f>IF(D10="S",IS10,0)</f>
        <v>0</v>
      </c>
      <c r="IX10" s="240">
        <f t="shared" si="54"/>
        <v>0</v>
      </c>
      <c r="IY10" s="241">
        <f>IF(D10="p",IX10,0)</f>
        <v>0</v>
      </c>
      <c r="IZ10" s="241">
        <f>IF(D10="I",IX10,0)</f>
        <v>0</v>
      </c>
      <c r="JA10" s="241">
        <f>IF(D10="C",IX10,0)</f>
        <v>0</v>
      </c>
      <c r="JB10" s="241">
        <f>IF(D10="S",IX10,0)</f>
        <v>0</v>
      </c>
      <c r="JC10" s="242">
        <f t="shared" si="11"/>
        <v>0</v>
      </c>
      <c r="JD10" s="243">
        <f>IF(D10="p",JC10,0)</f>
        <v>0</v>
      </c>
      <c r="JE10" s="243">
        <f>IF(D10="i",JC10,0)</f>
        <v>0</v>
      </c>
      <c r="JF10" s="243">
        <f>IF(D10="c",JC10,0)</f>
        <v>0</v>
      </c>
      <c r="JG10" s="243">
        <f>IF(D10="s",JC10,0)</f>
        <v>0</v>
      </c>
    </row>
    <row r="11" spans="1:267" s="44" customFormat="1" x14ac:dyDescent="0.2">
      <c r="A11" s="43" t="s">
        <v>159</v>
      </c>
      <c r="B11" s="234"/>
      <c r="C11" s="234"/>
      <c r="D11" s="234"/>
      <c r="E11" s="181"/>
      <c r="F11" s="87">
        <f t="shared" si="12"/>
        <v>0</v>
      </c>
      <c r="G11" s="87">
        <f t="shared" si="13"/>
        <v>0</v>
      </c>
      <c r="H11" s="87">
        <f t="shared" si="14"/>
        <v>0</v>
      </c>
      <c r="I11" s="87">
        <f t="shared" si="15"/>
        <v>0</v>
      </c>
      <c r="J11" s="181"/>
      <c r="K11" s="87">
        <f t="shared" si="16"/>
        <v>0</v>
      </c>
      <c r="L11" s="87">
        <f t="shared" si="17"/>
        <v>0</v>
      </c>
      <c r="M11" s="87">
        <f t="shared" si="18"/>
        <v>0</v>
      </c>
      <c r="N11" s="87">
        <f t="shared" si="19"/>
        <v>0</v>
      </c>
      <c r="O11" s="235" t="e">
        <f t="shared" si="0"/>
        <v>#DIV/0!</v>
      </c>
      <c r="P11" s="181"/>
      <c r="Q11" s="87">
        <f t="shared" si="20"/>
        <v>0</v>
      </c>
      <c r="R11" s="87">
        <f t="shared" si="21"/>
        <v>0</v>
      </c>
      <c r="S11" s="87">
        <f t="shared" si="22"/>
        <v>0</v>
      </c>
      <c r="T11" s="87">
        <f t="shared" si="23"/>
        <v>0</v>
      </c>
      <c r="U11" s="235" t="e">
        <f t="shared" si="1"/>
        <v>#DIV/0!</v>
      </c>
      <c r="V11" s="181"/>
      <c r="W11" s="87">
        <f t="shared" si="24"/>
        <v>0</v>
      </c>
      <c r="X11" s="87">
        <f t="shared" si="25"/>
        <v>0</v>
      </c>
      <c r="Y11" s="87">
        <f t="shared" si="26"/>
        <v>0</v>
      </c>
      <c r="Z11" s="87">
        <f t="shared" si="27"/>
        <v>0</v>
      </c>
      <c r="AA11" s="235" t="e">
        <f t="shared" si="2"/>
        <v>#DIV/0!</v>
      </c>
      <c r="AB11" s="181"/>
      <c r="AC11" s="87">
        <f t="shared" si="28"/>
        <v>0</v>
      </c>
      <c r="AD11" s="87">
        <f t="shared" si="29"/>
        <v>0</v>
      </c>
      <c r="AE11" s="87">
        <f t="shared" si="30"/>
        <v>0</v>
      </c>
      <c r="AF11" s="87">
        <f t="shared" si="31"/>
        <v>0</v>
      </c>
      <c r="AG11" s="235" t="e">
        <f>+(AB11-V11)/V11</f>
        <v>#DIV/0!</v>
      </c>
      <c r="AH11" s="181"/>
      <c r="AI11" s="87">
        <f t="shared" si="32"/>
        <v>0</v>
      </c>
      <c r="AJ11" s="87">
        <f t="shared" si="33"/>
        <v>0</v>
      </c>
      <c r="AK11" s="87">
        <f t="shared" si="34"/>
        <v>0</v>
      </c>
      <c r="AL11" s="87">
        <f t="shared" si="35"/>
        <v>0</v>
      </c>
      <c r="AM11" s="235" t="e">
        <f>+(AH11-AB11)/AB11</f>
        <v>#DIV/0!</v>
      </c>
      <c r="AN11" s="289"/>
      <c r="AO11" s="97">
        <f>IF(D11="p",AN11,0)</f>
        <v>0</v>
      </c>
      <c r="AP11" s="97">
        <f>IF(D11="I",AN11,0)</f>
        <v>0</v>
      </c>
      <c r="AQ11" s="97">
        <f>IF(D11="C",AN11,0)</f>
        <v>0</v>
      </c>
      <c r="AR11" s="97">
        <f>IF(D11="S",AN11,0)</f>
        <v>0</v>
      </c>
      <c r="AS11" s="240">
        <f t="shared" si="36"/>
        <v>0</v>
      </c>
      <c r="AT11" s="241">
        <f>IF(D11="p",AS11,0)</f>
        <v>0</v>
      </c>
      <c r="AU11" s="241">
        <f>IF(D11="I",AS11,0)</f>
        <v>0</v>
      </c>
      <c r="AV11" s="241">
        <f>IF(D11="C",AS11,0)</f>
        <v>0</v>
      </c>
      <c r="AW11" s="241">
        <f>IF(D11="S",AS11,0)</f>
        <v>0</v>
      </c>
      <c r="AX11" s="289"/>
      <c r="AY11" s="97">
        <f>IF(D11="p",AX11,0)</f>
        <v>0</v>
      </c>
      <c r="AZ11" s="97">
        <f>IF(D11="I",AX11,0)</f>
        <v>0</v>
      </c>
      <c r="BA11" s="97">
        <f>IF(D11="C",AX11,0)</f>
        <v>0</v>
      </c>
      <c r="BB11" s="97">
        <f>IF(D11="S",AX11,0)</f>
        <v>0</v>
      </c>
      <c r="BC11" s="240">
        <f t="shared" si="37"/>
        <v>0</v>
      </c>
      <c r="BD11" s="241">
        <f>IF(D11="p",BC11,0)</f>
        <v>0</v>
      </c>
      <c r="BE11" s="241">
        <f>IF(D11="I",BC11,0)</f>
        <v>0</v>
      </c>
      <c r="BF11" s="241">
        <f>IF(D11="C",BC11,0)</f>
        <v>0</v>
      </c>
      <c r="BG11" s="241">
        <f>IF(D11="S",BC11,0)</f>
        <v>0</v>
      </c>
      <c r="BH11" s="503"/>
      <c r="BI11" s="498">
        <f>IF(D11="p",BH11,0)</f>
        <v>0</v>
      </c>
      <c r="BJ11" s="498">
        <f>IF(D11="I",BH11,0)</f>
        <v>0</v>
      </c>
      <c r="BK11" s="498">
        <f>IF(D11="C",BH11,0)</f>
        <v>0</v>
      </c>
      <c r="BL11" s="498">
        <f>IF(D11="S",BH11,0)</f>
        <v>0</v>
      </c>
      <c r="BM11" s="499">
        <f t="shared" si="38"/>
        <v>0</v>
      </c>
      <c r="BN11" s="515">
        <f>IF(D11="p",BM11,0)</f>
        <v>0</v>
      </c>
      <c r="BO11" s="515">
        <f>IF(D11="I",BM11,0)</f>
        <v>0</v>
      </c>
      <c r="BP11" s="515">
        <f>IF(D11="C",BM11,0)</f>
        <v>0</v>
      </c>
      <c r="BQ11" s="515">
        <f>IF(D11="S",BM11,0)</f>
        <v>0</v>
      </c>
      <c r="BR11" s="289"/>
      <c r="BS11" s="97">
        <f>IF(D11="p",BR11,0)</f>
        <v>0</v>
      </c>
      <c r="BT11" s="97">
        <f>IF(D11="I",BR11,0)</f>
        <v>0</v>
      </c>
      <c r="BU11" s="97">
        <f>IF(D11="C",BR11,0)</f>
        <v>0</v>
      </c>
      <c r="BV11" s="97">
        <f>IF(D11="S",BR11,0)</f>
        <v>0</v>
      </c>
      <c r="BW11" s="240">
        <f t="shared" si="39"/>
        <v>0</v>
      </c>
      <c r="BX11" s="241">
        <f>IF(D11="p",BW11,0)</f>
        <v>0</v>
      </c>
      <c r="BY11" s="241">
        <f>IF(D11="I",BW11,0)</f>
        <v>0</v>
      </c>
      <c r="BZ11" s="241">
        <f>IF(D11="C",BW11,0)</f>
        <v>0</v>
      </c>
      <c r="CA11" s="241">
        <f>IF(D11="S",BW11,0)</f>
        <v>0</v>
      </c>
      <c r="CB11" s="289"/>
      <c r="CC11" s="97">
        <f>IF(D11="p",CB11,0)</f>
        <v>0</v>
      </c>
      <c r="CD11" s="97">
        <f>IF(D11="I",CB11,0)</f>
        <v>0</v>
      </c>
      <c r="CE11" s="97">
        <f>IF(D11="C",CB11,0)</f>
        <v>0</v>
      </c>
      <c r="CF11" s="97">
        <f>IF(D11="S",CB11,0)</f>
        <v>0</v>
      </c>
      <c r="CG11" s="240">
        <f t="shared" si="40"/>
        <v>0</v>
      </c>
      <c r="CH11" s="241">
        <f>IF(D11="p",CG11,0)</f>
        <v>0</v>
      </c>
      <c r="CI11" s="241">
        <f>IF(D11="I",CG11,0)</f>
        <v>0</v>
      </c>
      <c r="CJ11" s="241">
        <f>IF(D11="C",CG11,0)</f>
        <v>0</v>
      </c>
      <c r="CK11" s="241">
        <f>IF(D11="S",CG11,0)</f>
        <v>0</v>
      </c>
      <c r="CL11" s="289"/>
      <c r="CM11" s="97">
        <f>IF(D11="p",CL11,0)</f>
        <v>0</v>
      </c>
      <c r="CN11" s="97">
        <f>IF(D11="I",CL11,0)</f>
        <v>0</v>
      </c>
      <c r="CO11" s="97">
        <f>IF(D11="C",CL11,0)</f>
        <v>0</v>
      </c>
      <c r="CP11" s="97">
        <f>IF(D11="S",CL11,0)</f>
        <v>0</v>
      </c>
      <c r="CQ11" s="240">
        <f t="shared" si="41"/>
        <v>0</v>
      </c>
      <c r="CR11" s="241">
        <f>IF(D11="p",CQ11,0)</f>
        <v>0</v>
      </c>
      <c r="CS11" s="241">
        <f>IF(D11="I",CQ11,0)</f>
        <v>0</v>
      </c>
      <c r="CT11" s="241">
        <f>IF(D11="C",CQ11,0)</f>
        <v>0</v>
      </c>
      <c r="CU11" s="241">
        <f>IF(D11="S",CQ11,0)</f>
        <v>0</v>
      </c>
      <c r="CV11" s="289"/>
      <c r="CW11" s="97">
        <f>IF(D11="p",CV11,0)</f>
        <v>0</v>
      </c>
      <c r="CX11" s="97">
        <f>IF(D11="I",CV11,0)</f>
        <v>0</v>
      </c>
      <c r="CY11" s="97">
        <f>IF(D11="C",CV11,0)</f>
        <v>0</v>
      </c>
      <c r="CZ11" s="97">
        <f>IF(D11="S",CV11,0)</f>
        <v>0</v>
      </c>
      <c r="DA11" s="240">
        <f t="shared" si="42"/>
        <v>0</v>
      </c>
      <c r="DB11" s="241">
        <f>IF(D11="p",DA11,0)</f>
        <v>0</v>
      </c>
      <c r="DC11" s="241">
        <f>IF(D11="I",DA11,0)</f>
        <v>0</v>
      </c>
      <c r="DD11" s="241">
        <f>IF(D11="C",DA11,0)</f>
        <v>0</v>
      </c>
      <c r="DE11" s="241">
        <f>IF(D11="S",DA11,0)</f>
        <v>0</v>
      </c>
      <c r="DF11" s="289"/>
      <c r="DG11" s="97">
        <f>IF(D11="p",DF11,0)</f>
        <v>0</v>
      </c>
      <c r="DH11" s="97">
        <f>IF(D11="I",DF11,0)</f>
        <v>0</v>
      </c>
      <c r="DI11" s="97">
        <f>IF(D11="C",DF11,0)</f>
        <v>0</v>
      </c>
      <c r="DJ11" s="97">
        <f>IF(D11="S",DF11,0)</f>
        <v>0</v>
      </c>
      <c r="DK11" s="344">
        <f t="shared" si="43"/>
        <v>0</v>
      </c>
      <c r="DL11" s="241">
        <f>IF(D11="p",DK11,0)</f>
        <v>0</v>
      </c>
      <c r="DM11" s="241">
        <f>IF(D11="I",DK11,0)</f>
        <v>0</v>
      </c>
      <c r="DN11" s="241">
        <f>IF(D11="C",DK11,0)</f>
        <v>0</v>
      </c>
      <c r="DO11" s="241">
        <f>IF(D11="S",DK11,0)</f>
        <v>0</v>
      </c>
      <c r="DP11" s="289"/>
      <c r="DQ11" s="97">
        <f>IF(D11="p",DP11,0)</f>
        <v>0</v>
      </c>
      <c r="DR11" s="97">
        <f>IF(D11="I",DP11,0)</f>
        <v>0</v>
      </c>
      <c r="DS11" s="97">
        <f>IF(D11="C",DP11,0)</f>
        <v>0</v>
      </c>
      <c r="DT11" s="97">
        <f>IF(D11="S",DP11,0)</f>
        <v>0</v>
      </c>
      <c r="DU11" s="240">
        <f t="shared" si="44"/>
        <v>0</v>
      </c>
      <c r="DV11" s="241">
        <f>IF(D11="p",DU11,0)</f>
        <v>0</v>
      </c>
      <c r="DW11" s="241">
        <f>IF(D11="I",DU11,0)</f>
        <v>0</v>
      </c>
      <c r="DX11" s="241">
        <f>IF(D11="C",DU11,0)</f>
        <v>0</v>
      </c>
      <c r="DY11" s="241">
        <f>IF(D11="S",DU11,0)</f>
        <v>0</v>
      </c>
      <c r="DZ11" s="289"/>
      <c r="EA11" s="97">
        <f>IF(D11="p",DZ11,0)</f>
        <v>0</v>
      </c>
      <c r="EB11" s="97">
        <f>IF(D11="I",DZ11,0)</f>
        <v>0</v>
      </c>
      <c r="EC11" s="97">
        <f>IF(D11="C",DZ11,0)</f>
        <v>0</v>
      </c>
      <c r="ED11" s="97">
        <f>IF(D11="S",DZ11,0)</f>
        <v>0</v>
      </c>
      <c r="EE11" s="240">
        <f t="shared" si="45"/>
        <v>0</v>
      </c>
      <c r="EF11" s="241">
        <f>IF(D11="p",EE11,0)</f>
        <v>0</v>
      </c>
      <c r="EG11" s="241">
        <f>IF(D11="I",EE11,0)</f>
        <v>0</v>
      </c>
      <c r="EH11" s="241">
        <f>IF(D11="C",EE11,0)</f>
        <v>0</v>
      </c>
      <c r="EI11" s="241">
        <f>IF(D11="S",EE11,0)</f>
        <v>0</v>
      </c>
      <c r="EJ11" s="298"/>
      <c r="EK11" s="97">
        <f>IF(D11="p",EJ11,0)</f>
        <v>0</v>
      </c>
      <c r="EL11" s="97">
        <f>IF(D11="I",EJ11,0)</f>
        <v>0</v>
      </c>
      <c r="EM11" s="97">
        <f>IF(D11="C",EJ11,0)</f>
        <v>0</v>
      </c>
      <c r="EN11" s="97">
        <f>IF(D11="S",EJ11,0)</f>
        <v>0</v>
      </c>
      <c r="EO11" s="240">
        <f t="shared" si="46"/>
        <v>0</v>
      </c>
      <c r="EP11" s="241">
        <f>IF(D11="p",EO11,0)</f>
        <v>0</v>
      </c>
      <c r="EQ11" s="241">
        <f>IF(D11="I",EO11,0)</f>
        <v>0</v>
      </c>
      <c r="ER11" s="241">
        <f>IF(D11="C",EO11,0)</f>
        <v>0</v>
      </c>
      <c r="ES11" s="241">
        <f>IF(D11="S",EO11,0)</f>
        <v>0</v>
      </c>
      <c r="ET11" s="289"/>
      <c r="EU11" s="97">
        <f>IF(D11="p",ET11,0)</f>
        <v>0</v>
      </c>
      <c r="EV11" s="97">
        <f>IF(D11="I",ET11,0)</f>
        <v>0</v>
      </c>
      <c r="EW11" s="97">
        <f>IF(D11="C",ET11,0)</f>
        <v>0</v>
      </c>
      <c r="EX11" s="97">
        <f>IF(D11="S",ET11,0)</f>
        <v>0</v>
      </c>
      <c r="EY11" s="240">
        <f t="shared" si="47"/>
        <v>0</v>
      </c>
      <c r="EZ11" s="241">
        <f>IF(D11="p",EY11,0)</f>
        <v>0</v>
      </c>
      <c r="FA11" s="241">
        <f>IF(D11="I",EY11,0)</f>
        <v>0</v>
      </c>
      <c r="FB11" s="241">
        <f>IF(D11="C",EY11,0)</f>
        <v>0</v>
      </c>
      <c r="FC11" s="241">
        <f>IF(D11="S",EY11,0)</f>
        <v>0</v>
      </c>
      <c r="FD11" s="503"/>
      <c r="FE11" s="498">
        <f>IF(D11="p",FD11,0)</f>
        <v>0</v>
      </c>
      <c r="FF11" s="498">
        <f>IF(D11="I",FD11,0)</f>
        <v>0</v>
      </c>
      <c r="FG11" s="498">
        <f>IF(D11="C",FD11,0)</f>
        <v>0</v>
      </c>
      <c r="FH11" s="498">
        <f>IF(D11="S",FD11,0)</f>
        <v>0</v>
      </c>
      <c r="FI11" s="499">
        <f t="shared" si="3"/>
        <v>0</v>
      </c>
      <c r="FJ11" s="450">
        <f>IF(D11="p",FI11,0)</f>
        <v>0</v>
      </c>
      <c r="FK11" s="450">
        <f>IF(D11="I",FI11,0)</f>
        <v>0</v>
      </c>
      <c r="FL11" s="450">
        <f>IF(D11="C",FI11,0)</f>
        <v>0</v>
      </c>
      <c r="FM11" s="450">
        <f>IF(D11="S",FI11,0)</f>
        <v>0</v>
      </c>
      <c r="FN11" s="233"/>
      <c r="FO11" s="97">
        <f>IF(D11="p",FN11,0)</f>
        <v>0</v>
      </c>
      <c r="FP11" s="97">
        <f>IF(D11="I",FN11,0)</f>
        <v>0</v>
      </c>
      <c r="FQ11" s="97">
        <f>IF(D11="C",FN11,0)</f>
        <v>0</v>
      </c>
      <c r="FR11" s="97">
        <f>IF(D11="S",FN11,0)</f>
        <v>0</v>
      </c>
      <c r="FS11" s="240">
        <f t="shared" si="4"/>
        <v>0</v>
      </c>
      <c r="FT11" s="241">
        <f>IF(D11="p",FS11,0)</f>
        <v>0</v>
      </c>
      <c r="FU11" s="241">
        <f>IF(D11="I",FS11,0)</f>
        <v>0</v>
      </c>
      <c r="FV11" s="241">
        <f>IF(D11="C",FS11,0)</f>
        <v>0</v>
      </c>
      <c r="FW11" s="241">
        <f>IF(D11="S",FS11,0)</f>
        <v>0</v>
      </c>
      <c r="FX11" s="233"/>
      <c r="FY11" s="97">
        <f>IF(D11="p",FX11,0)</f>
        <v>0</v>
      </c>
      <c r="FZ11" s="97">
        <f>IF(D11="I",FX11,0)</f>
        <v>0</v>
      </c>
      <c r="GA11" s="97">
        <f>IF(D11="C",FX11,0)</f>
        <v>0</v>
      </c>
      <c r="GB11" s="97">
        <f>IF(D11="S",FX11,0)</f>
        <v>0</v>
      </c>
      <c r="GC11" s="240">
        <f t="shared" si="48"/>
        <v>0</v>
      </c>
      <c r="GD11" s="241">
        <f>IF(D11="p",GC11,0)</f>
        <v>0</v>
      </c>
      <c r="GE11" s="241">
        <f>IF(D11="I",GC11,0)</f>
        <v>0</v>
      </c>
      <c r="GF11" s="241">
        <f>IF(D11="C",GC11,0)</f>
        <v>0</v>
      </c>
      <c r="GG11" s="241">
        <f>IF(D11="S",GC11,0)</f>
        <v>0</v>
      </c>
      <c r="GH11" s="240"/>
      <c r="GI11" s="240"/>
      <c r="GJ11" s="553">
        <f t="shared" si="5"/>
        <v>0</v>
      </c>
      <c r="GK11" s="97">
        <f>IF(D11="p",GJ11,0)</f>
        <v>0</v>
      </c>
      <c r="GL11" s="97">
        <f>IF(D11="I",GJ11,0)</f>
        <v>0</v>
      </c>
      <c r="GM11" s="97">
        <f>IF(D11="C",GJ11,0)</f>
        <v>0</v>
      </c>
      <c r="GN11" s="97">
        <f>IF(D11="S",GJ11,0)</f>
        <v>0</v>
      </c>
      <c r="GO11" s="240">
        <f t="shared" si="49"/>
        <v>0</v>
      </c>
      <c r="GP11" s="241">
        <f>IF(D11="p",GO11,0)</f>
        <v>0</v>
      </c>
      <c r="GQ11" s="241">
        <f>IF(D11="I",GO11,0)</f>
        <v>0</v>
      </c>
      <c r="GR11" s="241">
        <f>IF(D11="C",GO11,0)</f>
        <v>0</v>
      </c>
      <c r="GS11" s="241">
        <f>IF(D11="S",GO11,0)</f>
        <v>0</v>
      </c>
      <c r="GT11" s="289"/>
      <c r="GU11" s="97">
        <f>IF(D11="p",GT11,0)</f>
        <v>0</v>
      </c>
      <c r="GV11" s="97">
        <f>IF(D11="I",GT11,0)</f>
        <v>0</v>
      </c>
      <c r="GW11" s="97">
        <f>IF(D11="C",GT11,0)</f>
        <v>0</v>
      </c>
      <c r="GX11" s="97">
        <f>IF(D11="S",GT11,0)</f>
        <v>0</v>
      </c>
      <c r="GY11" s="240">
        <f t="shared" si="50"/>
        <v>0</v>
      </c>
      <c r="GZ11" s="241">
        <f>IF(D11="p",GY11,0)</f>
        <v>0</v>
      </c>
      <c r="HA11" s="241">
        <f>IF(D11="I",GY11,0)</f>
        <v>0</v>
      </c>
      <c r="HB11" s="241">
        <f>IF(D11="C",GY11,0)</f>
        <v>0</v>
      </c>
      <c r="HC11" s="241">
        <f>IF(D11="S",GY11,0)</f>
        <v>0</v>
      </c>
      <c r="HD11" s="302">
        <f t="shared" si="6"/>
        <v>0</v>
      </c>
      <c r="HE11" s="97">
        <f>IF(D11="p",HD11,0)</f>
        <v>0</v>
      </c>
      <c r="HF11" s="97">
        <f>IF(D11="I",HD11,0)</f>
        <v>0</v>
      </c>
      <c r="HG11" s="97">
        <f>IF(D11="C",HD11,0)</f>
        <v>0</v>
      </c>
      <c r="HH11" s="97">
        <f>IF(D11="S",HD11,0)</f>
        <v>0</v>
      </c>
      <c r="HI11" s="240">
        <f t="shared" si="51"/>
        <v>0</v>
      </c>
      <c r="HJ11" s="241">
        <f>IF(D11="p",HI11,0)</f>
        <v>0</v>
      </c>
      <c r="HK11" s="241">
        <f>IF(D11="I",HI11,0)</f>
        <v>0</v>
      </c>
      <c r="HL11" s="241">
        <f>IF(D11="C",HI11,0)</f>
        <v>0</v>
      </c>
      <c r="HM11" s="241">
        <f>IF(D11="S",HI11,0)</f>
        <v>0</v>
      </c>
      <c r="HN11" s="649"/>
      <c r="HO11" s="650">
        <f>IF(D11="p",HN11,0)</f>
        <v>0</v>
      </c>
      <c r="HP11" s="650">
        <f>IF(D11="I",HN11,0)</f>
        <v>0</v>
      </c>
      <c r="HQ11" s="650">
        <f>IF(D11="C",HN11,0)</f>
        <v>0</v>
      </c>
      <c r="HR11" s="650">
        <f>IF(D11="S",HN11,0)</f>
        <v>0</v>
      </c>
      <c r="HS11" s="651">
        <f t="shared" si="7"/>
        <v>0</v>
      </c>
      <c r="HT11" s="241">
        <f>IF(D11="p",HS11,0)</f>
        <v>0</v>
      </c>
      <c r="HU11" s="241">
        <f>IF(D11="I",HS11,0)</f>
        <v>0</v>
      </c>
      <c r="HV11" s="241">
        <f>IF(D11="C",HS11,0)</f>
        <v>0</v>
      </c>
      <c r="HW11" s="241">
        <f>IF(D11="S",HS11,0)</f>
        <v>0</v>
      </c>
      <c r="HX11" s="289"/>
      <c r="HY11" s="97">
        <f>IF(D11="p",HX11,0)</f>
        <v>0</v>
      </c>
      <c r="HZ11" s="97">
        <f>IF(D11="I",HX11,0)</f>
        <v>0</v>
      </c>
      <c r="IA11" s="97">
        <f>IF(D11="C",HX11,0)</f>
        <v>0</v>
      </c>
      <c r="IB11" s="97">
        <f>IF(D11="S",HX11,0)</f>
        <v>0</v>
      </c>
      <c r="IC11" s="240">
        <f t="shared" si="52"/>
        <v>0</v>
      </c>
      <c r="ID11" s="241">
        <f>IF(D11="p",IC11,0)</f>
        <v>0</v>
      </c>
      <c r="IE11" s="241">
        <f>IF(D11="I",IC11,0)</f>
        <v>0</v>
      </c>
      <c r="IF11" s="241">
        <f>IF(D11="C",IC11,0)</f>
        <v>0</v>
      </c>
      <c r="IG11" s="241">
        <f>IF(D11="S",IC11,0)</f>
        <v>0</v>
      </c>
      <c r="IH11" s="302">
        <f t="shared" si="8"/>
        <v>0</v>
      </c>
      <c r="II11" s="97">
        <f>IF(D11="p",IH11,0)</f>
        <v>0</v>
      </c>
      <c r="IJ11" s="97">
        <f>IF(D11="I",IH11,0)</f>
        <v>0</v>
      </c>
      <c r="IK11" s="97">
        <f>IF(D11="C",IH11,0)</f>
        <v>0</v>
      </c>
      <c r="IL11" s="97">
        <f>IF(D11="S",IH11,0)</f>
        <v>0</v>
      </c>
      <c r="IM11" s="235" t="e">
        <f t="shared" si="9"/>
        <v>#DIV/0!</v>
      </c>
      <c r="IN11" s="240">
        <f t="shared" si="53"/>
        <v>0</v>
      </c>
      <c r="IO11" s="241">
        <f>IF(D11="p",IN11,0)</f>
        <v>0</v>
      </c>
      <c r="IP11" s="241">
        <f>IF(D11="I",IN11,0)</f>
        <v>0</v>
      </c>
      <c r="IQ11" s="241">
        <f>IF(D11="C",IN11,0)</f>
        <v>0</v>
      </c>
      <c r="IR11" s="241">
        <f>IF(D11="S",IN11,0)</f>
        <v>0</v>
      </c>
      <c r="IS11" s="228">
        <f t="shared" si="10"/>
        <v>0</v>
      </c>
      <c r="IT11" s="97">
        <f>IF(D11="p",IS11,0)</f>
        <v>0</v>
      </c>
      <c r="IU11" s="97">
        <f>IF(D11="I",IS11,0)</f>
        <v>0</v>
      </c>
      <c r="IV11" s="97">
        <f>IF(D11="C",IS11,0)</f>
        <v>0</v>
      </c>
      <c r="IW11" s="97">
        <f>IF(D11="S",IS11,0)</f>
        <v>0</v>
      </c>
      <c r="IX11" s="240">
        <f t="shared" si="54"/>
        <v>0</v>
      </c>
      <c r="IY11" s="241">
        <f>IF(D11="p",IX11,0)</f>
        <v>0</v>
      </c>
      <c r="IZ11" s="241">
        <f>IF(D11="I",IX11,0)</f>
        <v>0</v>
      </c>
      <c r="JA11" s="241">
        <f>IF(D11="C",IX11,0)</f>
        <v>0</v>
      </c>
      <c r="JB11" s="241">
        <f>IF(D11="S",IX11,0)</f>
        <v>0</v>
      </c>
      <c r="JC11" s="242">
        <f t="shared" si="11"/>
        <v>0</v>
      </c>
      <c r="JD11" s="243">
        <f>IF(D11="p",JC11,0)</f>
        <v>0</v>
      </c>
      <c r="JE11" s="243">
        <f>IF(D11="i",JC11,0)</f>
        <v>0</v>
      </c>
      <c r="JF11" s="243">
        <f>IF(D11="c",JC11,0)</f>
        <v>0</v>
      </c>
      <c r="JG11" s="243">
        <f>IF(D11="s",JC11,0)</f>
        <v>0</v>
      </c>
    </row>
    <row r="12" spans="1:267" s="44" customFormat="1" x14ac:dyDescent="0.2">
      <c r="A12" s="43" t="s">
        <v>160</v>
      </c>
      <c r="B12" s="234"/>
      <c r="C12" s="234"/>
      <c r="D12" s="234"/>
      <c r="E12" s="181"/>
      <c r="F12" s="87">
        <f t="shared" si="12"/>
        <v>0</v>
      </c>
      <c r="G12" s="87">
        <f t="shared" si="13"/>
        <v>0</v>
      </c>
      <c r="H12" s="87">
        <f t="shared" si="14"/>
        <v>0</v>
      </c>
      <c r="I12" s="87">
        <f t="shared" si="15"/>
        <v>0</v>
      </c>
      <c r="J12" s="181"/>
      <c r="K12" s="87">
        <f t="shared" si="16"/>
        <v>0</v>
      </c>
      <c r="L12" s="87">
        <f t="shared" si="17"/>
        <v>0</v>
      </c>
      <c r="M12" s="87">
        <f t="shared" si="18"/>
        <v>0</v>
      </c>
      <c r="N12" s="87">
        <f t="shared" si="19"/>
        <v>0</v>
      </c>
      <c r="O12" s="235" t="e">
        <f t="shared" si="0"/>
        <v>#DIV/0!</v>
      </c>
      <c r="P12" s="181"/>
      <c r="Q12" s="87">
        <f t="shared" si="20"/>
        <v>0</v>
      </c>
      <c r="R12" s="87">
        <f t="shared" si="21"/>
        <v>0</v>
      </c>
      <c r="S12" s="87">
        <f t="shared" si="22"/>
        <v>0</v>
      </c>
      <c r="T12" s="87">
        <f t="shared" si="23"/>
        <v>0</v>
      </c>
      <c r="U12" s="235" t="e">
        <f t="shared" si="1"/>
        <v>#DIV/0!</v>
      </c>
      <c r="V12" s="181"/>
      <c r="W12" s="87">
        <f t="shared" si="24"/>
        <v>0</v>
      </c>
      <c r="X12" s="87">
        <f t="shared" si="25"/>
        <v>0</v>
      </c>
      <c r="Y12" s="87">
        <f t="shared" si="26"/>
        <v>0</v>
      </c>
      <c r="Z12" s="87">
        <f t="shared" si="27"/>
        <v>0</v>
      </c>
      <c r="AA12" s="235" t="e">
        <f t="shared" si="2"/>
        <v>#DIV/0!</v>
      </c>
      <c r="AB12" s="181"/>
      <c r="AC12" s="87">
        <f t="shared" si="28"/>
        <v>0</v>
      </c>
      <c r="AD12" s="87">
        <f t="shared" si="29"/>
        <v>0</v>
      </c>
      <c r="AE12" s="87">
        <f t="shared" si="30"/>
        <v>0</v>
      </c>
      <c r="AF12" s="87">
        <f t="shared" si="31"/>
        <v>0</v>
      </c>
      <c r="AG12" s="235" t="e">
        <f>+(AB12-V12)/V12</f>
        <v>#DIV/0!</v>
      </c>
      <c r="AH12" s="181"/>
      <c r="AI12" s="87">
        <f t="shared" si="32"/>
        <v>0</v>
      </c>
      <c r="AJ12" s="87">
        <f t="shared" si="33"/>
        <v>0</v>
      </c>
      <c r="AK12" s="87">
        <f t="shared" si="34"/>
        <v>0</v>
      </c>
      <c r="AL12" s="87">
        <f t="shared" si="35"/>
        <v>0</v>
      </c>
      <c r="AM12" s="235" t="e">
        <f>+(AH12-AB12)/AB12</f>
        <v>#DIV/0!</v>
      </c>
      <c r="AN12" s="289"/>
      <c r="AO12" s="97">
        <f>IF(D12="p",AN12,0)</f>
        <v>0</v>
      </c>
      <c r="AP12" s="97">
        <f>IF(D12="I",AN12,0)</f>
        <v>0</v>
      </c>
      <c r="AQ12" s="97">
        <f>IF(D12="C",AN12,0)</f>
        <v>0</v>
      </c>
      <c r="AR12" s="97">
        <f>IF(D12="S",AN12,0)</f>
        <v>0</v>
      </c>
      <c r="AS12" s="240">
        <f t="shared" si="36"/>
        <v>0</v>
      </c>
      <c r="AT12" s="241">
        <f>IF(D12="p",AS12,0)</f>
        <v>0</v>
      </c>
      <c r="AU12" s="241">
        <f>IF(D12="I",AS12,0)</f>
        <v>0</v>
      </c>
      <c r="AV12" s="241">
        <f>IF(D12="C",AS12,0)</f>
        <v>0</v>
      </c>
      <c r="AW12" s="241">
        <f>IF(D12="S",AS12,0)</f>
        <v>0</v>
      </c>
      <c r="AX12" s="289"/>
      <c r="AY12" s="97">
        <f>IF(D12="p",AX12,0)</f>
        <v>0</v>
      </c>
      <c r="AZ12" s="97">
        <f>IF(D12="I",AX12,0)</f>
        <v>0</v>
      </c>
      <c r="BA12" s="97">
        <f>IF(D12="C",AX12,0)</f>
        <v>0</v>
      </c>
      <c r="BB12" s="97">
        <f>IF(D12="S",AX12,0)</f>
        <v>0</v>
      </c>
      <c r="BC12" s="240">
        <f t="shared" si="37"/>
        <v>0</v>
      </c>
      <c r="BD12" s="241">
        <f>IF(D12="p",BC12,0)</f>
        <v>0</v>
      </c>
      <c r="BE12" s="241">
        <f>IF(D12="I",BC12,0)</f>
        <v>0</v>
      </c>
      <c r="BF12" s="241">
        <f>IF(D12="C",BC12,0)</f>
        <v>0</v>
      </c>
      <c r="BG12" s="241">
        <f>IF(D12="S",BC12,0)</f>
        <v>0</v>
      </c>
      <c r="BH12" s="503"/>
      <c r="BI12" s="498">
        <f>IF(D12="p",BH12,0)</f>
        <v>0</v>
      </c>
      <c r="BJ12" s="498">
        <f>IF(D12="I",BH12,0)</f>
        <v>0</v>
      </c>
      <c r="BK12" s="498">
        <f>IF(D12="C",BH12,0)</f>
        <v>0</v>
      </c>
      <c r="BL12" s="498">
        <f>IF(D12="S",BH12,0)</f>
        <v>0</v>
      </c>
      <c r="BM12" s="499">
        <f t="shared" si="38"/>
        <v>0</v>
      </c>
      <c r="BN12" s="515">
        <f>IF(D12="p",BM12,0)</f>
        <v>0</v>
      </c>
      <c r="BO12" s="515">
        <f>IF(D12="I",BM12,0)</f>
        <v>0</v>
      </c>
      <c r="BP12" s="515">
        <f>IF(D12="C",BM12,0)</f>
        <v>0</v>
      </c>
      <c r="BQ12" s="515">
        <f>IF(D12="S",BM12,0)</f>
        <v>0</v>
      </c>
      <c r="BR12" s="289"/>
      <c r="BS12" s="97">
        <f>IF(D12="p",BR12,0)</f>
        <v>0</v>
      </c>
      <c r="BT12" s="97">
        <f>IF(D12="I",BR12,0)</f>
        <v>0</v>
      </c>
      <c r="BU12" s="97">
        <f>IF(D12="C",BR12,0)</f>
        <v>0</v>
      </c>
      <c r="BV12" s="97">
        <f>IF(D12="S",BR12,0)</f>
        <v>0</v>
      </c>
      <c r="BW12" s="240">
        <f t="shared" si="39"/>
        <v>0</v>
      </c>
      <c r="BX12" s="241">
        <f>IF(D12="p",BW12,0)</f>
        <v>0</v>
      </c>
      <c r="BY12" s="241">
        <f>IF(D12="I",BW12,0)</f>
        <v>0</v>
      </c>
      <c r="BZ12" s="241">
        <f>IF(D12="C",BW12,0)</f>
        <v>0</v>
      </c>
      <c r="CA12" s="241">
        <f>IF(D12="S",BW12,0)</f>
        <v>0</v>
      </c>
      <c r="CB12" s="289"/>
      <c r="CC12" s="97">
        <f>IF(D12="p",CB12,0)</f>
        <v>0</v>
      </c>
      <c r="CD12" s="97">
        <f>IF(D12="I",CB12,0)</f>
        <v>0</v>
      </c>
      <c r="CE12" s="97">
        <f>IF(D12="C",CB12,0)</f>
        <v>0</v>
      </c>
      <c r="CF12" s="97">
        <f>IF(D12="S",CB12,0)</f>
        <v>0</v>
      </c>
      <c r="CG12" s="240">
        <f t="shared" si="40"/>
        <v>0</v>
      </c>
      <c r="CH12" s="241">
        <f>IF(D12="p",CG12,0)</f>
        <v>0</v>
      </c>
      <c r="CI12" s="241">
        <f>IF(D12="I",CG12,0)</f>
        <v>0</v>
      </c>
      <c r="CJ12" s="241">
        <f>IF(D12="C",CG12,0)</f>
        <v>0</v>
      </c>
      <c r="CK12" s="241">
        <f>IF(D12="S",CG12,0)</f>
        <v>0</v>
      </c>
      <c r="CL12" s="289"/>
      <c r="CM12" s="97">
        <f>IF(D12="p",CL12,0)</f>
        <v>0</v>
      </c>
      <c r="CN12" s="97">
        <f>IF(D12="I",CL12,0)</f>
        <v>0</v>
      </c>
      <c r="CO12" s="97">
        <f>IF(D12="C",CL12,0)</f>
        <v>0</v>
      </c>
      <c r="CP12" s="97">
        <f>IF(D12="S",CL12,0)</f>
        <v>0</v>
      </c>
      <c r="CQ12" s="240">
        <f t="shared" si="41"/>
        <v>0</v>
      </c>
      <c r="CR12" s="241">
        <f>IF(D12="p",CQ12,0)</f>
        <v>0</v>
      </c>
      <c r="CS12" s="241">
        <f>IF(D12="I",CQ12,0)</f>
        <v>0</v>
      </c>
      <c r="CT12" s="241">
        <f>IF(D12="C",CQ12,0)</f>
        <v>0</v>
      </c>
      <c r="CU12" s="241">
        <f>IF(D12="S",CQ12,0)</f>
        <v>0</v>
      </c>
      <c r="CV12" s="289"/>
      <c r="CW12" s="97">
        <f>IF(D12="p",CV12,0)</f>
        <v>0</v>
      </c>
      <c r="CX12" s="97">
        <f>IF(D12="I",CV12,0)</f>
        <v>0</v>
      </c>
      <c r="CY12" s="97">
        <f>IF(D12="C",CV12,0)</f>
        <v>0</v>
      </c>
      <c r="CZ12" s="97">
        <f>IF(D12="S",CV12,0)</f>
        <v>0</v>
      </c>
      <c r="DA12" s="240">
        <f t="shared" si="42"/>
        <v>0</v>
      </c>
      <c r="DB12" s="241">
        <f>IF(D12="p",DA12,0)</f>
        <v>0</v>
      </c>
      <c r="DC12" s="241">
        <f>IF(D12="I",DA12,0)</f>
        <v>0</v>
      </c>
      <c r="DD12" s="241">
        <f>IF(D12="C",DA12,0)</f>
        <v>0</v>
      </c>
      <c r="DE12" s="241">
        <f>IF(D12="S",DA12,0)</f>
        <v>0</v>
      </c>
      <c r="DF12" s="289"/>
      <c r="DG12" s="97">
        <f>IF(D12="p",DF12,0)</f>
        <v>0</v>
      </c>
      <c r="DH12" s="97">
        <f>IF(D12="I",DF12,0)</f>
        <v>0</v>
      </c>
      <c r="DI12" s="97">
        <f>IF(D12="C",DF12,0)</f>
        <v>0</v>
      </c>
      <c r="DJ12" s="97">
        <f>IF(D12="S",DF12,0)</f>
        <v>0</v>
      </c>
      <c r="DK12" s="344">
        <f t="shared" si="43"/>
        <v>0</v>
      </c>
      <c r="DL12" s="241">
        <f>IF(D12="p",DK12,0)</f>
        <v>0</v>
      </c>
      <c r="DM12" s="241">
        <f>IF(D12="I",DK12,0)</f>
        <v>0</v>
      </c>
      <c r="DN12" s="241">
        <f>IF(D12="C",DK12,0)</f>
        <v>0</v>
      </c>
      <c r="DO12" s="241">
        <f>IF(D12="S",DK12,0)</f>
        <v>0</v>
      </c>
      <c r="DP12" s="289"/>
      <c r="DQ12" s="97">
        <f>IF(D12="p",DP12,0)</f>
        <v>0</v>
      </c>
      <c r="DR12" s="97">
        <f>IF(D12="I",DP12,0)</f>
        <v>0</v>
      </c>
      <c r="DS12" s="97">
        <f>IF(D12="C",DP12,0)</f>
        <v>0</v>
      </c>
      <c r="DT12" s="97">
        <f>IF(D12="S",DP12,0)</f>
        <v>0</v>
      </c>
      <c r="DU12" s="240">
        <f t="shared" si="44"/>
        <v>0</v>
      </c>
      <c r="DV12" s="241">
        <f>IF(D12="p",DU12,0)</f>
        <v>0</v>
      </c>
      <c r="DW12" s="241">
        <f>IF(D12="I",DU12,0)</f>
        <v>0</v>
      </c>
      <c r="DX12" s="241">
        <f>IF(D12="C",DU12,0)</f>
        <v>0</v>
      </c>
      <c r="DY12" s="241">
        <f>IF(D12="S",DU12,0)</f>
        <v>0</v>
      </c>
      <c r="DZ12" s="289"/>
      <c r="EA12" s="97">
        <f>IF(D12="p",DZ12,0)</f>
        <v>0</v>
      </c>
      <c r="EB12" s="97">
        <f>IF(D12="I",DZ12,0)</f>
        <v>0</v>
      </c>
      <c r="EC12" s="97">
        <f>IF(D12="C",DZ12,0)</f>
        <v>0</v>
      </c>
      <c r="ED12" s="97">
        <f>IF(D12="S",DZ12,0)</f>
        <v>0</v>
      </c>
      <c r="EE12" s="240">
        <f t="shared" si="45"/>
        <v>0</v>
      </c>
      <c r="EF12" s="241">
        <f>IF(D12="p",EE12,0)</f>
        <v>0</v>
      </c>
      <c r="EG12" s="241">
        <f>IF(D12="I",EE12,0)</f>
        <v>0</v>
      </c>
      <c r="EH12" s="241">
        <f>IF(D12="C",EE12,0)</f>
        <v>0</v>
      </c>
      <c r="EI12" s="241">
        <f>IF(D12="S",EE12,0)</f>
        <v>0</v>
      </c>
      <c r="EJ12" s="298"/>
      <c r="EK12" s="97">
        <f>IF(D12="p",EJ12,0)</f>
        <v>0</v>
      </c>
      <c r="EL12" s="97">
        <f>IF(D12="I",EJ12,0)</f>
        <v>0</v>
      </c>
      <c r="EM12" s="97">
        <f>IF(D12="C",EJ12,0)</f>
        <v>0</v>
      </c>
      <c r="EN12" s="97">
        <f>IF(D12="S",EJ12,0)</f>
        <v>0</v>
      </c>
      <c r="EO12" s="240">
        <f t="shared" si="46"/>
        <v>0</v>
      </c>
      <c r="EP12" s="241">
        <f>IF(D12="p",EO12,0)</f>
        <v>0</v>
      </c>
      <c r="EQ12" s="241">
        <f>IF(D12="I",EO12,0)</f>
        <v>0</v>
      </c>
      <c r="ER12" s="241">
        <f>IF(D12="C",EO12,0)</f>
        <v>0</v>
      </c>
      <c r="ES12" s="241">
        <f>IF(D12="S",EO12,0)</f>
        <v>0</v>
      </c>
      <c r="ET12" s="289"/>
      <c r="EU12" s="97">
        <f>IF(D12="p",ET12,0)</f>
        <v>0</v>
      </c>
      <c r="EV12" s="97">
        <f>IF(D12="I",ET12,0)</f>
        <v>0</v>
      </c>
      <c r="EW12" s="97">
        <f>IF(D12="C",ET12,0)</f>
        <v>0</v>
      </c>
      <c r="EX12" s="97">
        <f>IF(D12="S",ET12,0)</f>
        <v>0</v>
      </c>
      <c r="EY12" s="240">
        <f t="shared" si="47"/>
        <v>0</v>
      </c>
      <c r="EZ12" s="241">
        <f>IF(D12="p",EY12,0)</f>
        <v>0</v>
      </c>
      <c r="FA12" s="241">
        <f>IF(D12="I",EY12,0)</f>
        <v>0</v>
      </c>
      <c r="FB12" s="241">
        <f>IF(D12="C",EY12,0)</f>
        <v>0</v>
      </c>
      <c r="FC12" s="241">
        <f>IF(D12="S",EY12,0)</f>
        <v>0</v>
      </c>
      <c r="FD12" s="503"/>
      <c r="FE12" s="498">
        <f>IF(D12="p",FD12,0)</f>
        <v>0</v>
      </c>
      <c r="FF12" s="498">
        <f>IF(D12="I",FD12,0)</f>
        <v>0</v>
      </c>
      <c r="FG12" s="498">
        <f>IF(D12="C",FD12,0)</f>
        <v>0</v>
      </c>
      <c r="FH12" s="498">
        <f>IF(D12="S",FD12,0)</f>
        <v>0</v>
      </c>
      <c r="FI12" s="499">
        <f t="shared" si="3"/>
        <v>0</v>
      </c>
      <c r="FJ12" s="450">
        <f>IF(D12="p",FI12,0)</f>
        <v>0</v>
      </c>
      <c r="FK12" s="450">
        <f>IF(D12="I",FI12,0)</f>
        <v>0</v>
      </c>
      <c r="FL12" s="450">
        <f>IF(D12="C",FI12,0)</f>
        <v>0</v>
      </c>
      <c r="FM12" s="450">
        <f>IF(D12="S",FI12,0)</f>
        <v>0</v>
      </c>
      <c r="FN12" s="233"/>
      <c r="FO12" s="97">
        <f>IF(D12="p",FN12,0)</f>
        <v>0</v>
      </c>
      <c r="FP12" s="97">
        <f>IF(D12="I",FN12,0)</f>
        <v>0</v>
      </c>
      <c r="FQ12" s="97">
        <f>IF(D12="C",FN12,0)</f>
        <v>0</v>
      </c>
      <c r="FR12" s="97">
        <f>IF(D12="S",FN12,0)</f>
        <v>0</v>
      </c>
      <c r="FS12" s="240">
        <f t="shared" si="4"/>
        <v>0</v>
      </c>
      <c r="FT12" s="241">
        <f>IF(D12="p",FS12,0)</f>
        <v>0</v>
      </c>
      <c r="FU12" s="241">
        <f>IF(D12="I",FS12,0)</f>
        <v>0</v>
      </c>
      <c r="FV12" s="241">
        <f>IF(D12="C",FS12,0)</f>
        <v>0</v>
      </c>
      <c r="FW12" s="241">
        <f>IF(D12="S",FS12,0)</f>
        <v>0</v>
      </c>
      <c r="FX12" s="233"/>
      <c r="FY12" s="97">
        <f>IF(D12="p",FX12,0)</f>
        <v>0</v>
      </c>
      <c r="FZ12" s="97">
        <f>IF(D12="I",FX12,0)</f>
        <v>0</v>
      </c>
      <c r="GA12" s="97">
        <f>IF(D12="C",FX12,0)</f>
        <v>0</v>
      </c>
      <c r="GB12" s="97">
        <f>IF(D12="S",FX12,0)</f>
        <v>0</v>
      </c>
      <c r="GC12" s="240">
        <f t="shared" si="48"/>
        <v>0</v>
      </c>
      <c r="GD12" s="241">
        <f>IF(D12="p",GC12,0)</f>
        <v>0</v>
      </c>
      <c r="GE12" s="241">
        <f>IF(D12="I",GC12,0)</f>
        <v>0</v>
      </c>
      <c r="GF12" s="241">
        <f>IF(D12="C",GC12,0)</f>
        <v>0</v>
      </c>
      <c r="GG12" s="241">
        <f>IF(D12="S",GC12,0)</f>
        <v>0</v>
      </c>
      <c r="GH12" s="240"/>
      <c r="GI12" s="240"/>
      <c r="GJ12" s="553">
        <f t="shared" si="5"/>
        <v>0</v>
      </c>
      <c r="GK12" s="97">
        <f>IF(D12="p",GJ12,0)</f>
        <v>0</v>
      </c>
      <c r="GL12" s="97">
        <f>IF(D12="I",GJ12,0)</f>
        <v>0</v>
      </c>
      <c r="GM12" s="97">
        <f>IF(D12="C",GJ12,0)</f>
        <v>0</v>
      </c>
      <c r="GN12" s="97">
        <f>IF(D12="S",GJ12,0)</f>
        <v>0</v>
      </c>
      <c r="GO12" s="240">
        <f t="shared" si="49"/>
        <v>0</v>
      </c>
      <c r="GP12" s="241">
        <f>IF(D12="p",GO12,0)</f>
        <v>0</v>
      </c>
      <c r="GQ12" s="241">
        <f>IF(D12="I",GO12,0)</f>
        <v>0</v>
      </c>
      <c r="GR12" s="241">
        <f>IF(D12="C",GO12,0)</f>
        <v>0</v>
      </c>
      <c r="GS12" s="241">
        <f>IF(D12="S",GO12,0)</f>
        <v>0</v>
      </c>
      <c r="GT12" s="289"/>
      <c r="GU12" s="97">
        <f>IF(D12="p",GT12,0)</f>
        <v>0</v>
      </c>
      <c r="GV12" s="97">
        <f>IF(D12="I",GT12,0)</f>
        <v>0</v>
      </c>
      <c r="GW12" s="97">
        <f>IF(D12="C",GT12,0)</f>
        <v>0</v>
      </c>
      <c r="GX12" s="97">
        <f>IF(D12="S",GT12,0)</f>
        <v>0</v>
      </c>
      <c r="GY12" s="240">
        <f t="shared" si="50"/>
        <v>0</v>
      </c>
      <c r="GZ12" s="241">
        <f>IF(D12="p",GY12,0)</f>
        <v>0</v>
      </c>
      <c r="HA12" s="241">
        <f>IF(D12="I",GY12,0)</f>
        <v>0</v>
      </c>
      <c r="HB12" s="241">
        <f>IF(D12="C",GY12,0)</f>
        <v>0</v>
      </c>
      <c r="HC12" s="241">
        <f>IF(D12="S",GY12,0)</f>
        <v>0</v>
      </c>
      <c r="HD12" s="302">
        <f t="shared" si="6"/>
        <v>0</v>
      </c>
      <c r="HE12" s="97">
        <f>IF(D12="p",HD12,0)</f>
        <v>0</v>
      </c>
      <c r="HF12" s="97">
        <f>IF(D12="I",HD12,0)</f>
        <v>0</v>
      </c>
      <c r="HG12" s="97">
        <f>IF(D12="C",HD12,0)</f>
        <v>0</v>
      </c>
      <c r="HH12" s="97">
        <f>IF(D12="S",HD12,0)</f>
        <v>0</v>
      </c>
      <c r="HI12" s="240">
        <f t="shared" si="51"/>
        <v>0</v>
      </c>
      <c r="HJ12" s="241">
        <f>IF(D12="p",HI12,0)</f>
        <v>0</v>
      </c>
      <c r="HK12" s="241">
        <f>IF(D12="I",HI12,0)</f>
        <v>0</v>
      </c>
      <c r="HL12" s="241">
        <f>IF(D12="C",HI12,0)</f>
        <v>0</v>
      </c>
      <c r="HM12" s="241">
        <f>IF(D12="S",HI12,0)</f>
        <v>0</v>
      </c>
      <c r="HN12" s="649"/>
      <c r="HO12" s="650">
        <f>IF(D12="p",HN12,0)</f>
        <v>0</v>
      </c>
      <c r="HP12" s="650">
        <f>IF(D12="I",HN12,0)</f>
        <v>0</v>
      </c>
      <c r="HQ12" s="650">
        <f>IF(D12="C",HN12,0)</f>
        <v>0</v>
      </c>
      <c r="HR12" s="650">
        <f>IF(D12="S",HN12,0)</f>
        <v>0</v>
      </c>
      <c r="HS12" s="651">
        <f t="shared" si="7"/>
        <v>0</v>
      </c>
      <c r="HT12" s="241">
        <f>IF(D12="p",HS12,0)</f>
        <v>0</v>
      </c>
      <c r="HU12" s="241">
        <f>IF(D12="I",HS12,0)</f>
        <v>0</v>
      </c>
      <c r="HV12" s="241">
        <f>IF(D12="C",HS12,0)</f>
        <v>0</v>
      </c>
      <c r="HW12" s="241">
        <f>IF(D12="S",HS12,0)</f>
        <v>0</v>
      </c>
      <c r="HX12" s="289"/>
      <c r="HY12" s="97">
        <f>IF(D12="p",HX12,0)</f>
        <v>0</v>
      </c>
      <c r="HZ12" s="97">
        <f>IF(D12="I",HX12,0)</f>
        <v>0</v>
      </c>
      <c r="IA12" s="97">
        <f>IF(D12="C",HX12,0)</f>
        <v>0</v>
      </c>
      <c r="IB12" s="97">
        <f>IF(D12="S",HX12,0)</f>
        <v>0</v>
      </c>
      <c r="IC12" s="240">
        <f t="shared" si="52"/>
        <v>0</v>
      </c>
      <c r="ID12" s="241">
        <f>IF(D12="p",IC12,0)</f>
        <v>0</v>
      </c>
      <c r="IE12" s="241">
        <f>IF(D12="I",IC12,0)</f>
        <v>0</v>
      </c>
      <c r="IF12" s="241">
        <f>IF(D12="C",IC12,0)</f>
        <v>0</v>
      </c>
      <c r="IG12" s="241">
        <f>IF(D12="S",IC12,0)</f>
        <v>0</v>
      </c>
      <c r="IH12" s="302">
        <f t="shared" si="8"/>
        <v>0</v>
      </c>
      <c r="II12" s="97">
        <f>IF(D12="p",IH12,0)</f>
        <v>0</v>
      </c>
      <c r="IJ12" s="97">
        <f>IF(D12="I",IH12,0)</f>
        <v>0</v>
      </c>
      <c r="IK12" s="97">
        <f>IF(D12="C",IH12,0)</f>
        <v>0</v>
      </c>
      <c r="IL12" s="97">
        <f>IF(D12="S",IH12,0)</f>
        <v>0</v>
      </c>
      <c r="IM12" s="235" t="e">
        <f t="shared" si="9"/>
        <v>#DIV/0!</v>
      </c>
      <c r="IN12" s="240">
        <f t="shared" si="53"/>
        <v>0</v>
      </c>
      <c r="IO12" s="241">
        <f>IF(D12="p",IN12,0)</f>
        <v>0</v>
      </c>
      <c r="IP12" s="241">
        <f>IF(D12="I",IN12,0)</f>
        <v>0</v>
      </c>
      <c r="IQ12" s="241">
        <f>IF(D12="C",IN12,0)</f>
        <v>0</v>
      </c>
      <c r="IR12" s="241">
        <f>IF(D12="S",IN12,0)</f>
        <v>0</v>
      </c>
      <c r="IS12" s="228">
        <f t="shared" si="10"/>
        <v>0</v>
      </c>
      <c r="IT12" s="97">
        <f>IF(D12="p",IS12,0)</f>
        <v>0</v>
      </c>
      <c r="IU12" s="97">
        <f>IF(D12="I",IS12,0)</f>
        <v>0</v>
      </c>
      <c r="IV12" s="97">
        <f>IF(D12="C",IS12,0)</f>
        <v>0</v>
      </c>
      <c r="IW12" s="97">
        <f>IF(D12="S",IS12,0)</f>
        <v>0</v>
      </c>
      <c r="IX12" s="240">
        <f t="shared" si="54"/>
        <v>0</v>
      </c>
      <c r="IY12" s="241">
        <f>IF(D12="p",IX12,0)</f>
        <v>0</v>
      </c>
      <c r="IZ12" s="241">
        <f>IF(D12="I",IX12,0)</f>
        <v>0</v>
      </c>
      <c r="JA12" s="241">
        <f>IF(D12="C",IX12,0)</f>
        <v>0</v>
      </c>
      <c r="JB12" s="241">
        <f>IF(D12="S",IX12,0)</f>
        <v>0</v>
      </c>
      <c r="JC12" s="242">
        <f t="shared" si="11"/>
        <v>0</v>
      </c>
      <c r="JD12" s="243">
        <f>IF(D12="p",JC12,0)</f>
        <v>0</v>
      </c>
      <c r="JE12" s="243">
        <f>IF(D12="i",JC12,0)</f>
        <v>0</v>
      </c>
      <c r="JF12" s="243">
        <f>IF(D12="c",JC12,0)</f>
        <v>0</v>
      </c>
      <c r="JG12" s="243">
        <f>IF(D12="s",JC12,0)</f>
        <v>0</v>
      </c>
    </row>
    <row r="13" spans="1:267" s="44" customFormat="1" x14ac:dyDescent="0.2">
      <c r="A13" s="43" t="s">
        <v>161</v>
      </c>
      <c r="B13" s="234"/>
      <c r="C13" s="234"/>
      <c r="D13" s="234"/>
      <c r="E13" s="181"/>
      <c r="F13" s="87">
        <f t="shared" si="12"/>
        <v>0</v>
      </c>
      <c r="G13" s="87">
        <f t="shared" si="13"/>
        <v>0</v>
      </c>
      <c r="H13" s="87">
        <f t="shared" si="14"/>
        <v>0</v>
      </c>
      <c r="I13" s="87">
        <f t="shared" si="15"/>
        <v>0</v>
      </c>
      <c r="J13" s="181"/>
      <c r="K13" s="87">
        <f t="shared" si="16"/>
        <v>0</v>
      </c>
      <c r="L13" s="87">
        <f t="shared" si="17"/>
        <v>0</v>
      </c>
      <c r="M13" s="87">
        <f t="shared" si="18"/>
        <v>0</v>
      </c>
      <c r="N13" s="87">
        <f t="shared" si="19"/>
        <v>0</v>
      </c>
      <c r="O13" s="235" t="e">
        <f t="shared" si="0"/>
        <v>#DIV/0!</v>
      </c>
      <c r="P13" s="181"/>
      <c r="Q13" s="87">
        <f t="shared" si="20"/>
        <v>0</v>
      </c>
      <c r="R13" s="87">
        <f t="shared" si="21"/>
        <v>0</v>
      </c>
      <c r="S13" s="87">
        <f t="shared" si="22"/>
        <v>0</v>
      </c>
      <c r="T13" s="87">
        <f t="shared" si="23"/>
        <v>0</v>
      </c>
      <c r="U13" s="235" t="e">
        <f t="shared" si="1"/>
        <v>#DIV/0!</v>
      </c>
      <c r="V13" s="181"/>
      <c r="W13" s="87">
        <f t="shared" si="24"/>
        <v>0</v>
      </c>
      <c r="X13" s="87">
        <f t="shared" si="25"/>
        <v>0</v>
      </c>
      <c r="Y13" s="87">
        <f t="shared" si="26"/>
        <v>0</v>
      </c>
      <c r="Z13" s="87">
        <f t="shared" si="27"/>
        <v>0</v>
      </c>
      <c r="AA13" s="235" t="e">
        <f t="shared" si="2"/>
        <v>#DIV/0!</v>
      </c>
      <c r="AB13" s="181"/>
      <c r="AC13" s="87">
        <f t="shared" si="28"/>
        <v>0</v>
      </c>
      <c r="AD13" s="87">
        <f t="shared" si="29"/>
        <v>0</v>
      </c>
      <c r="AE13" s="87">
        <f t="shared" si="30"/>
        <v>0</v>
      </c>
      <c r="AF13" s="87">
        <f t="shared" si="31"/>
        <v>0</v>
      </c>
      <c r="AG13" s="235" t="e">
        <f>+(AB13-V13)/V13</f>
        <v>#DIV/0!</v>
      </c>
      <c r="AH13" s="181"/>
      <c r="AI13" s="87">
        <f t="shared" si="32"/>
        <v>0</v>
      </c>
      <c r="AJ13" s="87">
        <f t="shared" si="33"/>
        <v>0</v>
      </c>
      <c r="AK13" s="87">
        <f t="shared" si="34"/>
        <v>0</v>
      </c>
      <c r="AL13" s="87">
        <f t="shared" si="35"/>
        <v>0</v>
      </c>
      <c r="AM13" s="235" t="e">
        <f>+(AH13-AB13)/AB13</f>
        <v>#DIV/0!</v>
      </c>
      <c r="AN13" s="289"/>
      <c r="AO13" s="97">
        <f>IF(D13="p",AN13,0)</f>
        <v>0</v>
      </c>
      <c r="AP13" s="97">
        <f>IF(D13="I",AN13,0)</f>
        <v>0</v>
      </c>
      <c r="AQ13" s="97">
        <f>IF(D13="C",AN13,0)</f>
        <v>0</v>
      </c>
      <c r="AR13" s="97">
        <f>IF(D13="S",AN13,0)</f>
        <v>0</v>
      </c>
      <c r="AS13" s="240">
        <f t="shared" si="36"/>
        <v>0</v>
      </c>
      <c r="AT13" s="241">
        <f>IF(D13="p",AS13,0)</f>
        <v>0</v>
      </c>
      <c r="AU13" s="241">
        <f>IF(D13="I",AS13,0)</f>
        <v>0</v>
      </c>
      <c r="AV13" s="241">
        <f>IF(D13="C",AS13,0)</f>
        <v>0</v>
      </c>
      <c r="AW13" s="241">
        <f>IF(D13="S",AS13,0)</f>
        <v>0</v>
      </c>
      <c r="AX13" s="289"/>
      <c r="AY13" s="97">
        <f>IF(D13="p",AX13,0)</f>
        <v>0</v>
      </c>
      <c r="AZ13" s="97">
        <f>IF(D13="I",AX13,0)</f>
        <v>0</v>
      </c>
      <c r="BA13" s="97">
        <f>IF(D13="C",AX13,0)</f>
        <v>0</v>
      </c>
      <c r="BB13" s="97">
        <f>IF(D13="S",AX13,0)</f>
        <v>0</v>
      </c>
      <c r="BC13" s="240">
        <f t="shared" si="37"/>
        <v>0</v>
      </c>
      <c r="BD13" s="241">
        <f>IF(D13="p",BC13,0)</f>
        <v>0</v>
      </c>
      <c r="BE13" s="241">
        <f>IF(D13="I",BC13,0)</f>
        <v>0</v>
      </c>
      <c r="BF13" s="241">
        <f>IF(D13="C",BC13,0)</f>
        <v>0</v>
      </c>
      <c r="BG13" s="241">
        <f>IF(D13="S",BC13,0)</f>
        <v>0</v>
      </c>
      <c r="BH13" s="503"/>
      <c r="BI13" s="498">
        <f>IF(D13="p",BH13,0)</f>
        <v>0</v>
      </c>
      <c r="BJ13" s="498">
        <f>IF(D13="I",BH13,0)</f>
        <v>0</v>
      </c>
      <c r="BK13" s="498">
        <f>IF(D13="C",BH13,0)</f>
        <v>0</v>
      </c>
      <c r="BL13" s="498">
        <f>IF(D13="S",BH13,0)</f>
        <v>0</v>
      </c>
      <c r="BM13" s="499">
        <f t="shared" si="38"/>
        <v>0</v>
      </c>
      <c r="BN13" s="515">
        <f>IF(D13="p",BM13,0)</f>
        <v>0</v>
      </c>
      <c r="BO13" s="515">
        <f>IF(D13="I",BM13,0)</f>
        <v>0</v>
      </c>
      <c r="BP13" s="515">
        <f>IF(D13="C",BM13,0)</f>
        <v>0</v>
      </c>
      <c r="BQ13" s="515">
        <f>IF(D13="S",BM13,0)</f>
        <v>0</v>
      </c>
      <c r="BR13" s="289"/>
      <c r="BS13" s="97">
        <f>IF(D13="p",BR13,0)</f>
        <v>0</v>
      </c>
      <c r="BT13" s="97">
        <f>IF(D13="I",BR13,0)</f>
        <v>0</v>
      </c>
      <c r="BU13" s="97">
        <f>IF(D13="C",BR13,0)</f>
        <v>0</v>
      </c>
      <c r="BV13" s="97">
        <f>IF(D13="S",BR13,0)</f>
        <v>0</v>
      </c>
      <c r="BW13" s="240">
        <f t="shared" si="39"/>
        <v>0</v>
      </c>
      <c r="BX13" s="241">
        <f>IF(D13="p",BW13,0)</f>
        <v>0</v>
      </c>
      <c r="BY13" s="241">
        <f>IF(D13="I",BW13,0)</f>
        <v>0</v>
      </c>
      <c r="BZ13" s="241">
        <f>IF(D13="C",BW13,0)</f>
        <v>0</v>
      </c>
      <c r="CA13" s="241">
        <f>IF(D13="S",BW13,0)</f>
        <v>0</v>
      </c>
      <c r="CB13" s="289"/>
      <c r="CC13" s="97">
        <f>IF(D13="p",CB13,0)</f>
        <v>0</v>
      </c>
      <c r="CD13" s="97">
        <f>IF(D13="I",CB13,0)</f>
        <v>0</v>
      </c>
      <c r="CE13" s="97">
        <f>IF(D13="C",CB13,0)</f>
        <v>0</v>
      </c>
      <c r="CF13" s="97">
        <f>IF(D13="S",CB13,0)</f>
        <v>0</v>
      </c>
      <c r="CG13" s="240">
        <f t="shared" si="40"/>
        <v>0</v>
      </c>
      <c r="CH13" s="241">
        <f>IF(D13="p",CG13,0)</f>
        <v>0</v>
      </c>
      <c r="CI13" s="241">
        <f>IF(D13="I",CG13,0)</f>
        <v>0</v>
      </c>
      <c r="CJ13" s="241">
        <f>IF(D13="C",CG13,0)</f>
        <v>0</v>
      </c>
      <c r="CK13" s="241">
        <f>IF(D13="S",CG13,0)</f>
        <v>0</v>
      </c>
      <c r="CL13" s="289"/>
      <c r="CM13" s="97">
        <f>IF(D13="p",CL13,0)</f>
        <v>0</v>
      </c>
      <c r="CN13" s="97">
        <f>IF(D13="I",CL13,0)</f>
        <v>0</v>
      </c>
      <c r="CO13" s="97">
        <f>IF(D13="C",CL13,0)</f>
        <v>0</v>
      </c>
      <c r="CP13" s="97">
        <f>IF(D13="S",CL13,0)</f>
        <v>0</v>
      </c>
      <c r="CQ13" s="240">
        <f t="shared" si="41"/>
        <v>0</v>
      </c>
      <c r="CR13" s="241">
        <f>IF(D13="p",CQ13,0)</f>
        <v>0</v>
      </c>
      <c r="CS13" s="241">
        <f>IF(D13="I",CQ13,0)</f>
        <v>0</v>
      </c>
      <c r="CT13" s="241">
        <f>IF(D13="C",CQ13,0)</f>
        <v>0</v>
      </c>
      <c r="CU13" s="241">
        <f>IF(D13="S",CQ13,0)</f>
        <v>0</v>
      </c>
      <c r="CV13" s="289"/>
      <c r="CW13" s="97">
        <f>IF(D13="p",CV13,0)</f>
        <v>0</v>
      </c>
      <c r="CX13" s="97">
        <f>IF(D13="I",CV13,0)</f>
        <v>0</v>
      </c>
      <c r="CY13" s="97">
        <f>IF(D13="C",CV13,0)</f>
        <v>0</v>
      </c>
      <c r="CZ13" s="97">
        <f>IF(D13="S",CV13,0)</f>
        <v>0</v>
      </c>
      <c r="DA13" s="240">
        <f t="shared" si="42"/>
        <v>0</v>
      </c>
      <c r="DB13" s="241">
        <f>IF(D13="p",DA13,0)</f>
        <v>0</v>
      </c>
      <c r="DC13" s="241">
        <f>IF(D13="I",DA13,0)</f>
        <v>0</v>
      </c>
      <c r="DD13" s="241">
        <f>IF(D13="C",DA13,0)</f>
        <v>0</v>
      </c>
      <c r="DE13" s="241">
        <f>IF(D13="S",DA13,0)</f>
        <v>0</v>
      </c>
      <c r="DF13" s="289"/>
      <c r="DG13" s="97">
        <f>IF(D13="p",DF13,0)</f>
        <v>0</v>
      </c>
      <c r="DH13" s="97">
        <f>IF(D13="I",DF13,0)</f>
        <v>0</v>
      </c>
      <c r="DI13" s="97">
        <f>IF(D13="C",DF13,0)</f>
        <v>0</v>
      </c>
      <c r="DJ13" s="97">
        <f>IF(D13="S",DF13,0)</f>
        <v>0</v>
      </c>
      <c r="DK13" s="344">
        <f t="shared" si="43"/>
        <v>0</v>
      </c>
      <c r="DL13" s="241">
        <f>IF(D13="p",DK13,0)</f>
        <v>0</v>
      </c>
      <c r="DM13" s="241">
        <f>IF(D13="I",DK13,0)</f>
        <v>0</v>
      </c>
      <c r="DN13" s="241">
        <f>IF(D13="C",DK13,0)</f>
        <v>0</v>
      </c>
      <c r="DO13" s="241">
        <f>IF(D13="S",DK13,0)</f>
        <v>0</v>
      </c>
      <c r="DP13" s="289"/>
      <c r="DQ13" s="97">
        <f>IF(D13="p",DP13,0)</f>
        <v>0</v>
      </c>
      <c r="DR13" s="97">
        <f>IF(D13="I",DP13,0)</f>
        <v>0</v>
      </c>
      <c r="DS13" s="97">
        <f>IF(D13="C",DP13,0)</f>
        <v>0</v>
      </c>
      <c r="DT13" s="97">
        <f>IF(D13="S",DP13,0)</f>
        <v>0</v>
      </c>
      <c r="DU13" s="240">
        <f t="shared" si="44"/>
        <v>0</v>
      </c>
      <c r="DV13" s="241">
        <f>IF(D13="p",DU13,0)</f>
        <v>0</v>
      </c>
      <c r="DW13" s="241">
        <f>IF(D13="I",DU13,0)</f>
        <v>0</v>
      </c>
      <c r="DX13" s="241">
        <f>IF(D13="C",DU13,0)</f>
        <v>0</v>
      </c>
      <c r="DY13" s="241">
        <f>IF(D13="S",DU13,0)</f>
        <v>0</v>
      </c>
      <c r="DZ13" s="289"/>
      <c r="EA13" s="97">
        <f>IF(D13="p",DZ13,0)</f>
        <v>0</v>
      </c>
      <c r="EB13" s="97">
        <f>IF(D13="I",DZ13,0)</f>
        <v>0</v>
      </c>
      <c r="EC13" s="97">
        <f>IF(D13="C",DZ13,0)</f>
        <v>0</v>
      </c>
      <c r="ED13" s="97">
        <f>IF(D13="S",DZ13,0)</f>
        <v>0</v>
      </c>
      <c r="EE13" s="240">
        <f t="shared" si="45"/>
        <v>0</v>
      </c>
      <c r="EF13" s="241">
        <f>IF(D13="p",EE13,0)</f>
        <v>0</v>
      </c>
      <c r="EG13" s="241">
        <f>IF(D13="I",EE13,0)</f>
        <v>0</v>
      </c>
      <c r="EH13" s="241">
        <f>IF(D13="C",EE13,0)</f>
        <v>0</v>
      </c>
      <c r="EI13" s="241">
        <f>IF(D13="S",EE13,0)</f>
        <v>0</v>
      </c>
      <c r="EJ13" s="298"/>
      <c r="EK13" s="97">
        <f>IF(D13="p",EJ13,0)</f>
        <v>0</v>
      </c>
      <c r="EL13" s="97">
        <f>IF(D13="I",EJ13,0)</f>
        <v>0</v>
      </c>
      <c r="EM13" s="97">
        <f>IF(D13="C",EJ13,0)</f>
        <v>0</v>
      </c>
      <c r="EN13" s="97">
        <f>IF(D13="S",EJ13,0)</f>
        <v>0</v>
      </c>
      <c r="EO13" s="240">
        <f t="shared" si="46"/>
        <v>0</v>
      </c>
      <c r="EP13" s="241">
        <f>IF(D13="p",EO13,0)</f>
        <v>0</v>
      </c>
      <c r="EQ13" s="241">
        <f>IF(D13="I",EO13,0)</f>
        <v>0</v>
      </c>
      <c r="ER13" s="241">
        <f>IF(D13="C",EO13,0)</f>
        <v>0</v>
      </c>
      <c r="ES13" s="241">
        <f>IF(D13="S",EO13,0)</f>
        <v>0</v>
      </c>
      <c r="ET13" s="289"/>
      <c r="EU13" s="97">
        <f>IF(D13="p",ET13,0)</f>
        <v>0</v>
      </c>
      <c r="EV13" s="97">
        <f>IF(D13="I",ET13,0)</f>
        <v>0</v>
      </c>
      <c r="EW13" s="97">
        <f>IF(D13="C",ET13,0)</f>
        <v>0</v>
      </c>
      <c r="EX13" s="97">
        <f>IF(D13="S",ET13,0)</f>
        <v>0</v>
      </c>
      <c r="EY13" s="240">
        <f t="shared" si="47"/>
        <v>0</v>
      </c>
      <c r="EZ13" s="241">
        <f>IF(D13="p",EY13,0)</f>
        <v>0</v>
      </c>
      <c r="FA13" s="241">
        <f>IF(D13="I",EY13,0)</f>
        <v>0</v>
      </c>
      <c r="FB13" s="241">
        <f>IF(D13="C",EY13,0)</f>
        <v>0</v>
      </c>
      <c r="FC13" s="241">
        <f>IF(D13="S",EY13,0)</f>
        <v>0</v>
      </c>
      <c r="FD13" s="503"/>
      <c r="FE13" s="498">
        <f>IF(D13="p",FD13,0)</f>
        <v>0</v>
      </c>
      <c r="FF13" s="498">
        <f>IF(D13="I",FD13,0)</f>
        <v>0</v>
      </c>
      <c r="FG13" s="498">
        <f>IF(D13="C",FD13,0)</f>
        <v>0</v>
      </c>
      <c r="FH13" s="498">
        <f>IF(D13="S",FD13,0)</f>
        <v>0</v>
      </c>
      <c r="FI13" s="499">
        <f t="shared" si="3"/>
        <v>0</v>
      </c>
      <c r="FJ13" s="450">
        <f>IF(D13="p",FI13,0)</f>
        <v>0</v>
      </c>
      <c r="FK13" s="450">
        <f>IF(D13="I",FI13,0)</f>
        <v>0</v>
      </c>
      <c r="FL13" s="450">
        <f>IF(D13="C",FI13,0)</f>
        <v>0</v>
      </c>
      <c r="FM13" s="450">
        <f>IF(D13="S",FI13,0)</f>
        <v>0</v>
      </c>
      <c r="FN13" s="233"/>
      <c r="FO13" s="97">
        <f>IF(D13="p",FN13,0)</f>
        <v>0</v>
      </c>
      <c r="FP13" s="97">
        <f>IF(D13="I",FN13,0)</f>
        <v>0</v>
      </c>
      <c r="FQ13" s="97">
        <f>IF(D13="C",FN13,0)</f>
        <v>0</v>
      </c>
      <c r="FR13" s="97">
        <f>IF(D13="S",FN13,0)</f>
        <v>0</v>
      </c>
      <c r="FS13" s="240">
        <f t="shared" si="4"/>
        <v>0</v>
      </c>
      <c r="FT13" s="241">
        <f>IF(D13="p",FS13,0)</f>
        <v>0</v>
      </c>
      <c r="FU13" s="241">
        <f>IF(D13="I",FS13,0)</f>
        <v>0</v>
      </c>
      <c r="FV13" s="241">
        <f>IF(D13="C",FS13,0)</f>
        <v>0</v>
      </c>
      <c r="FW13" s="241">
        <f>IF(D13="S",FS13,0)</f>
        <v>0</v>
      </c>
      <c r="FX13" s="233"/>
      <c r="FY13" s="97">
        <f>IF(D13="p",FX13,0)</f>
        <v>0</v>
      </c>
      <c r="FZ13" s="97">
        <f>IF(D13="I",FX13,0)</f>
        <v>0</v>
      </c>
      <c r="GA13" s="97">
        <f>IF(D13="C",FX13,0)</f>
        <v>0</v>
      </c>
      <c r="GB13" s="97">
        <f>IF(D13="S",FX13,0)</f>
        <v>0</v>
      </c>
      <c r="GC13" s="240">
        <f t="shared" si="48"/>
        <v>0</v>
      </c>
      <c r="GD13" s="241">
        <f>IF(D13="p",GC13,0)</f>
        <v>0</v>
      </c>
      <c r="GE13" s="241">
        <f>IF(D13="I",GC13,0)</f>
        <v>0</v>
      </c>
      <c r="GF13" s="241">
        <f>IF(D13="C",GC13,0)</f>
        <v>0</v>
      </c>
      <c r="GG13" s="241">
        <f>IF(D13="S",GC13,0)</f>
        <v>0</v>
      </c>
      <c r="GH13" s="240"/>
      <c r="GI13" s="240"/>
      <c r="GJ13" s="553">
        <f t="shared" si="5"/>
        <v>0</v>
      </c>
      <c r="GK13" s="97">
        <f>IF(D13="p",GJ13,0)</f>
        <v>0</v>
      </c>
      <c r="GL13" s="97">
        <f>IF(D13="I",GJ13,0)</f>
        <v>0</v>
      </c>
      <c r="GM13" s="97">
        <f>IF(D13="C",GJ13,0)</f>
        <v>0</v>
      </c>
      <c r="GN13" s="97">
        <f>IF(D13="S",GJ13,0)</f>
        <v>0</v>
      </c>
      <c r="GO13" s="240">
        <f t="shared" si="49"/>
        <v>0</v>
      </c>
      <c r="GP13" s="241">
        <f>IF(D13="p",GO13,0)</f>
        <v>0</v>
      </c>
      <c r="GQ13" s="241">
        <f>IF(D13="I",GO13,0)</f>
        <v>0</v>
      </c>
      <c r="GR13" s="241">
        <f>IF(D13="C",GO13,0)</f>
        <v>0</v>
      </c>
      <c r="GS13" s="241">
        <f>IF(D13="S",GO13,0)</f>
        <v>0</v>
      </c>
      <c r="GT13" s="289"/>
      <c r="GU13" s="97">
        <f>IF(D13="p",GT13,0)</f>
        <v>0</v>
      </c>
      <c r="GV13" s="97">
        <f>IF(D13="I",GT13,0)</f>
        <v>0</v>
      </c>
      <c r="GW13" s="97">
        <f>IF(D13="C",GT13,0)</f>
        <v>0</v>
      </c>
      <c r="GX13" s="97">
        <f>IF(D13="S",GT13,0)</f>
        <v>0</v>
      </c>
      <c r="GY13" s="240">
        <f t="shared" si="50"/>
        <v>0</v>
      </c>
      <c r="GZ13" s="241">
        <f>IF(D13="p",GY13,0)</f>
        <v>0</v>
      </c>
      <c r="HA13" s="241">
        <f>IF(D13="I",GY13,0)</f>
        <v>0</v>
      </c>
      <c r="HB13" s="241">
        <f>IF(D13="C",GY13,0)</f>
        <v>0</v>
      </c>
      <c r="HC13" s="241">
        <f>IF(D13="S",GY13,0)</f>
        <v>0</v>
      </c>
      <c r="HD13" s="302">
        <f t="shared" si="6"/>
        <v>0</v>
      </c>
      <c r="HE13" s="97">
        <f>IF(D13="p",HD13,0)</f>
        <v>0</v>
      </c>
      <c r="HF13" s="97">
        <f>IF(D13="I",HD13,0)</f>
        <v>0</v>
      </c>
      <c r="HG13" s="97">
        <f>IF(D13="C",HD13,0)</f>
        <v>0</v>
      </c>
      <c r="HH13" s="97">
        <f>IF(D13="S",HD13,0)</f>
        <v>0</v>
      </c>
      <c r="HI13" s="240">
        <f t="shared" si="51"/>
        <v>0</v>
      </c>
      <c r="HJ13" s="241">
        <f>IF(D13="p",HI13,0)</f>
        <v>0</v>
      </c>
      <c r="HK13" s="241">
        <f>IF(D13="I",HI13,0)</f>
        <v>0</v>
      </c>
      <c r="HL13" s="241">
        <f>IF(D13="C",HI13,0)</f>
        <v>0</v>
      </c>
      <c r="HM13" s="241">
        <f>IF(D13="S",HI13,0)</f>
        <v>0</v>
      </c>
      <c r="HN13" s="649"/>
      <c r="HO13" s="650">
        <f>IF(D13="p",HN13,0)</f>
        <v>0</v>
      </c>
      <c r="HP13" s="650">
        <f>IF(D13="I",HN13,0)</f>
        <v>0</v>
      </c>
      <c r="HQ13" s="650">
        <f>IF(D13="C",HN13,0)</f>
        <v>0</v>
      </c>
      <c r="HR13" s="650">
        <f>IF(D13="S",HN13,0)</f>
        <v>0</v>
      </c>
      <c r="HS13" s="651">
        <f t="shared" si="7"/>
        <v>0</v>
      </c>
      <c r="HT13" s="241">
        <f>IF(D13="p",HS13,0)</f>
        <v>0</v>
      </c>
      <c r="HU13" s="241">
        <f>IF(D13="I",HS13,0)</f>
        <v>0</v>
      </c>
      <c r="HV13" s="241">
        <f>IF(D13="C",HS13,0)</f>
        <v>0</v>
      </c>
      <c r="HW13" s="241">
        <f>IF(D13="S",HS13,0)</f>
        <v>0</v>
      </c>
      <c r="HX13" s="289"/>
      <c r="HY13" s="97">
        <f>IF(D13="p",HX13,0)</f>
        <v>0</v>
      </c>
      <c r="HZ13" s="97">
        <f>IF(D13="I",HX13,0)</f>
        <v>0</v>
      </c>
      <c r="IA13" s="97">
        <f>IF(D13="C",HX13,0)</f>
        <v>0</v>
      </c>
      <c r="IB13" s="97">
        <f>IF(D13="S",HX13,0)</f>
        <v>0</v>
      </c>
      <c r="IC13" s="240">
        <f t="shared" si="52"/>
        <v>0</v>
      </c>
      <c r="ID13" s="241">
        <f>IF(D13="p",IC13,0)</f>
        <v>0</v>
      </c>
      <c r="IE13" s="241">
        <f>IF(D13="I",IC13,0)</f>
        <v>0</v>
      </c>
      <c r="IF13" s="241">
        <f>IF(D13="C",IC13,0)</f>
        <v>0</v>
      </c>
      <c r="IG13" s="241">
        <f>IF(D13="S",IC13,0)</f>
        <v>0</v>
      </c>
      <c r="IH13" s="302">
        <f t="shared" si="8"/>
        <v>0</v>
      </c>
      <c r="II13" s="97">
        <f>IF(D13="p",IH13,0)</f>
        <v>0</v>
      </c>
      <c r="IJ13" s="97">
        <f>IF(D13="I",IH13,0)</f>
        <v>0</v>
      </c>
      <c r="IK13" s="97">
        <f>IF(D13="C",IH13,0)</f>
        <v>0</v>
      </c>
      <c r="IL13" s="97">
        <f>IF(D13="S",IH13,0)</f>
        <v>0</v>
      </c>
      <c r="IM13" s="235" t="e">
        <f t="shared" si="9"/>
        <v>#DIV/0!</v>
      </c>
      <c r="IN13" s="240">
        <f t="shared" si="53"/>
        <v>0</v>
      </c>
      <c r="IO13" s="241">
        <f>IF(D13="p",IN13,0)</f>
        <v>0</v>
      </c>
      <c r="IP13" s="241">
        <f>IF(D13="I",IN13,0)</f>
        <v>0</v>
      </c>
      <c r="IQ13" s="241">
        <f>IF(D13="C",IN13,0)</f>
        <v>0</v>
      </c>
      <c r="IR13" s="241">
        <f>IF(D13="S",IN13,0)</f>
        <v>0</v>
      </c>
      <c r="IS13" s="228">
        <f t="shared" si="10"/>
        <v>0</v>
      </c>
      <c r="IT13" s="97">
        <f>IF(D13="p",IS13,0)</f>
        <v>0</v>
      </c>
      <c r="IU13" s="97">
        <f>IF(D13="I",IS13,0)</f>
        <v>0</v>
      </c>
      <c r="IV13" s="97">
        <f>IF(D13="C",IS13,0)</f>
        <v>0</v>
      </c>
      <c r="IW13" s="97">
        <f>IF(D13="S",IS13,0)</f>
        <v>0</v>
      </c>
      <c r="IX13" s="240">
        <f t="shared" si="54"/>
        <v>0</v>
      </c>
      <c r="IY13" s="241">
        <f>IF(D13="p",IX13,0)</f>
        <v>0</v>
      </c>
      <c r="IZ13" s="241">
        <f>IF(D13="I",IX13,0)</f>
        <v>0</v>
      </c>
      <c r="JA13" s="241">
        <f>IF(D13="C",IX13,0)</f>
        <v>0</v>
      </c>
      <c r="JB13" s="241">
        <f>IF(D13="S",IX13,0)</f>
        <v>0</v>
      </c>
      <c r="JC13" s="242">
        <f t="shared" si="11"/>
        <v>0</v>
      </c>
      <c r="JD13" s="243">
        <f>IF(D13="p",JC13,0)</f>
        <v>0</v>
      </c>
      <c r="JE13" s="243">
        <f>IF(D13="i",JC13,0)</f>
        <v>0</v>
      </c>
      <c r="JF13" s="243">
        <f>IF(D13="c",JC13,0)</f>
        <v>0</v>
      </c>
      <c r="JG13" s="243">
        <f>IF(D13="s",JC13,0)</f>
        <v>0</v>
      </c>
    </row>
    <row r="14" spans="1:267" s="44" customFormat="1" x14ac:dyDescent="0.2">
      <c r="A14" s="43" t="s">
        <v>162</v>
      </c>
      <c r="B14" s="234"/>
      <c r="C14" s="234"/>
      <c r="D14" s="234"/>
      <c r="E14" s="181"/>
      <c r="F14" s="87">
        <f t="shared" si="12"/>
        <v>0</v>
      </c>
      <c r="G14" s="87">
        <f t="shared" si="13"/>
        <v>0</v>
      </c>
      <c r="H14" s="87">
        <f t="shared" si="14"/>
        <v>0</v>
      </c>
      <c r="I14" s="87">
        <f t="shared" si="15"/>
        <v>0</v>
      </c>
      <c r="J14" s="181"/>
      <c r="K14" s="87">
        <f t="shared" si="16"/>
        <v>0</v>
      </c>
      <c r="L14" s="87">
        <f t="shared" si="17"/>
        <v>0</v>
      </c>
      <c r="M14" s="87">
        <f t="shared" si="18"/>
        <v>0</v>
      </c>
      <c r="N14" s="87">
        <f t="shared" si="19"/>
        <v>0</v>
      </c>
      <c r="O14" s="235" t="e">
        <f t="shared" si="0"/>
        <v>#DIV/0!</v>
      </c>
      <c r="P14" s="181"/>
      <c r="Q14" s="87">
        <f t="shared" si="20"/>
        <v>0</v>
      </c>
      <c r="R14" s="87">
        <f t="shared" si="21"/>
        <v>0</v>
      </c>
      <c r="S14" s="87">
        <f t="shared" si="22"/>
        <v>0</v>
      </c>
      <c r="T14" s="87">
        <f t="shared" si="23"/>
        <v>0</v>
      </c>
      <c r="U14" s="235" t="e">
        <f t="shared" si="1"/>
        <v>#DIV/0!</v>
      </c>
      <c r="V14" s="181"/>
      <c r="W14" s="87">
        <f t="shared" si="24"/>
        <v>0</v>
      </c>
      <c r="X14" s="87">
        <f t="shared" si="25"/>
        <v>0</v>
      </c>
      <c r="Y14" s="87">
        <f t="shared" si="26"/>
        <v>0</v>
      </c>
      <c r="Z14" s="87">
        <f t="shared" si="27"/>
        <v>0</v>
      </c>
      <c r="AA14" s="235" t="e">
        <f t="shared" si="2"/>
        <v>#DIV/0!</v>
      </c>
      <c r="AB14" s="181"/>
      <c r="AC14" s="87">
        <f t="shared" si="28"/>
        <v>0</v>
      </c>
      <c r="AD14" s="87">
        <f t="shared" si="29"/>
        <v>0</v>
      </c>
      <c r="AE14" s="87">
        <f t="shared" si="30"/>
        <v>0</v>
      </c>
      <c r="AF14" s="87">
        <f t="shared" si="31"/>
        <v>0</v>
      </c>
      <c r="AG14" s="235" t="e">
        <f>+(AB14-V14)/V14</f>
        <v>#DIV/0!</v>
      </c>
      <c r="AH14" s="181"/>
      <c r="AI14" s="87">
        <f t="shared" si="32"/>
        <v>0</v>
      </c>
      <c r="AJ14" s="87">
        <f t="shared" si="33"/>
        <v>0</v>
      </c>
      <c r="AK14" s="87">
        <f t="shared" si="34"/>
        <v>0</v>
      </c>
      <c r="AL14" s="87">
        <f t="shared" si="35"/>
        <v>0</v>
      </c>
      <c r="AM14" s="235" t="e">
        <f>+(AH14-AB14)/AB14</f>
        <v>#DIV/0!</v>
      </c>
      <c r="AN14" s="289"/>
      <c r="AO14" s="97">
        <f>IF(D14="p",AN14,0)</f>
        <v>0</v>
      </c>
      <c r="AP14" s="97">
        <f>IF(D14="I",AN14,0)</f>
        <v>0</v>
      </c>
      <c r="AQ14" s="97">
        <f>IF(D14="C",AN14,0)</f>
        <v>0</v>
      </c>
      <c r="AR14" s="97">
        <f>IF(D14="S",AN14,0)</f>
        <v>0</v>
      </c>
      <c r="AS14" s="240">
        <f t="shared" si="36"/>
        <v>0</v>
      </c>
      <c r="AT14" s="241">
        <f>IF(D14="p",AS14,0)</f>
        <v>0</v>
      </c>
      <c r="AU14" s="241">
        <f>IF(D14="I",AS14,0)</f>
        <v>0</v>
      </c>
      <c r="AV14" s="241">
        <f>IF(D14="C",AS14,0)</f>
        <v>0</v>
      </c>
      <c r="AW14" s="241">
        <f>IF(D14="S",AS14,0)</f>
        <v>0</v>
      </c>
      <c r="AX14" s="289"/>
      <c r="AY14" s="97">
        <f>IF(D14="p",AX14,0)</f>
        <v>0</v>
      </c>
      <c r="AZ14" s="97">
        <f>IF(D14="I",AX14,0)</f>
        <v>0</v>
      </c>
      <c r="BA14" s="97">
        <f>IF(D14="C",AX14,0)</f>
        <v>0</v>
      </c>
      <c r="BB14" s="97">
        <f>IF(D14="S",AX14,0)</f>
        <v>0</v>
      </c>
      <c r="BC14" s="240">
        <f t="shared" si="37"/>
        <v>0</v>
      </c>
      <c r="BD14" s="241">
        <f>IF(D14="p",BC14,0)</f>
        <v>0</v>
      </c>
      <c r="BE14" s="241">
        <f>IF(D14="I",BC14,0)</f>
        <v>0</v>
      </c>
      <c r="BF14" s="241">
        <f>IF(D14="C",BC14,0)</f>
        <v>0</v>
      </c>
      <c r="BG14" s="241">
        <f>IF(D14="S",BC14,0)</f>
        <v>0</v>
      </c>
      <c r="BH14" s="503"/>
      <c r="BI14" s="498">
        <f>IF(D14="p",BH14,0)</f>
        <v>0</v>
      </c>
      <c r="BJ14" s="498">
        <f>IF(D14="I",BH14,0)</f>
        <v>0</v>
      </c>
      <c r="BK14" s="498">
        <f>IF(D14="C",BH14,0)</f>
        <v>0</v>
      </c>
      <c r="BL14" s="498">
        <f>IF(D14="S",BH14,0)</f>
        <v>0</v>
      </c>
      <c r="BM14" s="499">
        <f t="shared" si="38"/>
        <v>0</v>
      </c>
      <c r="BN14" s="515">
        <f>IF(D14="p",BM14,0)</f>
        <v>0</v>
      </c>
      <c r="BO14" s="515">
        <f>IF(D14="I",BM14,0)</f>
        <v>0</v>
      </c>
      <c r="BP14" s="515">
        <f>IF(D14="C",BM14,0)</f>
        <v>0</v>
      </c>
      <c r="BQ14" s="515">
        <f>IF(D14="S",BM14,0)</f>
        <v>0</v>
      </c>
      <c r="BR14" s="289"/>
      <c r="BS14" s="97">
        <f>IF(D14="p",BR14,0)</f>
        <v>0</v>
      </c>
      <c r="BT14" s="97">
        <f>IF(D14="I",BR14,0)</f>
        <v>0</v>
      </c>
      <c r="BU14" s="97">
        <f>IF(D14="C",BR14,0)</f>
        <v>0</v>
      </c>
      <c r="BV14" s="97">
        <f>IF(D14="S",BR14,0)</f>
        <v>0</v>
      </c>
      <c r="BW14" s="240">
        <f t="shared" si="39"/>
        <v>0</v>
      </c>
      <c r="BX14" s="241">
        <f>IF(D14="p",BW14,0)</f>
        <v>0</v>
      </c>
      <c r="BY14" s="241">
        <f>IF(D14="I",BW14,0)</f>
        <v>0</v>
      </c>
      <c r="BZ14" s="241">
        <f>IF(D14="C",BW14,0)</f>
        <v>0</v>
      </c>
      <c r="CA14" s="241">
        <f>IF(D14="S",BW14,0)</f>
        <v>0</v>
      </c>
      <c r="CB14" s="289"/>
      <c r="CC14" s="97">
        <f>IF(D14="p",CB14,0)</f>
        <v>0</v>
      </c>
      <c r="CD14" s="97">
        <f>IF(D14="I",CB14,0)</f>
        <v>0</v>
      </c>
      <c r="CE14" s="97">
        <f>IF(D14="C",CB14,0)</f>
        <v>0</v>
      </c>
      <c r="CF14" s="97">
        <f>IF(D14="S",CB14,0)</f>
        <v>0</v>
      </c>
      <c r="CG14" s="240">
        <f t="shared" si="40"/>
        <v>0</v>
      </c>
      <c r="CH14" s="241">
        <f>IF(D14="p",CG14,0)</f>
        <v>0</v>
      </c>
      <c r="CI14" s="241">
        <f>IF(D14="I",CG14,0)</f>
        <v>0</v>
      </c>
      <c r="CJ14" s="241">
        <f>IF(D14="C",CG14,0)</f>
        <v>0</v>
      </c>
      <c r="CK14" s="241">
        <f>IF(D14="S",CG14,0)</f>
        <v>0</v>
      </c>
      <c r="CL14" s="289"/>
      <c r="CM14" s="97">
        <f>IF(D14="p",CL14,0)</f>
        <v>0</v>
      </c>
      <c r="CN14" s="97">
        <f>IF(D14="I",CL14,0)</f>
        <v>0</v>
      </c>
      <c r="CO14" s="97">
        <f>IF(D14="C",CL14,0)</f>
        <v>0</v>
      </c>
      <c r="CP14" s="97">
        <f>IF(D14="S",CL14,0)</f>
        <v>0</v>
      </c>
      <c r="CQ14" s="240">
        <f t="shared" si="41"/>
        <v>0</v>
      </c>
      <c r="CR14" s="241">
        <f>IF(D14="p",CQ14,0)</f>
        <v>0</v>
      </c>
      <c r="CS14" s="241">
        <f>IF(D14="I",CQ14,0)</f>
        <v>0</v>
      </c>
      <c r="CT14" s="241">
        <f>IF(D14="C",CQ14,0)</f>
        <v>0</v>
      </c>
      <c r="CU14" s="241">
        <f>IF(D14="S",CQ14,0)</f>
        <v>0</v>
      </c>
      <c r="CV14" s="289"/>
      <c r="CW14" s="97">
        <f>IF(D14="p",CV14,0)</f>
        <v>0</v>
      </c>
      <c r="CX14" s="97">
        <f>IF(D14="I",CV14,0)</f>
        <v>0</v>
      </c>
      <c r="CY14" s="97">
        <f>IF(D14="C",CV14,0)</f>
        <v>0</v>
      </c>
      <c r="CZ14" s="97">
        <f>IF(D14="S",CV14,0)</f>
        <v>0</v>
      </c>
      <c r="DA14" s="240">
        <f t="shared" si="42"/>
        <v>0</v>
      </c>
      <c r="DB14" s="241">
        <f>IF(D14="p",DA14,0)</f>
        <v>0</v>
      </c>
      <c r="DC14" s="241">
        <f>IF(D14="I",DA14,0)</f>
        <v>0</v>
      </c>
      <c r="DD14" s="241">
        <f>IF(D14="C",DA14,0)</f>
        <v>0</v>
      </c>
      <c r="DE14" s="241">
        <f>IF(D14="S",DA14,0)</f>
        <v>0</v>
      </c>
      <c r="DF14" s="289"/>
      <c r="DG14" s="97">
        <f>IF(D14="p",DF14,0)</f>
        <v>0</v>
      </c>
      <c r="DH14" s="97">
        <f>IF(D14="I",DF14,0)</f>
        <v>0</v>
      </c>
      <c r="DI14" s="97">
        <f>IF(D14="C",DF14,0)</f>
        <v>0</v>
      </c>
      <c r="DJ14" s="97">
        <f>IF(D14="S",DF14,0)</f>
        <v>0</v>
      </c>
      <c r="DK14" s="344">
        <f t="shared" si="43"/>
        <v>0</v>
      </c>
      <c r="DL14" s="241">
        <f>IF(D14="p",DK14,0)</f>
        <v>0</v>
      </c>
      <c r="DM14" s="241">
        <f>IF(D14="I",DK14,0)</f>
        <v>0</v>
      </c>
      <c r="DN14" s="241">
        <f>IF(D14="C",DK14,0)</f>
        <v>0</v>
      </c>
      <c r="DO14" s="241">
        <f>IF(D14="S",DK14,0)</f>
        <v>0</v>
      </c>
      <c r="DP14" s="289"/>
      <c r="DQ14" s="97">
        <f>IF(D14="p",DP14,0)</f>
        <v>0</v>
      </c>
      <c r="DR14" s="97">
        <f>IF(D14="I",DP14,0)</f>
        <v>0</v>
      </c>
      <c r="DS14" s="97">
        <f>IF(D14="C",DP14,0)</f>
        <v>0</v>
      </c>
      <c r="DT14" s="97">
        <f>IF(D14="S",DP14,0)</f>
        <v>0</v>
      </c>
      <c r="DU14" s="240">
        <f t="shared" si="44"/>
        <v>0</v>
      </c>
      <c r="DV14" s="241">
        <f>IF(D14="p",DU14,0)</f>
        <v>0</v>
      </c>
      <c r="DW14" s="241">
        <f>IF(D14="I",DU14,0)</f>
        <v>0</v>
      </c>
      <c r="DX14" s="241">
        <f>IF(D14="C",DU14,0)</f>
        <v>0</v>
      </c>
      <c r="DY14" s="241">
        <f>IF(D14="S",DU14,0)</f>
        <v>0</v>
      </c>
      <c r="DZ14" s="289"/>
      <c r="EA14" s="97">
        <f>IF(D14="p",DZ14,0)</f>
        <v>0</v>
      </c>
      <c r="EB14" s="97">
        <f>IF(D14="I",DZ14,0)</f>
        <v>0</v>
      </c>
      <c r="EC14" s="97">
        <f>IF(D14="C",DZ14,0)</f>
        <v>0</v>
      </c>
      <c r="ED14" s="97">
        <f>IF(D14="S",DZ14,0)</f>
        <v>0</v>
      </c>
      <c r="EE14" s="240">
        <f t="shared" si="45"/>
        <v>0</v>
      </c>
      <c r="EF14" s="241">
        <f>IF(D14="p",EE14,0)</f>
        <v>0</v>
      </c>
      <c r="EG14" s="241">
        <f>IF(D14="I",EE14,0)</f>
        <v>0</v>
      </c>
      <c r="EH14" s="241">
        <f>IF(D14="C",EE14,0)</f>
        <v>0</v>
      </c>
      <c r="EI14" s="241">
        <f>IF(D14="S",EE14,0)</f>
        <v>0</v>
      </c>
      <c r="EJ14" s="298"/>
      <c r="EK14" s="97">
        <f>IF(D14="p",EJ14,0)</f>
        <v>0</v>
      </c>
      <c r="EL14" s="97">
        <f>IF(D14="I",EJ14,0)</f>
        <v>0</v>
      </c>
      <c r="EM14" s="97">
        <f>IF(D14="C",EJ14,0)</f>
        <v>0</v>
      </c>
      <c r="EN14" s="97">
        <f>IF(D14="S",EJ14,0)</f>
        <v>0</v>
      </c>
      <c r="EO14" s="240">
        <f t="shared" si="46"/>
        <v>0</v>
      </c>
      <c r="EP14" s="241">
        <f>IF(D14="p",EO14,0)</f>
        <v>0</v>
      </c>
      <c r="EQ14" s="241">
        <f>IF(D14="I",EO14,0)</f>
        <v>0</v>
      </c>
      <c r="ER14" s="241">
        <f>IF(D14="C",EO14,0)</f>
        <v>0</v>
      </c>
      <c r="ES14" s="241">
        <f>IF(D14="S",EO14,0)</f>
        <v>0</v>
      </c>
      <c r="ET14" s="289"/>
      <c r="EU14" s="97">
        <f>IF(D14="p",ET14,0)</f>
        <v>0</v>
      </c>
      <c r="EV14" s="97">
        <f>IF(D14="I",ET14,0)</f>
        <v>0</v>
      </c>
      <c r="EW14" s="97">
        <f>IF(D14="C",ET14,0)</f>
        <v>0</v>
      </c>
      <c r="EX14" s="97">
        <f>IF(D14="S",ET14,0)</f>
        <v>0</v>
      </c>
      <c r="EY14" s="240">
        <f t="shared" si="47"/>
        <v>0</v>
      </c>
      <c r="EZ14" s="241">
        <f>IF(D14="p",EY14,0)</f>
        <v>0</v>
      </c>
      <c r="FA14" s="241">
        <f>IF(D14="I",EY14,0)</f>
        <v>0</v>
      </c>
      <c r="FB14" s="241">
        <f>IF(D14="C",EY14,0)</f>
        <v>0</v>
      </c>
      <c r="FC14" s="241">
        <f>IF(D14="S",EY14,0)</f>
        <v>0</v>
      </c>
      <c r="FD14" s="503"/>
      <c r="FE14" s="498">
        <f>IF(D14="p",FD14,0)</f>
        <v>0</v>
      </c>
      <c r="FF14" s="498">
        <f>IF(D14="I",FD14,0)</f>
        <v>0</v>
      </c>
      <c r="FG14" s="498">
        <f>IF(D14="C",FD14,0)</f>
        <v>0</v>
      </c>
      <c r="FH14" s="498">
        <f>IF(D14="S",FD14,0)</f>
        <v>0</v>
      </c>
      <c r="FI14" s="499">
        <f t="shared" si="3"/>
        <v>0</v>
      </c>
      <c r="FJ14" s="450">
        <f>IF(D14="p",FI14,0)</f>
        <v>0</v>
      </c>
      <c r="FK14" s="450">
        <f>IF(D14="I",FI14,0)</f>
        <v>0</v>
      </c>
      <c r="FL14" s="450">
        <f>IF(D14="C",FI14,0)</f>
        <v>0</v>
      </c>
      <c r="FM14" s="450">
        <f>IF(D14="S",FI14,0)</f>
        <v>0</v>
      </c>
      <c r="FN14" s="233"/>
      <c r="FO14" s="97">
        <f>IF(D14="p",FN14,0)</f>
        <v>0</v>
      </c>
      <c r="FP14" s="97">
        <f>IF(D14="I",FN14,0)</f>
        <v>0</v>
      </c>
      <c r="FQ14" s="97">
        <f>IF(D14="C",FN14,0)</f>
        <v>0</v>
      </c>
      <c r="FR14" s="97">
        <f>IF(D14="S",FN14,0)</f>
        <v>0</v>
      </c>
      <c r="FS14" s="240">
        <f t="shared" si="4"/>
        <v>0</v>
      </c>
      <c r="FT14" s="241">
        <f>IF(D14="p",FS14,0)</f>
        <v>0</v>
      </c>
      <c r="FU14" s="241">
        <f>IF(D14="I",FS14,0)</f>
        <v>0</v>
      </c>
      <c r="FV14" s="241">
        <f>IF(D14="C",FS14,0)</f>
        <v>0</v>
      </c>
      <c r="FW14" s="241">
        <f>IF(D14="S",FS14,0)</f>
        <v>0</v>
      </c>
      <c r="FX14" s="233"/>
      <c r="FY14" s="97">
        <f>IF(D14="p",FX14,0)</f>
        <v>0</v>
      </c>
      <c r="FZ14" s="97">
        <f>IF(D14="I",FX14,0)</f>
        <v>0</v>
      </c>
      <c r="GA14" s="97">
        <f>IF(D14="C",FX14,0)</f>
        <v>0</v>
      </c>
      <c r="GB14" s="97">
        <f>IF(D14="S",FX14,0)</f>
        <v>0</v>
      </c>
      <c r="GC14" s="240">
        <f t="shared" si="48"/>
        <v>0</v>
      </c>
      <c r="GD14" s="241">
        <f>IF(D14="p",GC14,0)</f>
        <v>0</v>
      </c>
      <c r="GE14" s="241">
        <f>IF(D14="I",GC14,0)</f>
        <v>0</v>
      </c>
      <c r="GF14" s="241">
        <f>IF(D14="C",GC14,0)</f>
        <v>0</v>
      </c>
      <c r="GG14" s="241">
        <f>IF(D14="S",GC14,0)</f>
        <v>0</v>
      </c>
      <c r="GH14" s="240"/>
      <c r="GI14" s="240"/>
      <c r="GJ14" s="553">
        <f t="shared" si="5"/>
        <v>0</v>
      </c>
      <c r="GK14" s="97">
        <f>IF(D14="p",GJ14,0)</f>
        <v>0</v>
      </c>
      <c r="GL14" s="97">
        <f>IF(D14="I",GJ14,0)</f>
        <v>0</v>
      </c>
      <c r="GM14" s="97">
        <f>IF(D14="C",GJ14,0)</f>
        <v>0</v>
      </c>
      <c r="GN14" s="97">
        <f>IF(D14="S",GJ14,0)</f>
        <v>0</v>
      </c>
      <c r="GO14" s="240">
        <f t="shared" si="49"/>
        <v>0</v>
      </c>
      <c r="GP14" s="241">
        <f>IF(D14="p",GO14,0)</f>
        <v>0</v>
      </c>
      <c r="GQ14" s="241">
        <f>IF(D14="I",GO14,0)</f>
        <v>0</v>
      </c>
      <c r="GR14" s="241">
        <f>IF(D14="C",GO14,0)</f>
        <v>0</v>
      </c>
      <c r="GS14" s="241">
        <f>IF(D14="S",GO14,0)</f>
        <v>0</v>
      </c>
      <c r="GT14" s="289"/>
      <c r="GU14" s="97">
        <f>IF(D14="p",GT14,0)</f>
        <v>0</v>
      </c>
      <c r="GV14" s="97">
        <f>IF(D14="I",GT14,0)</f>
        <v>0</v>
      </c>
      <c r="GW14" s="97">
        <f>IF(D14="C",GT14,0)</f>
        <v>0</v>
      </c>
      <c r="GX14" s="97">
        <f>IF(D14="S",GT14,0)</f>
        <v>0</v>
      </c>
      <c r="GY14" s="240">
        <f t="shared" si="50"/>
        <v>0</v>
      </c>
      <c r="GZ14" s="241">
        <f>IF(D14="p",GY14,0)</f>
        <v>0</v>
      </c>
      <c r="HA14" s="241">
        <f>IF(D14="I",GY14,0)</f>
        <v>0</v>
      </c>
      <c r="HB14" s="241">
        <f>IF(D14="C",GY14,0)</f>
        <v>0</v>
      </c>
      <c r="HC14" s="241">
        <f>IF(D14="S",GY14,0)</f>
        <v>0</v>
      </c>
      <c r="HD14" s="302">
        <f t="shared" si="6"/>
        <v>0</v>
      </c>
      <c r="HE14" s="97">
        <f>IF(D14="p",HD14,0)</f>
        <v>0</v>
      </c>
      <c r="HF14" s="97">
        <f>IF(D14="I",HD14,0)</f>
        <v>0</v>
      </c>
      <c r="HG14" s="97">
        <f>IF(D14="C",HD14,0)</f>
        <v>0</v>
      </c>
      <c r="HH14" s="97">
        <f>IF(D14="S",HD14,0)</f>
        <v>0</v>
      </c>
      <c r="HI14" s="240">
        <f t="shared" si="51"/>
        <v>0</v>
      </c>
      <c r="HJ14" s="241">
        <f>IF(D14="p",HI14,0)</f>
        <v>0</v>
      </c>
      <c r="HK14" s="241">
        <f>IF(D14="I",HI14,0)</f>
        <v>0</v>
      </c>
      <c r="HL14" s="241">
        <f>IF(D14="C",HI14,0)</f>
        <v>0</v>
      </c>
      <c r="HM14" s="241">
        <f>IF(D14="S",HI14,0)</f>
        <v>0</v>
      </c>
      <c r="HN14" s="649"/>
      <c r="HO14" s="650">
        <f>IF(D14="p",HN14,0)</f>
        <v>0</v>
      </c>
      <c r="HP14" s="650">
        <f>IF(D14="I",HN14,0)</f>
        <v>0</v>
      </c>
      <c r="HQ14" s="650">
        <f>IF(D14="C",HN14,0)</f>
        <v>0</v>
      </c>
      <c r="HR14" s="650">
        <f>IF(D14="S",HN14,0)</f>
        <v>0</v>
      </c>
      <c r="HS14" s="651">
        <f t="shared" si="7"/>
        <v>0</v>
      </c>
      <c r="HT14" s="241">
        <f>IF(D14="p",HS14,0)</f>
        <v>0</v>
      </c>
      <c r="HU14" s="241">
        <f>IF(D14="I",HS14,0)</f>
        <v>0</v>
      </c>
      <c r="HV14" s="241">
        <f>IF(D14="C",HS14,0)</f>
        <v>0</v>
      </c>
      <c r="HW14" s="241">
        <f>IF(D14="S",HS14,0)</f>
        <v>0</v>
      </c>
      <c r="HX14" s="289"/>
      <c r="HY14" s="97">
        <f>IF(D14="p",HX14,0)</f>
        <v>0</v>
      </c>
      <c r="HZ14" s="97">
        <f>IF(D14="I",HX14,0)</f>
        <v>0</v>
      </c>
      <c r="IA14" s="97">
        <f>IF(D14="C",HX14,0)</f>
        <v>0</v>
      </c>
      <c r="IB14" s="97">
        <f>IF(D14="S",HX14,0)</f>
        <v>0</v>
      </c>
      <c r="IC14" s="240">
        <f t="shared" si="52"/>
        <v>0</v>
      </c>
      <c r="ID14" s="241">
        <f>IF(D14="p",IC14,0)</f>
        <v>0</v>
      </c>
      <c r="IE14" s="241">
        <f>IF(D14="I",IC14,0)</f>
        <v>0</v>
      </c>
      <c r="IF14" s="241">
        <f>IF(D14="C",IC14,0)</f>
        <v>0</v>
      </c>
      <c r="IG14" s="241">
        <f>IF(D14="S",IC14,0)</f>
        <v>0</v>
      </c>
      <c r="IH14" s="302">
        <f t="shared" si="8"/>
        <v>0</v>
      </c>
      <c r="II14" s="97">
        <f>IF(D14="p",IH14,0)</f>
        <v>0</v>
      </c>
      <c r="IJ14" s="97">
        <f>IF(D14="I",IH14,0)</f>
        <v>0</v>
      </c>
      <c r="IK14" s="97">
        <f>IF(D14="C",IH14,0)</f>
        <v>0</v>
      </c>
      <c r="IL14" s="97">
        <f>IF(D14="S",IH14,0)</f>
        <v>0</v>
      </c>
      <c r="IM14" s="235" t="e">
        <f t="shared" si="9"/>
        <v>#DIV/0!</v>
      </c>
      <c r="IN14" s="240">
        <f t="shared" si="53"/>
        <v>0</v>
      </c>
      <c r="IO14" s="241">
        <f>IF(D14="p",IN14,0)</f>
        <v>0</v>
      </c>
      <c r="IP14" s="241">
        <f>IF(D14="I",IN14,0)</f>
        <v>0</v>
      </c>
      <c r="IQ14" s="241">
        <f>IF(D14="C",IN14,0)</f>
        <v>0</v>
      </c>
      <c r="IR14" s="241">
        <f>IF(D14="S",IN14,0)</f>
        <v>0</v>
      </c>
      <c r="IS14" s="228">
        <f t="shared" si="10"/>
        <v>0</v>
      </c>
      <c r="IT14" s="97">
        <f>IF(D14="p",IS14,0)</f>
        <v>0</v>
      </c>
      <c r="IU14" s="97">
        <f>IF(D14="I",IS14,0)</f>
        <v>0</v>
      </c>
      <c r="IV14" s="97">
        <f>IF(D14="C",IS14,0)</f>
        <v>0</v>
      </c>
      <c r="IW14" s="97">
        <f>IF(D14="S",IS14,0)</f>
        <v>0</v>
      </c>
      <c r="IX14" s="240">
        <f t="shared" si="54"/>
        <v>0</v>
      </c>
      <c r="IY14" s="241">
        <f>IF(D14="p",IX14,0)</f>
        <v>0</v>
      </c>
      <c r="IZ14" s="241">
        <f>IF(D14="I",IX14,0)</f>
        <v>0</v>
      </c>
      <c r="JA14" s="241">
        <f>IF(D14="C",IX14,0)</f>
        <v>0</v>
      </c>
      <c r="JB14" s="241">
        <f>IF(D14="S",IX14,0)</f>
        <v>0</v>
      </c>
      <c r="JC14" s="242">
        <f t="shared" si="11"/>
        <v>0</v>
      </c>
      <c r="JD14" s="243">
        <f>IF(D14="p",JC14,0)</f>
        <v>0</v>
      </c>
      <c r="JE14" s="243">
        <f>IF(D14="i",JC14,0)</f>
        <v>0</v>
      </c>
      <c r="JF14" s="243">
        <f>IF(D14="c",JC14,0)</f>
        <v>0</v>
      </c>
      <c r="JG14" s="243">
        <f>IF(D14="s",JC14,0)</f>
        <v>0</v>
      </c>
    </row>
    <row r="15" spans="1:267" s="44" customFormat="1" x14ac:dyDescent="0.2">
      <c r="A15" s="43" t="s">
        <v>163</v>
      </c>
      <c r="B15" s="234"/>
      <c r="C15" s="234"/>
      <c r="D15" s="234"/>
      <c r="E15" s="181"/>
      <c r="F15" s="87">
        <f t="shared" si="12"/>
        <v>0</v>
      </c>
      <c r="G15" s="87">
        <f t="shared" si="13"/>
        <v>0</v>
      </c>
      <c r="H15" s="87">
        <f t="shared" si="14"/>
        <v>0</v>
      </c>
      <c r="I15" s="87">
        <f t="shared" si="15"/>
        <v>0</v>
      </c>
      <c r="J15" s="181"/>
      <c r="K15" s="87">
        <f t="shared" si="16"/>
        <v>0</v>
      </c>
      <c r="L15" s="87">
        <f t="shared" si="17"/>
        <v>0</v>
      </c>
      <c r="M15" s="87">
        <f t="shared" si="18"/>
        <v>0</v>
      </c>
      <c r="N15" s="87">
        <f t="shared" si="19"/>
        <v>0</v>
      </c>
      <c r="O15" s="235" t="e">
        <f t="shared" si="0"/>
        <v>#DIV/0!</v>
      </c>
      <c r="P15" s="181"/>
      <c r="Q15" s="87">
        <f t="shared" si="20"/>
        <v>0</v>
      </c>
      <c r="R15" s="87">
        <f t="shared" si="21"/>
        <v>0</v>
      </c>
      <c r="S15" s="87">
        <f t="shared" si="22"/>
        <v>0</v>
      </c>
      <c r="T15" s="87">
        <f t="shared" si="23"/>
        <v>0</v>
      </c>
      <c r="U15" s="235" t="e">
        <f t="shared" si="1"/>
        <v>#DIV/0!</v>
      </c>
      <c r="V15" s="181"/>
      <c r="W15" s="87">
        <f t="shared" si="24"/>
        <v>0</v>
      </c>
      <c r="X15" s="87">
        <f t="shared" si="25"/>
        <v>0</v>
      </c>
      <c r="Y15" s="87">
        <f t="shared" si="26"/>
        <v>0</v>
      </c>
      <c r="Z15" s="87">
        <f t="shared" si="27"/>
        <v>0</v>
      </c>
      <c r="AA15" s="235" t="e">
        <f t="shared" si="2"/>
        <v>#DIV/0!</v>
      </c>
      <c r="AB15" s="181"/>
      <c r="AC15" s="87">
        <f t="shared" si="28"/>
        <v>0</v>
      </c>
      <c r="AD15" s="87">
        <f t="shared" si="29"/>
        <v>0</v>
      </c>
      <c r="AE15" s="87">
        <f t="shared" si="30"/>
        <v>0</v>
      </c>
      <c r="AF15" s="87">
        <f t="shared" si="31"/>
        <v>0</v>
      </c>
      <c r="AG15" s="235" t="e">
        <f>+(AB15-V15)/V15</f>
        <v>#DIV/0!</v>
      </c>
      <c r="AH15" s="181"/>
      <c r="AI15" s="87">
        <f t="shared" si="32"/>
        <v>0</v>
      </c>
      <c r="AJ15" s="87">
        <f t="shared" si="33"/>
        <v>0</v>
      </c>
      <c r="AK15" s="87">
        <f t="shared" si="34"/>
        <v>0</v>
      </c>
      <c r="AL15" s="87">
        <f t="shared" si="35"/>
        <v>0</v>
      </c>
      <c r="AM15" s="235" t="e">
        <f>+(AH15-AB15)/AB15</f>
        <v>#DIV/0!</v>
      </c>
      <c r="AN15" s="289"/>
      <c r="AO15" s="97">
        <f>IF(D15="p",AN15,0)</f>
        <v>0</v>
      </c>
      <c r="AP15" s="97">
        <f>IF(D15="I",AN15,0)</f>
        <v>0</v>
      </c>
      <c r="AQ15" s="97">
        <f>IF(D15="C",AN15,0)</f>
        <v>0</v>
      </c>
      <c r="AR15" s="97">
        <f>IF(D15="S",AN15,0)</f>
        <v>0</v>
      </c>
      <c r="AS15" s="240">
        <f t="shared" si="36"/>
        <v>0</v>
      </c>
      <c r="AT15" s="241">
        <f>IF(D15="p",AS15,0)</f>
        <v>0</v>
      </c>
      <c r="AU15" s="241">
        <f>IF(D15="I",AS15,0)</f>
        <v>0</v>
      </c>
      <c r="AV15" s="241">
        <f>IF(D15="C",AS15,0)</f>
        <v>0</v>
      </c>
      <c r="AW15" s="241">
        <f>IF(D15="S",AS15,0)</f>
        <v>0</v>
      </c>
      <c r="AX15" s="289"/>
      <c r="AY15" s="97">
        <f>IF(D15="p",AX15,0)</f>
        <v>0</v>
      </c>
      <c r="AZ15" s="97">
        <f>IF(D15="I",AX15,0)</f>
        <v>0</v>
      </c>
      <c r="BA15" s="97">
        <f>IF(D15="C",AX15,0)</f>
        <v>0</v>
      </c>
      <c r="BB15" s="97">
        <f>IF(D15="S",AX15,0)</f>
        <v>0</v>
      </c>
      <c r="BC15" s="240">
        <f t="shared" si="37"/>
        <v>0</v>
      </c>
      <c r="BD15" s="241">
        <f>IF(D15="p",BC15,0)</f>
        <v>0</v>
      </c>
      <c r="BE15" s="241">
        <f>IF(D15="I",BC15,0)</f>
        <v>0</v>
      </c>
      <c r="BF15" s="241">
        <f>IF(D15="C",BC15,0)</f>
        <v>0</v>
      </c>
      <c r="BG15" s="241">
        <f>IF(D15="S",BC15,0)</f>
        <v>0</v>
      </c>
      <c r="BH15" s="503"/>
      <c r="BI15" s="498">
        <f>IF(D15="p",BH15,0)</f>
        <v>0</v>
      </c>
      <c r="BJ15" s="498">
        <f>IF(D15="I",BH15,0)</f>
        <v>0</v>
      </c>
      <c r="BK15" s="498">
        <f>IF(D15="C",BH15,0)</f>
        <v>0</v>
      </c>
      <c r="BL15" s="498">
        <f>IF(D15="S",BH15,0)</f>
        <v>0</v>
      </c>
      <c r="BM15" s="499">
        <f t="shared" si="38"/>
        <v>0</v>
      </c>
      <c r="BN15" s="515">
        <f>IF(D15="p",BM15,0)</f>
        <v>0</v>
      </c>
      <c r="BO15" s="515">
        <f>IF(D15="I",BM15,0)</f>
        <v>0</v>
      </c>
      <c r="BP15" s="515">
        <f>IF(D15="C",BM15,0)</f>
        <v>0</v>
      </c>
      <c r="BQ15" s="515">
        <f>IF(D15="S",BM15,0)</f>
        <v>0</v>
      </c>
      <c r="BR15" s="289"/>
      <c r="BS15" s="97">
        <f>IF(D15="p",BR15,0)</f>
        <v>0</v>
      </c>
      <c r="BT15" s="97">
        <f>IF(D15="I",BR15,0)</f>
        <v>0</v>
      </c>
      <c r="BU15" s="97">
        <f>IF(D15="C",BR15,0)</f>
        <v>0</v>
      </c>
      <c r="BV15" s="97">
        <f>IF(D15="S",BR15,0)</f>
        <v>0</v>
      </c>
      <c r="BW15" s="240">
        <f t="shared" si="39"/>
        <v>0</v>
      </c>
      <c r="BX15" s="241">
        <f>IF(D15="p",BW15,0)</f>
        <v>0</v>
      </c>
      <c r="BY15" s="241">
        <f>IF(D15="I",BW15,0)</f>
        <v>0</v>
      </c>
      <c r="BZ15" s="241">
        <f>IF(D15="C",BW15,0)</f>
        <v>0</v>
      </c>
      <c r="CA15" s="241">
        <f>IF(D15="S",BW15,0)</f>
        <v>0</v>
      </c>
      <c r="CB15" s="289"/>
      <c r="CC15" s="97">
        <f>IF(D15="p",CB15,0)</f>
        <v>0</v>
      </c>
      <c r="CD15" s="97">
        <f>IF(D15="I",CB15,0)</f>
        <v>0</v>
      </c>
      <c r="CE15" s="97">
        <f>IF(D15="C",CB15,0)</f>
        <v>0</v>
      </c>
      <c r="CF15" s="97">
        <f>IF(D15="S",CB15,0)</f>
        <v>0</v>
      </c>
      <c r="CG15" s="240">
        <f t="shared" si="40"/>
        <v>0</v>
      </c>
      <c r="CH15" s="241">
        <f>IF(D15="p",CG15,0)</f>
        <v>0</v>
      </c>
      <c r="CI15" s="241">
        <f>IF(D15="I",CG15,0)</f>
        <v>0</v>
      </c>
      <c r="CJ15" s="241">
        <f>IF(D15="C",CG15,0)</f>
        <v>0</v>
      </c>
      <c r="CK15" s="241">
        <f>IF(D15="S",CG15,0)</f>
        <v>0</v>
      </c>
      <c r="CL15" s="289"/>
      <c r="CM15" s="97">
        <f>IF(D15="p",CL15,0)</f>
        <v>0</v>
      </c>
      <c r="CN15" s="97">
        <f>IF(D15="I",CL15,0)</f>
        <v>0</v>
      </c>
      <c r="CO15" s="97">
        <f>IF(D15="C",CL15,0)</f>
        <v>0</v>
      </c>
      <c r="CP15" s="97">
        <f>IF(D15="S",CL15,0)</f>
        <v>0</v>
      </c>
      <c r="CQ15" s="240">
        <f t="shared" si="41"/>
        <v>0</v>
      </c>
      <c r="CR15" s="241">
        <f>IF(D15="p",CQ15,0)</f>
        <v>0</v>
      </c>
      <c r="CS15" s="241">
        <f>IF(D15="I",CQ15,0)</f>
        <v>0</v>
      </c>
      <c r="CT15" s="241">
        <f>IF(D15="C",CQ15,0)</f>
        <v>0</v>
      </c>
      <c r="CU15" s="241">
        <f>IF(D15="S",CQ15,0)</f>
        <v>0</v>
      </c>
      <c r="CV15" s="289"/>
      <c r="CW15" s="97">
        <f>IF(D15="p",CV15,0)</f>
        <v>0</v>
      </c>
      <c r="CX15" s="97">
        <f>IF(D15="I",CV15,0)</f>
        <v>0</v>
      </c>
      <c r="CY15" s="97">
        <f>IF(D15="C",CV15,0)</f>
        <v>0</v>
      </c>
      <c r="CZ15" s="97">
        <f>IF(D15="S",CV15,0)</f>
        <v>0</v>
      </c>
      <c r="DA15" s="240">
        <f t="shared" si="42"/>
        <v>0</v>
      </c>
      <c r="DB15" s="241">
        <f>IF(D15="p",DA15,0)</f>
        <v>0</v>
      </c>
      <c r="DC15" s="241">
        <f>IF(D15="I",DA15,0)</f>
        <v>0</v>
      </c>
      <c r="DD15" s="241">
        <f>IF(D15="C",DA15,0)</f>
        <v>0</v>
      </c>
      <c r="DE15" s="241">
        <f>IF(D15="S",DA15,0)</f>
        <v>0</v>
      </c>
      <c r="DF15" s="289"/>
      <c r="DG15" s="97">
        <f>IF(D15="p",DF15,0)</f>
        <v>0</v>
      </c>
      <c r="DH15" s="97">
        <f>IF(D15="I",DF15,0)</f>
        <v>0</v>
      </c>
      <c r="DI15" s="97">
        <f>IF(D15="C",DF15,0)</f>
        <v>0</v>
      </c>
      <c r="DJ15" s="97">
        <f>IF(D15="S",DF15,0)</f>
        <v>0</v>
      </c>
      <c r="DK15" s="344">
        <f t="shared" si="43"/>
        <v>0</v>
      </c>
      <c r="DL15" s="241">
        <f>IF(D15="p",DK15,0)</f>
        <v>0</v>
      </c>
      <c r="DM15" s="241">
        <f>IF(D15="I",DK15,0)</f>
        <v>0</v>
      </c>
      <c r="DN15" s="241">
        <f>IF(D15="C",DK15,0)</f>
        <v>0</v>
      </c>
      <c r="DO15" s="241">
        <f>IF(D15="S",DK15,0)</f>
        <v>0</v>
      </c>
      <c r="DP15" s="289"/>
      <c r="DQ15" s="97">
        <f>IF(D15="p",DP15,0)</f>
        <v>0</v>
      </c>
      <c r="DR15" s="97">
        <f>IF(D15="I",DP15,0)</f>
        <v>0</v>
      </c>
      <c r="DS15" s="97">
        <f>IF(D15="C",DP15,0)</f>
        <v>0</v>
      </c>
      <c r="DT15" s="97">
        <f>IF(D15="S",DP15,0)</f>
        <v>0</v>
      </c>
      <c r="DU15" s="240">
        <f t="shared" si="44"/>
        <v>0</v>
      </c>
      <c r="DV15" s="241">
        <f>IF(D15="p",DU15,0)</f>
        <v>0</v>
      </c>
      <c r="DW15" s="241">
        <f>IF(D15="I",DU15,0)</f>
        <v>0</v>
      </c>
      <c r="DX15" s="241">
        <f>IF(D15="C",DU15,0)</f>
        <v>0</v>
      </c>
      <c r="DY15" s="241">
        <f>IF(D15="S",DU15,0)</f>
        <v>0</v>
      </c>
      <c r="DZ15" s="289"/>
      <c r="EA15" s="97">
        <f>IF(D15="p",DZ15,0)</f>
        <v>0</v>
      </c>
      <c r="EB15" s="97">
        <f>IF(D15="I",DZ15,0)</f>
        <v>0</v>
      </c>
      <c r="EC15" s="97">
        <f>IF(D15="C",DZ15,0)</f>
        <v>0</v>
      </c>
      <c r="ED15" s="97">
        <f>IF(D15="S",DZ15,0)</f>
        <v>0</v>
      </c>
      <c r="EE15" s="240">
        <f t="shared" si="45"/>
        <v>0</v>
      </c>
      <c r="EF15" s="241">
        <f>IF(D15="p",EE15,0)</f>
        <v>0</v>
      </c>
      <c r="EG15" s="241">
        <f>IF(D15="I",EE15,0)</f>
        <v>0</v>
      </c>
      <c r="EH15" s="241">
        <f>IF(D15="C",EE15,0)</f>
        <v>0</v>
      </c>
      <c r="EI15" s="241">
        <f>IF(D15="S",EE15,0)</f>
        <v>0</v>
      </c>
      <c r="EJ15" s="298"/>
      <c r="EK15" s="97">
        <f>IF(D15="p",EJ15,0)</f>
        <v>0</v>
      </c>
      <c r="EL15" s="97">
        <f>IF(D15="I",EJ15,0)</f>
        <v>0</v>
      </c>
      <c r="EM15" s="97">
        <f>IF(D15="C",EJ15,0)</f>
        <v>0</v>
      </c>
      <c r="EN15" s="97">
        <f>IF(D15="S",EJ15,0)</f>
        <v>0</v>
      </c>
      <c r="EO15" s="240">
        <f t="shared" si="46"/>
        <v>0</v>
      </c>
      <c r="EP15" s="241">
        <f>IF(D15="p",EO15,0)</f>
        <v>0</v>
      </c>
      <c r="EQ15" s="241">
        <f>IF(D15="I",EO15,0)</f>
        <v>0</v>
      </c>
      <c r="ER15" s="241">
        <f>IF(D15="C",EO15,0)</f>
        <v>0</v>
      </c>
      <c r="ES15" s="241">
        <f>IF(D15="S",EO15,0)</f>
        <v>0</v>
      </c>
      <c r="ET15" s="289"/>
      <c r="EU15" s="97">
        <f>IF(D15="p",ET15,0)</f>
        <v>0</v>
      </c>
      <c r="EV15" s="97">
        <f>IF(D15="I",ET15,0)</f>
        <v>0</v>
      </c>
      <c r="EW15" s="97">
        <f>IF(D15="C",ET15,0)</f>
        <v>0</v>
      </c>
      <c r="EX15" s="97">
        <f>IF(D15="S",ET15,0)</f>
        <v>0</v>
      </c>
      <c r="EY15" s="240">
        <f t="shared" si="47"/>
        <v>0</v>
      </c>
      <c r="EZ15" s="241">
        <f>IF(D15="p",EY15,0)</f>
        <v>0</v>
      </c>
      <c r="FA15" s="241">
        <f>IF(D15="I",EY15,0)</f>
        <v>0</v>
      </c>
      <c r="FB15" s="241">
        <f>IF(D15="C",EY15,0)</f>
        <v>0</v>
      </c>
      <c r="FC15" s="241">
        <f>IF(D15="S",EY15,0)</f>
        <v>0</v>
      </c>
      <c r="FD15" s="503"/>
      <c r="FE15" s="498">
        <f>IF(D15="p",FD15,0)</f>
        <v>0</v>
      </c>
      <c r="FF15" s="498">
        <f>IF(D15="I",FD15,0)</f>
        <v>0</v>
      </c>
      <c r="FG15" s="498">
        <f>IF(D15="C",FD15,0)</f>
        <v>0</v>
      </c>
      <c r="FH15" s="498">
        <f>IF(D15="S",FD15,0)</f>
        <v>0</v>
      </c>
      <c r="FI15" s="499">
        <f t="shared" si="3"/>
        <v>0</v>
      </c>
      <c r="FJ15" s="450">
        <f>IF(D15="p",FI15,0)</f>
        <v>0</v>
      </c>
      <c r="FK15" s="450">
        <f>IF(D15="I",FI15,0)</f>
        <v>0</v>
      </c>
      <c r="FL15" s="450">
        <f>IF(D15="C",FI15,0)</f>
        <v>0</v>
      </c>
      <c r="FM15" s="450">
        <f>IF(D15="S",FI15,0)</f>
        <v>0</v>
      </c>
      <c r="FN15" s="233"/>
      <c r="FO15" s="97">
        <f>IF(D15="p",FN15,0)</f>
        <v>0</v>
      </c>
      <c r="FP15" s="97">
        <f>IF(D15="I",FN15,0)</f>
        <v>0</v>
      </c>
      <c r="FQ15" s="97">
        <f>IF(D15="C",FN15,0)</f>
        <v>0</v>
      </c>
      <c r="FR15" s="97">
        <f>IF(D15="S",FN15,0)</f>
        <v>0</v>
      </c>
      <c r="FS15" s="240">
        <f t="shared" si="4"/>
        <v>0</v>
      </c>
      <c r="FT15" s="241">
        <f>IF(D15="p",FS15,0)</f>
        <v>0</v>
      </c>
      <c r="FU15" s="241">
        <f>IF(D15="I",FS15,0)</f>
        <v>0</v>
      </c>
      <c r="FV15" s="241">
        <f>IF(D15="C",FS15,0)</f>
        <v>0</v>
      </c>
      <c r="FW15" s="241">
        <f>IF(D15="S",FS15,0)</f>
        <v>0</v>
      </c>
      <c r="FX15" s="233"/>
      <c r="FY15" s="97">
        <f>IF(D15="p",FX15,0)</f>
        <v>0</v>
      </c>
      <c r="FZ15" s="97">
        <f>IF(D15="I",FX15,0)</f>
        <v>0</v>
      </c>
      <c r="GA15" s="97">
        <f>IF(D15="C",FX15,0)</f>
        <v>0</v>
      </c>
      <c r="GB15" s="97">
        <f>IF(D15="S",FX15,0)</f>
        <v>0</v>
      </c>
      <c r="GC15" s="240">
        <f t="shared" si="48"/>
        <v>0</v>
      </c>
      <c r="GD15" s="241">
        <f>IF(D15="p",GC15,0)</f>
        <v>0</v>
      </c>
      <c r="GE15" s="241">
        <f>IF(D15="I",GC15,0)</f>
        <v>0</v>
      </c>
      <c r="GF15" s="241">
        <f>IF(D15="C",GC15,0)</f>
        <v>0</v>
      </c>
      <c r="GG15" s="241">
        <f>IF(D15="S",GC15,0)</f>
        <v>0</v>
      </c>
      <c r="GH15" s="240"/>
      <c r="GI15" s="240"/>
      <c r="GJ15" s="553">
        <f t="shared" si="5"/>
        <v>0</v>
      </c>
      <c r="GK15" s="97">
        <f>IF(D15="p",GJ15,0)</f>
        <v>0</v>
      </c>
      <c r="GL15" s="97">
        <f>IF(D15="I",GJ15,0)</f>
        <v>0</v>
      </c>
      <c r="GM15" s="97">
        <f>IF(D15="C",GJ15,0)</f>
        <v>0</v>
      </c>
      <c r="GN15" s="97">
        <f>IF(D15="S",GJ15,0)</f>
        <v>0</v>
      </c>
      <c r="GO15" s="240">
        <f t="shared" si="49"/>
        <v>0</v>
      </c>
      <c r="GP15" s="241">
        <f>IF(D15="p",GO15,0)</f>
        <v>0</v>
      </c>
      <c r="GQ15" s="241">
        <f>IF(D15="I",GO15,0)</f>
        <v>0</v>
      </c>
      <c r="GR15" s="241">
        <f>IF(D15="C",GO15,0)</f>
        <v>0</v>
      </c>
      <c r="GS15" s="241">
        <f>IF(D15="S",GO15,0)</f>
        <v>0</v>
      </c>
      <c r="GT15" s="289"/>
      <c r="GU15" s="97">
        <f>IF(D15="p",GT15,0)</f>
        <v>0</v>
      </c>
      <c r="GV15" s="97">
        <f>IF(D15="I",GT15,0)</f>
        <v>0</v>
      </c>
      <c r="GW15" s="97">
        <f>IF(D15="C",GT15,0)</f>
        <v>0</v>
      </c>
      <c r="GX15" s="97">
        <f>IF(D15="S",GT15,0)</f>
        <v>0</v>
      </c>
      <c r="GY15" s="240">
        <f t="shared" si="50"/>
        <v>0</v>
      </c>
      <c r="GZ15" s="241">
        <f>IF(D15="p",GY15,0)</f>
        <v>0</v>
      </c>
      <c r="HA15" s="241">
        <f>IF(D15="I",GY15,0)</f>
        <v>0</v>
      </c>
      <c r="HB15" s="241">
        <f>IF(D15="C",GY15,0)</f>
        <v>0</v>
      </c>
      <c r="HC15" s="241">
        <f>IF(D15="S",GY15,0)</f>
        <v>0</v>
      </c>
      <c r="HD15" s="302">
        <f t="shared" si="6"/>
        <v>0</v>
      </c>
      <c r="HE15" s="97">
        <f>IF(D15="p",HD15,0)</f>
        <v>0</v>
      </c>
      <c r="HF15" s="97">
        <f>IF(D15="I",HD15,0)</f>
        <v>0</v>
      </c>
      <c r="HG15" s="97">
        <f>IF(D15="C",HD15,0)</f>
        <v>0</v>
      </c>
      <c r="HH15" s="97">
        <f>IF(D15="S",HD15,0)</f>
        <v>0</v>
      </c>
      <c r="HI15" s="240">
        <f t="shared" si="51"/>
        <v>0</v>
      </c>
      <c r="HJ15" s="241">
        <f>IF(D15="p",HI15,0)</f>
        <v>0</v>
      </c>
      <c r="HK15" s="241">
        <f>IF(D15="I",HI15,0)</f>
        <v>0</v>
      </c>
      <c r="HL15" s="241">
        <f>IF(D15="C",HI15,0)</f>
        <v>0</v>
      </c>
      <c r="HM15" s="241">
        <f>IF(D15="S",HI15,0)</f>
        <v>0</v>
      </c>
      <c r="HN15" s="649"/>
      <c r="HO15" s="650">
        <f>IF(D15="p",HN15,0)</f>
        <v>0</v>
      </c>
      <c r="HP15" s="650">
        <f>IF(D15="I",HN15,0)</f>
        <v>0</v>
      </c>
      <c r="HQ15" s="650">
        <f>IF(D15="C",HN15,0)</f>
        <v>0</v>
      </c>
      <c r="HR15" s="650">
        <f>IF(D15="S",HN15,0)</f>
        <v>0</v>
      </c>
      <c r="HS15" s="651">
        <f t="shared" si="7"/>
        <v>0</v>
      </c>
      <c r="HT15" s="241">
        <f>IF(D15="p",HS15,0)</f>
        <v>0</v>
      </c>
      <c r="HU15" s="241">
        <f>IF(D15="I",HS15,0)</f>
        <v>0</v>
      </c>
      <c r="HV15" s="241">
        <f>IF(D15="C",HS15,0)</f>
        <v>0</v>
      </c>
      <c r="HW15" s="241">
        <f>IF(D15="S",HS15,0)</f>
        <v>0</v>
      </c>
      <c r="HX15" s="289"/>
      <c r="HY15" s="97">
        <f>IF(D15="p",HX15,0)</f>
        <v>0</v>
      </c>
      <c r="HZ15" s="97">
        <f>IF(D15="I",HX15,0)</f>
        <v>0</v>
      </c>
      <c r="IA15" s="97">
        <f>IF(D15="C",HX15,0)</f>
        <v>0</v>
      </c>
      <c r="IB15" s="97">
        <f>IF(D15="S",HX15,0)</f>
        <v>0</v>
      </c>
      <c r="IC15" s="240">
        <f t="shared" si="52"/>
        <v>0</v>
      </c>
      <c r="ID15" s="241">
        <f>IF(D15="p",IC15,0)</f>
        <v>0</v>
      </c>
      <c r="IE15" s="241">
        <f>IF(D15="I",IC15,0)</f>
        <v>0</v>
      </c>
      <c r="IF15" s="241">
        <f>IF(D15="C",IC15,0)</f>
        <v>0</v>
      </c>
      <c r="IG15" s="241">
        <f>IF(D15="S",IC15,0)</f>
        <v>0</v>
      </c>
      <c r="IH15" s="302">
        <f t="shared" si="8"/>
        <v>0</v>
      </c>
      <c r="II15" s="97">
        <f>IF(D15="p",IH15,0)</f>
        <v>0</v>
      </c>
      <c r="IJ15" s="97">
        <f>IF(D15="I",IH15,0)</f>
        <v>0</v>
      </c>
      <c r="IK15" s="97">
        <f>IF(D15="C",IH15,0)</f>
        <v>0</v>
      </c>
      <c r="IL15" s="97">
        <f>IF(D15="S",IH15,0)</f>
        <v>0</v>
      </c>
      <c r="IM15" s="235" t="e">
        <f t="shared" si="9"/>
        <v>#DIV/0!</v>
      </c>
      <c r="IN15" s="240">
        <f t="shared" si="53"/>
        <v>0</v>
      </c>
      <c r="IO15" s="241">
        <f>IF(D15="p",IN15,0)</f>
        <v>0</v>
      </c>
      <c r="IP15" s="241">
        <f>IF(D15="I",IN15,0)</f>
        <v>0</v>
      </c>
      <c r="IQ15" s="241">
        <f>IF(D15="C",IN15,0)</f>
        <v>0</v>
      </c>
      <c r="IR15" s="241">
        <f>IF(D15="S",IN15,0)</f>
        <v>0</v>
      </c>
      <c r="IS15" s="228">
        <f t="shared" si="10"/>
        <v>0</v>
      </c>
      <c r="IT15" s="97">
        <f>IF(D15="p",IS15,0)</f>
        <v>0</v>
      </c>
      <c r="IU15" s="97">
        <f>IF(D15="I",IS15,0)</f>
        <v>0</v>
      </c>
      <c r="IV15" s="97">
        <f>IF(D15="C",IS15,0)</f>
        <v>0</v>
      </c>
      <c r="IW15" s="97">
        <f>IF(D15="S",IS15,0)</f>
        <v>0</v>
      </c>
      <c r="IX15" s="240">
        <f t="shared" si="54"/>
        <v>0</v>
      </c>
      <c r="IY15" s="241">
        <f>IF(D15="p",IX15,0)</f>
        <v>0</v>
      </c>
      <c r="IZ15" s="241">
        <f>IF(D15="I",IX15,0)</f>
        <v>0</v>
      </c>
      <c r="JA15" s="241">
        <f>IF(D15="C",IX15,0)</f>
        <v>0</v>
      </c>
      <c r="JB15" s="241">
        <f>IF(D15="S",IX15,0)</f>
        <v>0</v>
      </c>
      <c r="JC15" s="242">
        <f t="shared" si="11"/>
        <v>0</v>
      </c>
      <c r="JD15" s="243">
        <f>IF(D15="p",JC15,0)</f>
        <v>0</v>
      </c>
      <c r="JE15" s="243">
        <f>IF(D15="i",JC15,0)</f>
        <v>0</v>
      </c>
      <c r="JF15" s="243">
        <f>IF(D15="c",JC15,0)</f>
        <v>0</v>
      </c>
      <c r="JG15" s="243">
        <f>IF(D15="s",JC15,0)</f>
        <v>0</v>
      </c>
    </row>
    <row r="16" spans="1:267" s="44" customFormat="1" x14ac:dyDescent="0.2">
      <c r="A16" s="43" t="s">
        <v>164</v>
      </c>
      <c r="B16" s="234"/>
      <c r="C16" s="234"/>
      <c r="D16" s="234"/>
      <c r="E16" s="181"/>
      <c r="F16" s="87">
        <f t="shared" si="12"/>
        <v>0</v>
      </c>
      <c r="G16" s="87">
        <f t="shared" si="13"/>
        <v>0</v>
      </c>
      <c r="H16" s="87">
        <f t="shared" si="14"/>
        <v>0</v>
      </c>
      <c r="I16" s="87">
        <f t="shared" si="15"/>
        <v>0</v>
      </c>
      <c r="J16" s="181"/>
      <c r="K16" s="87">
        <f t="shared" si="16"/>
        <v>0</v>
      </c>
      <c r="L16" s="87">
        <f t="shared" si="17"/>
        <v>0</v>
      </c>
      <c r="M16" s="87">
        <f t="shared" si="18"/>
        <v>0</v>
      </c>
      <c r="N16" s="87">
        <f t="shared" si="19"/>
        <v>0</v>
      </c>
      <c r="O16" s="235" t="e">
        <f t="shared" si="0"/>
        <v>#DIV/0!</v>
      </c>
      <c r="P16" s="181"/>
      <c r="Q16" s="87">
        <f t="shared" si="20"/>
        <v>0</v>
      </c>
      <c r="R16" s="87">
        <f t="shared" si="21"/>
        <v>0</v>
      </c>
      <c r="S16" s="87">
        <f t="shared" si="22"/>
        <v>0</v>
      </c>
      <c r="T16" s="87">
        <f t="shared" si="23"/>
        <v>0</v>
      </c>
      <c r="U16" s="235" t="e">
        <f t="shared" si="1"/>
        <v>#DIV/0!</v>
      </c>
      <c r="V16" s="181"/>
      <c r="W16" s="87">
        <f t="shared" si="24"/>
        <v>0</v>
      </c>
      <c r="X16" s="87">
        <f t="shared" si="25"/>
        <v>0</v>
      </c>
      <c r="Y16" s="87">
        <f t="shared" si="26"/>
        <v>0</v>
      </c>
      <c r="Z16" s="87">
        <f t="shared" si="27"/>
        <v>0</v>
      </c>
      <c r="AA16" s="235" t="e">
        <f t="shared" si="2"/>
        <v>#DIV/0!</v>
      </c>
      <c r="AB16" s="181"/>
      <c r="AC16" s="87">
        <f t="shared" si="28"/>
        <v>0</v>
      </c>
      <c r="AD16" s="87">
        <f t="shared" si="29"/>
        <v>0</v>
      </c>
      <c r="AE16" s="87">
        <f t="shared" si="30"/>
        <v>0</v>
      </c>
      <c r="AF16" s="87">
        <f t="shared" si="31"/>
        <v>0</v>
      </c>
      <c r="AG16" s="235" t="e">
        <f>+(AB16-V16)/V16</f>
        <v>#DIV/0!</v>
      </c>
      <c r="AH16" s="181"/>
      <c r="AI16" s="87">
        <f t="shared" si="32"/>
        <v>0</v>
      </c>
      <c r="AJ16" s="87">
        <f t="shared" si="33"/>
        <v>0</v>
      </c>
      <c r="AK16" s="87">
        <f t="shared" si="34"/>
        <v>0</v>
      </c>
      <c r="AL16" s="87">
        <f t="shared" si="35"/>
        <v>0</v>
      </c>
      <c r="AM16" s="235" t="e">
        <f>+(AH16-AB16)/AB16</f>
        <v>#DIV/0!</v>
      </c>
      <c r="AN16" s="289"/>
      <c r="AO16" s="97">
        <f>IF(D16="p",AN16,0)</f>
        <v>0</v>
      </c>
      <c r="AP16" s="97">
        <f>IF(D16="I",AN16,0)</f>
        <v>0</v>
      </c>
      <c r="AQ16" s="97">
        <f>IF(D16="C",AN16,0)</f>
        <v>0</v>
      </c>
      <c r="AR16" s="97">
        <f>IF(D16="S",AN16,0)</f>
        <v>0</v>
      </c>
      <c r="AS16" s="240">
        <f t="shared" si="36"/>
        <v>0</v>
      </c>
      <c r="AT16" s="241">
        <f>IF(D16="p",AS16,0)</f>
        <v>0</v>
      </c>
      <c r="AU16" s="241">
        <f>IF(D16="I",AS16,0)</f>
        <v>0</v>
      </c>
      <c r="AV16" s="241">
        <f>IF(D16="C",AS16,0)</f>
        <v>0</v>
      </c>
      <c r="AW16" s="241">
        <f>IF(D16="S",AS16,0)</f>
        <v>0</v>
      </c>
      <c r="AX16" s="289"/>
      <c r="AY16" s="97">
        <f>IF(D16="p",AX16,0)</f>
        <v>0</v>
      </c>
      <c r="AZ16" s="97">
        <f>IF(D16="I",AX16,0)</f>
        <v>0</v>
      </c>
      <c r="BA16" s="97">
        <f>IF(D16="C",AX16,0)</f>
        <v>0</v>
      </c>
      <c r="BB16" s="97">
        <f>IF(D16="S",AX16,0)</f>
        <v>0</v>
      </c>
      <c r="BC16" s="240">
        <f t="shared" si="37"/>
        <v>0</v>
      </c>
      <c r="BD16" s="241">
        <f>IF(D16="p",BC16,0)</f>
        <v>0</v>
      </c>
      <c r="BE16" s="241">
        <f>IF(D16="I",BC16,0)</f>
        <v>0</v>
      </c>
      <c r="BF16" s="241">
        <f>IF(D16="C",BC16,0)</f>
        <v>0</v>
      </c>
      <c r="BG16" s="241">
        <f>IF(D16="S",BC16,0)</f>
        <v>0</v>
      </c>
      <c r="BH16" s="503"/>
      <c r="BI16" s="498">
        <f>IF(D16="p",BH16,0)</f>
        <v>0</v>
      </c>
      <c r="BJ16" s="498">
        <f>IF(D16="I",BH16,0)</f>
        <v>0</v>
      </c>
      <c r="BK16" s="498">
        <f>IF(D16="C",BH16,0)</f>
        <v>0</v>
      </c>
      <c r="BL16" s="498">
        <f>IF(D16="S",BH16,0)</f>
        <v>0</v>
      </c>
      <c r="BM16" s="499">
        <f t="shared" si="38"/>
        <v>0</v>
      </c>
      <c r="BN16" s="515">
        <f>IF(D16="p",BM16,0)</f>
        <v>0</v>
      </c>
      <c r="BO16" s="515">
        <f>IF(D16="I",BM16,0)</f>
        <v>0</v>
      </c>
      <c r="BP16" s="515">
        <f>IF(D16="C",BM16,0)</f>
        <v>0</v>
      </c>
      <c r="BQ16" s="515">
        <f>IF(D16="S",BM16,0)</f>
        <v>0</v>
      </c>
      <c r="BR16" s="289"/>
      <c r="BS16" s="97">
        <f>IF(D16="p",BR16,0)</f>
        <v>0</v>
      </c>
      <c r="BT16" s="97">
        <f>IF(D16="I",BR16,0)</f>
        <v>0</v>
      </c>
      <c r="BU16" s="97">
        <f>IF(D16="C",BR16,0)</f>
        <v>0</v>
      </c>
      <c r="BV16" s="97">
        <f>IF(D16="S",BR16,0)</f>
        <v>0</v>
      </c>
      <c r="BW16" s="240">
        <f t="shared" si="39"/>
        <v>0</v>
      </c>
      <c r="BX16" s="241">
        <f>IF(D16="p",BW16,0)</f>
        <v>0</v>
      </c>
      <c r="BY16" s="241">
        <f>IF(D16="I",BW16,0)</f>
        <v>0</v>
      </c>
      <c r="BZ16" s="241">
        <f>IF(D16="C",BW16,0)</f>
        <v>0</v>
      </c>
      <c r="CA16" s="241">
        <f>IF(D16="S",BW16,0)</f>
        <v>0</v>
      </c>
      <c r="CB16" s="289"/>
      <c r="CC16" s="97">
        <f>IF(D16="p",CB16,0)</f>
        <v>0</v>
      </c>
      <c r="CD16" s="97">
        <f>IF(D16="I",CB16,0)</f>
        <v>0</v>
      </c>
      <c r="CE16" s="97">
        <f>IF(D16="C",CB16,0)</f>
        <v>0</v>
      </c>
      <c r="CF16" s="97">
        <f>IF(D16="S",CB16,0)</f>
        <v>0</v>
      </c>
      <c r="CG16" s="240">
        <f t="shared" si="40"/>
        <v>0</v>
      </c>
      <c r="CH16" s="241">
        <f>IF(D16="p",CG16,0)</f>
        <v>0</v>
      </c>
      <c r="CI16" s="241">
        <f>IF(D16="I",CG16,0)</f>
        <v>0</v>
      </c>
      <c r="CJ16" s="241">
        <f>IF(D16="C",CG16,0)</f>
        <v>0</v>
      </c>
      <c r="CK16" s="241">
        <f>IF(D16="S",CG16,0)</f>
        <v>0</v>
      </c>
      <c r="CL16" s="289"/>
      <c r="CM16" s="97">
        <f>IF(D16="p",CL16,0)</f>
        <v>0</v>
      </c>
      <c r="CN16" s="97">
        <f>IF(D16="I",CL16,0)</f>
        <v>0</v>
      </c>
      <c r="CO16" s="97">
        <f>IF(D16="C",CL16,0)</f>
        <v>0</v>
      </c>
      <c r="CP16" s="97">
        <f>IF(D16="S",CL16,0)</f>
        <v>0</v>
      </c>
      <c r="CQ16" s="240">
        <f t="shared" si="41"/>
        <v>0</v>
      </c>
      <c r="CR16" s="241">
        <f>IF(D16="p",CQ16,0)</f>
        <v>0</v>
      </c>
      <c r="CS16" s="241">
        <f>IF(D16="I",CQ16,0)</f>
        <v>0</v>
      </c>
      <c r="CT16" s="241">
        <f>IF(D16="C",CQ16,0)</f>
        <v>0</v>
      </c>
      <c r="CU16" s="241">
        <f>IF(D16="S",CQ16,0)</f>
        <v>0</v>
      </c>
      <c r="CV16" s="289"/>
      <c r="CW16" s="97">
        <f>IF(D16="p",CV16,0)</f>
        <v>0</v>
      </c>
      <c r="CX16" s="97">
        <f>IF(D16="I",CV16,0)</f>
        <v>0</v>
      </c>
      <c r="CY16" s="97">
        <f>IF(D16="C",CV16,0)</f>
        <v>0</v>
      </c>
      <c r="CZ16" s="97">
        <f>IF(D16="S",CV16,0)</f>
        <v>0</v>
      </c>
      <c r="DA16" s="240">
        <f t="shared" si="42"/>
        <v>0</v>
      </c>
      <c r="DB16" s="241">
        <f>IF(D16="p",DA16,0)</f>
        <v>0</v>
      </c>
      <c r="DC16" s="241">
        <f>IF(D16="I",DA16,0)</f>
        <v>0</v>
      </c>
      <c r="DD16" s="241">
        <f>IF(D16="C",DA16,0)</f>
        <v>0</v>
      </c>
      <c r="DE16" s="241">
        <f>IF(D16="S",DA16,0)</f>
        <v>0</v>
      </c>
      <c r="DF16" s="289"/>
      <c r="DG16" s="97">
        <f>IF(D16="p",DF16,0)</f>
        <v>0</v>
      </c>
      <c r="DH16" s="97">
        <f>IF(D16="I",DF16,0)</f>
        <v>0</v>
      </c>
      <c r="DI16" s="97">
        <f>IF(D16="C",DF16,0)</f>
        <v>0</v>
      </c>
      <c r="DJ16" s="97">
        <f>IF(D16="S",DF16,0)</f>
        <v>0</v>
      </c>
      <c r="DK16" s="344">
        <f t="shared" si="43"/>
        <v>0</v>
      </c>
      <c r="DL16" s="241">
        <f>IF(D16="p",DK16,0)</f>
        <v>0</v>
      </c>
      <c r="DM16" s="241">
        <f>IF(D16="I",DK16,0)</f>
        <v>0</v>
      </c>
      <c r="DN16" s="241">
        <f>IF(D16="C",DK16,0)</f>
        <v>0</v>
      </c>
      <c r="DO16" s="241">
        <f>IF(D16="S",DK16,0)</f>
        <v>0</v>
      </c>
      <c r="DP16" s="289"/>
      <c r="DQ16" s="97">
        <f>IF(D16="p",DP16,0)</f>
        <v>0</v>
      </c>
      <c r="DR16" s="97">
        <f>IF(D16="I",DP16,0)</f>
        <v>0</v>
      </c>
      <c r="DS16" s="97">
        <f>IF(D16="C",DP16,0)</f>
        <v>0</v>
      </c>
      <c r="DT16" s="97">
        <f>IF(D16="S",DP16,0)</f>
        <v>0</v>
      </c>
      <c r="DU16" s="240">
        <f t="shared" si="44"/>
        <v>0</v>
      </c>
      <c r="DV16" s="241">
        <f>IF(D16="p",DU16,0)</f>
        <v>0</v>
      </c>
      <c r="DW16" s="241">
        <f>IF(D16="I",DU16,0)</f>
        <v>0</v>
      </c>
      <c r="DX16" s="241">
        <f>IF(D16="C",DU16,0)</f>
        <v>0</v>
      </c>
      <c r="DY16" s="241">
        <f>IF(D16="S",DU16,0)</f>
        <v>0</v>
      </c>
      <c r="DZ16" s="289"/>
      <c r="EA16" s="97">
        <f>IF(D16="p",DZ16,0)</f>
        <v>0</v>
      </c>
      <c r="EB16" s="97">
        <f>IF(D16="I",DZ16,0)</f>
        <v>0</v>
      </c>
      <c r="EC16" s="97">
        <f>IF(D16="C",DZ16,0)</f>
        <v>0</v>
      </c>
      <c r="ED16" s="97">
        <f>IF(D16="S",DZ16,0)</f>
        <v>0</v>
      </c>
      <c r="EE16" s="240">
        <f t="shared" si="45"/>
        <v>0</v>
      </c>
      <c r="EF16" s="241">
        <f>IF(D16="p",EE16,0)</f>
        <v>0</v>
      </c>
      <c r="EG16" s="241">
        <f>IF(D16="I",EE16,0)</f>
        <v>0</v>
      </c>
      <c r="EH16" s="241">
        <f>IF(D16="C",EE16,0)</f>
        <v>0</v>
      </c>
      <c r="EI16" s="241">
        <f>IF(D16="S",EE16,0)</f>
        <v>0</v>
      </c>
      <c r="EJ16" s="298"/>
      <c r="EK16" s="97">
        <f>IF(D16="p",EJ16,0)</f>
        <v>0</v>
      </c>
      <c r="EL16" s="97">
        <f>IF(D16="I",EJ16,0)</f>
        <v>0</v>
      </c>
      <c r="EM16" s="97">
        <f>IF(D16="C",EJ16,0)</f>
        <v>0</v>
      </c>
      <c r="EN16" s="97">
        <f>IF(D16="S",EJ16,0)</f>
        <v>0</v>
      </c>
      <c r="EO16" s="240">
        <f t="shared" si="46"/>
        <v>0</v>
      </c>
      <c r="EP16" s="241">
        <f>IF(D16="p",EO16,0)</f>
        <v>0</v>
      </c>
      <c r="EQ16" s="241">
        <f>IF(D16="I",EO16,0)</f>
        <v>0</v>
      </c>
      <c r="ER16" s="241">
        <f>IF(D16="C",EO16,0)</f>
        <v>0</v>
      </c>
      <c r="ES16" s="241">
        <f>IF(D16="S",EO16,0)</f>
        <v>0</v>
      </c>
      <c r="ET16" s="289"/>
      <c r="EU16" s="97">
        <f>IF(D16="p",ET16,0)</f>
        <v>0</v>
      </c>
      <c r="EV16" s="97">
        <f>IF(D16="I",ET16,0)</f>
        <v>0</v>
      </c>
      <c r="EW16" s="97">
        <f>IF(D16="C",ET16,0)</f>
        <v>0</v>
      </c>
      <c r="EX16" s="97">
        <f>IF(D16="S",ET16,0)</f>
        <v>0</v>
      </c>
      <c r="EY16" s="240">
        <f t="shared" si="47"/>
        <v>0</v>
      </c>
      <c r="EZ16" s="241">
        <f>IF(D16="p",EY16,0)</f>
        <v>0</v>
      </c>
      <c r="FA16" s="241">
        <f>IF(D16="I",EY16,0)</f>
        <v>0</v>
      </c>
      <c r="FB16" s="241">
        <f>IF(D16="C",EY16,0)</f>
        <v>0</v>
      </c>
      <c r="FC16" s="241">
        <f>IF(D16="S",EY16,0)</f>
        <v>0</v>
      </c>
      <c r="FD16" s="503"/>
      <c r="FE16" s="498">
        <f>IF(D16="p",FD16,0)</f>
        <v>0</v>
      </c>
      <c r="FF16" s="498">
        <f>IF(D16="I",FD16,0)</f>
        <v>0</v>
      </c>
      <c r="FG16" s="498">
        <f>IF(D16="C",FD16,0)</f>
        <v>0</v>
      </c>
      <c r="FH16" s="498">
        <f>IF(D16="S",FD16,0)</f>
        <v>0</v>
      </c>
      <c r="FI16" s="499">
        <f t="shared" si="3"/>
        <v>0</v>
      </c>
      <c r="FJ16" s="450">
        <f>IF(D16="p",FI16,0)</f>
        <v>0</v>
      </c>
      <c r="FK16" s="450">
        <f>IF(D16="I",FI16,0)</f>
        <v>0</v>
      </c>
      <c r="FL16" s="450">
        <f>IF(D16="C",FI16,0)</f>
        <v>0</v>
      </c>
      <c r="FM16" s="450">
        <f>IF(D16="S",FI16,0)</f>
        <v>0</v>
      </c>
      <c r="FN16" s="233"/>
      <c r="FO16" s="97">
        <f>IF(D16="p",FN16,0)</f>
        <v>0</v>
      </c>
      <c r="FP16" s="97">
        <f>IF(D16="I",FN16,0)</f>
        <v>0</v>
      </c>
      <c r="FQ16" s="97">
        <f>IF(D16="C",FN16,0)</f>
        <v>0</v>
      </c>
      <c r="FR16" s="97">
        <f>IF(D16="S",FN16,0)</f>
        <v>0</v>
      </c>
      <c r="FS16" s="240">
        <f t="shared" si="4"/>
        <v>0</v>
      </c>
      <c r="FT16" s="241">
        <f>IF(D16="p",FS16,0)</f>
        <v>0</v>
      </c>
      <c r="FU16" s="241">
        <f>IF(D16="I",FS16,0)</f>
        <v>0</v>
      </c>
      <c r="FV16" s="241">
        <f>IF(D16="C",FS16,0)</f>
        <v>0</v>
      </c>
      <c r="FW16" s="241">
        <f>IF(D16="S",FS16,0)</f>
        <v>0</v>
      </c>
      <c r="FX16" s="233"/>
      <c r="FY16" s="97">
        <f>IF(D16="p",FX16,0)</f>
        <v>0</v>
      </c>
      <c r="FZ16" s="97">
        <f>IF(D16="I",FX16,0)</f>
        <v>0</v>
      </c>
      <c r="GA16" s="97">
        <f>IF(D16="C",FX16,0)</f>
        <v>0</v>
      </c>
      <c r="GB16" s="97">
        <f>IF(D16="S",FX16,0)</f>
        <v>0</v>
      </c>
      <c r="GC16" s="240">
        <f t="shared" si="48"/>
        <v>0</v>
      </c>
      <c r="GD16" s="241">
        <f>IF(D16="p",GC16,0)</f>
        <v>0</v>
      </c>
      <c r="GE16" s="241">
        <f>IF(D16="I",GC16,0)</f>
        <v>0</v>
      </c>
      <c r="GF16" s="241">
        <f>IF(D16="C",GC16,0)</f>
        <v>0</v>
      </c>
      <c r="GG16" s="241">
        <f>IF(D16="S",GC16,0)</f>
        <v>0</v>
      </c>
      <c r="GH16" s="240"/>
      <c r="GI16" s="240"/>
      <c r="GJ16" s="553">
        <f t="shared" si="5"/>
        <v>0</v>
      </c>
      <c r="GK16" s="97">
        <f>IF(D16="p",GJ16,0)</f>
        <v>0</v>
      </c>
      <c r="GL16" s="97">
        <f>IF(D16="I",GJ16,0)</f>
        <v>0</v>
      </c>
      <c r="GM16" s="97">
        <f>IF(D16="C",GJ16,0)</f>
        <v>0</v>
      </c>
      <c r="GN16" s="97">
        <f>IF(D16="S",GJ16,0)</f>
        <v>0</v>
      </c>
      <c r="GO16" s="240">
        <f t="shared" si="49"/>
        <v>0</v>
      </c>
      <c r="GP16" s="241">
        <f>IF(D16="p",GO16,0)</f>
        <v>0</v>
      </c>
      <c r="GQ16" s="241">
        <f>IF(D16="I",GO16,0)</f>
        <v>0</v>
      </c>
      <c r="GR16" s="241">
        <f>IF(D16="C",GO16,0)</f>
        <v>0</v>
      </c>
      <c r="GS16" s="241">
        <f>IF(D16="S",GO16,0)</f>
        <v>0</v>
      </c>
      <c r="GT16" s="289"/>
      <c r="GU16" s="97">
        <f>IF(D16="p",GT16,0)</f>
        <v>0</v>
      </c>
      <c r="GV16" s="97">
        <f>IF(D16="I",GT16,0)</f>
        <v>0</v>
      </c>
      <c r="GW16" s="97">
        <f>IF(D16="C",GT16,0)</f>
        <v>0</v>
      </c>
      <c r="GX16" s="97">
        <f>IF(D16="S",GT16,0)</f>
        <v>0</v>
      </c>
      <c r="GY16" s="240">
        <f t="shared" si="50"/>
        <v>0</v>
      </c>
      <c r="GZ16" s="241">
        <f>IF(D16="p",GY16,0)</f>
        <v>0</v>
      </c>
      <c r="HA16" s="241">
        <f>IF(D16="I",GY16,0)</f>
        <v>0</v>
      </c>
      <c r="HB16" s="241">
        <f>IF(D16="C",GY16,0)</f>
        <v>0</v>
      </c>
      <c r="HC16" s="241">
        <f>IF(D16="S",GY16,0)</f>
        <v>0</v>
      </c>
      <c r="HD16" s="302">
        <f t="shared" si="6"/>
        <v>0</v>
      </c>
      <c r="HE16" s="97">
        <f>IF(D16="p",HD16,0)</f>
        <v>0</v>
      </c>
      <c r="HF16" s="97">
        <f>IF(D16="I",HD16,0)</f>
        <v>0</v>
      </c>
      <c r="HG16" s="97">
        <f>IF(D16="C",HD16,0)</f>
        <v>0</v>
      </c>
      <c r="HH16" s="97">
        <f>IF(D16="S",HD16,0)</f>
        <v>0</v>
      </c>
      <c r="HI16" s="240">
        <f t="shared" si="51"/>
        <v>0</v>
      </c>
      <c r="HJ16" s="241">
        <f>IF(D16="p",HI16,0)</f>
        <v>0</v>
      </c>
      <c r="HK16" s="241">
        <f>IF(D16="I",HI16,0)</f>
        <v>0</v>
      </c>
      <c r="HL16" s="241">
        <f>IF(D16="C",HI16,0)</f>
        <v>0</v>
      </c>
      <c r="HM16" s="241">
        <f>IF(D16="S",HI16,0)</f>
        <v>0</v>
      </c>
      <c r="HN16" s="649"/>
      <c r="HO16" s="650">
        <f>IF(D16="p",HN16,0)</f>
        <v>0</v>
      </c>
      <c r="HP16" s="650">
        <f>IF(D16="I",HN16,0)</f>
        <v>0</v>
      </c>
      <c r="HQ16" s="650">
        <f>IF(D16="C",HN16,0)</f>
        <v>0</v>
      </c>
      <c r="HR16" s="650">
        <f>IF(D16="S",HN16,0)</f>
        <v>0</v>
      </c>
      <c r="HS16" s="651">
        <f t="shared" si="7"/>
        <v>0</v>
      </c>
      <c r="HT16" s="241">
        <f>IF(D16="p",HS16,0)</f>
        <v>0</v>
      </c>
      <c r="HU16" s="241">
        <f>IF(D16="I",HS16,0)</f>
        <v>0</v>
      </c>
      <c r="HV16" s="241">
        <f>IF(D16="C",HS16,0)</f>
        <v>0</v>
      </c>
      <c r="HW16" s="241">
        <f>IF(D16="S",HS16,0)</f>
        <v>0</v>
      </c>
      <c r="HX16" s="289"/>
      <c r="HY16" s="97">
        <f>IF(D16="p",HX16,0)</f>
        <v>0</v>
      </c>
      <c r="HZ16" s="97">
        <f>IF(D16="I",HX16,0)</f>
        <v>0</v>
      </c>
      <c r="IA16" s="97">
        <f>IF(D16="C",HX16,0)</f>
        <v>0</v>
      </c>
      <c r="IB16" s="97">
        <f>IF(D16="S",HX16,0)</f>
        <v>0</v>
      </c>
      <c r="IC16" s="240">
        <f t="shared" si="52"/>
        <v>0</v>
      </c>
      <c r="ID16" s="241">
        <f>IF(D16="p",IC16,0)</f>
        <v>0</v>
      </c>
      <c r="IE16" s="241">
        <f>IF(D16="I",IC16,0)</f>
        <v>0</v>
      </c>
      <c r="IF16" s="241">
        <f>IF(D16="C",IC16,0)</f>
        <v>0</v>
      </c>
      <c r="IG16" s="241">
        <f>IF(D16="S",IC16,0)</f>
        <v>0</v>
      </c>
      <c r="IH16" s="302">
        <f t="shared" si="8"/>
        <v>0</v>
      </c>
      <c r="II16" s="97">
        <f>IF(D16="p",IH16,0)</f>
        <v>0</v>
      </c>
      <c r="IJ16" s="97">
        <f>IF(D16="I",IH16,0)</f>
        <v>0</v>
      </c>
      <c r="IK16" s="97">
        <f>IF(D16="C",IH16,0)</f>
        <v>0</v>
      </c>
      <c r="IL16" s="97">
        <f>IF(D16="S",IH16,0)</f>
        <v>0</v>
      </c>
      <c r="IM16" s="235" t="e">
        <f t="shared" si="9"/>
        <v>#DIV/0!</v>
      </c>
      <c r="IN16" s="240">
        <f t="shared" si="53"/>
        <v>0</v>
      </c>
      <c r="IO16" s="241">
        <f>IF(D16="p",IN16,0)</f>
        <v>0</v>
      </c>
      <c r="IP16" s="241">
        <f>IF(D16="I",IN16,0)</f>
        <v>0</v>
      </c>
      <c r="IQ16" s="241">
        <f>IF(D16="C",IN16,0)</f>
        <v>0</v>
      </c>
      <c r="IR16" s="241">
        <f>IF(D16="S",IN16,0)</f>
        <v>0</v>
      </c>
      <c r="IS16" s="228">
        <f t="shared" si="10"/>
        <v>0</v>
      </c>
      <c r="IT16" s="97">
        <f>IF(D16="p",IS16,0)</f>
        <v>0</v>
      </c>
      <c r="IU16" s="97">
        <f>IF(D16="I",IS16,0)</f>
        <v>0</v>
      </c>
      <c r="IV16" s="97">
        <f>IF(D16="C",IS16,0)</f>
        <v>0</v>
      </c>
      <c r="IW16" s="97">
        <f>IF(D16="S",IS16,0)</f>
        <v>0</v>
      </c>
      <c r="IX16" s="240">
        <f t="shared" si="54"/>
        <v>0</v>
      </c>
      <c r="IY16" s="241">
        <f>IF(D16="p",IX16,0)</f>
        <v>0</v>
      </c>
      <c r="IZ16" s="241">
        <f>IF(D16="I",IX16,0)</f>
        <v>0</v>
      </c>
      <c r="JA16" s="241">
        <f>IF(D16="C",IX16,0)</f>
        <v>0</v>
      </c>
      <c r="JB16" s="241">
        <f>IF(D16="S",IX16,0)</f>
        <v>0</v>
      </c>
      <c r="JC16" s="242">
        <f t="shared" si="11"/>
        <v>0</v>
      </c>
      <c r="JD16" s="243">
        <f>IF(D16="p",JC16,0)</f>
        <v>0</v>
      </c>
      <c r="JE16" s="243">
        <f>IF(D16="i",JC16,0)</f>
        <v>0</v>
      </c>
      <c r="JF16" s="243">
        <f>IF(D16="c",JC16,0)</f>
        <v>0</v>
      </c>
      <c r="JG16" s="243">
        <f>IF(D16="s",JC16,0)</f>
        <v>0</v>
      </c>
    </row>
    <row r="17" spans="1:267" s="44" customFormat="1" x14ac:dyDescent="0.2">
      <c r="A17" s="45" t="s">
        <v>165</v>
      </c>
      <c r="B17" s="234"/>
      <c r="C17" s="234"/>
      <c r="D17" s="234"/>
      <c r="E17" s="181"/>
      <c r="F17" s="87">
        <f t="shared" si="12"/>
        <v>0</v>
      </c>
      <c r="G17" s="87">
        <f t="shared" si="13"/>
        <v>0</v>
      </c>
      <c r="H17" s="87">
        <f t="shared" si="14"/>
        <v>0</v>
      </c>
      <c r="I17" s="87">
        <f t="shared" si="15"/>
        <v>0</v>
      </c>
      <c r="J17" s="181"/>
      <c r="K17" s="87">
        <f t="shared" si="16"/>
        <v>0</v>
      </c>
      <c r="L17" s="87">
        <f t="shared" si="17"/>
        <v>0</v>
      </c>
      <c r="M17" s="87">
        <f t="shared" si="18"/>
        <v>0</v>
      </c>
      <c r="N17" s="87">
        <f t="shared" si="19"/>
        <v>0</v>
      </c>
      <c r="O17" s="235" t="e">
        <f t="shared" si="0"/>
        <v>#DIV/0!</v>
      </c>
      <c r="P17" s="181"/>
      <c r="Q17" s="87">
        <f t="shared" si="20"/>
        <v>0</v>
      </c>
      <c r="R17" s="87">
        <f t="shared" si="21"/>
        <v>0</v>
      </c>
      <c r="S17" s="87">
        <f t="shared" si="22"/>
        <v>0</v>
      </c>
      <c r="T17" s="87">
        <f t="shared" si="23"/>
        <v>0</v>
      </c>
      <c r="U17" s="235" t="e">
        <f t="shared" si="1"/>
        <v>#DIV/0!</v>
      </c>
      <c r="V17" s="181"/>
      <c r="W17" s="87">
        <f t="shared" si="24"/>
        <v>0</v>
      </c>
      <c r="X17" s="87">
        <f t="shared" si="25"/>
        <v>0</v>
      </c>
      <c r="Y17" s="87">
        <f t="shared" si="26"/>
        <v>0</v>
      </c>
      <c r="Z17" s="87">
        <f t="shared" si="27"/>
        <v>0</v>
      </c>
      <c r="AA17" s="235" t="e">
        <f t="shared" si="2"/>
        <v>#DIV/0!</v>
      </c>
      <c r="AB17" s="181"/>
      <c r="AC17" s="87">
        <f t="shared" si="28"/>
        <v>0</v>
      </c>
      <c r="AD17" s="87">
        <f t="shared" si="29"/>
        <v>0</v>
      </c>
      <c r="AE17" s="87">
        <f t="shared" si="30"/>
        <v>0</v>
      </c>
      <c r="AF17" s="87">
        <f t="shared" si="31"/>
        <v>0</v>
      </c>
      <c r="AG17" s="235" t="e">
        <f>+(AB17-V17)/V17</f>
        <v>#DIV/0!</v>
      </c>
      <c r="AH17" s="181"/>
      <c r="AI17" s="87">
        <f t="shared" si="32"/>
        <v>0</v>
      </c>
      <c r="AJ17" s="87">
        <f t="shared" si="33"/>
        <v>0</v>
      </c>
      <c r="AK17" s="87">
        <f t="shared" si="34"/>
        <v>0</v>
      </c>
      <c r="AL17" s="87">
        <f t="shared" si="35"/>
        <v>0</v>
      </c>
      <c r="AM17" s="235" t="e">
        <f>+(AH17-AB17)/AB17</f>
        <v>#DIV/0!</v>
      </c>
      <c r="AN17" s="289"/>
      <c r="AO17" s="97">
        <f>IF(D17="p",AN17,0)</f>
        <v>0</v>
      </c>
      <c r="AP17" s="97">
        <f>IF(D17="I",AN17,0)</f>
        <v>0</v>
      </c>
      <c r="AQ17" s="97">
        <f>IF(D17="C",AN17,0)</f>
        <v>0</v>
      </c>
      <c r="AR17" s="97">
        <f>IF(D17="S",AN17,0)</f>
        <v>0</v>
      </c>
      <c r="AS17" s="240">
        <f t="shared" si="36"/>
        <v>0</v>
      </c>
      <c r="AT17" s="241">
        <f>IF(D17="p",AS17,0)</f>
        <v>0</v>
      </c>
      <c r="AU17" s="241">
        <f>IF(D17="I",AS17,0)</f>
        <v>0</v>
      </c>
      <c r="AV17" s="241">
        <f>IF(D17="C",AS17,0)</f>
        <v>0</v>
      </c>
      <c r="AW17" s="241">
        <f>IF(D17="S",AS17,0)</f>
        <v>0</v>
      </c>
      <c r="AX17" s="289"/>
      <c r="AY17" s="97">
        <f>IF(D17="p",AX17,0)</f>
        <v>0</v>
      </c>
      <c r="AZ17" s="97">
        <f>IF(D17="I",AX17,0)</f>
        <v>0</v>
      </c>
      <c r="BA17" s="97">
        <f>IF(D17="C",AX17,0)</f>
        <v>0</v>
      </c>
      <c r="BB17" s="97">
        <f>IF(D17="S",AX17,0)</f>
        <v>0</v>
      </c>
      <c r="BC17" s="240">
        <f t="shared" si="37"/>
        <v>0</v>
      </c>
      <c r="BD17" s="241">
        <f>IF(D17="p",BC17,0)</f>
        <v>0</v>
      </c>
      <c r="BE17" s="241">
        <f>IF(D17="I",BC17,0)</f>
        <v>0</v>
      </c>
      <c r="BF17" s="241">
        <f>IF(D17="C",BC17,0)</f>
        <v>0</v>
      </c>
      <c r="BG17" s="241">
        <f>IF(D17="S",BC17,0)</f>
        <v>0</v>
      </c>
      <c r="BH17" s="503"/>
      <c r="BI17" s="498">
        <f>IF(D17="p",BH17,0)</f>
        <v>0</v>
      </c>
      <c r="BJ17" s="498">
        <f>IF(D17="I",BH17,0)</f>
        <v>0</v>
      </c>
      <c r="BK17" s="498">
        <f>IF(D17="C",BH17,0)</f>
        <v>0</v>
      </c>
      <c r="BL17" s="498">
        <f>IF(D17="S",BH17,0)</f>
        <v>0</v>
      </c>
      <c r="BM17" s="499">
        <f t="shared" si="38"/>
        <v>0</v>
      </c>
      <c r="BN17" s="515">
        <f>IF(D17="p",BM17,0)</f>
        <v>0</v>
      </c>
      <c r="BO17" s="515">
        <f>IF(D17="I",BM17,0)</f>
        <v>0</v>
      </c>
      <c r="BP17" s="515">
        <f>IF(D17="C",BM17,0)</f>
        <v>0</v>
      </c>
      <c r="BQ17" s="515">
        <f>IF(D17="S",BM17,0)</f>
        <v>0</v>
      </c>
      <c r="BR17" s="289"/>
      <c r="BS17" s="97">
        <f>IF(D17="p",BR17,0)</f>
        <v>0</v>
      </c>
      <c r="BT17" s="97">
        <f>IF(D17="I",BR17,0)</f>
        <v>0</v>
      </c>
      <c r="BU17" s="97">
        <f>IF(D17="C",BR17,0)</f>
        <v>0</v>
      </c>
      <c r="BV17" s="97">
        <f>IF(D17="S",BR17,0)</f>
        <v>0</v>
      </c>
      <c r="BW17" s="240">
        <f t="shared" si="39"/>
        <v>0</v>
      </c>
      <c r="BX17" s="241">
        <f>IF(D17="p",BW17,0)</f>
        <v>0</v>
      </c>
      <c r="BY17" s="241">
        <f>IF(D17="I",BW17,0)</f>
        <v>0</v>
      </c>
      <c r="BZ17" s="241">
        <f>IF(D17="C",BW17,0)</f>
        <v>0</v>
      </c>
      <c r="CA17" s="241">
        <f>IF(D17="S",BW17,0)</f>
        <v>0</v>
      </c>
      <c r="CB17" s="289"/>
      <c r="CC17" s="97">
        <f>IF(D17="p",CB17,0)</f>
        <v>0</v>
      </c>
      <c r="CD17" s="97">
        <f>IF(D17="I",CB17,0)</f>
        <v>0</v>
      </c>
      <c r="CE17" s="97">
        <f>IF(D17="C",CB17,0)</f>
        <v>0</v>
      </c>
      <c r="CF17" s="97">
        <f>IF(D17="S",CB17,0)</f>
        <v>0</v>
      </c>
      <c r="CG17" s="240">
        <f t="shared" si="40"/>
        <v>0</v>
      </c>
      <c r="CH17" s="241">
        <f>IF(D17="p",CG17,0)</f>
        <v>0</v>
      </c>
      <c r="CI17" s="241">
        <f>IF(D17="I",CG17,0)</f>
        <v>0</v>
      </c>
      <c r="CJ17" s="241">
        <f>IF(D17="C",CG17,0)</f>
        <v>0</v>
      </c>
      <c r="CK17" s="241">
        <f>IF(D17="S",CG17,0)</f>
        <v>0</v>
      </c>
      <c r="CL17" s="289"/>
      <c r="CM17" s="97">
        <f>IF(D17="p",CL17,0)</f>
        <v>0</v>
      </c>
      <c r="CN17" s="97">
        <f>IF(D17="I",CL17,0)</f>
        <v>0</v>
      </c>
      <c r="CO17" s="97">
        <f>IF(D17="C",CL17,0)</f>
        <v>0</v>
      </c>
      <c r="CP17" s="97">
        <f>IF(D17="S",CL17,0)</f>
        <v>0</v>
      </c>
      <c r="CQ17" s="240">
        <f t="shared" si="41"/>
        <v>0</v>
      </c>
      <c r="CR17" s="241">
        <f>IF(D17="p",CQ17,0)</f>
        <v>0</v>
      </c>
      <c r="CS17" s="241">
        <f>IF(D17="I",CQ17,0)</f>
        <v>0</v>
      </c>
      <c r="CT17" s="241">
        <f>IF(D17="C",CQ17,0)</f>
        <v>0</v>
      </c>
      <c r="CU17" s="241">
        <f>IF(D17="S",CQ17,0)</f>
        <v>0</v>
      </c>
      <c r="CV17" s="289"/>
      <c r="CW17" s="97">
        <f>IF(D17="p",CV17,0)</f>
        <v>0</v>
      </c>
      <c r="CX17" s="97">
        <f>IF(D17="I",CV17,0)</f>
        <v>0</v>
      </c>
      <c r="CY17" s="97">
        <f>IF(D17="C",CV17,0)</f>
        <v>0</v>
      </c>
      <c r="CZ17" s="97">
        <f>IF(D17="S",CV17,0)</f>
        <v>0</v>
      </c>
      <c r="DA17" s="240">
        <f t="shared" si="42"/>
        <v>0</v>
      </c>
      <c r="DB17" s="241">
        <f>IF(D17="p",DA17,0)</f>
        <v>0</v>
      </c>
      <c r="DC17" s="241">
        <f>IF(D17="I",DA17,0)</f>
        <v>0</v>
      </c>
      <c r="DD17" s="241">
        <f>IF(D17="C",DA17,0)</f>
        <v>0</v>
      </c>
      <c r="DE17" s="241">
        <f>IF(D17="S",DA17,0)</f>
        <v>0</v>
      </c>
      <c r="DF17" s="289"/>
      <c r="DG17" s="97">
        <f>IF(D17="p",DF17,0)</f>
        <v>0</v>
      </c>
      <c r="DH17" s="97">
        <f>IF(D17="I",DF17,0)</f>
        <v>0</v>
      </c>
      <c r="DI17" s="97">
        <f>IF(D17="C",DF17,0)</f>
        <v>0</v>
      </c>
      <c r="DJ17" s="97">
        <f>IF(D17="S",DF17,0)</f>
        <v>0</v>
      </c>
      <c r="DK17" s="344">
        <f t="shared" si="43"/>
        <v>0</v>
      </c>
      <c r="DL17" s="241">
        <f>IF(D17="p",DK17,0)</f>
        <v>0</v>
      </c>
      <c r="DM17" s="241">
        <f>IF(D17="I",DK17,0)</f>
        <v>0</v>
      </c>
      <c r="DN17" s="241">
        <f>IF(D17="C",DK17,0)</f>
        <v>0</v>
      </c>
      <c r="DO17" s="241">
        <f>IF(D17="S",DK17,0)</f>
        <v>0</v>
      </c>
      <c r="DP17" s="289"/>
      <c r="DQ17" s="97">
        <f>IF(D17="p",DP17,0)</f>
        <v>0</v>
      </c>
      <c r="DR17" s="97">
        <f>IF(D17="I",DP17,0)</f>
        <v>0</v>
      </c>
      <c r="DS17" s="97">
        <f>IF(D17="C",DP17,0)</f>
        <v>0</v>
      </c>
      <c r="DT17" s="97">
        <f>IF(D17="S",DP17,0)</f>
        <v>0</v>
      </c>
      <c r="DU17" s="240">
        <f t="shared" si="44"/>
        <v>0</v>
      </c>
      <c r="DV17" s="241">
        <f>IF(D17="p",DU17,0)</f>
        <v>0</v>
      </c>
      <c r="DW17" s="241">
        <f>IF(D17="I",DU17,0)</f>
        <v>0</v>
      </c>
      <c r="DX17" s="241">
        <f>IF(D17="C",DU17,0)</f>
        <v>0</v>
      </c>
      <c r="DY17" s="241">
        <f>IF(D17="S",DU17,0)</f>
        <v>0</v>
      </c>
      <c r="DZ17" s="289"/>
      <c r="EA17" s="97">
        <f>IF(D17="p",DZ17,0)</f>
        <v>0</v>
      </c>
      <c r="EB17" s="97">
        <f>IF(D17="I",DZ17,0)</f>
        <v>0</v>
      </c>
      <c r="EC17" s="97">
        <f>IF(D17="C",DZ17,0)</f>
        <v>0</v>
      </c>
      <c r="ED17" s="97">
        <f>IF(D17="S",DZ17,0)</f>
        <v>0</v>
      </c>
      <c r="EE17" s="240">
        <f t="shared" si="45"/>
        <v>0</v>
      </c>
      <c r="EF17" s="241">
        <f>IF(D17="p",EE17,0)</f>
        <v>0</v>
      </c>
      <c r="EG17" s="241">
        <f>IF(D17="I",EE17,0)</f>
        <v>0</v>
      </c>
      <c r="EH17" s="241">
        <f>IF(D17="C",EE17,0)</f>
        <v>0</v>
      </c>
      <c r="EI17" s="241">
        <f>IF(D17="S",EE17,0)</f>
        <v>0</v>
      </c>
      <c r="EJ17" s="298"/>
      <c r="EK17" s="97">
        <f>IF(D17="p",EJ17,0)</f>
        <v>0</v>
      </c>
      <c r="EL17" s="97">
        <f>IF(D17="I",EJ17,0)</f>
        <v>0</v>
      </c>
      <c r="EM17" s="97">
        <f>IF(D17="C",EJ17,0)</f>
        <v>0</v>
      </c>
      <c r="EN17" s="97">
        <f>IF(D17="S",EJ17,0)</f>
        <v>0</v>
      </c>
      <c r="EO17" s="240">
        <f t="shared" si="46"/>
        <v>0</v>
      </c>
      <c r="EP17" s="241">
        <f>IF(D17="p",EO17,0)</f>
        <v>0</v>
      </c>
      <c r="EQ17" s="241">
        <f>IF(D17="I",EO17,0)</f>
        <v>0</v>
      </c>
      <c r="ER17" s="241">
        <f>IF(D17="C",EO17,0)</f>
        <v>0</v>
      </c>
      <c r="ES17" s="241">
        <f>IF(D17="S",EO17,0)</f>
        <v>0</v>
      </c>
      <c r="ET17" s="289"/>
      <c r="EU17" s="97">
        <f>IF(D17="p",ET17,0)</f>
        <v>0</v>
      </c>
      <c r="EV17" s="97">
        <f>IF(D17="I",ET17,0)</f>
        <v>0</v>
      </c>
      <c r="EW17" s="97">
        <f>IF(D17="C",ET17,0)</f>
        <v>0</v>
      </c>
      <c r="EX17" s="97">
        <f>IF(D17="S",ET17,0)</f>
        <v>0</v>
      </c>
      <c r="EY17" s="240">
        <f t="shared" si="47"/>
        <v>0</v>
      </c>
      <c r="EZ17" s="241">
        <f>IF(D17="p",EY17,0)</f>
        <v>0</v>
      </c>
      <c r="FA17" s="241">
        <f>IF(D17="I",EY17,0)</f>
        <v>0</v>
      </c>
      <c r="FB17" s="241">
        <f>IF(D17="C",EY17,0)</f>
        <v>0</v>
      </c>
      <c r="FC17" s="241">
        <f>IF(D17="S",EY17,0)</f>
        <v>0</v>
      </c>
      <c r="FD17" s="503"/>
      <c r="FE17" s="498">
        <f>IF(D17="p",FD17,0)</f>
        <v>0</v>
      </c>
      <c r="FF17" s="498">
        <f>IF(D17="I",FD17,0)</f>
        <v>0</v>
      </c>
      <c r="FG17" s="498">
        <f>IF(D17="C",FD17,0)</f>
        <v>0</v>
      </c>
      <c r="FH17" s="498">
        <f>IF(D17="S",FD17,0)</f>
        <v>0</v>
      </c>
      <c r="FI17" s="499">
        <f t="shared" si="3"/>
        <v>0</v>
      </c>
      <c r="FJ17" s="450">
        <f>IF(D17="p",FI17,0)</f>
        <v>0</v>
      </c>
      <c r="FK17" s="450">
        <f>IF(D17="I",FI17,0)</f>
        <v>0</v>
      </c>
      <c r="FL17" s="450">
        <f>IF(D17="C",FI17,0)</f>
        <v>0</v>
      </c>
      <c r="FM17" s="450">
        <f>IF(D17="S",FI17,0)</f>
        <v>0</v>
      </c>
      <c r="FN17" s="233"/>
      <c r="FO17" s="97">
        <f>IF(D17="p",FN17,0)</f>
        <v>0</v>
      </c>
      <c r="FP17" s="97">
        <f>IF(D17="I",FN17,0)</f>
        <v>0</v>
      </c>
      <c r="FQ17" s="97">
        <f>IF(D17="C",FN17,0)</f>
        <v>0</v>
      </c>
      <c r="FR17" s="97">
        <f>IF(D17="S",FN17,0)</f>
        <v>0</v>
      </c>
      <c r="FS17" s="240">
        <f t="shared" si="4"/>
        <v>0</v>
      </c>
      <c r="FT17" s="241">
        <f>IF(D17="p",FS17,0)</f>
        <v>0</v>
      </c>
      <c r="FU17" s="241">
        <f>IF(D17="I",FS17,0)</f>
        <v>0</v>
      </c>
      <c r="FV17" s="241">
        <f>IF(D17="C",FS17,0)</f>
        <v>0</v>
      </c>
      <c r="FW17" s="241">
        <f>IF(D17="S",FS17,0)</f>
        <v>0</v>
      </c>
      <c r="FX17" s="233"/>
      <c r="FY17" s="97">
        <f>IF(D17="p",FX17,0)</f>
        <v>0</v>
      </c>
      <c r="FZ17" s="97">
        <f>IF(D17="I",FX17,0)</f>
        <v>0</v>
      </c>
      <c r="GA17" s="97">
        <f>IF(D17="C",FX17,0)</f>
        <v>0</v>
      </c>
      <c r="GB17" s="97">
        <f>IF(D17="S",FX17,0)</f>
        <v>0</v>
      </c>
      <c r="GC17" s="240">
        <f t="shared" si="48"/>
        <v>0</v>
      </c>
      <c r="GD17" s="241">
        <f>IF(D17="p",GC17,0)</f>
        <v>0</v>
      </c>
      <c r="GE17" s="241">
        <f>IF(D17="I",GC17,0)</f>
        <v>0</v>
      </c>
      <c r="GF17" s="241">
        <f>IF(D17="C",GC17,0)</f>
        <v>0</v>
      </c>
      <c r="GG17" s="241">
        <f>IF(D17="S",GC17,0)</f>
        <v>0</v>
      </c>
      <c r="GH17" s="240"/>
      <c r="GI17" s="240"/>
      <c r="GJ17" s="553">
        <f t="shared" si="5"/>
        <v>0</v>
      </c>
      <c r="GK17" s="97">
        <f>IF(D17="p",GJ17,0)</f>
        <v>0</v>
      </c>
      <c r="GL17" s="97">
        <f>IF(D17="I",GJ17,0)</f>
        <v>0</v>
      </c>
      <c r="GM17" s="97">
        <f>IF(D17="C",GJ17,0)</f>
        <v>0</v>
      </c>
      <c r="GN17" s="97">
        <f>IF(D17="S",GJ17,0)</f>
        <v>0</v>
      </c>
      <c r="GO17" s="240">
        <f t="shared" si="49"/>
        <v>0</v>
      </c>
      <c r="GP17" s="241">
        <f>IF(D17="p",GO17,0)</f>
        <v>0</v>
      </c>
      <c r="GQ17" s="241">
        <f>IF(D17="I",GO17,0)</f>
        <v>0</v>
      </c>
      <c r="GR17" s="241">
        <f>IF(D17="C",GO17,0)</f>
        <v>0</v>
      </c>
      <c r="GS17" s="241">
        <f>IF(D17="S",GO17,0)</f>
        <v>0</v>
      </c>
      <c r="GT17" s="289"/>
      <c r="GU17" s="97">
        <f>IF(D17="p",GT17,0)</f>
        <v>0</v>
      </c>
      <c r="GV17" s="97">
        <f>IF(D17="I",GT17,0)</f>
        <v>0</v>
      </c>
      <c r="GW17" s="97">
        <f>IF(D17="C",GT17,0)</f>
        <v>0</v>
      </c>
      <c r="GX17" s="97">
        <f>IF(D17="S",GT17,0)</f>
        <v>0</v>
      </c>
      <c r="GY17" s="240">
        <f t="shared" si="50"/>
        <v>0</v>
      </c>
      <c r="GZ17" s="241">
        <f>IF(D17="p",GY17,0)</f>
        <v>0</v>
      </c>
      <c r="HA17" s="241">
        <f>IF(D17="I",GY17,0)</f>
        <v>0</v>
      </c>
      <c r="HB17" s="241">
        <f>IF(D17="C",GY17,0)</f>
        <v>0</v>
      </c>
      <c r="HC17" s="241">
        <f>IF(D17="S",GY17,0)</f>
        <v>0</v>
      </c>
      <c r="HD17" s="302">
        <f t="shared" si="6"/>
        <v>0</v>
      </c>
      <c r="HE17" s="97">
        <f>IF(D17="p",HD17,0)</f>
        <v>0</v>
      </c>
      <c r="HF17" s="97">
        <f>IF(D17="I",HD17,0)</f>
        <v>0</v>
      </c>
      <c r="HG17" s="97">
        <f>IF(D17="C",HD17,0)</f>
        <v>0</v>
      </c>
      <c r="HH17" s="97">
        <f>IF(D17="S",HD17,0)</f>
        <v>0</v>
      </c>
      <c r="HI17" s="240">
        <f t="shared" si="51"/>
        <v>0</v>
      </c>
      <c r="HJ17" s="241">
        <f>IF(D17="p",HI17,0)</f>
        <v>0</v>
      </c>
      <c r="HK17" s="241">
        <f>IF(D17="I",HI17,0)</f>
        <v>0</v>
      </c>
      <c r="HL17" s="241">
        <f>IF(D17="C",HI17,0)</f>
        <v>0</v>
      </c>
      <c r="HM17" s="241">
        <f>IF(D17="S",HI17,0)</f>
        <v>0</v>
      </c>
      <c r="HN17" s="649"/>
      <c r="HO17" s="650">
        <f>IF(D17="p",HN17,0)</f>
        <v>0</v>
      </c>
      <c r="HP17" s="650">
        <f>IF(D17="I",HN17,0)</f>
        <v>0</v>
      </c>
      <c r="HQ17" s="650">
        <f>IF(D17="C",HN17,0)</f>
        <v>0</v>
      </c>
      <c r="HR17" s="650">
        <f>IF(D17="S",HN17,0)</f>
        <v>0</v>
      </c>
      <c r="HS17" s="651">
        <f t="shared" si="7"/>
        <v>0</v>
      </c>
      <c r="HT17" s="241">
        <f>IF(D17="p",HS17,0)</f>
        <v>0</v>
      </c>
      <c r="HU17" s="241">
        <f>IF(D17="I",HS17,0)</f>
        <v>0</v>
      </c>
      <c r="HV17" s="241">
        <f>IF(D17="C",HS17,0)</f>
        <v>0</v>
      </c>
      <c r="HW17" s="241">
        <f>IF(D17="S",HS17,0)</f>
        <v>0</v>
      </c>
      <c r="HX17" s="289"/>
      <c r="HY17" s="97">
        <f>IF(D17="p",HX17,0)</f>
        <v>0</v>
      </c>
      <c r="HZ17" s="97">
        <f>IF(D17="I",HX17,0)</f>
        <v>0</v>
      </c>
      <c r="IA17" s="97">
        <f>IF(D17="C",HX17,0)</f>
        <v>0</v>
      </c>
      <c r="IB17" s="97">
        <f>IF(D17="S",HX17,0)</f>
        <v>0</v>
      </c>
      <c r="IC17" s="240">
        <f t="shared" si="52"/>
        <v>0</v>
      </c>
      <c r="ID17" s="241">
        <f>IF(D17="p",IC17,0)</f>
        <v>0</v>
      </c>
      <c r="IE17" s="241">
        <f>IF(D17="I",IC17,0)</f>
        <v>0</v>
      </c>
      <c r="IF17" s="241">
        <f>IF(D17="C",IC17,0)</f>
        <v>0</v>
      </c>
      <c r="IG17" s="241">
        <f>IF(D17="S",IC17,0)</f>
        <v>0</v>
      </c>
      <c r="IH17" s="302">
        <f t="shared" si="8"/>
        <v>0</v>
      </c>
      <c r="II17" s="97">
        <f>IF(D17="p",IH17,0)</f>
        <v>0</v>
      </c>
      <c r="IJ17" s="97">
        <f>IF(D17="I",IH17,0)</f>
        <v>0</v>
      </c>
      <c r="IK17" s="97">
        <f>IF(D17="C",IH17,0)</f>
        <v>0</v>
      </c>
      <c r="IL17" s="97">
        <f>IF(D17="S",IH17,0)</f>
        <v>0</v>
      </c>
      <c r="IM17" s="235" t="e">
        <f t="shared" si="9"/>
        <v>#DIV/0!</v>
      </c>
      <c r="IN17" s="240">
        <f t="shared" si="53"/>
        <v>0</v>
      </c>
      <c r="IO17" s="241">
        <f>IF(D17="p",IN17,0)</f>
        <v>0</v>
      </c>
      <c r="IP17" s="241">
        <f>IF(D17="I",IN17,0)</f>
        <v>0</v>
      </c>
      <c r="IQ17" s="241">
        <f>IF(D17="C",IN17,0)</f>
        <v>0</v>
      </c>
      <c r="IR17" s="241">
        <f>IF(D17="S",IN17,0)</f>
        <v>0</v>
      </c>
      <c r="IS17" s="228">
        <f t="shared" si="10"/>
        <v>0</v>
      </c>
      <c r="IT17" s="97">
        <f>IF(D17="p",IS17,0)</f>
        <v>0</v>
      </c>
      <c r="IU17" s="97">
        <f>IF(D17="I",IS17,0)</f>
        <v>0</v>
      </c>
      <c r="IV17" s="97">
        <f>IF(D17="C",IS17,0)</f>
        <v>0</v>
      </c>
      <c r="IW17" s="97">
        <f>IF(D17="S",IS17,0)</f>
        <v>0</v>
      </c>
      <c r="IX17" s="240">
        <f t="shared" si="54"/>
        <v>0</v>
      </c>
      <c r="IY17" s="241">
        <f>IF(D17="p",IX17,0)</f>
        <v>0</v>
      </c>
      <c r="IZ17" s="241">
        <f>IF(D17="I",IX17,0)</f>
        <v>0</v>
      </c>
      <c r="JA17" s="241">
        <f>IF(D17="C",IX17,0)</f>
        <v>0</v>
      </c>
      <c r="JB17" s="241">
        <f>IF(D17="S",IX17,0)</f>
        <v>0</v>
      </c>
      <c r="JC17" s="242">
        <f t="shared" si="11"/>
        <v>0</v>
      </c>
      <c r="JD17" s="243">
        <f>IF(D17="p",JC17,0)</f>
        <v>0</v>
      </c>
      <c r="JE17" s="243">
        <f>IF(D17="i",JC17,0)</f>
        <v>0</v>
      </c>
      <c r="JF17" s="243">
        <f>IF(D17="c",JC17,0)</f>
        <v>0</v>
      </c>
      <c r="JG17" s="243">
        <f>IF(D17="s",JC17,0)</f>
        <v>0</v>
      </c>
    </row>
    <row r="18" spans="1:267" s="44" customFormat="1" x14ac:dyDescent="0.2">
      <c r="A18" s="45" t="s">
        <v>166</v>
      </c>
      <c r="B18" s="234"/>
      <c r="C18" s="234"/>
      <c r="D18" s="234"/>
      <c r="E18" s="181"/>
      <c r="F18" s="87">
        <f t="shared" si="12"/>
        <v>0</v>
      </c>
      <c r="G18" s="87">
        <f t="shared" si="13"/>
        <v>0</v>
      </c>
      <c r="H18" s="87">
        <f t="shared" si="14"/>
        <v>0</v>
      </c>
      <c r="I18" s="87">
        <f t="shared" si="15"/>
        <v>0</v>
      </c>
      <c r="J18" s="181"/>
      <c r="K18" s="87">
        <f t="shared" si="16"/>
        <v>0</v>
      </c>
      <c r="L18" s="87">
        <f t="shared" si="17"/>
        <v>0</v>
      </c>
      <c r="M18" s="87">
        <f t="shared" si="18"/>
        <v>0</v>
      </c>
      <c r="N18" s="87">
        <f t="shared" si="19"/>
        <v>0</v>
      </c>
      <c r="O18" s="235" t="e">
        <f t="shared" si="0"/>
        <v>#DIV/0!</v>
      </c>
      <c r="P18" s="181"/>
      <c r="Q18" s="87">
        <f t="shared" si="20"/>
        <v>0</v>
      </c>
      <c r="R18" s="87">
        <f t="shared" si="21"/>
        <v>0</v>
      </c>
      <c r="S18" s="87">
        <f t="shared" si="22"/>
        <v>0</v>
      </c>
      <c r="T18" s="87">
        <f t="shared" si="23"/>
        <v>0</v>
      </c>
      <c r="U18" s="235" t="e">
        <f t="shared" si="1"/>
        <v>#DIV/0!</v>
      </c>
      <c r="V18" s="181"/>
      <c r="W18" s="87">
        <f t="shared" si="24"/>
        <v>0</v>
      </c>
      <c r="X18" s="87">
        <f t="shared" si="25"/>
        <v>0</v>
      </c>
      <c r="Y18" s="87">
        <f t="shared" si="26"/>
        <v>0</v>
      </c>
      <c r="Z18" s="87">
        <f t="shared" si="27"/>
        <v>0</v>
      </c>
      <c r="AA18" s="235" t="e">
        <f t="shared" si="2"/>
        <v>#DIV/0!</v>
      </c>
      <c r="AB18" s="181"/>
      <c r="AC18" s="87">
        <f t="shared" si="28"/>
        <v>0</v>
      </c>
      <c r="AD18" s="87">
        <f t="shared" si="29"/>
        <v>0</v>
      </c>
      <c r="AE18" s="87">
        <f t="shared" si="30"/>
        <v>0</v>
      </c>
      <c r="AF18" s="87">
        <f t="shared" si="31"/>
        <v>0</v>
      </c>
      <c r="AG18" s="235" t="e">
        <f>+(AB18-V18)/V18</f>
        <v>#DIV/0!</v>
      </c>
      <c r="AH18" s="181"/>
      <c r="AI18" s="87">
        <f t="shared" si="32"/>
        <v>0</v>
      </c>
      <c r="AJ18" s="87">
        <f t="shared" si="33"/>
        <v>0</v>
      </c>
      <c r="AK18" s="87">
        <f t="shared" si="34"/>
        <v>0</v>
      </c>
      <c r="AL18" s="87">
        <f t="shared" si="35"/>
        <v>0</v>
      </c>
      <c r="AM18" s="235" t="e">
        <f>+(AH18-AB18)/AB18</f>
        <v>#DIV/0!</v>
      </c>
      <c r="AN18" s="289"/>
      <c r="AO18" s="97">
        <f>IF(D18="p",AN18,0)</f>
        <v>0</v>
      </c>
      <c r="AP18" s="97">
        <f>IF(D18="I",AN18,0)</f>
        <v>0</v>
      </c>
      <c r="AQ18" s="97">
        <f>IF(D18="C",AN18,0)</f>
        <v>0</v>
      </c>
      <c r="AR18" s="97">
        <f>IF(D18="S",AN18,0)</f>
        <v>0</v>
      </c>
      <c r="AS18" s="240">
        <f t="shared" si="36"/>
        <v>0</v>
      </c>
      <c r="AT18" s="241">
        <f>IF(D18="p",AS18,0)</f>
        <v>0</v>
      </c>
      <c r="AU18" s="241">
        <f>IF(D18="I",AS18,0)</f>
        <v>0</v>
      </c>
      <c r="AV18" s="241">
        <f>IF(D18="C",AS18,0)</f>
        <v>0</v>
      </c>
      <c r="AW18" s="241">
        <f>IF(D18="S",AS18,0)</f>
        <v>0</v>
      </c>
      <c r="AX18" s="289"/>
      <c r="AY18" s="97">
        <f>IF(D18="p",AX18,0)</f>
        <v>0</v>
      </c>
      <c r="AZ18" s="97">
        <f>IF(D18="I",AX18,0)</f>
        <v>0</v>
      </c>
      <c r="BA18" s="97">
        <f>IF(D18="C",AX18,0)</f>
        <v>0</v>
      </c>
      <c r="BB18" s="97">
        <f>IF(D18="S",AX18,0)</f>
        <v>0</v>
      </c>
      <c r="BC18" s="240">
        <f t="shared" si="37"/>
        <v>0</v>
      </c>
      <c r="BD18" s="241">
        <f>IF(D18="p",BC18,0)</f>
        <v>0</v>
      </c>
      <c r="BE18" s="241">
        <f>IF(D18="I",BC18,0)</f>
        <v>0</v>
      </c>
      <c r="BF18" s="241">
        <f>IF(D18="C",BC18,0)</f>
        <v>0</v>
      </c>
      <c r="BG18" s="241">
        <f>IF(D18="S",BC18,0)</f>
        <v>0</v>
      </c>
      <c r="BH18" s="503"/>
      <c r="BI18" s="498">
        <f>IF(D18="p",BH18,0)</f>
        <v>0</v>
      </c>
      <c r="BJ18" s="498">
        <f>IF(D18="I",BH18,0)</f>
        <v>0</v>
      </c>
      <c r="BK18" s="498">
        <f>IF(D18="C",BH18,0)</f>
        <v>0</v>
      </c>
      <c r="BL18" s="498">
        <f>IF(D18="S",BH18,0)</f>
        <v>0</v>
      </c>
      <c r="BM18" s="499">
        <f t="shared" si="38"/>
        <v>0</v>
      </c>
      <c r="BN18" s="515">
        <f>IF(D18="p",BM18,0)</f>
        <v>0</v>
      </c>
      <c r="BO18" s="515">
        <f>IF(D18="I",BM18,0)</f>
        <v>0</v>
      </c>
      <c r="BP18" s="515">
        <f>IF(D18="C",BM18,0)</f>
        <v>0</v>
      </c>
      <c r="BQ18" s="515">
        <f>IF(D18="S",BM18,0)</f>
        <v>0</v>
      </c>
      <c r="BR18" s="289"/>
      <c r="BS18" s="97">
        <f>IF(D18="p",BR18,0)</f>
        <v>0</v>
      </c>
      <c r="BT18" s="97">
        <f>IF(D18="I",BR18,0)</f>
        <v>0</v>
      </c>
      <c r="BU18" s="97">
        <f>IF(D18="C",BR18,0)</f>
        <v>0</v>
      </c>
      <c r="BV18" s="97">
        <f>IF(D18="S",BR18,0)</f>
        <v>0</v>
      </c>
      <c r="BW18" s="240">
        <f t="shared" si="39"/>
        <v>0</v>
      </c>
      <c r="BX18" s="241">
        <f>IF(D18="p",BW18,0)</f>
        <v>0</v>
      </c>
      <c r="BY18" s="241">
        <f>IF(D18="I",BW18,0)</f>
        <v>0</v>
      </c>
      <c r="BZ18" s="241">
        <f>IF(D18="C",BW18,0)</f>
        <v>0</v>
      </c>
      <c r="CA18" s="241">
        <f>IF(D18="S",BW18,0)</f>
        <v>0</v>
      </c>
      <c r="CB18" s="289"/>
      <c r="CC18" s="97">
        <f>IF(D18="p",CB18,0)</f>
        <v>0</v>
      </c>
      <c r="CD18" s="97">
        <f>IF(D18="I",CB18,0)</f>
        <v>0</v>
      </c>
      <c r="CE18" s="97">
        <f>IF(D18="C",CB18,0)</f>
        <v>0</v>
      </c>
      <c r="CF18" s="97">
        <f>IF(D18="S",CB18,0)</f>
        <v>0</v>
      </c>
      <c r="CG18" s="240">
        <f t="shared" si="40"/>
        <v>0</v>
      </c>
      <c r="CH18" s="241">
        <f>IF(D18="p",CG18,0)</f>
        <v>0</v>
      </c>
      <c r="CI18" s="241">
        <f>IF(D18="I",CG18,0)</f>
        <v>0</v>
      </c>
      <c r="CJ18" s="241">
        <f>IF(D18="C",CG18,0)</f>
        <v>0</v>
      </c>
      <c r="CK18" s="241">
        <f>IF(D18="S",CG18,0)</f>
        <v>0</v>
      </c>
      <c r="CL18" s="289"/>
      <c r="CM18" s="97">
        <f>IF(D18="p",CL18,0)</f>
        <v>0</v>
      </c>
      <c r="CN18" s="97">
        <f>IF(D18="I",CL18,0)</f>
        <v>0</v>
      </c>
      <c r="CO18" s="97">
        <f>IF(D18="C",CL18,0)</f>
        <v>0</v>
      </c>
      <c r="CP18" s="97">
        <f>IF(D18="S",CL18,0)</f>
        <v>0</v>
      </c>
      <c r="CQ18" s="240">
        <f t="shared" si="41"/>
        <v>0</v>
      </c>
      <c r="CR18" s="241">
        <f>IF(D18="p",CQ18,0)</f>
        <v>0</v>
      </c>
      <c r="CS18" s="241">
        <f>IF(D18="I",CQ18,0)</f>
        <v>0</v>
      </c>
      <c r="CT18" s="241">
        <f>IF(D18="C",CQ18,0)</f>
        <v>0</v>
      </c>
      <c r="CU18" s="241">
        <f>IF(D18="S",CQ18,0)</f>
        <v>0</v>
      </c>
      <c r="CV18" s="289"/>
      <c r="CW18" s="97">
        <f>IF(D18="p",CV18,0)</f>
        <v>0</v>
      </c>
      <c r="CX18" s="97">
        <f>IF(D18="I",CV18,0)</f>
        <v>0</v>
      </c>
      <c r="CY18" s="97">
        <f>IF(D18="C",CV18,0)</f>
        <v>0</v>
      </c>
      <c r="CZ18" s="97">
        <f>IF(D18="S",CV18,0)</f>
        <v>0</v>
      </c>
      <c r="DA18" s="240">
        <f t="shared" si="42"/>
        <v>0</v>
      </c>
      <c r="DB18" s="241">
        <f>IF(D18="p",DA18,0)</f>
        <v>0</v>
      </c>
      <c r="DC18" s="241">
        <f>IF(D18="I",DA18,0)</f>
        <v>0</v>
      </c>
      <c r="DD18" s="241">
        <f>IF(D18="C",DA18,0)</f>
        <v>0</v>
      </c>
      <c r="DE18" s="241">
        <f>IF(D18="S",DA18,0)</f>
        <v>0</v>
      </c>
      <c r="DF18" s="289"/>
      <c r="DG18" s="97">
        <f>IF(D18="p",DF18,0)</f>
        <v>0</v>
      </c>
      <c r="DH18" s="97">
        <f>IF(D18="I",DF18,0)</f>
        <v>0</v>
      </c>
      <c r="DI18" s="97">
        <f>IF(D18="C",DF18,0)</f>
        <v>0</v>
      </c>
      <c r="DJ18" s="97">
        <f>IF(D18="S",DF18,0)</f>
        <v>0</v>
      </c>
      <c r="DK18" s="344">
        <f t="shared" si="43"/>
        <v>0</v>
      </c>
      <c r="DL18" s="241">
        <f>IF(D18="p",DK18,0)</f>
        <v>0</v>
      </c>
      <c r="DM18" s="241">
        <f>IF(D18="I",DK18,0)</f>
        <v>0</v>
      </c>
      <c r="DN18" s="241">
        <f>IF(D18="C",DK18,0)</f>
        <v>0</v>
      </c>
      <c r="DO18" s="241">
        <f>IF(D18="S",DK18,0)</f>
        <v>0</v>
      </c>
      <c r="DP18" s="289"/>
      <c r="DQ18" s="97">
        <f>IF(D18="p",DP18,0)</f>
        <v>0</v>
      </c>
      <c r="DR18" s="97">
        <f>IF(D18="I",DP18,0)</f>
        <v>0</v>
      </c>
      <c r="DS18" s="97">
        <f>IF(D18="C",DP18,0)</f>
        <v>0</v>
      </c>
      <c r="DT18" s="97">
        <f>IF(D18="S",DP18,0)</f>
        <v>0</v>
      </c>
      <c r="DU18" s="240">
        <f t="shared" si="44"/>
        <v>0</v>
      </c>
      <c r="DV18" s="241">
        <f>IF(D18="p",DU18,0)</f>
        <v>0</v>
      </c>
      <c r="DW18" s="241">
        <f>IF(D18="I",DU18,0)</f>
        <v>0</v>
      </c>
      <c r="DX18" s="241">
        <f>IF(D18="C",DU18,0)</f>
        <v>0</v>
      </c>
      <c r="DY18" s="241">
        <f>IF(D18="S",DU18,0)</f>
        <v>0</v>
      </c>
      <c r="DZ18" s="289"/>
      <c r="EA18" s="97">
        <f>IF(D18="p",DZ18,0)</f>
        <v>0</v>
      </c>
      <c r="EB18" s="97">
        <f>IF(D18="I",DZ18,0)</f>
        <v>0</v>
      </c>
      <c r="EC18" s="97">
        <f>IF(D18="C",DZ18,0)</f>
        <v>0</v>
      </c>
      <c r="ED18" s="97">
        <f>IF(D18="S",DZ18,0)</f>
        <v>0</v>
      </c>
      <c r="EE18" s="240">
        <f t="shared" si="45"/>
        <v>0</v>
      </c>
      <c r="EF18" s="241">
        <f>IF(D18="p",EE18,0)</f>
        <v>0</v>
      </c>
      <c r="EG18" s="241">
        <f>IF(D18="I",EE18,0)</f>
        <v>0</v>
      </c>
      <c r="EH18" s="241">
        <f>IF(D18="C",EE18,0)</f>
        <v>0</v>
      </c>
      <c r="EI18" s="241">
        <f>IF(D18="S",EE18,0)</f>
        <v>0</v>
      </c>
      <c r="EJ18" s="298"/>
      <c r="EK18" s="97">
        <f>IF(D18="p",EJ18,0)</f>
        <v>0</v>
      </c>
      <c r="EL18" s="97">
        <f>IF(D18="I",EJ18,0)</f>
        <v>0</v>
      </c>
      <c r="EM18" s="97">
        <f>IF(D18="C",EJ18,0)</f>
        <v>0</v>
      </c>
      <c r="EN18" s="97">
        <f>IF(D18="S",EJ18,0)</f>
        <v>0</v>
      </c>
      <c r="EO18" s="240">
        <f t="shared" si="46"/>
        <v>0</v>
      </c>
      <c r="EP18" s="241">
        <f>IF(D18="p",EO18,0)</f>
        <v>0</v>
      </c>
      <c r="EQ18" s="241">
        <f>IF(D18="I",EO18,0)</f>
        <v>0</v>
      </c>
      <c r="ER18" s="241">
        <f>IF(D18="C",EO18,0)</f>
        <v>0</v>
      </c>
      <c r="ES18" s="241">
        <f>IF(D18="S",EO18,0)</f>
        <v>0</v>
      </c>
      <c r="ET18" s="289"/>
      <c r="EU18" s="97">
        <f>IF(D18="p",ET18,0)</f>
        <v>0</v>
      </c>
      <c r="EV18" s="97">
        <f>IF(D18="I",ET18,0)</f>
        <v>0</v>
      </c>
      <c r="EW18" s="97">
        <f>IF(D18="C",ET18,0)</f>
        <v>0</v>
      </c>
      <c r="EX18" s="97">
        <f>IF(D18="S",ET18,0)</f>
        <v>0</v>
      </c>
      <c r="EY18" s="240">
        <f t="shared" si="47"/>
        <v>0</v>
      </c>
      <c r="EZ18" s="241">
        <f>IF(D18="p",EY18,0)</f>
        <v>0</v>
      </c>
      <c r="FA18" s="241">
        <f>IF(D18="I",EY18,0)</f>
        <v>0</v>
      </c>
      <c r="FB18" s="241">
        <f>IF(D18="C",EY18,0)</f>
        <v>0</v>
      </c>
      <c r="FC18" s="241">
        <f>IF(D18="S",EY18,0)</f>
        <v>0</v>
      </c>
      <c r="FD18" s="503"/>
      <c r="FE18" s="498">
        <f>IF(D18="p",FD18,0)</f>
        <v>0</v>
      </c>
      <c r="FF18" s="498">
        <f>IF(D18="I",FD18,0)</f>
        <v>0</v>
      </c>
      <c r="FG18" s="498">
        <f>IF(D18="C",FD18,0)</f>
        <v>0</v>
      </c>
      <c r="FH18" s="498">
        <f>IF(D18="S",FD18,0)</f>
        <v>0</v>
      </c>
      <c r="FI18" s="499">
        <f t="shared" si="3"/>
        <v>0</v>
      </c>
      <c r="FJ18" s="450">
        <f>IF(D18="p",FI18,0)</f>
        <v>0</v>
      </c>
      <c r="FK18" s="450">
        <f>IF(D18="I",FI18,0)</f>
        <v>0</v>
      </c>
      <c r="FL18" s="450">
        <f>IF(D18="C",FI18,0)</f>
        <v>0</v>
      </c>
      <c r="FM18" s="450">
        <f>IF(D18="S",FI18,0)</f>
        <v>0</v>
      </c>
      <c r="FN18" s="233"/>
      <c r="FO18" s="97">
        <f>IF(D18="p",FN18,0)</f>
        <v>0</v>
      </c>
      <c r="FP18" s="97">
        <f>IF(D18="I",FN18,0)</f>
        <v>0</v>
      </c>
      <c r="FQ18" s="97">
        <f>IF(D18="C",FN18,0)</f>
        <v>0</v>
      </c>
      <c r="FR18" s="97">
        <f>IF(D18="S",FN18,0)</f>
        <v>0</v>
      </c>
      <c r="FS18" s="240">
        <f t="shared" si="4"/>
        <v>0</v>
      </c>
      <c r="FT18" s="241">
        <f>IF(D18="p",FS18,0)</f>
        <v>0</v>
      </c>
      <c r="FU18" s="241">
        <f>IF(D18="I",FS18,0)</f>
        <v>0</v>
      </c>
      <c r="FV18" s="241">
        <f>IF(D18="C",FS18,0)</f>
        <v>0</v>
      </c>
      <c r="FW18" s="241">
        <f>IF(D18="S",FS18,0)</f>
        <v>0</v>
      </c>
      <c r="FX18" s="233"/>
      <c r="FY18" s="97">
        <f>IF(D18="p",FX18,0)</f>
        <v>0</v>
      </c>
      <c r="FZ18" s="97">
        <f>IF(D18="I",FX18,0)</f>
        <v>0</v>
      </c>
      <c r="GA18" s="97">
        <f>IF(D18="C",FX18,0)</f>
        <v>0</v>
      </c>
      <c r="GB18" s="97">
        <f>IF(D18="S",FX18,0)</f>
        <v>0</v>
      </c>
      <c r="GC18" s="240">
        <f t="shared" si="48"/>
        <v>0</v>
      </c>
      <c r="GD18" s="241">
        <f>IF(D18="p",GC18,0)</f>
        <v>0</v>
      </c>
      <c r="GE18" s="241">
        <f>IF(D18="I",GC18,0)</f>
        <v>0</v>
      </c>
      <c r="GF18" s="241">
        <f>IF(D18="C",GC18,0)</f>
        <v>0</v>
      </c>
      <c r="GG18" s="241">
        <f>IF(D18="S",GC18,0)</f>
        <v>0</v>
      </c>
      <c r="GH18" s="240"/>
      <c r="GI18" s="240"/>
      <c r="GJ18" s="553">
        <f t="shared" si="5"/>
        <v>0</v>
      </c>
      <c r="GK18" s="97">
        <f>IF(D18="p",GJ18,0)</f>
        <v>0</v>
      </c>
      <c r="GL18" s="97">
        <f>IF(D18="I",GJ18,0)</f>
        <v>0</v>
      </c>
      <c r="GM18" s="97">
        <f>IF(D18="C",GJ18,0)</f>
        <v>0</v>
      </c>
      <c r="GN18" s="97">
        <f>IF(D18="S",GJ18,0)</f>
        <v>0</v>
      </c>
      <c r="GO18" s="240">
        <f t="shared" si="49"/>
        <v>0</v>
      </c>
      <c r="GP18" s="241">
        <f>IF(D18="p",GO18,0)</f>
        <v>0</v>
      </c>
      <c r="GQ18" s="241">
        <f>IF(D18="I",GO18,0)</f>
        <v>0</v>
      </c>
      <c r="GR18" s="241">
        <f>IF(D18="C",GO18,0)</f>
        <v>0</v>
      </c>
      <c r="GS18" s="241">
        <f>IF(D18="S",GO18,0)</f>
        <v>0</v>
      </c>
      <c r="GT18" s="289"/>
      <c r="GU18" s="97">
        <f>IF(D18="p",GT18,0)</f>
        <v>0</v>
      </c>
      <c r="GV18" s="97">
        <f>IF(D18="I",GT18,0)</f>
        <v>0</v>
      </c>
      <c r="GW18" s="97">
        <f>IF(D18="C",GT18,0)</f>
        <v>0</v>
      </c>
      <c r="GX18" s="97">
        <f>IF(D18="S",GT18,0)</f>
        <v>0</v>
      </c>
      <c r="GY18" s="240">
        <f t="shared" si="50"/>
        <v>0</v>
      </c>
      <c r="GZ18" s="241">
        <f>IF(D18="p",GY18,0)</f>
        <v>0</v>
      </c>
      <c r="HA18" s="241">
        <f>IF(D18="I",GY18,0)</f>
        <v>0</v>
      </c>
      <c r="HB18" s="241">
        <f>IF(D18="C",GY18,0)</f>
        <v>0</v>
      </c>
      <c r="HC18" s="241">
        <f>IF(D18="S",GY18,0)</f>
        <v>0</v>
      </c>
      <c r="HD18" s="302">
        <f t="shared" si="6"/>
        <v>0</v>
      </c>
      <c r="HE18" s="97">
        <f>IF(D18="p",HD18,0)</f>
        <v>0</v>
      </c>
      <c r="HF18" s="97">
        <f>IF(D18="I",HD18,0)</f>
        <v>0</v>
      </c>
      <c r="HG18" s="97">
        <f>IF(D18="C",HD18,0)</f>
        <v>0</v>
      </c>
      <c r="HH18" s="97">
        <f>IF(D18="S",HD18,0)</f>
        <v>0</v>
      </c>
      <c r="HI18" s="240">
        <f t="shared" si="51"/>
        <v>0</v>
      </c>
      <c r="HJ18" s="241">
        <f>IF(D18="p",HI18,0)</f>
        <v>0</v>
      </c>
      <c r="HK18" s="241">
        <f>IF(D18="I",HI18,0)</f>
        <v>0</v>
      </c>
      <c r="HL18" s="241">
        <f>IF(D18="C",HI18,0)</f>
        <v>0</v>
      </c>
      <c r="HM18" s="241">
        <f>IF(D18="S",HI18,0)</f>
        <v>0</v>
      </c>
      <c r="HN18" s="649"/>
      <c r="HO18" s="650">
        <f>IF(D18="p",HN18,0)</f>
        <v>0</v>
      </c>
      <c r="HP18" s="650">
        <f>IF(D18="I",HN18,0)</f>
        <v>0</v>
      </c>
      <c r="HQ18" s="650">
        <f>IF(D18="C",HN18,0)</f>
        <v>0</v>
      </c>
      <c r="HR18" s="650">
        <f>IF(D18="S",HN18,0)</f>
        <v>0</v>
      </c>
      <c r="HS18" s="651">
        <f t="shared" si="7"/>
        <v>0</v>
      </c>
      <c r="HT18" s="241">
        <f>IF(D18="p",HS18,0)</f>
        <v>0</v>
      </c>
      <c r="HU18" s="241">
        <f>IF(D18="I",HS18,0)</f>
        <v>0</v>
      </c>
      <c r="HV18" s="241">
        <f>IF(D18="C",HS18,0)</f>
        <v>0</v>
      </c>
      <c r="HW18" s="241">
        <f>IF(D18="S",HS18,0)</f>
        <v>0</v>
      </c>
      <c r="HX18" s="289"/>
      <c r="HY18" s="97">
        <f>IF(D18="p",HX18,0)</f>
        <v>0</v>
      </c>
      <c r="HZ18" s="97">
        <f>IF(D18="I",HX18,0)</f>
        <v>0</v>
      </c>
      <c r="IA18" s="97">
        <f>IF(D18="C",HX18,0)</f>
        <v>0</v>
      </c>
      <c r="IB18" s="97">
        <f>IF(D18="S",HX18,0)</f>
        <v>0</v>
      </c>
      <c r="IC18" s="240">
        <f t="shared" si="52"/>
        <v>0</v>
      </c>
      <c r="ID18" s="241">
        <f>IF(D18="p",IC18,0)</f>
        <v>0</v>
      </c>
      <c r="IE18" s="241">
        <f>IF(D18="I",IC18,0)</f>
        <v>0</v>
      </c>
      <c r="IF18" s="241">
        <f>IF(D18="C",IC18,0)</f>
        <v>0</v>
      </c>
      <c r="IG18" s="241">
        <f>IF(D18="S",IC18,0)</f>
        <v>0</v>
      </c>
      <c r="IH18" s="302">
        <f t="shared" si="8"/>
        <v>0</v>
      </c>
      <c r="II18" s="97">
        <f>IF(D18="p",IH18,0)</f>
        <v>0</v>
      </c>
      <c r="IJ18" s="97">
        <f>IF(D18="I",IH18,0)</f>
        <v>0</v>
      </c>
      <c r="IK18" s="97">
        <f>IF(D18="C",IH18,0)</f>
        <v>0</v>
      </c>
      <c r="IL18" s="97">
        <f>IF(D18="S",IH18,0)</f>
        <v>0</v>
      </c>
      <c r="IM18" s="235" t="e">
        <f t="shared" si="9"/>
        <v>#DIV/0!</v>
      </c>
      <c r="IN18" s="240">
        <f t="shared" si="53"/>
        <v>0</v>
      </c>
      <c r="IO18" s="241">
        <f>IF(D18="p",IN18,0)</f>
        <v>0</v>
      </c>
      <c r="IP18" s="241">
        <f>IF(D18="I",IN18,0)</f>
        <v>0</v>
      </c>
      <c r="IQ18" s="241">
        <f>IF(D18="C",IN18,0)</f>
        <v>0</v>
      </c>
      <c r="IR18" s="241">
        <f>IF(D18="S",IN18,0)</f>
        <v>0</v>
      </c>
      <c r="IS18" s="228">
        <f t="shared" si="10"/>
        <v>0</v>
      </c>
      <c r="IT18" s="97">
        <f>IF(D18="p",IS18,0)</f>
        <v>0</v>
      </c>
      <c r="IU18" s="97">
        <f>IF(D18="I",IS18,0)</f>
        <v>0</v>
      </c>
      <c r="IV18" s="97">
        <f>IF(D18="C",IS18,0)</f>
        <v>0</v>
      </c>
      <c r="IW18" s="97">
        <f>IF(D18="S",IS18,0)</f>
        <v>0</v>
      </c>
      <c r="IX18" s="240">
        <f t="shared" si="54"/>
        <v>0</v>
      </c>
      <c r="IY18" s="241">
        <f>IF(D18="p",IX18,0)</f>
        <v>0</v>
      </c>
      <c r="IZ18" s="241">
        <f>IF(D18="I",IX18,0)</f>
        <v>0</v>
      </c>
      <c r="JA18" s="241">
        <f>IF(D18="C",IX18,0)</f>
        <v>0</v>
      </c>
      <c r="JB18" s="241">
        <f>IF(D18="S",IX18,0)</f>
        <v>0</v>
      </c>
      <c r="JC18" s="242">
        <f t="shared" si="11"/>
        <v>0</v>
      </c>
      <c r="JD18" s="243">
        <f>IF(D18="p",JC18,0)</f>
        <v>0</v>
      </c>
      <c r="JE18" s="243">
        <f>IF(D18="i",JC18,0)</f>
        <v>0</v>
      </c>
      <c r="JF18" s="243">
        <f>IF(D18="c",JC18,0)</f>
        <v>0</v>
      </c>
      <c r="JG18" s="243">
        <f>IF(D18="s",JC18,0)</f>
        <v>0</v>
      </c>
    </row>
    <row r="19" spans="1:267" s="44" customFormat="1" x14ac:dyDescent="0.2">
      <c r="A19" s="45" t="s">
        <v>167</v>
      </c>
      <c r="B19" s="234"/>
      <c r="C19" s="234"/>
      <c r="D19" s="234"/>
      <c r="E19" s="181"/>
      <c r="F19" s="87">
        <f t="shared" si="12"/>
        <v>0</v>
      </c>
      <c r="G19" s="87">
        <f t="shared" si="13"/>
        <v>0</v>
      </c>
      <c r="H19" s="87">
        <f t="shared" si="14"/>
        <v>0</v>
      </c>
      <c r="I19" s="87">
        <f t="shared" si="15"/>
        <v>0</v>
      </c>
      <c r="J19" s="181"/>
      <c r="K19" s="87">
        <f t="shared" si="16"/>
        <v>0</v>
      </c>
      <c r="L19" s="87">
        <f t="shared" si="17"/>
        <v>0</v>
      </c>
      <c r="M19" s="87">
        <f t="shared" si="18"/>
        <v>0</v>
      </c>
      <c r="N19" s="87">
        <f t="shared" si="19"/>
        <v>0</v>
      </c>
      <c r="O19" s="235" t="e">
        <f t="shared" si="0"/>
        <v>#DIV/0!</v>
      </c>
      <c r="P19" s="181"/>
      <c r="Q19" s="87">
        <f t="shared" si="20"/>
        <v>0</v>
      </c>
      <c r="R19" s="87">
        <f t="shared" si="21"/>
        <v>0</v>
      </c>
      <c r="S19" s="87">
        <f t="shared" si="22"/>
        <v>0</v>
      </c>
      <c r="T19" s="87">
        <f t="shared" si="23"/>
        <v>0</v>
      </c>
      <c r="U19" s="235" t="e">
        <f t="shared" si="1"/>
        <v>#DIV/0!</v>
      </c>
      <c r="V19" s="181"/>
      <c r="W19" s="87">
        <f t="shared" si="24"/>
        <v>0</v>
      </c>
      <c r="X19" s="87">
        <f t="shared" si="25"/>
        <v>0</v>
      </c>
      <c r="Y19" s="87">
        <f t="shared" si="26"/>
        <v>0</v>
      </c>
      <c r="Z19" s="87">
        <f t="shared" si="27"/>
        <v>0</v>
      </c>
      <c r="AA19" s="235" t="e">
        <f t="shared" si="2"/>
        <v>#DIV/0!</v>
      </c>
      <c r="AB19" s="181"/>
      <c r="AC19" s="87">
        <f t="shared" si="28"/>
        <v>0</v>
      </c>
      <c r="AD19" s="87">
        <f t="shared" si="29"/>
        <v>0</v>
      </c>
      <c r="AE19" s="87">
        <f t="shared" si="30"/>
        <v>0</v>
      </c>
      <c r="AF19" s="87">
        <f t="shared" si="31"/>
        <v>0</v>
      </c>
      <c r="AG19" s="235" t="e">
        <f>+(AB19-V19)/V19</f>
        <v>#DIV/0!</v>
      </c>
      <c r="AH19" s="181"/>
      <c r="AI19" s="87">
        <f t="shared" si="32"/>
        <v>0</v>
      </c>
      <c r="AJ19" s="87">
        <f t="shared" si="33"/>
        <v>0</v>
      </c>
      <c r="AK19" s="87">
        <f t="shared" si="34"/>
        <v>0</v>
      </c>
      <c r="AL19" s="87">
        <f t="shared" si="35"/>
        <v>0</v>
      </c>
      <c r="AM19" s="235" t="e">
        <f>+(AH19-AB19)/AB19</f>
        <v>#DIV/0!</v>
      </c>
      <c r="AN19" s="289"/>
      <c r="AO19" s="97">
        <f>IF(D19="p",AN19,0)</f>
        <v>0</v>
      </c>
      <c r="AP19" s="97">
        <f>IF(D19="I",AN19,0)</f>
        <v>0</v>
      </c>
      <c r="AQ19" s="97">
        <f>IF(D19="C",AN19,0)</f>
        <v>0</v>
      </c>
      <c r="AR19" s="97">
        <f>IF(D19="S",AN19,0)</f>
        <v>0</v>
      </c>
      <c r="AS19" s="240">
        <f t="shared" si="36"/>
        <v>0</v>
      </c>
      <c r="AT19" s="241">
        <f>IF(D19="p",AS19,0)</f>
        <v>0</v>
      </c>
      <c r="AU19" s="241">
        <f>IF(D19="I",AS19,0)</f>
        <v>0</v>
      </c>
      <c r="AV19" s="241">
        <f>IF(D19="C",AS19,0)</f>
        <v>0</v>
      </c>
      <c r="AW19" s="241">
        <f>IF(D19="S",AS19,0)</f>
        <v>0</v>
      </c>
      <c r="AX19" s="289"/>
      <c r="AY19" s="97">
        <f>IF(D19="p",AX19,0)</f>
        <v>0</v>
      </c>
      <c r="AZ19" s="97">
        <f>IF(D19="I",AX19,0)</f>
        <v>0</v>
      </c>
      <c r="BA19" s="97">
        <f>IF(D19="C",AX19,0)</f>
        <v>0</v>
      </c>
      <c r="BB19" s="97">
        <f>IF(D19="S",AX19,0)</f>
        <v>0</v>
      </c>
      <c r="BC19" s="240">
        <f t="shared" si="37"/>
        <v>0</v>
      </c>
      <c r="BD19" s="241">
        <f>IF(D19="p",BC19,0)</f>
        <v>0</v>
      </c>
      <c r="BE19" s="241">
        <f>IF(D19="I",BC19,0)</f>
        <v>0</v>
      </c>
      <c r="BF19" s="241">
        <f>IF(D19="C",BC19,0)</f>
        <v>0</v>
      </c>
      <c r="BG19" s="241">
        <f>IF(D19="S",BC19,0)</f>
        <v>0</v>
      </c>
      <c r="BH19" s="503"/>
      <c r="BI19" s="498">
        <f>IF(D19="p",BH19,0)</f>
        <v>0</v>
      </c>
      <c r="BJ19" s="498">
        <f>IF(D19="I",BH19,0)</f>
        <v>0</v>
      </c>
      <c r="BK19" s="498">
        <f>IF(D19="C",BH19,0)</f>
        <v>0</v>
      </c>
      <c r="BL19" s="498">
        <f>IF(D19="S",BH19,0)</f>
        <v>0</v>
      </c>
      <c r="BM19" s="499">
        <f t="shared" si="38"/>
        <v>0</v>
      </c>
      <c r="BN19" s="515">
        <f>IF(D19="p",BM19,0)</f>
        <v>0</v>
      </c>
      <c r="BO19" s="515">
        <f>IF(D19="I",BM19,0)</f>
        <v>0</v>
      </c>
      <c r="BP19" s="515">
        <f>IF(D19="C",BM19,0)</f>
        <v>0</v>
      </c>
      <c r="BQ19" s="515">
        <f>IF(D19="S",BM19,0)</f>
        <v>0</v>
      </c>
      <c r="BR19" s="289"/>
      <c r="BS19" s="97">
        <f>IF(D19="p",BR19,0)</f>
        <v>0</v>
      </c>
      <c r="BT19" s="97">
        <f>IF(D19="I",BR19,0)</f>
        <v>0</v>
      </c>
      <c r="BU19" s="97">
        <f>IF(D19="C",BR19,0)</f>
        <v>0</v>
      </c>
      <c r="BV19" s="97">
        <f>IF(D19="S",BR19,0)</f>
        <v>0</v>
      </c>
      <c r="BW19" s="240">
        <f t="shared" si="39"/>
        <v>0</v>
      </c>
      <c r="BX19" s="241">
        <f>IF(D19="p",BW19,0)</f>
        <v>0</v>
      </c>
      <c r="BY19" s="241">
        <f>IF(D19="I",BW19,0)</f>
        <v>0</v>
      </c>
      <c r="BZ19" s="241">
        <f>IF(D19="C",BW19,0)</f>
        <v>0</v>
      </c>
      <c r="CA19" s="241">
        <f>IF(D19="S",BW19,0)</f>
        <v>0</v>
      </c>
      <c r="CB19" s="289"/>
      <c r="CC19" s="97">
        <f>IF(D19="p",CB19,0)</f>
        <v>0</v>
      </c>
      <c r="CD19" s="97">
        <f>IF(D19="I",CB19,0)</f>
        <v>0</v>
      </c>
      <c r="CE19" s="97">
        <f>IF(D19="C",CB19,0)</f>
        <v>0</v>
      </c>
      <c r="CF19" s="97">
        <f>IF(D19="S",CB19,0)</f>
        <v>0</v>
      </c>
      <c r="CG19" s="240">
        <f t="shared" si="40"/>
        <v>0</v>
      </c>
      <c r="CH19" s="241">
        <f>IF(D19="p",CG19,0)</f>
        <v>0</v>
      </c>
      <c r="CI19" s="241">
        <f>IF(D19="I",CG19,0)</f>
        <v>0</v>
      </c>
      <c r="CJ19" s="241">
        <f>IF(D19="C",CG19,0)</f>
        <v>0</v>
      </c>
      <c r="CK19" s="241">
        <f>IF(D19="S",CG19,0)</f>
        <v>0</v>
      </c>
      <c r="CL19" s="289"/>
      <c r="CM19" s="97">
        <f>IF(D19="p",CL19,0)</f>
        <v>0</v>
      </c>
      <c r="CN19" s="97">
        <f>IF(D19="I",CL19,0)</f>
        <v>0</v>
      </c>
      <c r="CO19" s="97">
        <f>IF(D19="C",CL19,0)</f>
        <v>0</v>
      </c>
      <c r="CP19" s="97">
        <f>IF(D19="S",CL19,0)</f>
        <v>0</v>
      </c>
      <c r="CQ19" s="240">
        <f t="shared" si="41"/>
        <v>0</v>
      </c>
      <c r="CR19" s="241">
        <f>IF(D19="p",CQ19,0)</f>
        <v>0</v>
      </c>
      <c r="CS19" s="241">
        <f>IF(D19="I",CQ19,0)</f>
        <v>0</v>
      </c>
      <c r="CT19" s="241">
        <f>IF(D19="C",CQ19,0)</f>
        <v>0</v>
      </c>
      <c r="CU19" s="241">
        <f>IF(D19="S",CQ19,0)</f>
        <v>0</v>
      </c>
      <c r="CV19" s="289"/>
      <c r="CW19" s="97">
        <f>IF(D19="p",CV19,0)</f>
        <v>0</v>
      </c>
      <c r="CX19" s="97">
        <f>IF(D19="I",CV19,0)</f>
        <v>0</v>
      </c>
      <c r="CY19" s="97">
        <f>IF(D19="C",CV19,0)</f>
        <v>0</v>
      </c>
      <c r="CZ19" s="97">
        <f>IF(D19="S",CV19,0)</f>
        <v>0</v>
      </c>
      <c r="DA19" s="240">
        <f t="shared" si="42"/>
        <v>0</v>
      </c>
      <c r="DB19" s="241">
        <f>IF(D19="p",DA19,0)</f>
        <v>0</v>
      </c>
      <c r="DC19" s="241">
        <f>IF(D19="I",DA19,0)</f>
        <v>0</v>
      </c>
      <c r="DD19" s="241">
        <f>IF(D19="C",DA19,0)</f>
        <v>0</v>
      </c>
      <c r="DE19" s="241">
        <f>IF(D19="S",DA19,0)</f>
        <v>0</v>
      </c>
      <c r="DF19" s="289"/>
      <c r="DG19" s="97">
        <f>IF(D19="p",DF19,0)</f>
        <v>0</v>
      </c>
      <c r="DH19" s="97">
        <f>IF(D19="I",DF19,0)</f>
        <v>0</v>
      </c>
      <c r="DI19" s="97">
        <f>IF(D19="C",DF19,0)</f>
        <v>0</v>
      </c>
      <c r="DJ19" s="97">
        <f>IF(D19="S",DF19,0)</f>
        <v>0</v>
      </c>
      <c r="DK19" s="344">
        <f t="shared" si="43"/>
        <v>0</v>
      </c>
      <c r="DL19" s="241">
        <f>IF(D19="p",DK19,0)</f>
        <v>0</v>
      </c>
      <c r="DM19" s="241">
        <f>IF(D19="I",DK19,0)</f>
        <v>0</v>
      </c>
      <c r="DN19" s="241">
        <f>IF(D19="C",DK19,0)</f>
        <v>0</v>
      </c>
      <c r="DO19" s="241">
        <f>IF(D19="S",DK19,0)</f>
        <v>0</v>
      </c>
      <c r="DP19" s="289"/>
      <c r="DQ19" s="97">
        <f>IF(D19="p",DP19,0)</f>
        <v>0</v>
      </c>
      <c r="DR19" s="97">
        <f>IF(D19="I",DP19,0)</f>
        <v>0</v>
      </c>
      <c r="DS19" s="97">
        <f>IF(D19="C",DP19,0)</f>
        <v>0</v>
      </c>
      <c r="DT19" s="97">
        <f>IF(D19="S",DP19,0)</f>
        <v>0</v>
      </c>
      <c r="DU19" s="240">
        <f t="shared" si="44"/>
        <v>0</v>
      </c>
      <c r="DV19" s="241">
        <f>IF(D19="p",DU19,0)</f>
        <v>0</v>
      </c>
      <c r="DW19" s="241">
        <f>IF(D19="I",DU19,0)</f>
        <v>0</v>
      </c>
      <c r="DX19" s="241">
        <f>IF(D19="C",DU19,0)</f>
        <v>0</v>
      </c>
      <c r="DY19" s="241">
        <f>IF(D19="S",DU19,0)</f>
        <v>0</v>
      </c>
      <c r="DZ19" s="289"/>
      <c r="EA19" s="97">
        <f>IF(D19="p",DZ19,0)</f>
        <v>0</v>
      </c>
      <c r="EB19" s="97">
        <f>IF(D19="I",DZ19,0)</f>
        <v>0</v>
      </c>
      <c r="EC19" s="97">
        <f>IF(D19="C",DZ19,0)</f>
        <v>0</v>
      </c>
      <c r="ED19" s="97">
        <f>IF(D19="S",DZ19,0)</f>
        <v>0</v>
      </c>
      <c r="EE19" s="240">
        <f t="shared" si="45"/>
        <v>0</v>
      </c>
      <c r="EF19" s="241">
        <f>IF(D19="p",EE19,0)</f>
        <v>0</v>
      </c>
      <c r="EG19" s="241">
        <f>IF(D19="I",EE19,0)</f>
        <v>0</v>
      </c>
      <c r="EH19" s="241">
        <f>IF(D19="C",EE19,0)</f>
        <v>0</v>
      </c>
      <c r="EI19" s="241">
        <f>IF(D19="S",EE19,0)</f>
        <v>0</v>
      </c>
      <c r="EJ19" s="298"/>
      <c r="EK19" s="97">
        <f>IF(D19="p",EJ19,0)</f>
        <v>0</v>
      </c>
      <c r="EL19" s="97">
        <f>IF(D19="I",EJ19,0)</f>
        <v>0</v>
      </c>
      <c r="EM19" s="97">
        <f>IF(D19="C",EJ19,0)</f>
        <v>0</v>
      </c>
      <c r="EN19" s="97">
        <f>IF(D19="S",EJ19,0)</f>
        <v>0</v>
      </c>
      <c r="EO19" s="240">
        <f t="shared" si="46"/>
        <v>0</v>
      </c>
      <c r="EP19" s="241">
        <f>IF(D19="p",EO19,0)</f>
        <v>0</v>
      </c>
      <c r="EQ19" s="241">
        <f>IF(D19="I",EO19,0)</f>
        <v>0</v>
      </c>
      <c r="ER19" s="241">
        <f>IF(D19="C",EO19,0)</f>
        <v>0</v>
      </c>
      <c r="ES19" s="241">
        <f>IF(D19="S",EO19,0)</f>
        <v>0</v>
      </c>
      <c r="ET19" s="289"/>
      <c r="EU19" s="97">
        <f>IF(D19="p",ET19,0)</f>
        <v>0</v>
      </c>
      <c r="EV19" s="97">
        <f>IF(D19="I",ET19,0)</f>
        <v>0</v>
      </c>
      <c r="EW19" s="97">
        <f>IF(D19="C",ET19,0)</f>
        <v>0</v>
      </c>
      <c r="EX19" s="97">
        <f>IF(D19="S",ET19,0)</f>
        <v>0</v>
      </c>
      <c r="EY19" s="240">
        <f t="shared" si="47"/>
        <v>0</v>
      </c>
      <c r="EZ19" s="241">
        <f>IF(D19="p",EY19,0)</f>
        <v>0</v>
      </c>
      <c r="FA19" s="241">
        <f>IF(D19="I",EY19,0)</f>
        <v>0</v>
      </c>
      <c r="FB19" s="241">
        <f>IF(D19="C",EY19,0)</f>
        <v>0</v>
      </c>
      <c r="FC19" s="241">
        <f>IF(D19="S",EY19,0)</f>
        <v>0</v>
      </c>
      <c r="FD19" s="503"/>
      <c r="FE19" s="498">
        <f>IF(D19="p",FD19,0)</f>
        <v>0</v>
      </c>
      <c r="FF19" s="498">
        <f>IF(D19="I",FD19,0)</f>
        <v>0</v>
      </c>
      <c r="FG19" s="498">
        <f>IF(D19="C",FD19,0)</f>
        <v>0</v>
      </c>
      <c r="FH19" s="498">
        <f>IF(D19="S",FD19,0)</f>
        <v>0</v>
      </c>
      <c r="FI19" s="499">
        <f t="shared" si="3"/>
        <v>0</v>
      </c>
      <c r="FJ19" s="450">
        <f>IF(D19="p",FI19,0)</f>
        <v>0</v>
      </c>
      <c r="FK19" s="450">
        <f>IF(D19="I",FI19,0)</f>
        <v>0</v>
      </c>
      <c r="FL19" s="450">
        <f>IF(D19="C",FI19,0)</f>
        <v>0</v>
      </c>
      <c r="FM19" s="450">
        <f>IF(D19="S",FI19,0)</f>
        <v>0</v>
      </c>
      <c r="FN19" s="233"/>
      <c r="FO19" s="97">
        <f>IF(D19="p",FN19,0)</f>
        <v>0</v>
      </c>
      <c r="FP19" s="97">
        <f>IF(D19="I",FN19,0)</f>
        <v>0</v>
      </c>
      <c r="FQ19" s="97">
        <f>IF(D19="C",FN19,0)</f>
        <v>0</v>
      </c>
      <c r="FR19" s="97">
        <f>IF(D19="S",FN19,0)</f>
        <v>0</v>
      </c>
      <c r="FS19" s="240">
        <f t="shared" si="4"/>
        <v>0</v>
      </c>
      <c r="FT19" s="241">
        <f>IF(D19="p",FS19,0)</f>
        <v>0</v>
      </c>
      <c r="FU19" s="241">
        <f>IF(D19="I",FS19,0)</f>
        <v>0</v>
      </c>
      <c r="FV19" s="241">
        <f>IF(D19="C",FS19,0)</f>
        <v>0</v>
      </c>
      <c r="FW19" s="241">
        <f>IF(D19="S",FS19,0)</f>
        <v>0</v>
      </c>
      <c r="FX19" s="233"/>
      <c r="FY19" s="97">
        <f>IF(D19="p",FX19,0)</f>
        <v>0</v>
      </c>
      <c r="FZ19" s="97">
        <f>IF(D19="I",FX19,0)</f>
        <v>0</v>
      </c>
      <c r="GA19" s="97">
        <f>IF(D19="C",FX19,0)</f>
        <v>0</v>
      </c>
      <c r="GB19" s="97">
        <f>IF(D19="S",FX19,0)</f>
        <v>0</v>
      </c>
      <c r="GC19" s="240">
        <f t="shared" si="48"/>
        <v>0</v>
      </c>
      <c r="GD19" s="241">
        <f>IF(D19="p",GC19,0)</f>
        <v>0</v>
      </c>
      <c r="GE19" s="241">
        <f>IF(D19="I",GC19,0)</f>
        <v>0</v>
      </c>
      <c r="GF19" s="241">
        <f>IF(D19="C",GC19,0)</f>
        <v>0</v>
      </c>
      <c r="GG19" s="241">
        <f>IF(D19="S",GC19,0)</f>
        <v>0</v>
      </c>
      <c r="GH19" s="240"/>
      <c r="GI19" s="240"/>
      <c r="GJ19" s="553">
        <f t="shared" si="5"/>
        <v>0</v>
      </c>
      <c r="GK19" s="97">
        <f>IF(D19="p",GJ19,0)</f>
        <v>0</v>
      </c>
      <c r="GL19" s="97">
        <f>IF(D19="I",GJ19,0)</f>
        <v>0</v>
      </c>
      <c r="GM19" s="97">
        <f>IF(D19="C",GJ19,0)</f>
        <v>0</v>
      </c>
      <c r="GN19" s="97">
        <f>IF(D19="S",GJ19,0)</f>
        <v>0</v>
      </c>
      <c r="GO19" s="240">
        <f t="shared" si="49"/>
        <v>0</v>
      </c>
      <c r="GP19" s="241">
        <f>IF(D19="p",GO19,0)</f>
        <v>0</v>
      </c>
      <c r="GQ19" s="241">
        <f>IF(D19="I",GO19,0)</f>
        <v>0</v>
      </c>
      <c r="GR19" s="241">
        <f>IF(D19="C",GO19,0)</f>
        <v>0</v>
      </c>
      <c r="GS19" s="241">
        <f>IF(D19="S",GO19,0)</f>
        <v>0</v>
      </c>
      <c r="GT19" s="289"/>
      <c r="GU19" s="97">
        <f>IF(D19="p",GT19,0)</f>
        <v>0</v>
      </c>
      <c r="GV19" s="97">
        <f>IF(D19="I",GT19,0)</f>
        <v>0</v>
      </c>
      <c r="GW19" s="97">
        <f>IF(D19="C",GT19,0)</f>
        <v>0</v>
      </c>
      <c r="GX19" s="97">
        <f>IF(D19="S",GT19,0)</f>
        <v>0</v>
      </c>
      <c r="GY19" s="240">
        <f t="shared" si="50"/>
        <v>0</v>
      </c>
      <c r="GZ19" s="241">
        <f>IF(D19="p",GY19,0)</f>
        <v>0</v>
      </c>
      <c r="HA19" s="241">
        <f>IF(D19="I",GY19,0)</f>
        <v>0</v>
      </c>
      <c r="HB19" s="241">
        <f>IF(D19="C",GY19,0)</f>
        <v>0</v>
      </c>
      <c r="HC19" s="241">
        <f>IF(D19="S",GY19,0)</f>
        <v>0</v>
      </c>
      <c r="HD19" s="302">
        <f t="shared" si="6"/>
        <v>0</v>
      </c>
      <c r="HE19" s="97">
        <f>IF(D19="p",HD19,0)</f>
        <v>0</v>
      </c>
      <c r="HF19" s="97">
        <f>IF(D19="I",HD19,0)</f>
        <v>0</v>
      </c>
      <c r="HG19" s="97">
        <f>IF(D19="C",HD19,0)</f>
        <v>0</v>
      </c>
      <c r="HH19" s="97">
        <f>IF(D19="S",HD19,0)</f>
        <v>0</v>
      </c>
      <c r="HI19" s="240">
        <f t="shared" si="51"/>
        <v>0</v>
      </c>
      <c r="HJ19" s="241">
        <f>IF(D19="p",HI19,0)</f>
        <v>0</v>
      </c>
      <c r="HK19" s="241">
        <f>IF(D19="I",HI19,0)</f>
        <v>0</v>
      </c>
      <c r="HL19" s="241">
        <f>IF(D19="C",HI19,0)</f>
        <v>0</v>
      </c>
      <c r="HM19" s="241">
        <f>IF(D19="S",HI19,0)</f>
        <v>0</v>
      </c>
      <c r="HN19" s="649"/>
      <c r="HO19" s="650">
        <f>IF(D19="p",HN19,0)</f>
        <v>0</v>
      </c>
      <c r="HP19" s="650">
        <f>IF(D19="I",HN19,0)</f>
        <v>0</v>
      </c>
      <c r="HQ19" s="650">
        <f>IF(D19="C",HN19,0)</f>
        <v>0</v>
      </c>
      <c r="HR19" s="650">
        <f>IF(D19="S",HN19,0)</f>
        <v>0</v>
      </c>
      <c r="HS19" s="651">
        <f t="shared" si="7"/>
        <v>0</v>
      </c>
      <c r="HT19" s="241">
        <f>IF(D19="p",HS19,0)</f>
        <v>0</v>
      </c>
      <c r="HU19" s="241">
        <f>IF(D19="I",HS19,0)</f>
        <v>0</v>
      </c>
      <c r="HV19" s="241">
        <f>IF(D19="C",HS19,0)</f>
        <v>0</v>
      </c>
      <c r="HW19" s="241">
        <f>IF(D19="S",HS19,0)</f>
        <v>0</v>
      </c>
      <c r="HX19" s="289"/>
      <c r="HY19" s="97">
        <f>IF(D19="p",HX19,0)</f>
        <v>0</v>
      </c>
      <c r="HZ19" s="97">
        <f>IF(D19="I",HX19,0)</f>
        <v>0</v>
      </c>
      <c r="IA19" s="97">
        <f>IF(D19="C",HX19,0)</f>
        <v>0</v>
      </c>
      <c r="IB19" s="97">
        <f>IF(D19="S",HX19,0)</f>
        <v>0</v>
      </c>
      <c r="IC19" s="240">
        <f t="shared" si="52"/>
        <v>0</v>
      </c>
      <c r="ID19" s="241">
        <f>IF(D19="p",IC19,0)</f>
        <v>0</v>
      </c>
      <c r="IE19" s="241">
        <f>IF(D19="I",IC19,0)</f>
        <v>0</v>
      </c>
      <c r="IF19" s="241">
        <f>IF(D19="C",IC19,0)</f>
        <v>0</v>
      </c>
      <c r="IG19" s="241">
        <f>IF(D19="S",IC19,0)</f>
        <v>0</v>
      </c>
      <c r="IH19" s="302">
        <f t="shared" si="8"/>
        <v>0</v>
      </c>
      <c r="II19" s="97">
        <f>IF(D19="p",IH19,0)</f>
        <v>0</v>
      </c>
      <c r="IJ19" s="97">
        <f>IF(D19="I",IH19,0)</f>
        <v>0</v>
      </c>
      <c r="IK19" s="97">
        <f>IF(D19="C",IH19,0)</f>
        <v>0</v>
      </c>
      <c r="IL19" s="97">
        <f>IF(D19="S",IH19,0)</f>
        <v>0</v>
      </c>
      <c r="IM19" s="235" t="e">
        <f t="shared" si="9"/>
        <v>#DIV/0!</v>
      </c>
      <c r="IN19" s="240">
        <f t="shared" si="53"/>
        <v>0</v>
      </c>
      <c r="IO19" s="241">
        <f>IF(D19="p",IN19,0)</f>
        <v>0</v>
      </c>
      <c r="IP19" s="241">
        <f>IF(D19="I",IN19,0)</f>
        <v>0</v>
      </c>
      <c r="IQ19" s="241">
        <f>IF(D19="C",IN19,0)</f>
        <v>0</v>
      </c>
      <c r="IR19" s="241">
        <f>IF(D19="S",IN19,0)</f>
        <v>0</v>
      </c>
      <c r="IS19" s="228">
        <f t="shared" si="10"/>
        <v>0</v>
      </c>
      <c r="IT19" s="97">
        <f>IF(D19="p",IS19,0)</f>
        <v>0</v>
      </c>
      <c r="IU19" s="97">
        <f>IF(D19="I",IS19,0)</f>
        <v>0</v>
      </c>
      <c r="IV19" s="97">
        <f>IF(D19="C",IS19,0)</f>
        <v>0</v>
      </c>
      <c r="IW19" s="97">
        <f>IF(D19="S",IS19,0)</f>
        <v>0</v>
      </c>
      <c r="IX19" s="240">
        <f t="shared" si="54"/>
        <v>0</v>
      </c>
      <c r="IY19" s="241">
        <f>IF(D19="p",IX19,0)</f>
        <v>0</v>
      </c>
      <c r="IZ19" s="241">
        <f>IF(D19="I",IX19,0)</f>
        <v>0</v>
      </c>
      <c r="JA19" s="241">
        <f>IF(D19="C",IX19,0)</f>
        <v>0</v>
      </c>
      <c r="JB19" s="241">
        <f>IF(D19="S",IX19,0)</f>
        <v>0</v>
      </c>
      <c r="JC19" s="242">
        <f t="shared" si="11"/>
        <v>0</v>
      </c>
      <c r="JD19" s="243">
        <f>IF(D19="p",JC19,0)</f>
        <v>0</v>
      </c>
      <c r="JE19" s="243">
        <f>IF(D19="i",JC19,0)</f>
        <v>0</v>
      </c>
      <c r="JF19" s="243">
        <f>IF(D19="c",JC19,0)</f>
        <v>0</v>
      </c>
      <c r="JG19" s="243">
        <f>IF(D19="s",JC19,0)</f>
        <v>0</v>
      </c>
    </row>
    <row r="20" spans="1:267" s="44" customFormat="1" x14ac:dyDescent="0.2">
      <c r="A20" s="45" t="s">
        <v>168</v>
      </c>
      <c r="B20" s="234"/>
      <c r="C20" s="234"/>
      <c r="D20" s="234"/>
      <c r="E20" s="181"/>
      <c r="F20" s="87">
        <f t="shared" si="12"/>
        <v>0</v>
      </c>
      <c r="G20" s="87">
        <f t="shared" si="13"/>
        <v>0</v>
      </c>
      <c r="H20" s="87">
        <f t="shared" si="14"/>
        <v>0</v>
      </c>
      <c r="I20" s="87">
        <f t="shared" si="15"/>
        <v>0</v>
      </c>
      <c r="J20" s="181"/>
      <c r="K20" s="87">
        <f t="shared" si="16"/>
        <v>0</v>
      </c>
      <c r="L20" s="87">
        <f t="shared" si="17"/>
        <v>0</v>
      </c>
      <c r="M20" s="87">
        <f t="shared" si="18"/>
        <v>0</v>
      </c>
      <c r="N20" s="87">
        <f t="shared" si="19"/>
        <v>0</v>
      </c>
      <c r="O20" s="235" t="e">
        <f t="shared" si="0"/>
        <v>#DIV/0!</v>
      </c>
      <c r="P20" s="181"/>
      <c r="Q20" s="87">
        <f t="shared" si="20"/>
        <v>0</v>
      </c>
      <c r="R20" s="87">
        <f t="shared" si="21"/>
        <v>0</v>
      </c>
      <c r="S20" s="87">
        <f t="shared" si="22"/>
        <v>0</v>
      </c>
      <c r="T20" s="87">
        <f t="shared" si="23"/>
        <v>0</v>
      </c>
      <c r="U20" s="235" t="e">
        <f t="shared" si="1"/>
        <v>#DIV/0!</v>
      </c>
      <c r="V20" s="181"/>
      <c r="W20" s="87">
        <f t="shared" si="24"/>
        <v>0</v>
      </c>
      <c r="X20" s="87">
        <f t="shared" si="25"/>
        <v>0</v>
      </c>
      <c r="Y20" s="87">
        <f t="shared" si="26"/>
        <v>0</v>
      </c>
      <c r="Z20" s="87">
        <f t="shared" si="27"/>
        <v>0</v>
      </c>
      <c r="AA20" s="235" t="e">
        <f t="shared" si="2"/>
        <v>#DIV/0!</v>
      </c>
      <c r="AB20" s="181"/>
      <c r="AC20" s="87">
        <f t="shared" si="28"/>
        <v>0</v>
      </c>
      <c r="AD20" s="87">
        <f t="shared" si="29"/>
        <v>0</v>
      </c>
      <c r="AE20" s="87">
        <f t="shared" si="30"/>
        <v>0</v>
      </c>
      <c r="AF20" s="87">
        <f t="shared" si="31"/>
        <v>0</v>
      </c>
      <c r="AG20" s="235" t="e">
        <f>+(AB20-V20)/V20</f>
        <v>#DIV/0!</v>
      </c>
      <c r="AH20" s="181"/>
      <c r="AI20" s="87">
        <f t="shared" si="32"/>
        <v>0</v>
      </c>
      <c r="AJ20" s="87">
        <f t="shared" si="33"/>
        <v>0</v>
      </c>
      <c r="AK20" s="87">
        <f t="shared" si="34"/>
        <v>0</v>
      </c>
      <c r="AL20" s="87">
        <f t="shared" si="35"/>
        <v>0</v>
      </c>
      <c r="AM20" s="235" t="e">
        <f>+(AH20-AB20)/AB20</f>
        <v>#DIV/0!</v>
      </c>
      <c r="AN20" s="289"/>
      <c r="AO20" s="97">
        <f>IF(D20="p",AN20,0)</f>
        <v>0</v>
      </c>
      <c r="AP20" s="97">
        <f>IF(D20="I",AN20,0)</f>
        <v>0</v>
      </c>
      <c r="AQ20" s="97">
        <f>IF(D20="C",AN20,0)</f>
        <v>0</v>
      </c>
      <c r="AR20" s="97">
        <f>IF(D20="S",AN20,0)</f>
        <v>0</v>
      </c>
      <c r="AS20" s="240">
        <f t="shared" si="36"/>
        <v>0</v>
      </c>
      <c r="AT20" s="241">
        <f>IF(D20="p",AS20,0)</f>
        <v>0</v>
      </c>
      <c r="AU20" s="241">
        <f>IF(D20="I",AS20,0)</f>
        <v>0</v>
      </c>
      <c r="AV20" s="241">
        <f>IF(D20="C",AS20,0)</f>
        <v>0</v>
      </c>
      <c r="AW20" s="241">
        <f>IF(D20="S",AS20,0)</f>
        <v>0</v>
      </c>
      <c r="AX20" s="289"/>
      <c r="AY20" s="97">
        <f>IF(D20="p",AX20,0)</f>
        <v>0</v>
      </c>
      <c r="AZ20" s="97">
        <f>IF(D20="I",AX20,0)</f>
        <v>0</v>
      </c>
      <c r="BA20" s="97">
        <f>IF(D20="C",AX20,0)</f>
        <v>0</v>
      </c>
      <c r="BB20" s="97">
        <f>IF(D20="S",AX20,0)</f>
        <v>0</v>
      </c>
      <c r="BC20" s="240">
        <f t="shared" si="37"/>
        <v>0</v>
      </c>
      <c r="BD20" s="241">
        <f>IF(D20="p",BC20,0)</f>
        <v>0</v>
      </c>
      <c r="BE20" s="241">
        <f>IF(D20="I",BC20,0)</f>
        <v>0</v>
      </c>
      <c r="BF20" s="241">
        <f>IF(D20="C",BC20,0)</f>
        <v>0</v>
      </c>
      <c r="BG20" s="241">
        <f>IF(D20="S",BC20,0)</f>
        <v>0</v>
      </c>
      <c r="BH20" s="503"/>
      <c r="BI20" s="498">
        <f>IF(D20="p",BH20,0)</f>
        <v>0</v>
      </c>
      <c r="BJ20" s="498">
        <f>IF(D20="I",BH20,0)</f>
        <v>0</v>
      </c>
      <c r="BK20" s="498">
        <f>IF(D20="C",BH20,0)</f>
        <v>0</v>
      </c>
      <c r="BL20" s="498">
        <f>IF(D20="S",BH20,0)</f>
        <v>0</v>
      </c>
      <c r="BM20" s="499">
        <f t="shared" si="38"/>
        <v>0</v>
      </c>
      <c r="BN20" s="515">
        <f>IF(D20="p",BM20,0)</f>
        <v>0</v>
      </c>
      <c r="BO20" s="515">
        <f>IF(D20="I",BM20,0)</f>
        <v>0</v>
      </c>
      <c r="BP20" s="515">
        <f>IF(D20="C",BM20,0)</f>
        <v>0</v>
      </c>
      <c r="BQ20" s="515">
        <f>IF(D20="S",BM20,0)</f>
        <v>0</v>
      </c>
      <c r="BR20" s="289"/>
      <c r="BS20" s="97">
        <f>IF(D20="p",BR20,0)</f>
        <v>0</v>
      </c>
      <c r="BT20" s="97">
        <f>IF(D20="I",BR20,0)</f>
        <v>0</v>
      </c>
      <c r="BU20" s="97">
        <f>IF(D20="C",BR20,0)</f>
        <v>0</v>
      </c>
      <c r="BV20" s="97">
        <f>IF(D20="S",BR20,0)</f>
        <v>0</v>
      </c>
      <c r="BW20" s="240">
        <f t="shared" si="39"/>
        <v>0</v>
      </c>
      <c r="BX20" s="241">
        <f>IF(D20="p",BW20,0)</f>
        <v>0</v>
      </c>
      <c r="BY20" s="241">
        <f>IF(D20="I",BW20,0)</f>
        <v>0</v>
      </c>
      <c r="BZ20" s="241">
        <f>IF(D20="C",BW20,0)</f>
        <v>0</v>
      </c>
      <c r="CA20" s="241">
        <f>IF(D20="S",BW20,0)</f>
        <v>0</v>
      </c>
      <c r="CB20" s="289"/>
      <c r="CC20" s="97">
        <f>IF(D20="p",CB20,0)</f>
        <v>0</v>
      </c>
      <c r="CD20" s="97">
        <f>IF(D20="I",CB20,0)</f>
        <v>0</v>
      </c>
      <c r="CE20" s="97">
        <f>IF(D20="C",CB20,0)</f>
        <v>0</v>
      </c>
      <c r="CF20" s="97">
        <f>IF(D20="S",CB20,0)</f>
        <v>0</v>
      </c>
      <c r="CG20" s="240">
        <f t="shared" si="40"/>
        <v>0</v>
      </c>
      <c r="CH20" s="241">
        <f>IF(D20="p",CG20,0)</f>
        <v>0</v>
      </c>
      <c r="CI20" s="241">
        <f>IF(D20="I",CG20,0)</f>
        <v>0</v>
      </c>
      <c r="CJ20" s="241">
        <f>IF(D20="C",CG20,0)</f>
        <v>0</v>
      </c>
      <c r="CK20" s="241">
        <f>IF(D20="S",CG20,0)</f>
        <v>0</v>
      </c>
      <c r="CL20" s="289"/>
      <c r="CM20" s="97">
        <f>IF(D20="p",CL20,0)</f>
        <v>0</v>
      </c>
      <c r="CN20" s="97">
        <f>IF(D20="I",CL20,0)</f>
        <v>0</v>
      </c>
      <c r="CO20" s="97">
        <f>IF(D20="C",CL20,0)</f>
        <v>0</v>
      </c>
      <c r="CP20" s="97">
        <f>IF(D20="S",CL20,0)</f>
        <v>0</v>
      </c>
      <c r="CQ20" s="240">
        <f t="shared" si="41"/>
        <v>0</v>
      </c>
      <c r="CR20" s="241">
        <f>IF(D20="p",CQ20,0)</f>
        <v>0</v>
      </c>
      <c r="CS20" s="241">
        <f>IF(D20="I",CQ20,0)</f>
        <v>0</v>
      </c>
      <c r="CT20" s="241">
        <f>IF(D20="C",CQ20,0)</f>
        <v>0</v>
      </c>
      <c r="CU20" s="241">
        <f>IF(D20="S",CQ20,0)</f>
        <v>0</v>
      </c>
      <c r="CV20" s="289"/>
      <c r="CW20" s="97">
        <f>IF(D20="p",CV20,0)</f>
        <v>0</v>
      </c>
      <c r="CX20" s="97">
        <f>IF(D20="I",CV20,0)</f>
        <v>0</v>
      </c>
      <c r="CY20" s="97">
        <f>IF(D20="C",CV20,0)</f>
        <v>0</v>
      </c>
      <c r="CZ20" s="97">
        <f>IF(D20="S",CV20,0)</f>
        <v>0</v>
      </c>
      <c r="DA20" s="240">
        <f t="shared" si="42"/>
        <v>0</v>
      </c>
      <c r="DB20" s="241">
        <f>IF(D20="p",DA20,0)</f>
        <v>0</v>
      </c>
      <c r="DC20" s="241">
        <f>IF(D20="I",DA20,0)</f>
        <v>0</v>
      </c>
      <c r="DD20" s="241">
        <f>IF(D20="C",DA20,0)</f>
        <v>0</v>
      </c>
      <c r="DE20" s="241">
        <f>IF(D20="S",DA20,0)</f>
        <v>0</v>
      </c>
      <c r="DF20" s="289"/>
      <c r="DG20" s="97">
        <f>IF(D20="p",DF20,0)</f>
        <v>0</v>
      </c>
      <c r="DH20" s="97">
        <f>IF(D20="I",DF20,0)</f>
        <v>0</v>
      </c>
      <c r="DI20" s="97">
        <f>IF(D20="C",DF20,0)</f>
        <v>0</v>
      </c>
      <c r="DJ20" s="97">
        <f>IF(D20="S",DF20,0)</f>
        <v>0</v>
      </c>
      <c r="DK20" s="344">
        <f t="shared" si="43"/>
        <v>0</v>
      </c>
      <c r="DL20" s="241">
        <f>IF(D20="p",DK20,0)</f>
        <v>0</v>
      </c>
      <c r="DM20" s="241">
        <f>IF(D20="I",DK20,0)</f>
        <v>0</v>
      </c>
      <c r="DN20" s="241">
        <f>IF(D20="C",DK20,0)</f>
        <v>0</v>
      </c>
      <c r="DO20" s="241">
        <f>IF(D20="S",DK20,0)</f>
        <v>0</v>
      </c>
      <c r="DP20" s="289"/>
      <c r="DQ20" s="97">
        <f>IF(D20="p",DP20,0)</f>
        <v>0</v>
      </c>
      <c r="DR20" s="97">
        <f>IF(D20="I",DP20,0)</f>
        <v>0</v>
      </c>
      <c r="DS20" s="97">
        <f>IF(D20="C",DP20,0)</f>
        <v>0</v>
      </c>
      <c r="DT20" s="97">
        <f>IF(D20="S",DP20,0)</f>
        <v>0</v>
      </c>
      <c r="DU20" s="240">
        <f t="shared" si="44"/>
        <v>0</v>
      </c>
      <c r="DV20" s="241">
        <f>IF(D20="p",DU20,0)</f>
        <v>0</v>
      </c>
      <c r="DW20" s="241">
        <f>IF(D20="I",DU20,0)</f>
        <v>0</v>
      </c>
      <c r="DX20" s="241">
        <f>IF(D20="C",DU20,0)</f>
        <v>0</v>
      </c>
      <c r="DY20" s="241">
        <f>IF(D20="S",DU20,0)</f>
        <v>0</v>
      </c>
      <c r="DZ20" s="289"/>
      <c r="EA20" s="97">
        <f>IF(D20="p",DZ20,0)</f>
        <v>0</v>
      </c>
      <c r="EB20" s="97">
        <f>IF(D20="I",DZ20,0)</f>
        <v>0</v>
      </c>
      <c r="EC20" s="97">
        <f>IF(D20="C",DZ20,0)</f>
        <v>0</v>
      </c>
      <c r="ED20" s="97">
        <f>IF(D20="S",DZ20,0)</f>
        <v>0</v>
      </c>
      <c r="EE20" s="240">
        <f t="shared" si="45"/>
        <v>0</v>
      </c>
      <c r="EF20" s="241">
        <f>IF(D20="p",EE20,0)</f>
        <v>0</v>
      </c>
      <c r="EG20" s="241">
        <f>IF(D20="I",EE20,0)</f>
        <v>0</v>
      </c>
      <c r="EH20" s="241">
        <f>IF(D20="C",EE20,0)</f>
        <v>0</v>
      </c>
      <c r="EI20" s="241">
        <f>IF(D20="S",EE20,0)</f>
        <v>0</v>
      </c>
      <c r="EJ20" s="298"/>
      <c r="EK20" s="97">
        <f>IF(D20="p",EJ20,0)</f>
        <v>0</v>
      </c>
      <c r="EL20" s="97">
        <f>IF(D20="I",EJ20,0)</f>
        <v>0</v>
      </c>
      <c r="EM20" s="97">
        <f>IF(D20="C",EJ20,0)</f>
        <v>0</v>
      </c>
      <c r="EN20" s="97">
        <f>IF(D20="S",EJ20,0)</f>
        <v>0</v>
      </c>
      <c r="EO20" s="240">
        <f t="shared" si="46"/>
        <v>0</v>
      </c>
      <c r="EP20" s="241">
        <f>IF(D20="p",EO20,0)</f>
        <v>0</v>
      </c>
      <c r="EQ20" s="241">
        <f>IF(D20="I",EO20,0)</f>
        <v>0</v>
      </c>
      <c r="ER20" s="241">
        <f>IF(D20="C",EO20,0)</f>
        <v>0</v>
      </c>
      <c r="ES20" s="241">
        <f>IF(D20="S",EO20,0)</f>
        <v>0</v>
      </c>
      <c r="ET20" s="289"/>
      <c r="EU20" s="97">
        <f>IF(D20="p",ET20,0)</f>
        <v>0</v>
      </c>
      <c r="EV20" s="97">
        <f>IF(D20="I",ET20,0)</f>
        <v>0</v>
      </c>
      <c r="EW20" s="97">
        <f>IF(D20="C",ET20,0)</f>
        <v>0</v>
      </c>
      <c r="EX20" s="97">
        <f>IF(D20="S",ET20,0)</f>
        <v>0</v>
      </c>
      <c r="EY20" s="240">
        <f t="shared" si="47"/>
        <v>0</v>
      </c>
      <c r="EZ20" s="241">
        <f>IF(D20="p",EY20,0)</f>
        <v>0</v>
      </c>
      <c r="FA20" s="241">
        <f>IF(D20="I",EY20,0)</f>
        <v>0</v>
      </c>
      <c r="FB20" s="241">
        <f>IF(D20="C",EY20,0)</f>
        <v>0</v>
      </c>
      <c r="FC20" s="241">
        <f>IF(D20="S",EY20,0)</f>
        <v>0</v>
      </c>
      <c r="FD20" s="503"/>
      <c r="FE20" s="498">
        <f>IF(D20="p",FD20,0)</f>
        <v>0</v>
      </c>
      <c r="FF20" s="498">
        <f>IF(D20="I",FD20,0)</f>
        <v>0</v>
      </c>
      <c r="FG20" s="498">
        <f>IF(D20="C",FD20,0)</f>
        <v>0</v>
      </c>
      <c r="FH20" s="498">
        <f>IF(D20="S",FD20,0)</f>
        <v>0</v>
      </c>
      <c r="FI20" s="499">
        <f t="shared" si="3"/>
        <v>0</v>
      </c>
      <c r="FJ20" s="450">
        <f>IF(D20="p",FI20,0)</f>
        <v>0</v>
      </c>
      <c r="FK20" s="450">
        <f>IF(D20="I",FI20,0)</f>
        <v>0</v>
      </c>
      <c r="FL20" s="450">
        <f>IF(D20="C",FI20,0)</f>
        <v>0</v>
      </c>
      <c r="FM20" s="450">
        <f>IF(D20="S",FI20,0)</f>
        <v>0</v>
      </c>
      <c r="FN20" s="233"/>
      <c r="FO20" s="97">
        <f>IF(D20="p",FN20,0)</f>
        <v>0</v>
      </c>
      <c r="FP20" s="97">
        <f>IF(D20="I",FN20,0)</f>
        <v>0</v>
      </c>
      <c r="FQ20" s="97">
        <f>IF(D20="C",FN20,0)</f>
        <v>0</v>
      </c>
      <c r="FR20" s="97">
        <f>IF(D20="S",FN20,0)</f>
        <v>0</v>
      </c>
      <c r="FS20" s="240">
        <f t="shared" si="4"/>
        <v>0</v>
      </c>
      <c r="FT20" s="241">
        <f>IF(D20="p",FS20,0)</f>
        <v>0</v>
      </c>
      <c r="FU20" s="241">
        <f>IF(D20="I",FS20,0)</f>
        <v>0</v>
      </c>
      <c r="FV20" s="241">
        <f>IF(D20="C",FS20,0)</f>
        <v>0</v>
      </c>
      <c r="FW20" s="241">
        <f>IF(D20="S",FS20,0)</f>
        <v>0</v>
      </c>
      <c r="FX20" s="233"/>
      <c r="FY20" s="97">
        <f>IF(D20="p",FX20,0)</f>
        <v>0</v>
      </c>
      <c r="FZ20" s="97">
        <f>IF(D20="I",FX20,0)</f>
        <v>0</v>
      </c>
      <c r="GA20" s="97">
        <f>IF(D20="C",FX20,0)</f>
        <v>0</v>
      </c>
      <c r="GB20" s="97">
        <f>IF(D20="S",FX20,0)</f>
        <v>0</v>
      </c>
      <c r="GC20" s="240">
        <f t="shared" si="48"/>
        <v>0</v>
      </c>
      <c r="GD20" s="241">
        <f>IF(D20="p",GC20,0)</f>
        <v>0</v>
      </c>
      <c r="GE20" s="241">
        <f>IF(D20="I",GC20,0)</f>
        <v>0</v>
      </c>
      <c r="GF20" s="241">
        <f>IF(D20="C",GC20,0)</f>
        <v>0</v>
      </c>
      <c r="GG20" s="241">
        <f>IF(D20="S",GC20,0)</f>
        <v>0</v>
      </c>
      <c r="GH20" s="240"/>
      <c r="GI20" s="240"/>
      <c r="GJ20" s="553">
        <f t="shared" si="5"/>
        <v>0</v>
      </c>
      <c r="GK20" s="97">
        <f>IF(D20="p",GJ20,0)</f>
        <v>0</v>
      </c>
      <c r="GL20" s="97">
        <f>IF(D20="I",GJ20,0)</f>
        <v>0</v>
      </c>
      <c r="GM20" s="97">
        <f>IF(D20="C",GJ20,0)</f>
        <v>0</v>
      </c>
      <c r="GN20" s="97">
        <f>IF(D20="S",GJ20,0)</f>
        <v>0</v>
      </c>
      <c r="GO20" s="240">
        <f t="shared" si="49"/>
        <v>0</v>
      </c>
      <c r="GP20" s="241">
        <f>IF(D20="p",GO20,0)</f>
        <v>0</v>
      </c>
      <c r="GQ20" s="241">
        <f>IF(D20="I",GO20,0)</f>
        <v>0</v>
      </c>
      <c r="GR20" s="241">
        <f>IF(D20="C",GO20,0)</f>
        <v>0</v>
      </c>
      <c r="GS20" s="241">
        <f>IF(D20="S",GO20,0)</f>
        <v>0</v>
      </c>
      <c r="GT20" s="289"/>
      <c r="GU20" s="97">
        <f>IF(D20="p",GT20,0)</f>
        <v>0</v>
      </c>
      <c r="GV20" s="97">
        <f>IF(D20="I",GT20,0)</f>
        <v>0</v>
      </c>
      <c r="GW20" s="97">
        <f>IF(D20="C",GT20,0)</f>
        <v>0</v>
      </c>
      <c r="GX20" s="97">
        <f>IF(D20="S",GT20,0)</f>
        <v>0</v>
      </c>
      <c r="GY20" s="240">
        <f t="shared" si="50"/>
        <v>0</v>
      </c>
      <c r="GZ20" s="241">
        <f>IF(D20="p",GY20,0)</f>
        <v>0</v>
      </c>
      <c r="HA20" s="241">
        <f>IF(D20="I",GY20,0)</f>
        <v>0</v>
      </c>
      <c r="HB20" s="241">
        <f>IF(D20="C",GY20,0)</f>
        <v>0</v>
      </c>
      <c r="HC20" s="241">
        <f>IF(D20="S",GY20,0)</f>
        <v>0</v>
      </c>
      <c r="HD20" s="302">
        <f t="shared" si="6"/>
        <v>0</v>
      </c>
      <c r="HE20" s="97">
        <f>IF(D20="p",HD20,0)</f>
        <v>0</v>
      </c>
      <c r="HF20" s="97">
        <f>IF(D20="I",HD20,0)</f>
        <v>0</v>
      </c>
      <c r="HG20" s="97">
        <f>IF(D20="C",HD20,0)</f>
        <v>0</v>
      </c>
      <c r="HH20" s="97">
        <f>IF(D20="S",HD20,0)</f>
        <v>0</v>
      </c>
      <c r="HI20" s="240">
        <f t="shared" si="51"/>
        <v>0</v>
      </c>
      <c r="HJ20" s="241">
        <f>IF(D20="p",HI20,0)</f>
        <v>0</v>
      </c>
      <c r="HK20" s="241">
        <f>IF(D20="I",HI20,0)</f>
        <v>0</v>
      </c>
      <c r="HL20" s="241">
        <f>IF(D20="C",HI20,0)</f>
        <v>0</v>
      </c>
      <c r="HM20" s="241">
        <f>IF(D20="S",HI20,0)</f>
        <v>0</v>
      </c>
      <c r="HN20" s="649"/>
      <c r="HO20" s="650">
        <f>IF(D20="p",HN20,0)</f>
        <v>0</v>
      </c>
      <c r="HP20" s="650">
        <f>IF(D20="I",HN20,0)</f>
        <v>0</v>
      </c>
      <c r="HQ20" s="650">
        <f>IF(D20="C",HN20,0)</f>
        <v>0</v>
      </c>
      <c r="HR20" s="650">
        <f>IF(D20="S",HN20,0)</f>
        <v>0</v>
      </c>
      <c r="HS20" s="651">
        <f t="shared" si="7"/>
        <v>0</v>
      </c>
      <c r="HT20" s="241">
        <f>IF(D20="p",HS20,0)</f>
        <v>0</v>
      </c>
      <c r="HU20" s="241">
        <f>IF(D20="I",HS20,0)</f>
        <v>0</v>
      </c>
      <c r="HV20" s="241">
        <f>IF(D20="C",HS20,0)</f>
        <v>0</v>
      </c>
      <c r="HW20" s="241">
        <f>IF(D20="S",HS20,0)</f>
        <v>0</v>
      </c>
      <c r="HX20" s="289"/>
      <c r="HY20" s="97">
        <f>IF(D20="p",HX20,0)</f>
        <v>0</v>
      </c>
      <c r="HZ20" s="97">
        <f>IF(D20="I",HX20,0)</f>
        <v>0</v>
      </c>
      <c r="IA20" s="97">
        <f>IF(D20="C",HX20,0)</f>
        <v>0</v>
      </c>
      <c r="IB20" s="97">
        <f>IF(D20="S",HX20,0)</f>
        <v>0</v>
      </c>
      <c r="IC20" s="240">
        <f t="shared" si="52"/>
        <v>0</v>
      </c>
      <c r="ID20" s="241">
        <f>IF(D20="p",IC20,0)</f>
        <v>0</v>
      </c>
      <c r="IE20" s="241">
        <f>IF(D20="I",IC20,0)</f>
        <v>0</v>
      </c>
      <c r="IF20" s="241">
        <f>IF(D20="C",IC20,0)</f>
        <v>0</v>
      </c>
      <c r="IG20" s="241">
        <f>IF(D20="S",IC20,0)</f>
        <v>0</v>
      </c>
      <c r="IH20" s="302">
        <f t="shared" si="8"/>
        <v>0</v>
      </c>
      <c r="II20" s="97">
        <f>IF(D20="p",IH20,0)</f>
        <v>0</v>
      </c>
      <c r="IJ20" s="97">
        <f>IF(D20="I",IH20,0)</f>
        <v>0</v>
      </c>
      <c r="IK20" s="97">
        <f>IF(D20="C",IH20,0)</f>
        <v>0</v>
      </c>
      <c r="IL20" s="97">
        <f>IF(D20="S",IH20,0)</f>
        <v>0</v>
      </c>
      <c r="IM20" s="235" t="e">
        <f t="shared" si="9"/>
        <v>#DIV/0!</v>
      </c>
      <c r="IN20" s="240">
        <f t="shared" si="53"/>
        <v>0</v>
      </c>
      <c r="IO20" s="241">
        <f>IF(D20="p",IN20,0)</f>
        <v>0</v>
      </c>
      <c r="IP20" s="241">
        <f>IF(D20="I",IN20,0)</f>
        <v>0</v>
      </c>
      <c r="IQ20" s="241">
        <f>IF(D20="C",IN20,0)</f>
        <v>0</v>
      </c>
      <c r="IR20" s="241">
        <f>IF(D20="S",IN20,0)</f>
        <v>0</v>
      </c>
      <c r="IS20" s="228">
        <f t="shared" si="10"/>
        <v>0</v>
      </c>
      <c r="IT20" s="97">
        <f>IF(D20="p",IS20,0)</f>
        <v>0</v>
      </c>
      <c r="IU20" s="97">
        <f>IF(D20="I",IS20,0)</f>
        <v>0</v>
      </c>
      <c r="IV20" s="97">
        <f>IF(D20="C",IS20,0)</f>
        <v>0</v>
      </c>
      <c r="IW20" s="97">
        <f>IF(D20="S",IS20,0)</f>
        <v>0</v>
      </c>
      <c r="IX20" s="240">
        <f t="shared" si="54"/>
        <v>0</v>
      </c>
      <c r="IY20" s="241">
        <f>IF(D20="p",IX20,0)</f>
        <v>0</v>
      </c>
      <c r="IZ20" s="241">
        <f>IF(D20="I",IX20,0)</f>
        <v>0</v>
      </c>
      <c r="JA20" s="241">
        <f>IF(D20="C",IX20,0)</f>
        <v>0</v>
      </c>
      <c r="JB20" s="241">
        <f>IF(D20="S",IX20,0)</f>
        <v>0</v>
      </c>
      <c r="JC20" s="242">
        <f t="shared" si="11"/>
        <v>0</v>
      </c>
      <c r="JD20" s="243">
        <f>IF(D20="p",JC20,0)</f>
        <v>0</v>
      </c>
      <c r="JE20" s="243">
        <f>IF(D20="i",JC20,0)</f>
        <v>0</v>
      </c>
      <c r="JF20" s="243">
        <f>IF(D20="c",JC20,0)</f>
        <v>0</v>
      </c>
      <c r="JG20" s="243">
        <f>IF(D20="s",JC20,0)</f>
        <v>0</v>
      </c>
    </row>
    <row r="21" spans="1:267" s="44" customFormat="1" x14ac:dyDescent="0.2">
      <c r="A21" s="45" t="s">
        <v>169</v>
      </c>
      <c r="B21" s="234"/>
      <c r="C21" s="234"/>
      <c r="D21" s="234"/>
      <c r="E21" s="181"/>
      <c r="F21" s="87">
        <f t="shared" si="12"/>
        <v>0</v>
      </c>
      <c r="G21" s="87">
        <f t="shared" si="13"/>
        <v>0</v>
      </c>
      <c r="H21" s="87">
        <f t="shared" si="14"/>
        <v>0</v>
      </c>
      <c r="I21" s="87">
        <f t="shared" si="15"/>
        <v>0</v>
      </c>
      <c r="J21" s="181"/>
      <c r="K21" s="87">
        <f t="shared" si="16"/>
        <v>0</v>
      </c>
      <c r="L21" s="87">
        <f t="shared" si="17"/>
        <v>0</v>
      </c>
      <c r="M21" s="87">
        <f t="shared" si="18"/>
        <v>0</v>
      </c>
      <c r="N21" s="87">
        <f t="shared" si="19"/>
        <v>0</v>
      </c>
      <c r="O21" s="235" t="e">
        <f t="shared" si="0"/>
        <v>#DIV/0!</v>
      </c>
      <c r="P21" s="181"/>
      <c r="Q21" s="87">
        <f t="shared" si="20"/>
        <v>0</v>
      </c>
      <c r="R21" s="87">
        <f t="shared" si="21"/>
        <v>0</v>
      </c>
      <c r="S21" s="87">
        <f t="shared" si="22"/>
        <v>0</v>
      </c>
      <c r="T21" s="87">
        <f t="shared" si="23"/>
        <v>0</v>
      </c>
      <c r="U21" s="235" t="e">
        <f t="shared" si="1"/>
        <v>#DIV/0!</v>
      </c>
      <c r="V21" s="181"/>
      <c r="W21" s="87">
        <f t="shared" si="24"/>
        <v>0</v>
      </c>
      <c r="X21" s="87">
        <f t="shared" si="25"/>
        <v>0</v>
      </c>
      <c r="Y21" s="87">
        <f t="shared" si="26"/>
        <v>0</v>
      </c>
      <c r="Z21" s="87">
        <f t="shared" si="27"/>
        <v>0</v>
      </c>
      <c r="AA21" s="235" t="e">
        <f t="shared" si="2"/>
        <v>#DIV/0!</v>
      </c>
      <c r="AB21" s="181"/>
      <c r="AC21" s="87">
        <f t="shared" si="28"/>
        <v>0</v>
      </c>
      <c r="AD21" s="87">
        <f t="shared" si="29"/>
        <v>0</v>
      </c>
      <c r="AE21" s="87">
        <f t="shared" si="30"/>
        <v>0</v>
      </c>
      <c r="AF21" s="87">
        <f t="shared" si="31"/>
        <v>0</v>
      </c>
      <c r="AG21" s="235" t="e">
        <f>+(AB21-V21)/V21</f>
        <v>#DIV/0!</v>
      </c>
      <c r="AH21" s="181"/>
      <c r="AI21" s="87">
        <f t="shared" si="32"/>
        <v>0</v>
      </c>
      <c r="AJ21" s="87">
        <f t="shared" si="33"/>
        <v>0</v>
      </c>
      <c r="AK21" s="87">
        <f t="shared" si="34"/>
        <v>0</v>
      </c>
      <c r="AL21" s="87">
        <f t="shared" si="35"/>
        <v>0</v>
      </c>
      <c r="AM21" s="235" t="e">
        <f>+(AH21-AB21)/AB21</f>
        <v>#DIV/0!</v>
      </c>
      <c r="AN21" s="289"/>
      <c r="AO21" s="97">
        <f>IF(D21="p",AN21,0)</f>
        <v>0</v>
      </c>
      <c r="AP21" s="97">
        <f>IF(D21="I",AN21,0)</f>
        <v>0</v>
      </c>
      <c r="AQ21" s="97">
        <f>IF(D21="C",AN21,0)</f>
        <v>0</v>
      </c>
      <c r="AR21" s="97">
        <f>IF(D21="S",AN21,0)</f>
        <v>0</v>
      </c>
      <c r="AS21" s="240">
        <f t="shared" si="36"/>
        <v>0</v>
      </c>
      <c r="AT21" s="241">
        <f>IF(D21="p",AS21,0)</f>
        <v>0</v>
      </c>
      <c r="AU21" s="241">
        <f>IF(D21="I",AS21,0)</f>
        <v>0</v>
      </c>
      <c r="AV21" s="241">
        <f>IF(D21="C",AS21,0)</f>
        <v>0</v>
      </c>
      <c r="AW21" s="241">
        <f>IF(D21="S",AS21,0)</f>
        <v>0</v>
      </c>
      <c r="AX21" s="289"/>
      <c r="AY21" s="97">
        <f>IF(D21="p",AX21,0)</f>
        <v>0</v>
      </c>
      <c r="AZ21" s="97">
        <f>IF(D21="I",AX21,0)</f>
        <v>0</v>
      </c>
      <c r="BA21" s="97">
        <f>IF(D21="C",AX21,0)</f>
        <v>0</v>
      </c>
      <c r="BB21" s="97">
        <f>IF(D21="S",AX21,0)</f>
        <v>0</v>
      </c>
      <c r="BC21" s="240">
        <f t="shared" si="37"/>
        <v>0</v>
      </c>
      <c r="BD21" s="241">
        <f>IF(D21="p",BC21,0)</f>
        <v>0</v>
      </c>
      <c r="BE21" s="241">
        <f>IF(D21="I",BC21,0)</f>
        <v>0</v>
      </c>
      <c r="BF21" s="241">
        <f>IF(D21="C",BC21,0)</f>
        <v>0</v>
      </c>
      <c r="BG21" s="241">
        <f>IF(D21="S",BC21,0)</f>
        <v>0</v>
      </c>
      <c r="BH21" s="503"/>
      <c r="BI21" s="498">
        <f>IF(D21="p",BH21,0)</f>
        <v>0</v>
      </c>
      <c r="BJ21" s="498">
        <f>IF(D21="I",BH21,0)</f>
        <v>0</v>
      </c>
      <c r="BK21" s="498">
        <f>IF(D21="C",BH21,0)</f>
        <v>0</v>
      </c>
      <c r="BL21" s="498">
        <f>IF(D21="S",BH21,0)</f>
        <v>0</v>
      </c>
      <c r="BM21" s="499">
        <f t="shared" si="38"/>
        <v>0</v>
      </c>
      <c r="BN21" s="515">
        <f>IF(D21="p",BM21,0)</f>
        <v>0</v>
      </c>
      <c r="BO21" s="515">
        <f>IF(D21="I",BM21,0)</f>
        <v>0</v>
      </c>
      <c r="BP21" s="515">
        <f>IF(D21="C",BM21,0)</f>
        <v>0</v>
      </c>
      <c r="BQ21" s="515">
        <f>IF(D21="S",BM21,0)</f>
        <v>0</v>
      </c>
      <c r="BR21" s="289"/>
      <c r="BS21" s="97">
        <f>IF(D21="p",BR21,0)</f>
        <v>0</v>
      </c>
      <c r="BT21" s="97">
        <f>IF(D21="I",BR21,0)</f>
        <v>0</v>
      </c>
      <c r="BU21" s="97">
        <f>IF(D21="C",BR21,0)</f>
        <v>0</v>
      </c>
      <c r="BV21" s="97">
        <f>IF(D21="S",BR21,0)</f>
        <v>0</v>
      </c>
      <c r="BW21" s="240">
        <f t="shared" si="39"/>
        <v>0</v>
      </c>
      <c r="BX21" s="241">
        <f>IF(D21="p",BW21,0)</f>
        <v>0</v>
      </c>
      <c r="BY21" s="241">
        <f>IF(D21="I",BW21,0)</f>
        <v>0</v>
      </c>
      <c r="BZ21" s="241">
        <f>IF(D21="C",BW21,0)</f>
        <v>0</v>
      </c>
      <c r="CA21" s="241">
        <f>IF(D21="S",BW21,0)</f>
        <v>0</v>
      </c>
      <c r="CB21" s="289"/>
      <c r="CC21" s="97">
        <f>IF(D21="p",CB21,0)</f>
        <v>0</v>
      </c>
      <c r="CD21" s="97">
        <f>IF(D21="I",CB21,0)</f>
        <v>0</v>
      </c>
      <c r="CE21" s="97">
        <f>IF(D21="C",CB21,0)</f>
        <v>0</v>
      </c>
      <c r="CF21" s="97">
        <f>IF(D21="S",CB21,0)</f>
        <v>0</v>
      </c>
      <c r="CG21" s="240">
        <f t="shared" si="40"/>
        <v>0</v>
      </c>
      <c r="CH21" s="241">
        <f>IF(D21="p",CG21,0)</f>
        <v>0</v>
      </c>
      <c r="CI21" s="241">
        <f>IF(D21="I",CG21,0)</f>
        <v>0</v>
      </c>
      <c r="CJ21" s="241">
        <f>IF(D21="C",CG21,0)</f>
        <v>0</v>
      </c>
      <c r="CK21" s="241">
        <f>IF(D21="S",CG21,0)</f>
        <v>0</v>
      </c>
      <c r="CL21" s="289"/>
      <c r="CM21" s="97">
        <f>IF(D21="p",CL21,0)</f>
        <v>0</v>
      </c>
      <c r="CN21" s="97">
        <f>IF(D21="I",CL21,0)</f>
        <v>0</v>
      </c>
      <c r="CO21" s="97">
        <f>IF(D21="C",CL21,0)</f>
        <v>0</v>
      </c>
      <c r="CP21" s="97">
        <f>IF(D21="S",CL21,0)</f>
        <v>0</v>
      </c>
      <c r="CQ21" s="240">
        <f t="shared" si="41"/>
        <v>0</v>
      </c>
      <c r="CR21" s="241">
        <f>IF(D21="p",CQ21,0)</f>
        <v>0</v>
      </c>
      <c r="CS21" s="241">
        <f>IF(D21="I",CQ21,0)</f>
        <v>0</v>
      </c>
      <c r="CT21" s="241">
        <f>IF(D21="C",CQ21,0)</f>
        <v>0</v>
      </c>
      <c r="CU21" s="241">
        <f>IF(D21="S",CQ21,0)</f>
        <v>0</v>
      </c>
      <c r="CV21" s="289"/>
      <c r="CW21" s="97">
        <f>IF(D21="p",CV21,0)</f>
        <v>0</v>
      </c>
      <c r="CX21" s="97">
        <f>IF(D21="I",CV21,0)</f>
        <v>0</v>
      </c>
      <c r="CY21" s="97">
        <f>IF(D21="C",CV21,0)</f>
        <v>0</v>
      </c>
      <c r="CZ21" s="97">
        <f>IF(D21="S",CV21,0)</f>
        <v>0</v>
      </c>
      <c r="DA21" s="240">
        <f t="shared" si="42"/>
        <v>0</v>
      </c>
      <c r="DB21" s="241">
        <f>IF(D21="p",DA21,0)</f>
        <v>0</v>
      </c>
      <c r="DC21" s="241">
        <f>IF(D21="I",DA21,0)</f>
        <v>0</v>
      </c>
      <c r="DD21" s="241">
        <f>IF(D21="C",DA21,0)</f>
        <v>0</v>
      </c>
      <c r="DE21" s="241">
        <f>IF(D21="S",DA21,0)</f>
        <v>0</v>
      </c>
      <c r="DF21" s="289"/>
      <c r="DG21" s="97">
        <f>IF(D21="p",DF21,0)</f>
        <v>0</v>
      </c>
      <c r="DH21" s="97">
        <f>IF(D21="I",DF21,0)</f>
        <v>0</v>
      </c>
      <c r="DI21" s="97">
        <f>IF(D21="C",DF21,0)</f>
        <v>0</v>
      </c>
      <c r="DJ21" s="97">
        <f>IF(D21="S",DF21,0)</f>
        <v>0</v>
      </c>
      <c r="DK21" s="344">
        <f t="shared" si="43"/>
        <v>0</v>
      </c>
      <c r="DL21" s="241">
        <f>IF(D21="p",DK21,0)</f>
        <v>0</v>
      </c>
      <c r="DM21" s="241">
        <f>IF(D21="I",DK21,0)</f>
        <v>0</v>
      </c>
      <c r="DN21" s="241">
        <f>IF(D21="C",DK21,0)</f>
        <v>0</v>
      </c>
      <c r="DO21" s="241">
        <f>IF(D21="S",DK21,0)</f>
        <v>0</v>
      </c>
      <c r="DP21" s="289"/>
      <c r="DQ21" s="97">
        <f>IF(D21="p",DP21,0)</f>
        <v>0</v>
      </c>
      <c r="DR21" s="97">
        <f>IF(D21="I",DP21,0)</f>
        <v>0</v>
      </c>
      <c r="DS21" s="97">
        <f>IF(D21="C",DP21,0)</f>
        <v>0</v>
      </c>
      <c r="DT21" s="97">
        <f>IF(D21="S",DP21,0)</f>
        <v>0</v>
      </c>
      <c r="DU21" s="240">
        <f t="shared" si="44"/>
        <v>0</v>
      </c>
      <c r="DV21" s="241">
        <f>IF(D21="p",DU21,0)</f>
        <v>0</v>
      </c>
      <c r="DW21" s="241">
        <f>IF(D21="I",DU21,0)</f>
        <v>0</v>
      </c>
      <c r="DX21" s="241">
        <f>IF(D21="C",DU21,0)</f>
        <v>0</v>
      </c>
      <c r="DY21" s="241">
        <f>IF(D21="S",DU21,0)</f>
        <v>0</v>
      </c>
      <c r="DZ21" s="289"/>
      <c r="EA21" s="97">
        <f>IF(D21="p",DZ21,0)</f>
        <v>0</v>
      </c>
      <c r="EB21" s="97">
        <f>IF(D21="I",DZ21,0)</f>
        <v>0</v>
      </c>
      <c r="EC21" s="97">
        <f>IF(D21="C",DZ21,0)</f>
        <v>0</v>
      </c>
      <c r="ED21" s="97">
        <f>IF(D21="S",DZ21,0)</f>
        <v>0</v>
      </c>
      <c r="EE21" s="240">
        <f t="shared" si="45"/>
        <v>0</v>
      </c>
      <c r="EF21" s="241">
        <f>IF(D21="p",EE21,0)</f>
        <v>0</v>
      </c>
      <c r="EG21" s="241">
        <f>IF(D21="I",EE21,0)</f>
        <v>0</v>
      </c>
      <c r="EH21" s="241">
        <f>IF(D21="C",EE21,0)</f>
        <v>0</v>
      </c>
      <c r="EI21" s="241">
        <f>IF(D21="S",EE21,0)</f>
        <v>0</v>
      </c>
      <c r="EJ21" s="298"/>
      <c r="EK21" s="97">
        <f>IF(D21="p",EJ21,0)</f>
        <v>0</v>
      </c>
      <c r="EL21" s="97">
        <f>IF(D21="I",EJ21,0)</f>
        <v>0</v>
      </c>
      <c r="EM21" s="97">
        <f>IF(D21="C",EJ21,0)</f>
        <v>0</v>
      </c>
      <c r="EN21" s="97">
        <f>IF(D21="S",EJ21,0)</f>
        <v>0</v>
      </c>
      <c r="EO21" s="240">
        <f t="shared" si="46"/>
        <v>0</v>
      </c>
      <c r="EP21" s="241">
        <f>IF(D21="p",EO21,0)</f>
        <v>0</v>
      </c>
      <c r="EQ21" s="241">
        <f>IF(D21="I",EO21,0)</f>
        <v>0</v>
      </c>
      <c r="ER21" s="241">
        <f>IF(D21="C",EO21,0)</f>
        <v>0</v>
      </c>
      <c r="ES21" s="241">
        <f>IF(D21="S",EO21,0)</f>
        <v>0</v>
      </c>
      <c r="ET21" s="289"/>
      <c r="EU21" s="97">
        <f>IF(D21="p",ET21,0)</f>
        <v>0</v>
      </c>
      <c r="EV21" s="97">
        <f>IF(D21="I",ET21,0)</f>
        <v>0</v>
      </c>
      <c r="EW21" s="97">
        <f>IF(D21="C",ET21,0)</f>
        <v>0</v>
      </c>
      <c r="EX21" s="97">
        <f>IF(D21="S",ET21,0)</f>
        <v>0</v>
      </c>
      <c r="EY21" s="240">
        <f t="shared" si="47"/>
        <v>0</v>
      </c>
      <c r="EZ21" s="241">
        <f>IF(D21="p",EY21,0)</f>
        <v>0</v>
      </c>
      <c r="FA21" s="241">
        <f>IF(D21="I",EY21,0)</f>
        <v>0</v>
      </c>
      <c r="FB21" s="241">
        <f>IF(D21="C",EY21,0)</f>
        <v>0</v>
      </c>
      <c r="FC21" s="241">
        <f>IF(D21="S",EY21,0)</f>
        <v>0</v>
      </c>
      <c r="FD21" s="503"/>
      <c r="FE21" s="498">
        <f>IF(D21="p",FD21,0)</f>
        <v>0</v>
      </c>
      <c r="FF21" s="498">
        <f>IF(D21="I",FD21,0)</f>
        <v>0</v>
      </c>
      <c r="FG21" s="498">
        <f>IF(D21="C",FD21,0)</f>
        <v>0</v>
      </c>
      <c r="FH21" s="498">
        <f>IF(D21="S",FD21,0)</f>
        <v>0</v>
      </c>
      <c r="FI21" s="499">
        <f t="shared" si="3"/>
        <v>0</v>
      </c>
      <c r="FJ21" s="450">
        <f>IF(D21="p",FI21,0)</f>
        <v>0</v>
      </c>
      <c r="FK21" s="450">
        <f>IF(D21="I",FI21,0)</f>
        <v>0</v>
      </c>
      <c r="FL21" s="450">
        <f>IF(D21="C",FI21,0)</f>
        <v>0</v>
      </c>
      <c r="FM21" s="450">
        <f>IF(D21="S",FI21,0)</f>
        <v>0</v>
      </c>
      <c r="FN21" s="233"/>
      <c r="FO21" s="97">
        <f>IF(D21="p",FN21,0)</f>
        <v>0</v>
      </c>
      <c r="FP21" s="97">
        <f>IF(D21="I",FN21,0)</f>
        <v>0</v>
      </c>
      <c r="FQ21" s="97">
        <f>IF(D21="C",FN21,0)</f>
        <v>0</v>
      </c>
      <c r="FR21" s="97">
        <f>IF(D21="S",FN21,0)</f>
        <v>0</v>
      </c>
      <c r="FS21" s="240">
        <f t="shared" si="4"/>
        <v>0</v>
      </c>
      <c r="FT21" s="241">
        <f>IF(D21="p",FS21,0)</f>
        <v>0</v>
      </c>
      <c r="FU21" s="241">
        <f>IF(D21="I",FS21,0)</f>
        <v>0</v>
      </c>
      <c r="FV21" s="241">
        <f>IF(D21="C",FS21,0)</f>
        <v>0</v>
      </c>
      <c r="FW21" s="241">
        <f>IF(D21="S",FS21,0)</f>
        <v>0</v>
      </c>
      <c r="FX21" s="233"/>
      <c r="FY21" s="97">
        <f>IF(D21="p",FX21,0)</f>
        <v>0</v>
      </c>
      <c r="FZ21" s="97">
        <f>IF(D21="I",FX21,0)</f>
        <v>0</v>
      </c>
      <c r="GA21" s="97">
        <f>IF(D21="C",FX21,0)</f>
        <v>0</v>
      </c>
      <c r="GB21" s="97">
        <f>IF(D21="S",FX21,0)</f>
        <v>0</v>
      </c>
      <c r="GC21" s="240">
        <f t="shared" si="48"/>
        <v>0</v>
      </c>
      <c r="GD21" s="241">
        <f>IF(D21="p",GC21,0)</f>
        <v>0</v>
      </c>
      <c r="GE21" s="241">
        <f>IF(D21="I",GC21,0)</f>
        <v>0</v>
      </c>
      <c r="GF21" s="241">
        <f>IF(D21="C",GC21,0)</f>
        <v>0</v>
      </c>
      <c r="GG21" s="241">
        <f>IF(D21="S",GC21,0)</f>
        <v>0</v>
      </c>
      <c r="GH21" s="240"/>
      <c r="GI21" s="240"/>
      <c r="GJ21" s="553">
        <f t="shared" si="5"/>
        <v>0</v>
      </c>
      <c r="GK21" s="97">
        <f>IF(D21="p",GJ21,0)</f>
        <v>0</v>
      </c>
      <c r="GL21" s="97">
        <f>IF(D21="I",GJ21,0)</f>
        <v>0</v>
      </c>
      <c r="GM21" s="97">
        <f>IF(D21="C",GJ21,0)</f>
        <v>0</v>
      </c>
      <c r="GN21" s="97">
        <f>IF(D21="S",GJ21,0)</f>
        <v>0</v>
      </c>
      <c r="GO21" s="240">
        <f t="shared" si="49"/>
        <v>0</v>
      </c>
      <c r="GP21" s="241">
        <f>IF(D21="p",GO21,0)</f>
        <v>0</v>
      </c>
      <c r="GQ21" s="241">
        <f>IF(D21="I",GO21,0)</f>
        <v>0</v>
      </c>
      <c r="GR21" s="241">
        <f>IF(D21="C",GO21,0)</f>
        <v>0</v>
      </c>
      <c r="GS21" s="241">
        <f>IF(D21="S",GO21,0)</f>
        <v>0</v>
      </c>
      <c r="GT21" s="289"/>
      <c r="GU21" s="97">
        <f>IF(D21="p",GT21,0)</f>
        <v>0</v>
      </c>
      <c r="GV21" s="97">
        <f>IF(D21="I",GT21,0)</f>
        <v>0</v>
      </c>
      <c r="GW21" s="97">
        <f>IF(D21="C",GT21,0)</f>
        <v>0</v>
      </c>
      <c r="GX21" s="97">
        <f>IF(D21="S",GT21,0)</f>
        <v>0</v>
      </c>
      <c r="GY21" s="240">
        <f t="shared" si="50"/>
        <v>0</v>
      </c>
      <c r="GZ21" s="241">
        <f>IF(D21="p",GY21,0)</f>
        <v>0</v>
      </c>
      <c r="HA21" s="241">
        <f>IF(D21="I",GY21,0)</f>
        <v>0</v>
      </c>
      <c r="HB21" s="241">
        <f>IF(D21="C",GY21,0)</f>
        <v>0</v>
      </c>
      <c r="HC21" s="241">
        <f>IF(D21="S",GY21,0)</f>
        <v>0</v>
      </c>
      <c r="HD21" s="302">
        <f t="shared" si="6"/>
        <v>0</v>
      </c>
      <c r="HE21" s="97">
        <f>IF(D21="p",HD21,0)</f>
        <v>0</v>
      </c>
      <c r="HF21" s="97">
        <f>IF(D21="I",HD21,0)</f>
        <v>0</v>
      </c>
      <c r="HG21" s="97">
        <f>IF(D21="C",HD21,0)</f>
        <v>0</v>
      </c>
      <c r="HH21" s="97">
        <f>IF(D21="S",HD21,0)</f>
        <v>0</v>
      </c>
      <c r="HI21" s="240">
        <f t="shared" si="51"/>
        <v>0</v>
      </c>
      <c r="HJ21" s="241">
        <f>IF(D21="p",HI21,0)</f>
        <v>0</v>
      </c>
      <c r="HK21" s="241">
        <f>IF(D21="I",HI21,0)</f>
        <v>0</v>
      </c>
      <c r="HL21" s="241">
        <f>IF(D21="C",HI21,0)</f>
        <v>0</v>
      </c>
      <c r="HM21" s="241">
        <f>IF(D21="S",HI21,0)</f>
        <v>0</v>
      </c>
      <c r="HN21" s="649"/>
      <c r="HO21" s="650">
        <f>IF(D21="p",HN21,0)</f>
        <v>0</v>
      </c>
      <c r="HP21" s="650">
        <f>IF(D21="I",HN21,0)</f>
        <v>0</v>
      </c>
      <c r="HQ21" s="650">
        <f>IF(D21="C",HN21,0)</f>
        <v>0</v>
      </c>
      <c r="HR21" s="650">
        <f>IF(D21="S",HN21,0)</f>
        <v>0</v>
      </c>
      <c r="HS21" s="651">
        <f t="shared" si="7"/>
        <v>0</v>
      </c>
      <c r="HT21" s="241">
        <f>IF(D21="p",HS21,0)</f>
        <v>0</v>
      </c>
      <c r="HU21" s="241">
        <f>IF(D21="I",HS21,0)</f>
        <v>0</v>
      </c>
      <c r="HV21" s="241">
        <f>IF(D21="C",HS21,0)</f>
        <v>0</v>
      </c>
      <c r="HW21" s="241">
        <f>IF(D21="S",HS21,0)</f>
        <v>0</v>
      </c>
      <c r="HX21" s="289"/>
      <c r="HY21" s="97">
        <f>IF(D21="p",HX21,0)</f>
        <v>0</v>
      </c>
      <c r="HZ21" s="97">
        <f>IF(D21="I",HX21,0)</f>
        <v>0</v>
      </c>
      <c r="IA21" s="97">
        <f>IF(D21="C",HX21,0)</f>
        <v>0</v>
      </c>
      <c r="IB21" s="97">
        <f>IF(D21="S",HX21,0)</f>
        <v>0</v>
      </c>
      <c r="IC21" s="240">
        <f t="shared" si="52"/>
        <v>0</v>
      </c>
      <c r="ID21" s="241">
        <f>IF(D21="p",IC21,0)</f>
        <v>0</v>
      </c>
      <c r="IE21" s="241">
        <f>IF(D21="I",IC21,0)</f>
        <v>0</v>
      </c>
      <c r="IF21" s="241">
        <f>IF(D21="C",IC21,0)</f>
        <v>0</v>
      </c>
      <c r="IG21" s="241">
        <f>IF(D21="S",IC21,0)</f>
        <v>0</v>
      </c>
      <c r="IH21" s="302">
        <f t="shared" si="8"/>
        <v>0</v>
      </c>
      <c r="II21" s="97">
        <f>IF(D21="p",IH21,0)</f>
        <v>0</v>
      </c>
      <c r="IJ21" s="97">
        <f>IF(D21="I",IH21,0)</f>
        <v>0</v>
      </c>
      <c r="IK21" s="97">
        <f>IF(D21="C",IH21,0)</f>
        <v>0</v>
      </c>
      <c r="IL21" s="97">
        <f>IF(D21="S",IH21,0)</f>
        <v>0</v>
      </c>
      <c r="IM21" s="235" t="e">
        <f t="shared" si="9"/>
        <v>#DIV/0!</v>
      </c>
      <c r="IN21" s="240">
        <f t="shared" si="53"/>
        <v>0</v>
      </c>
      <c r="IO21" s="241">
        <f>IF(D21="p",IN21,0)</f>
        <v>0</v>
      </c>
      <c r="IP21" s="241">
        <f>IF(D21="I",IN21,0)</f>
        <v>0</v>
      </c>
      <c r="IQ21" s="241">
        <f>IF(D21="C",IN21,0)</f>
        <v>0</v>
      </c>
      <c r="IR21" s="241">
        <f>IF(D21="S",IN21,0)</f>
        <v>0</v>
      </c>
      <c r="IS21" s="228">
        <f t="shared" si="10"/>
        <v>0</v>
      </c>
      <c r="IT21" s="97">
        <f>IF(D21="p",IS21,0)</f>
        <v>0</v>
      </c>
      <c r="IU21" s="97">
        <f>IF(D21="I",IS21,0)</f>
        <v>0</v>
      </c>
      <c r="IV21" s="97">
        <f>IF(D21="C",IS21,0)</f>
        <v>0</v>
      </c>
      <c r="IW21" s="97">
        <f>IF(D21="S",IS21,0)</f>
        <v>0</v>
      </c>
      <c r="IX21" s="240">
        <f t="shared" si="54"/>
        <v>0</v>
      </c>
      <c r="IY21" s="241">
        <f>IF(D21="p",IX21,0)</f>
        <v>0</v>
      </c>
      <c r="IZ21" s="241">
        <f>IF(D21="I",IX21,0)</f>
        <v>0</v>
      </c>
      <c r="JA21" s="241">
        <f>IF(D21="C",IX21,0)</f>
        <v>0</v>
      </c>
      <c r="JB21" s="241">
        <f>IF(D21="S",IX21,0)</f>
        <v>0</v>
      </c>
      <c r="JC21" s="242">
        <f t="shared" si="11"/>
        <v>0</v>
      </c>
      <c r="JD21" s="243">
        <f>IF(D21="p",JC21,0)</f>
        <v>0</v>
      </c>
      <c r="JE21" s="243">
        <f>IF(D21="i",JC21,0)</f>
        <v>0</v>
      </c>
      <c r="JF21" s="243">
        <f>IF(D21="c",JC21,0)</f>
        <v>0</v>
      </c>
      <c r="JG21" s="243">
        <f>IF(D21="s",JC21,0)</f>
        <v>0</v>
      </c>
    </row>
    <row r="22" spans="1:267" s="44" customFormat="1" x14ac:dyDescent="0.2">
      <c r="A22" s="45" t="s">
        <v>170</v>
      </c>
      <c r="B22" s="234"/>
      <c r="C22" s="234"/>
      <c r="D22" s="234"/>
      <c r="E22" s="181"/>
      <c r="F22" s="87">
        <f t="shared" si="12"/>
        <v>0</v>
      </c>
      <c r="G22" s="87">
        <f t="shared" si="13"/>
        <v>0</v>
      </c>
      <c r="H22" s="87">
        <f t="shared" si="14"/>
        <v>0</v>
      </c>
      <c r="I22" s="87">
        <f t="shared" si="15"/>
        <v>0</v>
      </c>
      <c r="J22" s="181"/>
      <c r="K22" s="87">
        <f t="shared" si="16"/>
        <v>0</v>
      </c>
      <c r="L22" s="87">
        <f t="shared" si="17"/>
        <v>0</v>
      </c>
      <c r="M22" s="87">
        <f t="shared" si="18"/>
        <v>0</v>
      </c>
      <c r="N22" s="87">
        <f t="shared" si="19"/>
        <v>0</v>
      </c>
      <c r="O22" s="235" t="e">
        <f t="shared" si="0"/>
        <v>#DIV/0!</v>
      </c>
      <c r="P22" s="181"/>
      <c r="Q22" s="87">
        <f t="shared" si="20"/>
        <v>0</v>
      </c>
      <c r="R22" s="87">
        <f t="shared" si="21"/>
        <v>0</v>
      </c>
      <c r="S22" s="87">
        <f t="shared" si="22"/>
        <v>0</v>
      </c>
      <c r="T22" s="87">
        <f t="shared" si="23"/>
        <v>0</v>
      </c>
      <c r="U22" s="235" t="e">
        <f t="shared" si="1"/>
        <v>#DIV/0!</v>
      </c>
      <c r="V22" s="181"/>
      <c r="W22" s="87">
        <f t="shared" si="24"/>
        <v>0</v>
      </c>
      <c r="X22" s="87">
        <f t="shared" si="25"/>
        <v>0</v>
      </c>
      <c r="Y22" s="87">
        <f t="shared" si="26"/>
        <v>0</v>
      </c>
      <c r="Z22" s="87">
        <f t="shared" si="27"/>
        <v>0</v>
      </c>
      <c r="AA22" s="235" t="e">
        <f t="shared" si="2"/>
        <v>#DIV/0!</v>
      </c>
      <c r="AB22" s="181"/>
      <c r="AC22" s="87">
        <f t="shared" si="28"/>
        <v>0</v>
      </c>
      <c r="AD22" s="87">
        <f t="shared" si="29"/>
        <v>0</v>
      </c>
      <c r="AE22" s="87">
        <f t="shared" si="30"/>
        <v>0</v>
      </c>
      <c r="AF22" s="87">
        <f t="shared" si="31"/>
        <v>0</v>
      </c>
      <c r="AG22" s="235" t="e">
        <f>+(AB22-V22)/V22</f>
        <v>#DIV/0!</v>
      </c>
      <c r="AH22" s="181"/>
      <c r="AI22" s="87">
        <f t="shared" si="32"/>
        <v>0</v>
      </c>
      <c r="AJ22" s="87">
        <f t="shared" si="33"/>
        <v>0</v>
      </c>
      <c r="AK22" s="87">
        <f t="shared" si="34"/>
        <v>0</v>
      </c>
      <c r="AL22" s="87">
        <f t="shared" si="35"/>
        <v>0</v>
      </c>
      <c r="AM22" s="235" t="e">
        <f>+(AH22-AB22)/AB22</f>
        <v>#DIV/0!</v>
      </c>
      <c r="AN22" s="289"/>
      <c r="AO22" s="97">
        <f>IF(D22="p",AN22,0)</f>
        <v>0</v>
      </c>
      <c r="AP22" s="97">
        <f>IF(D22="I",AN22,0)</f>
        <v>0</v>
      </c>
      <c r="AQ22" s="97">
        <f>IF(D22="C",AN22,0)</f>
        <v>0</v>
      </c>
      <c r="AR22" s="97">
        <f>IF(D22="S",AN22,0)</f>
        <v>0</v>
      </c>
      <c r="AS22" s="240">
        <f t="shared" si="36"/>
        <v>0</v>
      </c>
      <c r="AT22" s="241">
        <f>IF(D22="p",AS22,0)</f>
        <v>0</v>
      </c>
      <c r="AU22" s="241">
        <f>IF(D22="I",AS22,0)</f>
        <v>0</v>
      </c>
      <c r="AV22" s="241">
        <f>IF(D22="C",AS22,0)</f>
        <v>0</v>
      </c>
      <c r="AW22" s="241">
        <f>IF(D22="S",AS22,0)</f>
        <v>0</v>
      </c>
      <c r="AX22" s="289"/>
      <c r="AY22" s="97">
        <f>IF(D22="p",AX22,0)</f>
        <v>0</v>
      </c>
      <c r="AZ22" s="97">
        <f>IF(D22="I",AX22,0)</f>
        <v>0</v>
      </c>
      <c r="BA22" s="97">
        <f>IF(D22="C",AX22,0)</f>
        <v>0</v>
      </c>
      <c r="BB22" s="97">
        <f>IF(D22="S",AX22,0)</f>
        <v>0</v>
      </c>
      <c r="BC22" s="240">
        <f t="shared" si="37"/>
        <v>0</v>
      </c>
      <c r="BD22" s="241">
        <f>IF(D22="p",BC22,0)</f>
        <v>0</v>
      </c>
      <c r="BE22" s="241">
        <f>IF(D22="I",BC22,0)</f>
        <v>0</v>
      </c>
      <c r="BF22" s="241">
        <f>IF(D22="C",BC22,0)</f>
        <v>0</v>
      </c>
      <c r="BG22" s="241">
        <f>IF(D22="S",BC22,0)</f>
        <v>0</v>
      </c>
      <c r="BH22" s="503"/>
      <c r="BI22" s="498">
        <f>IF(D22="p",BH22,0)</f>
        <v>0</v>
      </c>
      <c r="BJ22" s="498">
        <f>IF(D22="I",BH22,0)</f>
        <v>0</v>
      </c>
      <c r="BK22" s="498">
        <f>IF(D22="C",BH22,0)</f>
        <v>0</v>
      </c>
      <c r="BL22" s="498">
        <f>IF(D22="S",BH22,0)</f>
        <v>0</v>
      </c>
      <c r="BM22" s="499">
        <f t="shared" si="38"/>
        <v>0</v>
      </c>
      <c r="BN22" s="515">
        <f>IF(D22="p",BM22,0)</f>
        <v>0</v>
      </c>
      <c r="BO22" s="515">
        <f>IF(D22="I",BM22,0)</f>
        <v>0</v>
      </c>
      <c r="BP22" s="515">
        <f>IF(D22="C",BM22,0)</f>
        <v>0</v>
      </c>
      <c r="BQ22" s="515">
        <f>IF(D22="S",BM22,0)</f>
        <v>0</v>
      </c>
      <c r="BR22" s="289"/>
      <c r="BS22" s="97">
        <f>IF(D22="p",BR22,0)</f>
        <v>0</v>
      </c>
      <c r="BT22" s="97">
        <f>IF(D22="I",BR22,0)</f>
        <v>0</v>
      </c>
      <c r="BU22" s="97">
        <f>IF(D22="C",BR22,0)</f>
        <v>0</v>
      </c>
      <c r="BV22" s="97">
        <f>IF(D22="S",BR22,0)</f>
        <v>0</v>
      </c>
      <c r="BW22" s="240">
        <f t="shared" si="39"/>
        <v>0</v>
      </c>
      <c r="BX22" s="241">
        <f>IF(D22="p",BW22,0)</f>
        <v>0</v>
      </c>
      <c r="BY22" s="241">
        <f>IF(D22="I",BW22,0)</f>
        <v>0</v>
      </c>
      <c r="BZ22" s="241">
        <f>IF(D22="C",BW22,0)</f>
        <v>0</v>
      </c>
      <c r="CA22" s="241">
        <f>IF(D22="S",BW22,0)</f>
        <v>0</v>
      </c>
      <c r="CB22" s="289"/>
      <c r="CC22" s="97">
        <f>IF(D22="p",CB22,0)</f>
        <v>0</v>
      </c>
      <c r="CD22" s="97">
        <f>IF(D22="I",CB22,0)</f>
        <v>0</v>
      </c>
      <c r="CE22" s="97">
        <f>IF(D22="C",CB22,0)</f>
        <v>0</v>
      </c>
      <c r="CF22" s="97">
        <f>IF(D22="S",CB22,0)</f>
        <v>0</v>
      </c>
      <c r="CG22" s="240">
        <f t="shared" si="40"/>
        <v>0</v>
      </c>
      <c r="CH22" s="241">
        <f>IF(D22="p",CG22,0)</f>
        <v>0</v>
      </c>
      <c r="CI22" s="241">
        <f>IF(D22="I",CG22,0)</f>
        <v>0</v>
      </c>
      <c r="CJ22" s="241">
        <f>IF(D22="C",CG22,0)</f>
        <v>0</v>
      </c>
      <c r="CK22" s="241">
        <f>IF(D22="S",CG22,0)</f>
        <v>0</v>
      </c>
      <c r="CL22" s="289"/>
      <c r="CM22" s="97">
        <f>IF(D22="p",CL22,0)</f>
        <v>0</v>
      </c>
      <c r="CN22" s="97">
        <f>IF(D22="I",CL22,0)</f>
        <v>0</v>
      </c>
      <c r="CO22" s="97">
        <f>IF(D22="C",CL22,0)</f>
        <v>0</v>
      </c>
      <c r="CP22" s="97">
        <f>IF(D22="S",CL22,0)</f>
        <v>0</v>
      </c>
      <c r="CQ22" s="240">
        <f t="shared" si="41"/>
        <v>0</v>
      </c>
      <c r="CR22" s="241">
        <f>IF(D22="p",CQ22,0)</f>
        <v>0</v>
      </c>
      <c r="CS22" s="241">
        <f>IF(D22="I",CQ22,0)</f>
        <v>0</v>
      </c>
      <c r="CT22" s="241">
        <f>IF(D22="C",CQ22,0)</f>
        <v>0</v>
      </c>
      <c r="CU22" s="241">
        <f>IF(D22="S",CQ22,0)</f>
        <v>0</v>
      </c>
      <c r="CV22" s="289"/>
      <c r="CW22" s="97">
        <f>IF(D22="p",CV22,0)</f>
        <v>0</v>
      </c>
      <c r="CX22" s="97">
        <f>IF(D22="I",CV22,0)</f>
        <v>0</v>
      </c>
      <c r="CY22" s="97">
        <f>IF(D22="C",CV22,0)</f>
        <v>0</v>
      </c>
      <c r="CZ22" s="97">
        <f>IF(D22="S",CV22,0)</f>
        <v>0</v>
      </c>
      <c r="DA22" s="240">
        <f t="shared" si="42"/>
        <v>0</v>
      </c>
      <c r="DB22" s="241">
        <f>IF(D22="p",DA22,0)</f>
        <v>0</v>
      </c>
      <c r="DC22" s="241">
        <f>IF(D22="I",DA22,0)</f>
        <v>0</v>
      </c>
      <c r="DD22" s="241">
        <f>IF(D22="C",DA22,0)</f>
        <v>0</v>
      </c>
      <c r="DE22" s="241">
        <f>IF(D22="S",DA22,0)</f>
        <v>0</v>
      </c>
      <c r="DF22" s="289"/>
      <c r="DG22" s="97">
        <f>IF(D22="p",DF22,0)</f>
        <v>0</v>
      </c>
      <c r="DH22" s="97">
        <f>IF(D22="I",DF22,0)</f>
        <v>0</v>
      </c>
      <c r="DI22" s="97">
        <f>IF(D22="C",DF22,0)</f>
        <v>0</v>
      </c>
      <c r="DJ22" s="97">
        <f>IF(D22="S",DF22,0)</f>
        <v>0</v>
      </c>
      <c r="DK22" s="344">
        <f t="shared" si="43"/>
        <v>0</v>
      </c>
      <c r="DL22" s="241">
        <f>IF(D22="p",DK22,0)</f>
        <v>0</v>
      </c>
      <c r="DM22" s="241">
        <f>IF(D22="I",DK22,0)</f>
        <v>0</v>
      </c>
      <c r="DN22" s="241">
        <f>IF(D22="C",DK22,0)</f>
        <v>0</v>
      </c>
      <c r="DO22" s="241">
        <f>IF(D22="S",DK22,0)</f>
        <v>0</v>
      </c>
      <c r="DP22" s="289"/>
      <c r="DQ22" s="97">
        <f>IF(D22="p",DP22,0)</f>
        <v>0</v>
      </c>
      <c r="DR22" s="97">
        <f>IF(D22="I",DP22,0)</f>
        <v>0</v>
      </c>
      <c r="DS22" s="97">
        <f>IF(D22="C",DP22,0)</f>
        <v>0</v>
      </c>
      <c r="DT22" s="97">
        <f>IF(D22="S",DP22,0)</f>
        <v>0</v>
      </c>
      <c r="DU22" s="240">
        <f t="shared" si="44"/>
        <v>0</v>
      </c>
      <c r="DV22" s="241">
        <f>IF(D22="p",DU22,0)</f>
        <v>0</v>
      </c>
      <c r="DW22" s="241">
        <f>IF(D22="I",DU22,0)</f>
        <v>0</v>
      </c>
      <c r="DX22" s="241">
        <f>IF(D22="C",DU22,0)</f>
        <v>0</v>
      </c>
      <c r="DY22" s="241">
        <f>IF(D22="S",DU22,0)</f>
        <v>0</v>
      </c>
      <c r="DZ22" s="289"/>
      <c r="EA22" s="97">
        <f>IF(D22="p",DZ22,0)</f>
        <v>0</v>
      </c>
      <c r="EB22" s="97">
        <f>IF(D22="I",DZ22,0)</f>
        <v>0</v>
      </c>
      <c r="EC22" s="97">
        <f>IF(D22="C",DZ22,0)</f>
        <v>0</v>
      </c>
      <c r="ED22" s="97">
        <f>IF(D22="S",DZ22,0)</f>
        <v>0</v>
      </c>
      <c r="EE22" s="240">
        <f t="shared" si="45"/>
        <v>0</v>
      </c>
      <c r="EF22" s="241">
        <f>IF(D22="p",EE22,0)</f>
        <v>0</v>
      </c>
      <c r="EG22" s="241">
        <f>IF(D22="I",EE22,0)</f>
        <v>0</v>
      </c>
      <c r="EH22" s="241">
        <f>IF(D22="C",EE22,0)</f>
        <v>0</v>
      </c>
      <c r="EI22" s="241">
        <f>IF(D22="S",EE22,0)</f>
        <v>0</v>
      </c>
      <c r="EJ22" s="298"/>
      <c r="EK22" s="97">
        <f>IF(D22="p",EJ22,0)</f>
        <v>0</v>
      </c>
      <c r="EL22" s="97">
        <f>IF(D22="I",EJ22,0)</f>
        <v>0</v>
      </c>
      <c r="EM22" s="97">
        <f>IF(D22="C",EJ22,0)</f>
        <v>0</v>
      </c>
      <c r="EN22" s="97">
        <f>IF(D22="S",EJ22,0)</f>
        <v>0</v>
      </c>
      <c r="EO22" s="240">
        <f t="shared" si="46"/>
        <v>0</v>
      </c>
      <c r="EP22" s="241">
        <f>IF(D22="p",EO22,0)</f>
        <v>0</v>
      </c>
      <c r="EQ22" s="241">
        <f>IF(D22="I",EO22,0)</f>
        <v>0</v>
      </c>
      <c r="ER22" s="241">
        <f>IF(D22="C",EO22,0)</f>
        <v>0</v>
      </c>
      <c r="ES22" s="241">
        <f>IF(D22="S",EO22,0)</f>
        <v>0</v>
      </c>
      <c r="ET22" s="289"/>
      <c r="EU22" s="97">
        <f>IF(D22="p",ET22,0)</f>
        <v>0</v>
      </c>
      <c r="EV22" s="97">
        <f>IF(D22="I",ET22,0)</f>
        <v>0</v>
      </c>
      <c r="EW22" s="97">
        <f>IF(D22="C",ET22,0)</f>
        <v>0</v>
      </c>
      <c r="EX22" s="97">
        <f>IF(D22="S",ET22,0)</f>
        <v>0</v>
      </c>
      <c r="EY22" s="240">
        <f t="shared" si="47"/>
        <v>0</v>
      </c>
      <c r="EZ22" s="241">
        <f>IF(D22="p",EY22,0)</f>
        <v>0</v>
      </c>
      <c r="FA22" s="241">
        <f>IF(D22="I",EY22,0)</f>
        <v>0</v>
      </c>
      <c r="FB22" s="241">
        <f>IF(D22="C",EY22,0)</f>
        <v>0</v>
      </c>
      <c r="FC22" s="241">
        <f>IF(D22="S",EY22,0)</f>
        <v>0</v>
      </c>
      <c r="FD22" s="503"/>
      <c r="FE22" s="498">
        <f>IF(D22="p",FD22,0)</f>
        <v>0</v>
      </c>
      <c r="FF22" s="498">
        <f>IF(D22="I",FD22,0)</f>
        <v>0</v>
      </c>
      <c r="FG22" s="498">
        <f>IF(D22="C",FD22,0)</f>
        <v>0</v>
      </c>
      <c r="FH22" s="498">
        <f>IF(D22="S",FD22,0)</f>
        <v>0</v>
      </c>
      <c r="FI22" s="499">
        <f t="shared" si="3"/>
        <v>0</v>
      </c>
      <c r="FJ22" s="450">
        <f>IF(D22="p",FI22,0)</f>
        <v>0</v>
      </c>
      <c r="FK22" s="450">
        <f>IF(D22="I",FI22,0)</f>
        <v>0</v>
      </c>
      <c r="FL22" s="450">
        <f>IF(D22="C",FI22,0)</f>
        <v>0</v>
      </c>
      <c r="FM22" s="450">
        <f>IF(D22="S",FI22,0)</f>
        <v>0</v>
      </c>
      <c r="FN22" s="233"/>
      <c r="FO22" s="97">
        <f>IF(D22="p",FN22,0)</f>
        <v>0</v>
      </c>
      <c r="FP22" s="97">
        <f>IF(D22="I",FN22,0)</f>
        <v>0</v>
      </c>
      <c r="FQ22" s="97">
        <f>IF(D22="C",FN22,0)</f>
        <v>0</v>
      </c>
      <c r="FR22" s="97">
        <f>IF(D22="S",FN22,0)</f>
        <v>0</v>
      </c>
      <c r="FS22" s="240">
        <f t="shared" si="4"/>
        <v>0</v>
      </c>
      <c r="FT22" s="241">
        <f>IF(D22="p",FS22,0)</f>
        <v>0</v>
      </c>
      <c r="FU22" s="241">
        <f>IF(D22="I",FS22,0)</f>
        <v>0</v>
      </c>
      <c r="FV22" s="241">
        <f>IF(D22="C",FS22,0)</f>
        <v>0</v>
      </c>
      <c r="FW22" s="241">
        <f>IF(D22="S",FS22,0)</f>
        <v>0</v>
      </c>
      <c r="FX22" s="233"/>
      <c r="FY22" s="97">
        <f>IF(D22="p",FX22,0)</f>
        <v>0</v>
      </c>
      <c r="FZ22" s="97">
        <f>IF(D22="I",FX22,0)</f>
        <v>0</v>
      </c>
      <c r="GA22" s="97">
        <f>IF(D22="C",FX22,0)</f>
        <v>0</v>
      </c>
      <c r="GB22" s="97">
        <f>IF(D22="S",FX22,0)</f>
        <v>0</v>
      </c>
      <c r="GC22" s="240">
        <f t="shared" si="48"/>
        <v>0</v>
      </c>
      <c r="GD22" s="241">
        <f>IF(D22="p",GC22,0)</f>
        <v>0</v>
      </c>
      <c r="GE22" s="241">
        <f>IF(D22="I",GC22,0)</f>
        <v>0</v>
      </c>
      <c r="GF22" s="241">
        <f>IF(D22="C",GC22,0)</f>
        <v>0</v>
      </c>
      <c r="GG22" s="241">
        <f>IF(D22="S",GC22,0)</f>
        <v>0</v>
      </c>
      <c r="GH22" s="240"/>
      <c r="GI22" s="240"/>
      <c r="GJ22" s="553">
        <f t="shared" si="5"/>
        <v>0</v>
      </c>
      <c r="GK22" s="97">
        <f>IF(D22="p",GJ22,0)</f>
        <v>0</v>
      </c>
      <c r="GL22" s="97">
        <f>IF(D22="I",GJ22,0)</f>
        <v>0</v>
      </c>
      <c r="GM22" s="97">
        <f>IF(D22="C",GJ22,0)</f>
        <v>0</v>
      </c>
      <c r="GN22" s="97">
        <f>IF(D22="S",GJ22,0)</f>
        <v>0</v>
      </c>
      <c r="GO22" s="240">
        <f t="shared" si="49"/>
        <v>0</v>
      </c>
      <c r="GP22" s="241">
        <f>IF(D22="p",GO22,0)</f>
        <v>0</v>
      </c>
      <c r="GQ22" s="241">
        <f>IF(D22="I",GO22,0)</f>
        <v>0</v>
      </c>
      <c r="GR22" s="241">
        <f>IF(D22="C",GO22,0)</f>
        <v>0</v>
      </c>
      <c r="GS22" s="241">
        <f>IF(D22="S",GO22,0)</f>
        <v>0</v>
      </c>
      <c r="GT22" s="289"/>
      <c r="GU22" s="97">
        <f>IF(D22="p",GT22,0)</f>
        <v>0</v>
      </c>
      <c r="GV22" s="97">
        <f>IF(D22="I",GT22,0)</f>
        <v>0</v>
      </c>
      <c r="GW22" s="97">
        <f>IF(D22="C",GT22,0)</f>
        <v>0</v>
      </c>
      <c r="GX22" s="97">
        <f>IF(D22="S",GT22,0)</f>
        <v>0</v>
      </c>
      <c r="GY22" s="240">
        <f t="shared" si="50"/>
        <v>0</v>
      </c>
      <c r="GZ22" s="241">
        <f>IF(D22="p",GY22,0)</f>
        <v>0</v>
      </c>
      <c r="HA22" s="241">
        <f>IF(D22="I",GY22,0)</f>
        <v>0</v>
      </c>
      <c r="HB22" s="241">
        <f>IF(D22="C",GY22,0)</f>
        <v>0</v>
      </c>
      <c r="HC22" s="241">
        <f>IF(D22="S",GY22,0)</f>
        <v>0</v>
      </c>
      <c r="HD22" s="302">
        <f t="shared" si="6"/>
        <v>0</v>
      </c>
      <c r="HE22" s="97">
        <f>IF(D22="p",HD22,0)</f>
        <v>0</v>
      </c>
      <c r="HF22" s="97">
        <f>IF(D22="I",HD22,0)</f>
        <v>0</v>
      </c>
      <c r="HG22" s="97">
        <f>IF(D22="C",HD22,0)</f>
        <v>0</v>
      </c>
      <c r="HH22" s="97">
        <f>IF(D22="S",HD22,0)</f>
        <v>0</v>
      </c>
      <c r="HI22" s="240">
        <f t="shared" si="51"/>
        <v>0</v>
      </c>
      <c r="HJ22" s="241">
        <f>IF(D22="p",HI22,0)</f>
        <v>0</v>
      </c>
      <c r="HK22" s="241">
        <f>IF(D22="I",HI22,0)</f>
        <v>0</v>
      </c>
      <c r="HL22" s="241">
        <f>IF(D22="C",HI22,0)</f>
        <v>0</v>
      </c>
      <c r="HM22" s="241">
        <f>IF(D22="S",HI22,0)</f>
        <v>0</v>
      </c>
      <c r="HN22" s="649"/>
      <c r="HO22" s="650">
        <f>IF(D22="p",HN22,0)</f>
        <v>0</v>
      </c>
      <c r="HP22" s="650">
        <f>IF(D22="I",HN22,0)</f>
        <v>0</v>
      </c>
      <c r="HQ22" s="650">
        <f>IF(D22="C",HN22,0)</f>
        <v>0</v>
      </c>
      <c r="HR22" s="650">
        <f>IF(D22="S",HN22,0)</f>
        <v>0</v>
      </c>
      <c r="HS22" s="651">
        <f t="shared" si="7"/>
        <v>0</v>
      </c>
      <c r="HT22" s="241">
        <f>IF(D22="p",HS22,0)</f>
        <v>0</v>
      </c>
      <c r="HU22" s="241">
        <f>IF(D22="I",HS22,0)</f>
        <v>0</v>
      </c>
      <c r="HV22" s="241">
        <f>IF(D22="C",HS22,0)</f>
        <v>0</v>
      </c>
      <c r="HW22" s="241">
        <f>IF(D22="S",HS22,0)</f>
        <v>0</v>
      </c>
      <c r="HX22" s="289"/>
      <c r="HY22" s="97">
        <f>IF(D22="p",HX22,0)</f>
        <v>0</v>
      </c>
      <c r="HZ22" s="97">
        <f>IF(D22="I",HX22,0)</f>
        <v>0</v>
      </c>
      <c r="IA22" s="97">
        <f>IF(D22="C",HX22,0)</f>
        <v>0</v>
      </c>
      <c r="IB22" s="97">
        <f>IF(D22="S",HX22,0)</f>
        <v>0</v>
      </c>
      <c r="IC22" s="240">
        <f t="shared" si="52"/>
        <v>0</v>
      </c>
      <c r="ID22" s="241">
        <f>IF(D22="p",IC22,0)</f>
        <v>0</v>
      </c>
      <c r="IE22" s="241">
        <f>IF(D22="I",IC22,0)</f>
        <v>0</v>
      </c>
      <c r="IF22" s="241">
        <f>IF(D22="C",IC22,0)</f>
        <v>0</v>
      </c>
      <c r="IG22" s="241">
        <f>IF(D22="S",IC22,0)</f>
        <v>0</v>
      </c>
      <c r="IH22" s="302">
        <f t="shared" si="8"/>
        <v>0</v>
      </c>
      <c r="II22" s="97">
        <f>IF(D22="p",IH22,0)</f>
        <v>0</v>
      </c>
      <c r="IJ22" s="97">
        <f>IF(D22="I",IH22,0)</f>
        <v>0</v>
      </c>
      <c r="IK22" s="97">
        <f>IF(D22="C",IH22,0)</f>
        <v>0</v>
      </c>
      <c r="IL22" s="97">
        <f>IF(D22="S",IH22,0)</f>
        <v>0</v>
      </c>
      <c r="IM22" s="235" t="e">
        <f t="shared" si="9"/>
        <v>#DIV/0!</v>
      </c>
      <c r="IN22" s="240">
        <f t="shared" si="53"/>
        <v>0</v>
      </c>
      <c r="IO22" s="241">
        <f>IF(D22="p",IN22,0)</f>
        <v>0</v>
      </c>
      <c r="IP22" s="241">
        <f>IF(D22="I",IN22,0)</f>
        <v>0</v>
      </c>
      <c r="IQ22" s="241">
        <f>IF(D22="C",IN22,0)</f>
        <v>0</v>
      </c>
      <c r="IR22" s="241">
        <f>IF(D22="S",IN22,0)</f>
        <v>0</v>
      </c>
      <c r="IS22" s="228">
        <f t="shared" si="10"/>
        <v>0</v>
      </c>
      <c r="IT22" s="97">
        <f>IF(D22="p",IS22,0)</f>
        <v>0</v>
      </c>
      <c r="IU22" s="97">
        <f>IF(D22="I",IS22,0)</f>
        <v>0</v>
      </c>
      <c r="IV22" s="97">
        <f>IF(D22="C",IS22,0)</f>
        <v>0</v>
      </c>
      <c r="IW22" s="97">
        <f>IF(D22="S",IS22,0)</f>
        <v>0</v>
      </c>
      <c r="IX22" s="240">
        <f t="shared" si="54"/>
        <v>0</v>
      </c>
      <c r="IY22" s="241">
        <f>IF(D22="p",IX22,0)</f>
        <v>0</v>
      </c>
      <c r="IZ22" s="241">
        <f>IF(D22="I",IX22,0)</f>
        <v>0</v>
      </c>
      <c r="JA22" s="241">
        <f>IF(D22="C",IX22,0)</f>
        <v>0</v>
      </c>
      <c r="JB22" s="241">
        <f>IF(D22="S",IX22,0)</f>
        <v>0</v>
      </c>
      <c r="JC22" s="242">
        <f t="shared" si="11"/>
        <v>0</v>
      </c>
      <c r="JD22" s="243">
        <f>IF(D22="p",JC22,0)</f>
        <v>0</v>
      </c>
      <c r="JE22" s="243">
        <f>IF(D22="i",JC22,0)</f>
        <v>0</v>
      </c>
      <c r="JF22" s="243">
        <f>IF(D22="c",JC22,0)</f>
        <v>0</v>
      </c>
      <c r="JG22" s="243">
        <f>IF(D22="s",JC22,0)</f>
        <v>0</v>
      </c>
    </row>
    <row r="23" spans="1:267" s="44" customFormat="1" x14ac:dyDescent="0.2">
      <c r="A23" s="45" t="s">
        <v>171</v>
      </c>
      <c r="B23" s="234"/>
      <c r="C23" s="234"/>
      <c r="D23" s="234"/>
      <c r="E23" s="181"/>
      <c r="F23" s="87">
        <f t="shared" si="12"/>
        <v>0</v>
      </c>
      <c r="G23" s="87">
        <f t="shared" si="13"/>
        <v>0</v>
      </c>
      <c r="H23" s="87">
        <f t="shared" si="14"/>
        <v>0</v>
      </c>
      <c r="I23" s="87">
        <f t="shared" si="15"/>
        <v>0</v>
      </c>
      <c r="J23" s="181"/>
      <c r="K23" s="87">
        <f t="shared" si="16"/>
        <v>0</v>
      </c>
      <c r="L23" s="87">
        <f t="shared" si="17"/>
        <v>0</v>
      </c>
      <c r="M23" s="87">
        <f t="shared" si="18"/>
        <v>0</v>
      </c>
      <c r="N23" s="87">
        <f t="shared" si="19"/>
        <v>0</v>
      </c>
      <c r="O23" s="235" t="e">
        <f t="shared" si="0"/>
        <v>#DIV/0!</v>
      </c>
      <c r="P23" s="181"/>
      <c r="Q23" s="87">
        <f t="shared" si="20"/>
        <v>0</v>
      </c>
      <c r="R23" s="87">
        <f t="shared" si="21"/>
        <v>0</v>
      </c>
      <c r="S23" s="87">
        <f t="shared" si="22"/>
        <v>0</v>
      </c>
      <c r="T23" s="87">
        <f t="shared" si="23"/>
        <v>0</v>
      </c>
      <c r="U23" s="235" t="e">
        <f t="shared" si="1"/>
        <v>#DIV/0!</v>
      </c>
      <c r="V23" s="181"/>
      <c r="W23" s="87">
        <f t="shared" si="24"/>
        <v>0</v>
      </c>
      <c r="X23" s="87">
        <f t="shared" si="25"/>
        <v>0</v>
      </c>
      <c r="Y23" s="87">
        <f t="shared" si="26"/>
        <v>0</v>
      </c>
      <c r="Z23" s="87">
        <f t="shared" si="27"/>
        <v>0</v>
      </c>
      <c r="AA23" s="235" t="e">
        <f t="shared" si="2"/>
        <v>#DIV/0!</v>
      </c>
      <c r="AB23" s="181"/>
      <c r="AC23" s="87">
        <f t="shared" si="28"/>
        <v>0</v>
      </c>
      <c r="AD23" s="87">
        <f t="shared" si="29"/>
        <v>0</v>
      </c>
      <c r="AE23" s="87">
        <f t="shared" si="30"/>
        <v>0</v>
      </c>
      <c r="AF23" s="87">
        <f t="shared" si="31"/>
        <v>0</v>
      </c>
      <c r="AG23" s="235" t="e">
        <f>+(AB23-V23)/V23</f>
        <v>#DIV/0!</v>
      </c>
      <c r="AH23" s="181"/>
      <c r="AI23" s="87">
        <f t="shared" si="32"/>
        <v>0</v>
      </c>
      <c r="AJ23" s="87">
        <f t="shared" si="33"/>
        <v>0</v>
      </c>
      <c r="AK23" s="87">
        <f t="shared" si="34"/>
        <v>0</v>
      </c>
      <c r="AL23" s="87">
        <f t="shared" si="35"/>
        <v>0</v>
      </c>
      <c r="AM23" s="235" t="e">
        <f>+(AH23-AB23)/AB23</f>
        <v>#DIV/0!</v>
      </c>
      <c r="AN23" s="289"/>
      <c r="AO23" s="97">
        <f>IF(D23="p",AN23,0)</f>
        <v>0</v>
      </c>
      <c r="AP23" s="97">
        <f>IF(D23="I",AN23,0)</f>
        <v>0</v>
      </c>
      <c r="AQ23" s="97">
        <f>IF(D23="C",AN23,0)</f>
        <v>0</v>
      </c>
      <c r="AR23" s="97">
        <f>IF(D23="S",AN23,0)</f>
        <v>0</v>
      </c>
      <c r="AS23" s="240">
        <f t="shared" si="36"/>
        <v>0</v>
      </c>
      <c r="AT23" s="241">
        <f>IF(D23="p",AS23,0)</f>
        <v>0</v>
      </c>
      <c r="AU23" s="241">
        <f>IF(D23="I",AS23,0)</f>
        <v>0</v>
      </c>
      <c r="AV23" s="241">
        <f>IF(D23="C",AS23,0)</f>
        <v>0</v>
      </c>
      <c r="AW23" s="241">
        <f>IF(D23="S",AS23,0)</f>
        <v>0</v>
      </c>
      <c r="AX23" s="289"/>
      <c r="AY23" s="97">
        <f>IF(D23="p",AX23,0)</f>
        <v>0</v>
      </c>
      <c r="AZ23" s="97">
        <f>IF(D23="I",AX23,0)</f>
        <v>0</v>
      </c>
      <c r="BA23" s="97">
        <f>IF(D23="C",AX23,0)</f>
        <v>0</v>
      </c>
      <c r="BB23" s="97">
        <f>IF(D23="S",AX23,0)</f>
        <v>0</v>
      </c>
      <c r="BC23" s="240">
        <f t="shared" si="37"/>
        <v>0</v>
      </c>
      <c r="BD23" s="241">
        <f>IF(D23="p",BC23,0)</f>
        <v>0</v>
      </c>
      <c r="BE23" s="241">
        <f>IF(D23="I",BC23,0)</f>
        <v>0</v>
      </c>
      <c r="BF23" s="241">
        <f>IF(D23="C",BC23,0)</f>
        <v>0</v>
      </c>
      <c r="BG23" s="241">
        <f>IF(D23="S",BC23,0)</f>
        <v>0</v>
      </c>
      <c r="BH23" s="503"/>
      <c r="BI23" s="498">
        <f>IF(D23="p",BH23,0)</f>
        <v>0</v>
      </c>
      <c r="BJ23" s="498">
        <f>IF(D23="I",BH23,0)</f>
        <v>0</v>
      </c>
      <c r="BK23" s="498">
        <f>IF(D23="C",BH23,0)</f>
        <v>0</v>
      </c>
      <c r="BL23" s="498">
        <f>IF(D23="S",BH23,0)</f>
        <v>0</v>
      </c>
      <c r="BM23" s="499">
        <f t="shared" si="38"/>
        <v>0</v>
      </c>
      <c r="BN23" s="515">
        <f>IF(D23="p",BM23,0)</f>
        <v>0</v>
      </c>
      <c r="BO23" s="515">
        <f>IF(D23="I",BM23,0)</f>
        <v>0</v>
      </c>
      <c r="BP23" s="515">
        <f>IF(D23="C",BM23,0)</f>
        <v>0</v>
      </c>
      <c r="BQ23" s="515">
        <f>IF(D23="S",BM23,0)</f>
        <v>0</v>
      </c>
      <c r="BR23" s="289"/>
      <c r="BS23" s="97">
        <f>IF(D23="p",BR23,0)</f>
        <v>0</v>
      </c>
      <c r="BT23" s="97">
        <f>IF(D23="I",BR23,0)</f>
        <v>0</v>
      </c>
      <c r="BU23" s="97">
        <f>IF(D23="C",BR23,0)</f>
        <v>0</v>
      </c>
      <c r="BV23" s="97">
        <f>IF(D23="S",BR23,0)</f>
        <v>0</v>
      </c>
      <c r="BW23" s="240">
        <f t="shared" si="39"/>
        <v>0</v>
      </c>
      <c r="BX23" s="241">
        <f>IF(D23="p",BW23,0)</f>
        <v>0</v>
      </c>
      <c r="BY23" s="241">
        <f>IF(D23="I",BW23,0)</f>
        <v>0</v>
      </c>
      <c r="BZ23" s="241">
        <f>IF(D23="C",BW23,0)</f>
        <v>0</v>
      </c>
      <c r="CA23" s="241">
        <f>IF(D23="S",BW23,0)</f>
        <v>0</v>
      </c>
      <c r="CB23" s="289"/>
      <c r="CC23" s="97">
        <f>IF(D23="p",CB23,0)</f>
        <v>0</v>
      </c>
      <c r="CD23" s="97">
        <f>IF(D23="I",CB23,0)</f>
        <v>0</v>
      </c>
      <c r="CE23" s="97">
        <f>IF(D23="C",CB23,0)</f>
        <v>0</v>
      </c>
      <c r="CF23" s="97">
        <f>IF(D23="S",CB23,0)</f>
        <v>0</v>
      </c>
      <c r="CG23" s="240">
        <f t="shared" si="40"/>
        <v>0</v>
      </c>
      <c r="CH23" s="241">
        <f>IF(D23="p",CG23,0)</f>
        <v>0</v>
      </c>
      <c r="CI23" s="241">
        <f>IF(D23="I",CG23,0)</f>
        <v>0</v>
      </c>
      <c r="CJ23" s="241">
        <f>IF(D23="C",CG23,0)</f>
        <v>0</v>
      </c>
      <c r="CK23" s="241">
        <f>IF(D23="S",CG23,0)</f>
        <v>0</v>
      </c>
      <c r="CL23" s="289"/>
      <c r="CM23" s="97">
        <f>IF(D23="p",CL23,0)</f>
        <v>0</v>
      </c>
      <c r="CN23" s="97">
        <f>IF(D23="I",CL23,0)</f>
        <v>0</v>
      </c>
      <c r="CO23" s="97">
        <f>IF(D23="C",CL23,0)</f>
        <v>0</v>
      </c>
      <c r="CP23" s="97">
        <f>IF(D23="S",CL23,0)</f>
        <v>0</v>
      </c>
      <c r="CQ23" s="240">
        <f t="shared" si="41"/>
        <v>0</v>
      </c>
      <c r="CR23" s="241">
        <f>IF(D23="p",CQ23,0)</f>
        <v>0</v>
      </c>
      <c r="CS23" s="241">
        <f>IF(D23="I",CQ23,0)</f>
        <v>0</v>
      </c>
      <c r="CT23" s="241">
        <f>IF(D23="C",CQ23,0)</f>
        <v>0</v>
      </c>
      <c r="CU23" s="241">
        <f>IF(D23="S",CQ23,0)</f>
        <v>0</v>
      </c>
      <c r="CV23" s="289"/>
      <c r="CW23" s="97">
        <f>IF(D23="p",CV23,0)</f>
        <v>0</v>
      </c>
      <c r="CX23" s="97">
        <f>IF(D23="I",CV23,0)</f>
        <v>0</v>
      </c>
      <c r="CY23" s="97">
        <f>IF(D23="C",CV23,0)</f>
        <v>0</v>
      </c>
      <c r="CZ23" s="97">
        <f>IF(D23="S",CV23,0)</f>
        <v>0</v>
      </c>
      <c r="DA23" s="240">
        <f t="shared" si="42"/>
        <v>0</v>
      </c>
      <c r="DB23" s="241">
        <f>IF(D23="p",DA23,0)</f>
        <v>0</v>
      </c>
      <c r="DC23" s="241">
        <f>IF(D23="I",DA23,0)</f>
        <v>0</v>
      </c>
      <c r="DD23" s="241">
        <f>IF(D23="C",DA23,0)</f>
        <v>0</v>
      </c>
      <c r="DE23" s="241">
        <f>IF(D23="S",DA23,0)</f>
        <v>0</v>
      </c>
      <c r="DF23" s="289"/>
      <c r="DG23" s="97">
        <f>IF(D23="p",DF23,0)</f>
        <v>0</v>
      </c>
      <c r="DH23" s="97">
        <f>IF(D23="I",DF23,0)</f>
        <v>0</v>
      </c>
      <c r="DI23" s="97">
        <f>IF(D23="C",DF23,0)</f>
        <v>0</v>
      </c>
      <c r="DJ23" s="97">
        <f>IF(D23="S",DF23,0)</f>
        <v>0</v>
      </c>
      <c r="DK23" s="344">
        <f t="shared" si="43"/>
        <v>0</v>
      </c>
      <c r="DL23" s="241">
        <f>IF(D23="p",DK23,0)</f>
        <v>0</v>
      </c>
      <c r="DM23" s="241">
        <f>IF(D23="I",DK23,0)</f>
        <v>0</v>
      </c>
      <c r="DN23" s="241">
        <f>IF(D23="C",DK23,0)</f>
        <v>0</v>
      </c>
      <c r="DO23" s="241">
        <f>IF(D23="S",DK23,0)</f>
        <v>0</v>
      </c>
      <c r="DP23" s="289"/>
      <c r="DQ23" s="97">
        <f>IF(D23="p",DP23,0)</f>
        <v>0</v>
      </c>
      <c r="DR23" s="97">
        <f>IF(D23="I",DP23,0)</f>
        <v>0</v>
      </c>
      <c r="DS23" s="97">
        <f>IF(D23="C",DP23,0)</f>
        <v>0</v>
      </c>
      <c r="DT23" s="97">
        <f>IF(D23="S",DP23,0)</f>
        <v>0</v>
      </c>
      <c r="DU23" s="240">
        <f t="shared" si="44"/>
        <v>0</v>
      </c>
      <c r="DV23" s="241">
        <f>IF(D23="p",DU23,0)</f>
        <v>0</v>
      </c>
      <c r="DW23" s="241">
        <f>IF(D23="I",DU23,0)</f>
        <v>0</v>
      </c>
      <c r="DX23" s="241">
        <f>IF(D23="C",DU23,0)</f>
        <v>0</v>
      </c>
      <c r="DY23" s="241">
        <f>IF(D23="S",DU23,0)</f>
        <v>0</v>
      </c>
      <c r="DZ23" s="289"/>
      <c r="EA23" s="97">
        <f>IF(D23="p",DZ23,0)</f>
        <v>0</v>
      </c>
      <c r="EB23" s="97">
        <f>IF(D23="I",DZ23,0)</f>
        <v>0</v>
      </c>
      <c r="EC23" s="97">
        <f>IF(D23="C",DZ23,0)</f>
        <v>0</v>
      </c>
      <c r="ED23" s="97">
        <f>IF(D23="S",DZ23,0)</f>
        <v>0</v>
      </c>
      <c r="EE23" s="240">
        <f t="shared" si="45"/>
        <v>0</v>
      </c>
      <c r="EF23" s="241">
        <f>IF(D23="p",EE23,0)</f>
        <v>0</v>
      </c>
      <c r="EG23" s="241">
        <f>IF(D23="I",EE23,0)</f>
        <v>0</v>
      </c>
      <c r="EH23" s="241">
        <f>IF(D23="C",EE23,0)</f>
        <v>0</v>
      </c>
      <c r="EI23" s="241">
        <f>IF(D23="S",EE23,0)</f>
        <v>0</v>
      </c>
      <c r="EJ23" s="298"/>
      <c r="EK23" s="97">
        <f>IF(D23="p",EJ23,0)</f>
        <v>0</v>
      </c>
      <c r="EL23" s="97">
        <f>IF(D23="I",EJ23,0)</f>
        <v>0</v>
      </c>
      <c r="EM23" s="97">
        <f>IF(D23="C",EJ23,0)</f>
        <v>0</v>
      </c>
      <c r="EN23" s="97">
        <f>IF(D23="S",EJ23,0)</f>
        <v>0</v>
      </c>
      <c r="EO23" s="240">
        <f t="shared" si="46"/>
        <v>0</v>
      </c>
      <c r="EP23" s="241">
        <f>IF(D23="p",EO23,0)</f>
        <v>0</v>
      </c>
      <c r="EQ23" s="241">
        <f>IF(D23="I",EO23,0)</f>
        <v>0</v>
      </c>
      <c r="ER23" s="241">
        <f>IF(D23="C",EO23,0)</f>
        <v>0</v>
      </c>
      <c r="ES23" s="241">
        <f>IF(D23="S",EO23,0)</f>
        <v>0</v>
      </c>
      <c r="ET23" s="289"/>
      <c r="EU23" s="97">
        <f>IF(D23="p",ET23,0)</f>
        <v>0</v>
      </c>
      <c r="EV23" s="97">
        <f>IF(D23="I",ET23,0)</f>
        <v>0</v>
      </c>
      <c r="EW23" s="97">
        <f>IF(D23="C",ET23,0)</f>
        <v>0</v>
      </c>
      <c r="EX23" s="97">
        <f>IF(D23="S",ET23,0)</f>
        <v>0</v>
      </c>
      <c r="EY23" s="240">
        <f t="shared" si="47"/>
        <v>0</v>
      </c>
      <c r="EZ23" s="241">
        <f>IF(D23="p",EY23,0)</f>
        <v>0</v>
      </c>
      <c r="FA23" s="241">
        <f>IF(D23="I",EY23,0)</f>
        <v>0</v>
      </c>
      <c r="FB23" s="241">
        <f>IF(D23="C",EY23,0)</f>
        <v>0</v>
      </c>
      <c r="FC23" s="241">
        <f>IF(D23="S",EY23,0)</f>
        <v>0</v>
      </c>
      <c r="FD23" s="503"/>
      <c r="FE23" s="498">
        <f>IF(D23="p",FD23,0)</f>
        <v>0</v>
      </c>
      <c r="FF23" s="498">
        <f>IF(D23="I",FD23,0)</f>
        <v>0</v>
      </c>
      <c r="FG23" s="498">
        <f>IF(D23="C",FD23,0)</f>
        <v>0</v>
      </c>
      <c r="FH23" s="498">
        <f>IF(D23="S",FD23,0)</f>
        <v>0</v>
      </c>
      <c r="FI23" s="499">
        <f t="shared" si="3"/>
        <v>0</v>
      </c>
      <c r="FJ23" s="450">
        <f>IF(D23="p",FI23,0)</f>
        <v>0</v>
      </c>
      <c r="FK23" s="450">
        <f>IF(D23="I",FI23,0)</f>
        <v>0</v>
      </c>
      <c r="FL23" s="450">
        <f>IF(D23="C",FI23,0)</f>
        <v>0</v>
      </c>
      <c r="FM23" s="450">
        <f>IF(D23="S",FI23,0)</f>
        <v>0</v>
      </c>
      <c r="FN23" s="233"/>
      <c r="FO23" s="97">
        <f>IF(D23="p",FN23,0)</f>
        <v>0</v>
      </c>
      <c r="FP23" s="97">
        <f>IF(D23="I",FN23,0)</f>
        <v>0</v>
      </c>
      <c r="FQ23" s="97">
        <f>IF(D23="C",FN23,0)</f>
        <v>0</v>
      </c>
      <c r="FR23" s="97">
        <f>IF(D23="S",FN23,0)</f>
        <v>0</v>
      </c>
      <c r="FS23" s="240">
        <f t="shared" si="4"/>
        <v>0</v>
      </c>
      <c r="FT23" s="241">
        <f>IF(D23="p",FS23,0)</f>
        <v>0</v>
      </c>
      <c r="FU23" s="241">
        <f>IF(D23="I",FS23,0)</f>
        <v>0</v>
      </c>
      <c r="FV23" s="241">
        <f>IF(D23="C",FS23,0)</f>
        <v>0</v>
      </c>
      <c r="FW23" s="241">
        <f>IF(D23="S",FS23,0)</f>
        <v>0</v>
      </c>
      <c r="FX23" s="233"/>
      <c r="FY23" s="97">
        <f>IF(D23="p",FX23,0)</f>
        <v>0</v>
      </c>
      <c r="FZ23" s="97">
        <f>IF(D23="I",FX23,0)</f>
        <v>0</v>
      </c>
      <c r="GA23" s="97">
        <f>IF(D23="C",FX23,0)</f>
        <v>0</v>
      </c>
      <c r="GB23" s="97">
        <f>IF(D23="S",FX23,0)</f>
        <v>0</v>
      </c>
      <c r="GC23" s="240">
        <f t="shared" si="48"/>
        <v>0</v>
      </c>
      <c r="GD23" s="241">
        <f>IF(D23="p",GC23,0)</f>
        <v>0</v>
      </c>
      <c r="GE23" s="241">
        <f>IF(D23="I",GC23,0)</f>
        <v>0</v>
      </c>
      <c r="GF23" s="241">
        <f>IF(D23="C",GC23,0)</f>
        <v>0</v>
      </c>
      <c r="GG23" s="241">
        <f>IF(D23="S",GC23,0)</f>
        <v>0</v>
      </c>
      <c r="GH23" s="240"/>
      <c r="GI23" s="240"/>
      <c r="GJ23" s="553">
        <f t="shared" si="5"/>
        <v>0</v>
      </c>
      <c r="GK23" s="97">
        <f>IF(D23="p",GJ23,0)</f>
        <v>0</v>
      </c>
      <c r="GL23" s="97">
        <f>IF(D23="I",GJ23,0)</f>
        <v>0</v>
      </c>
      <c r="GM23" s="97">
        <f>IF(D23="C",GJ23,0)</f>
        <v>0</v>
      </c>
      <c r="GN23" s="97">
        <f>IF(D23="S",GJ23,0)</f>
        <v>0</v>
      </c>
      <c r="GO23" s="240">
        <f t="shared" si="49"/>
        <v>0</v>
      </c>
      <c r="GP23" s="241">
        <f>IF(D23="p",GO23,0)</f>
        <v>0</v>
      </c>
      <c r="GQ23" s="241">
        <f>IF(D23="I",GO23,0)</f>
        <v>0</v>
      </c>
      <c r="GR23" s="241">
        <f>IF(D23="C",GO23,0)</f>
        <v>0</v>
      </c>
      <c r="GS23" s="241">
        <f>IF(D23="S",GO23,0)</f>
        <v>0</v>
      </c>
      <c r="GT23" s="289"/>
      <c r="GU23" s="97">
        <f>IF(D23="p",GT23,0)</f>
        <v>0</v>
      </c>
      <c r="GV23" s="97">
        <f>IF(D23="I",GT23,0)</f>
        <v>0</v>
      </c>
      <c r="GW23" s="97">
        <f>IF(D23="C",GT23,0)</f>
        <v>0</v>
      </c>
      <c r="GX23" s="97">
        <f>IF(D23="S",GT23,0)</f>
        <v>0</v>
      </c>
      <c r="GY23" s="240">
        <f t="shared" si="50"/>
        <v>0</v>
      </c>
      <c r="GZ23" s="241">
        <f>IF(D23="p",GY23,0)</f>
        <v>0</v>
      </c>
      <c r="HA23" s="241">
        <f>IF(D23="I",GY23,0)</f>
        <v>0</v>
      </c>
      <c r="HB23" s="241">
        <f>IF(D23="C",GY23,0)</f>
        <v>0</v>
      </c>
      <c r="HC23" s="241">
        <f>IF(D23="S",GY23,0)</f>
        <v>0</v>
      </c>
      <c r="HD23" s="302">
        <f t="shared" si="6"/>
        <v>0</v>
      </c>
      <c r="HE23" s="97">
        <f>IF(D23="p",HD23,0)</f>
        <v>0</v>
      </c>
      <c r="HF23" s="97">
        <f>IF(D23="I",HD23,0)</f>
        <v>0</v>
      </c>
      <c r="HG23" s="97">
        <f>IF(D23="C",HD23,0)</f>
        <v>0</v>
      </c>
      <c r="HH23" s="97">
        <f>IF(D23="S",HD23,0)</f>
        <v>0</v>
      </c>
      <c r="HI23" s="240">
        <f t="shared" si="51"/>
        <v>0</v>
      </c>
      <c r="HJ23" s="241">
        <f>IF(D23="p",HI23,0)</f>
        <v>0</v>
      </c>
      <c r="HK23" s="241">
        <f>IF(D23="I",HI23,0)</f>
        <v>0</v>
      </c>
      <c r="HL23" s="241">
        <f>IF(D23="C",HI23,0)</f>
        <v>0</v>
      </c>
      <c r="HM23" s="241">
        <f>IF(D23="S",HI23,0)</f>
        <v>0</v>
      </c>
      <c r="HN23" s="649"/>
      <c r="HO23" s="650">
        <f>IF(D23="p",HN23,0)</f>
        <v>0</v>
      </c>
      <c r="HP23" s="650">
        <f>IF(D23="I",HN23,0)</f>
        <v>0</v>
      </c>
      <c r="HQ23" s="650">
        <f>IF(D23="C",HN23,0)</f>
        <v>0</v>
      </c>
      <c r="HR23" s="650">
        <f>IF(D23="S",HN23,0)</f>
        <v>0</v>
      </c>
      <c r="HS23" s="651">
        <f t="shared" si="7"/>
        <v>0</v>
      </c>
      <c r="HT23" s="241">
        <f>IF(D23="p",HS23,0)</f>
        <v>0</v>
      </c>
      <c r="HU23" s="241">
        <f>IF(D23="I",HS23,0)</f>
        <v>0</v>
      </c>
      <c r="HV23" s="241">
        <f>IF(D23="C",HS23,0)</f>
        <v>0</v>
      </c>
      <c r="HW23" s="241">
        <f>IF(D23="S",HS23,0)</f>
        <v>0</v>
      </c>
      <c r="HX23" s="289"/>
      <c r="HY23" s="97">
        <f>IF(D23="p",HX23,0)</f>
        <v>0</v>
      </c>
      <c r="HZ23" s="97">
        <f>IF(D23="I",HX23,0)</f>
        <v>0</v>
      </c>
      <c r="IA23" s="97">
        <f>IF(D23="C",HX23,0)</f>
        <v>0</v>
      </c>
      <c r="IB23" s="97">
        <f>IF(D23="S",HX23,0)</f>
        <v>0</v>
      </c>
      <c r="IC23" s="240">
        <f t="shared" si="52"/>
        <v>0</v>
      </c>
      <c r="ID23" s="241">
        <f>IF(D23="p",IC23,0)</f>
        <v>0</v>
      </c>
      <c r="IE23" s="241">
        <f>IF(D23="I",IC23,0)</f>
        <v>0</v>
      </c>
      <c r="IF23" s="241">
        <f>IF(D23="C",IC23,0)</f>
        <v>0</v>
      </c>
      <c r="IG23" s="241">
        <f>IF(D23="S",IC23,0)</f>
        <v>0</v>
      </c>
      <c r="IH23" s="302">
        <f t="shared" si="8"/>
        <v>0</v>
      </c>
      <c r="II23" s="97">
        <f>IF(D23="p",IH23,0)</f>
        <v>0</v>
      </c>
      <c r="IJ23" s="97">
        <f>IF(D23="I",IH23,0)</f>
        <v>0</v>
      </c>
      <c r="IK23" s="97">
        <f>IF(D23="C",IH23,0)</f>
        <v>0</v>
      </c>
      <c r="IL23" s="97">
        <f>IF(D23="S",IH23,0)</f>
        <v>0</v>
      </c>
      <c r="IM23" s="235" t="e">
        <f t="shared" si="9"/>
        <v>#DIV/0!</v>
      </c>
      <c r="IN23" s="240">
        <f t="shared" si="53"/>
        <v>0</v>
      </c>
      <c r="IO23" s="241">
        <f>IF(D23="p",IN23,0)</f>
        <v>0</v>
      </c>
      <c r="IP23" s="241">
        <f>IF(D23="I",IN23,0)</f>
        <v>0</v>
      </c>
      <c r="IQ23" s="241">
        <f>IF(D23="C",IN23,0)</f>
        <v>0</v>
      </c>
      <c r="IR23" s="241">
        <f>IF(D23="S",IN23,0)</f>
        <v>0</v>
      </c>
      <c r="IS23" s="228">
        <f t="shared" si="10"/>
        <v>0</v>
      </c>
      <c r="IT23" s="97">
        <f>IF(D23="p",IS23,0)</f>
        <v>0</v>
      </c>
      <c r="IU23" s="97">
        <f>IF(D23="I",IS23,0)</f>
        <v>0</v>
      </c>
      <c r="IV23" s="97">
        <f>IF(D23="C",IS23,0)</f>
        <v>0</v>
      </c>
      <c r="IW23" s="97">
        <f>IF(D23="S",IS23,0)</f>
        <v>0</v>
      </c>
      <c r="IX23" s="240">
        <f t="shared" si="54"/>
        <v>0</v>
      </c>
      <c r="IY23" s="241">
        <f>IF(D23="p",IX23,0)</f>
        <v>0</v>
      </c>
      <c r="IZ23" s="241">
        <f>IF(D23="I",IX23,0)</f>
        <v>0</v>
      </c>
      <c r="JA23" s="241">
        <f>IF(D23="C",IX23,0)</f>
        <v>0</v>
      </c>
      <c r="JB23" s="241">
        <f>IF(D23="S",IX23,0)</f>
        <v>0</v>
      </c>
      <c r="JC23" s="242">
        <f t="shared" si="11"/>
        <v>0</v>
      </c>
      <c r="JD23" s="243">
        <f>IF(D23="p",JC23,0)</f>
        <v>0</v>
      </c>
      <c r="JE23" s="243">
        <f>IF(D23="i",JC23,0)</f>
        <v>0</v>
      </c>
      <c r="JF23" s="243">
        <f>IF(D23="c",JC23,0)</f>
        <v>0</v>
      </c>
      <c r="JG23" s="243">
        <f>IF(D23="s",JC23,0)</f>
        <v>0</v>
      </c>
    </row>
    <row r="24" spans="1:267" s="44" customFormat="1" x14ac:dyDescent="0.2">
      <c r="A24" s="45" t="s">
        <v>172</v>
      </c>
      <c r="B24" s="234"/>
      <c r="C24" s="234"/>
      <c r="D24" s="234"/>
      <c r="E24" s="181"/>
      <c r="F24" s="87">
        <f t="shared" si="12"/>
        <v>0</v>
      </c>
      <c r="G24" s="87">
        <f t="shared" si="13"/>
        <v>0</v>
      </c>
      <c r="H24" s="87">
        <f t="shared" si="14"/>
        <v>0</v>
      </c>
      <c r="I24" s="87">
        <f t="shared" si="15"/>
        <v>0</v>
      </c>
      <c r="J24" s="181"/>
      <c r="K24" s="87">
        <f t="shared" si="16"/>
        <v>0</v>
      </c>
      <c r="L24" s="87">
        <f t="shared" si="17"/>
        <v>0</v>
      </c>
      <c r="M24" s="87">
        <f t="shared" si="18"/>
        <v>0</v>
      </c>
      <c r="N24" s="87">
        <f t="shared" si="19"/>
        <v>0</v>
      </c>
      <c r="O24" s="235" t="e">
        <f t="shared" si="0"/>
        <v>#DIV/0!</v>
      </c>
      <c r="P24" s="181"/>
      <c r="Q24" s="87">
        <f t="shared" si="20"/>
        <v>0</v>
      </c>
      <c r="R24" s="87">
        <f t="shared" si="21"/>
        <v>0</v>
      </c>
      <c r="S24" s="87">
        <f t="shared" si="22"/>
        <v>0</v>
      </c>
      <c r="T24" s="87">
        <f t="shared" si="23"/>
        <v>0</v>
      </c>
      <c r="U24" s="235" t="e">
        <f t="shared" si="1"/>
        <v>#DIV/0!</v>
      </c>
      <c r="V24" s="181"/>
      <c r="W24" s="87">
        <f t="shared" si="24"/>
        <v>0</v>
      </c>
      <c r="X24" s="87">
        <f t="shared" si="25"/>
        <v>0</v>
      </c>
      <c r="Y24" s="87">
        <f t="shared" si="26"/>
        <v>0</v>
      </c>
      <c r="Z24" s="87">
        <f t="shared" si="27"/>
        <v>0</v>
      </c>
      <c r="AA24" s="235" t="e">
        <f t="shared" si="2"/>
        <v>#DIV/0!</v>
      </c>
      <c r="AB24" s="181"/>
      <c r="AC24" s="87">
        <f t="shared" si="28"/>
        <v>0</v>
      </c>
      <c r="AD24" s="87">
        <f t="shared" si="29"/>
        <v>0</v>
      </c>
      <c r="AE24" s="87">
        <f t="shared" si="30"/>
        <v>0</v>
      </c>
      <c r="AF24" s="87">
        <f t="shared" si="31"/>
        <v>0</v>
      </c>
      <c r="AG24" s="235" t="e">
        <f>+(AB24-V24)/V24</f>
        <v>#DIV/0!</v>
      </c>
      <c r="AH24" s="181"/>
      <c r="AI24" s="87">
        <f t="shared" si="32"/>
        <v>0</v>
      </c>
      <c r="AJ24" s="87">
        <f t="shared" si="33"/>
        <v>0</v>
      </c>
      <c r="AK24" s="87">
        <f t="shared" si="34"/>
        <v>0</v>
      </c>
      <c r="AL24" s="87">
        <f t="shared" si="35"/>
        <v>0</v>
      </c>
      <c r="AM24" s="235" t="e">
        <f>+(AH24-AB24)/AB24</f>
        <v>#DIV/0!</v>
      </c>
      <c r="AN24" s="289"/>
      <c r="AO24" s="97">
        <f>IF(D24="p",AN24,0)</f>
        <v>0</v>
      </c>
      <c r="AP24" s="97">
        <f>IF(D24="I",AN24,0)</f>
        <v>0</v>
      </c>
      <c r="AQ24" s="97">
        <f>IF(D24="C",AN24,0)</f>
        <v>0</v>
      </c>
      <c r="AR24" s="97">
        <f>IF(D24="S",AN24,0)</f>
        <v>0</v>
      </c>
      <c r="AS24" s="240">
        <f t="shared" si="36"/>
        <v>0</v>
      </c>
      <c r="AT24" s="241">
        <f>IF(D24="p",AS24,0)</f>
        <v>0</v>
      </c>
      <c r="AU24" s="241">
        <f>IF(D24="I",AS24,0)</f>
        <v>0</v>
      </c>
      <c r="AV24" s="241">
        <f>IF(D24="C",AS24,0)</f>
        <v>0</v>
      </c>
      <c r="AW24" s="241">
        <f>IF(D24="S",AS24,0)</f>
        <v>0</v>
      </c>
      <c r="AX24" s="289"/>
      <c r="AY24" s="97">
        <f>IF(D24="p",AX24,0)</f>
        <v>0</v>
      </c>
      <c r="AZ24" s="97">
        <f>IF(D24="I",AX24,0)</f>
        <v>0</v>
      </c>
      <c r="BA24" s="97">
        <f>IF(D24="C",AX24,0)</f>
        <v>0</v>
      </c>
      <c r="BB24" s="97">
        <f>IF(D24="S",AX24,0)</f>
        <v>0</v>
      </c>
      <c r="BC24" s="240">
        <f t="shared" si="37"/>
        <v>0</v>
      </c>
      <c r="BD24" s="241">
        <f>IF(D24="p",BC24,0)</f>
        <v>0</v>
      </c>
      <c r="BE24" s="241">
        <f>IF(D24="I",BC24,0)</f>
        <v>0</v>
      </c>
      <c r="BF24" s="241">
        <f>IF(D24="C",BC24,0)</f>
        <v>0</v>
      </c>
      <c r="BG24" s="241">
        <f>IF(D24="S",BC24,0)</f>
        <v>0</v>
      </c>
      <c r="BH24" s="503"/>
      <c r="BI24" s="498">
        <f>IF(D24="p",BH24,0)</f>
        <v>0</v>
      </c>
      <c r="BJ24" s="498">
        <f>IF(D24="I",BH24,0)</f>
        <v>0</v>
      </c>
      <c r="BK24" s="498">
        <f>IF(D24="C",BH24,0)</f>
        <v>0</v>
      </c>
      <c r="BL24" s="498">
        <f>IF(D24="S",BH24,0)</f>
        <v>0</v>
      </c>
      <c r="BM24" s="499">
        <f t="shared" si="38"/>
        <v>0</v>
      </c>
      <c r="BN24" s="515">
        <f>IF(D24="p",BM24,0)</f>
        <v>0</v>
      </c>
      <c r="BO24" s="515">
        <f>IF(D24="I",BM24,0)</f>
        <v>0</v>
      </c>
      <c r="BP24" s="515">
        <f>IF(D24="C",BM24,0)</f>
        <v>0</v>
      </c>
      <c r="BQ24" s="515">
        <f>IF(D24="S",BM24,0)</f>
        <v>0</v>
      </c>
      <c r="BR24" s="289"/>
      <c r="BS24" s="97">
        <f>IF(D24="p",BR24,0)</f>
        <v>0</v>
      </c>
      <c r="BT24" s="97">
        <f>IF(D24="I",BR24,0)</f>
        <v>0</v>
      </c>
      <c r="BU24" s="97">
        <f>IF(D24="C",BR24,0)</f>
        <v>0</v>
      </c>
      <c r="BV24" s="97">
        <f>IF(D24="S",BR24,0)</f>
        <v>0</v>
      </c>
      <c r="BW24" s="240">
        <f t="shared" si="39"/>
        <v>0</v>
      </c>
      <c r="BX24" s="241">
        <f>IF(D24="p",BW24,0)</f>
        <v>0</v>
      </c>
      <c r="BY24" s="241">
        <f>IF(D24="I",BW24,0)</f>
        <v>0</v>
      </c>
      <c r="BZ24" s="241">
        <f>IF(D24="C",BW24,0)</f>
        <v>0</v>
      </c>
      <c r="CA24" s="241">
        <f>IF(D24="S",BW24,0)</f>
        <v>0</v>
      </c>
      <c r="CB24" s="289"/>
      <c r="CC24" s="97">
        <f>IF(D24="p",CB24,0)</f>
        <v>0</v>
      </c>
      <c r="CD24" s="97">
        <f>IF(D24="I",CB24,0)</f>
        <v>0</v>
      </c>
      <c r="CE24" s="97">
        <f>IF(D24="C",CB24,0)</f>
        <v>0</v>
      </c>
      <c r="CF24" s="97">
        <f>IF(D24="S",CB24,0)</f>
        <v>0</v>
      </c>
      <c r="CG24" s="240">
        <f t="shared" si="40"/>
        <v>0</v>
      </c>
      <c r="CH24" s="241">
        <f>IF(D24="p",CG24,0)</f>
        <v>0</v>
      </c>
      <c r="CI24" s="241">
        <f>IF(D24="I",CG24,0)</f>
        <v>0</v>
      </c>
      <c r="CJ24" s="241">
        <f>IF(D24="C",CG24,0)</f>
        <v>0</v>
      </c>
      <c r="CK24" s="241">
        <f>IF(D24="S",CG24,0)</f>
        <v>0</v>
      </c>
      <c r="CL24" s="289"/>
      <c r="CM24" s="97">
        <f>IF(D24="p",CL24,0)</f>
        <v>0</v>
      </c>
      <c r="CN24" s="97">
        <f>IF(D24="I",CL24,0)</f>
        <v>0</v>
      </c>
      <c r="CO24" s="97">
        <f>IF(D24="C",CL24,0)</f>
        <v>0</v>
      </c>
      <c r="CP24" s="97">
        <f>IF(D24="S",CL24,0)</f>
        <v>0</v>
      </c>
      <c r="CQ24" s="240">
        <f t="shared" si="41"/>
        <v>0</v>
      </c>
      <c r="CR24" s="241">
        <f>IF(D24="p",CQ24,0)</f>
        <v>0</v>
      </c>
      <c r="CS24" s="241">
        <f>IF(D24="I",CQ24,0)</f>
        <v>0</v>
      </c>
      <c r="CT24" s="241">
        <f>IF(D24="C",CQ24,0)</f>
        <v>0</v>
      </c>
      <c r="CU24" s="241">
        <f>IF(D24="S",CQ24,0)</f>
        <v>0</v>
      </c>
      <c r="CV24" s="289"/>
      <c r="CW24" s="97">
        <f>IF(D24="p",CV24,0)</f>
        <v>0</v>
      </c>
      <c r="CX24" s="97">
        <f>IF(D24="I",CV24,0)</f>
        <v>0</v>
      </c>
      <c r="CY24" s="97">
        <f>IF(D24="C",CV24,0)</f>
        <v>0</v>
      </c>
      <c r="CZ24" s="97">
        <f>IF(D24="S",CV24,0)</f>
        <v>0</v>
      </c>
      <c r="DA24" s="240">
        <f t="shared" si="42"/>
        <v>0</v>
      </c>
      <c r="DB24" s="241">
        <f>IF(D24="p",DA24,0)</f>
        <v>0</v>
      </c>
      <c r="DC24" s="241">
        <f>IF(D24="I",DA24,0)</f>
        <v>0</v>
      </c>
      <c r="DD24" s="241">
        <f>IF(D24="C",DA24,0)</f>
        <v>0</v>
      </c>
      <c r="DE24" s="241">
        <f>IF(D24="S",DA24,0)</f>
        <v>0</v>
      </c>
      <c r="DF24" s="289"/>
      <c r="DG24" s="97">
        <f>IF(D24="p",DF24,0)</f>
        <v>0</v>
      </c>
      <c r="DH24" s="97">
        <f>IF(D24="I",DF24,0)</f>
        <v>0</v>
      </c>
      <c r="DI24" s="97">
        <f>IF(D24="C",DF24,0)</f>
        <v>0</v>
      </c>
      <c r="DJ24" s="97">
        <f>IF(D24="S",DF24,0)</f>
        <v>0</v>
      </c>
      <c r="DK24" s="344">
        <f t="shared" si="43"/>
        <v>0</v>
      </c>
      <c r="DL24" s="241">
        <f>IF(D24="p",DK24,0)</f>
        <v>0</v>
      </c>
      <c r="DM24" s="241">
        <f>IF(D24="I",DK24,0)</f>
        <v>0</v>
      </c>
      <c r="DN24" s="241">
        <f>IF(D24="C",DK24,0)</f>
        <v>0</v>
      </c>
      <c r="DO24" s="241">
        <f>IF(D24="S",DK24,0)</f>
        <v>0</v>
      </c>
      <c r="DP24" s="289"/>
      <c r="DQ24" s="97">
        <f>IF(D24="p",DP24,0)</f>
        <v>0</v>
      </c>
      <c r="DR24" s="97">
        <f>IF(D24="I",DP24,0)</f>
        <v>0</v>
      </c>
      <c r="DS24" s="97">
        <f>IF(D24="C",DP24,0)</f>
        <v>0</v>
      </c>
      <c r="DT24" s="97">
        <f>IF(D24="S",DP24,0)</f>
        <v>0</v>
      </c>
      <c r="DU24" s="240">
        <f t="shared" si="44"/>
        <v>0</v>
      </c>
      <c r="DV24" s="241">
        <f>IF(D24="p",DU24,0)</f>
        <v>0</v>
      </c>
      <c r="DW24" s="241">
        <f>IF(D24="I",DU24,0)</f>
        <v>0</v>
      </c>
      <c r="DX24" s="241">
        <f>IF(D24="C",DU24,0)</f>
        <v>0</v>
      </c>
      <c r="DY24" s="241">
        <f>IF(D24="S",DU24,0)</f>
        <v>0</v>
      </c>
      <c r="DZ24" s="289"/>
      <c r="EA24" s="97">
        <f>IF(D24="p",DZ24,0)</f>
        <v>0</v>
      </c>
      <c r="EB24" s="97">
        <f>IF(D24="I",DZ24,0)</f>
        <v>0</v>
      </c>
      <c r="EC24" s="97">
        <f>IF(D24="C",DZ24,0)</f>
        <v>0</v>
      </c>
      <c r="ED24" s="97">
        <f>IF(D24="S",DZ24,0)</f>
        <v>0</v>
      </c>
      <c r="EE24" s="240">
        <f t="shared" si="45"/>
        <v>0</v>
      </c>
      <c r="EF24" s="241">
        <f>IF(D24="p",EE24,0)</f>
        <v>0</v>
      </c>
      <c r="EG24" s="241">
        <f>IF(D24="I",EE24,0)</f>
        <v>0</v>
      </c>
      <c r="EH24" s="241">
        <f>IF(D24="C",EE24,0)</f>
        <v>0</v>
      </c>
      <c r="EI24" s="241">
        <f>IF(D24="S",EE24,0)</f>
        <v>0</v>
      </c>
      <c r="EJ24" s="298"/>
      <c r="EK24" s="97">
        <f>IF(D24="p",EJ24,0)</f>
        <v>0</v>
      </c>
      <c r="EL24" s="97">
        <f>IF(D24="I",EJ24,0)</f>
        <v>0</v>
      </c>
      <c r="EM24" s="97">
        <f>IF(D24="C",EJ24,0)</f>
        <v>0</v>
      </c>
      <c r="EN24" s="97">
        <f>IF(D24="S",EJ24,0)</f>
        <v>0</v>
      </c>
      <c r="EO24" s="240">
        <f t="shared" si="46"/>
        <v>0</v>
      </c>
      <c r="EP24" s="241">
        <f>IF(D24="p",EO24,0)</f>
        <v>0</v>
      </c>
      <c r="EQ24" s="241">
        <f>IF(D24="I",EO24,0)</f>
        <v>0</v>
      </c>
      <c r="ER24" s="241">
        <f>IF(D24="C",EO24,0)</f>
        <v>0</v>
      </c>
      <c r="ES24" s="241">
        <f>IF(D24="S",EO24,0)</f>
        <v>0</v>
      </c>
      <c r="ET24" s="289"/>
      <c r="EU24" s="97">
        <f>IF(D24="p",ET24,0)</f>
        <v>0</v>
      </c>
      <c r="EV24" s="97">
        <f>IF(D24="I",ET24,0)</f>
        <v>0</v>
      </c>
      <c r="EW24" s="97">
        <f>IF(D24="C",ET24,0)</f>
        <v>0</v>
      </c>
      <c r="EX24" s="97">
        <f>IF(D24="S",ET24,0)</f>
        <v>0</v>
      </c>
      <c r="EY24" s="240">
        <f t="shared" si="47"/>
        <v>0</v>
      </c>
      <c r="EZ24" s="241">
        <f>IF(D24="p",EY24,0)</f>
        <v>0</v>
      </c>
      <c r="FA24" s="241">
        <f>IF(D24="I",EY24,0)</f>
        <v>0</v>
      </c>
      <c r="FB24" s="241">
        <f>IF(D24="C",EY24,0)</f>
        <v>0</v>
      </c>
      <c r="FC24" s="241">
        <f>IF(D24="S",EY24,0)</f>
        <v>0</v>
      </c>
      <c r="FD24" s="503"/>
      <c r="FE24" s="498">
        <f>IF(D24="p",FD24,0)</f>
        <v>0</v>
      </c>
      <c r="FF24" s="498">
        <f>IF(D24="I",FD24,0)</f>
        <v>0</v>
      </c>
      <c r="FG24" s="498">
        <f>IF(D24="C",FD24,0)</f>
        <v>0</v>
      </c>
      <c r="FH24" s="498">
        <f>IF(D24="S",FD24,0)</f>
        <v>0</v>
      </c>
      <c r="FI24" s="499">
        <f t="shared" si="3"/>
        <v>0</v>
      </c>
      <c r="FJ24" s="450">
        <f>IF(D24="p",FI24,0)</f>
        <v>0</v>
      </c>
      <c r="FK24" s="450">
        <f>IF(D24="I",FI24,0)</f>
        <v>0</v>
      </c>
      <c r="FL24" s="450">
        <f>IF(D24="C",FI24,0)</f>
        <v>0</v>
      </c>
      <c r="FM24" s="450">
        <f>IF(D24="S",FI24,0)</f>
        <v>0</v>
      </c>
      <c r="FN24" s="233"/>
      <c r="FO24" s="97">
        <f>IF(D24="p",FN24,0)</f>
        <v>0</v>
      </c>
      <c r="FP24" s="97">
        <f>IF(D24="I",FN24,0)</f>
        <v>0</v>
      </c>
      <c r="FQ24" s="97">
        <f>IF(D24="C",FN24,0)</f>
        <v>0</v>
      </c>
      <c r="FR24" s="97">
        <f>IF(D24="S",FN24,0)</f>
        <v>0</v>
      </c>
      <c r="FS24" s="240">
        <f t="shared" si="4"/>
        <v>0</v>
      </c>
      <c r="FT24" s="241">
        <f>IF(D24="p",FS24,0)</f>
        <v>0</v>
      </c>
      <c r="FU24" s="241">
        <f>IF(D24="I",FS24,0)</f>
        <v>0</v>
      </c>
      <c r="FV24" s="241">
        <f>IF(D24="C",FS24,0)</f>
        <v>0</v>
      </c>
      <c r="FW24" s="241">
        <f>IF(D24="S",FS24,0)</f>
        <v>0</v>
      </c>
      <c r="FX24" s="233"/>
      <c r="FY24" s="97">
        <f>IF(D24="p",FX24,0)</f>
        <v>0</v>
      </c>
      <c r="FZ24" s="97">
        <f>IF(D24="I",FX24,0)</f>
        <v>0</v>
      </c>
      <c r="GA24" s="97">
        <f>IF(D24="C",FX24,0)</f>
        <v>0</v>
      </c>
      <c r="GB24" s="97">
        <f>IF(D24="S",FX24,0)</f>
        <v>0</v>
      </c>
      <c r="GC24" s="240">
        <f t="shared" si="48"/>
        <v>0</v>
      </c>
      <c r="GD24" s="241">
        <f>IF(D24="p",GC24,0)</f>
        <v>0</v>
      </c>
      <c r="GE24" s="241">
        <f>IF(D24="I",GC24,0)</f>
        <v>0</v>
      </c>
      <c r="GF24" s="241">
        <f>IF(D24="C",GC24,0)</f>
        <v>0</v>
      </c>
      <c r="GG24" s="241">
        <f>IF(D24="S",GC24,0)</f>
        <v>0</v>
      </c>
      <c r="GH24" s="240"/>
      <c r="GI24" s="240"/>
      <c r="GJ24" s="553">
        <f t="shared" si="5"/>
        <v>0</v>
      </c>
      <c r="GK24" s="97">
        <f>IF(D24="p",GJ24,0)</f>
        <v>0</v>
      </c>
      <c r="GL24" s="97">
        <f>IF(D24="I",GJ24,0)</f>
        <v>0</v>
      </c>
      <c r="GM24" s="97">
        <f>IF(D24="C",GJ24,0)</f>
        <v>0</v>
      </c>
      <c r="GN24" s="97">
        <f>IF(D24="S",GJ24,0)</f>
        <v>0</v>
      </c>
      <c r="GO24" s="240">
        <f t="shared" si="49"/>
        <v>0</v>
      </c>
      <c r="GP24" s="241">
        <f>IF(D24="p",GO24,0)</f>
        <v>0</v>
      </c>
      <c r="GQ24" s="241">
        <f>IF(D24="I",GO24,0)</f>
        <v>0</v>
      </c>
      <c r="GR24" s="241">
        <f>IF(D24="C",GO24,0)</f>
        <v>0</v>
      </c>
      <c r="GS24" s="241">
        <f>IF(D24="S",GO24,0)</f>
        <v>0</v>
      </c>
      <c r="GT24" s="289"/>
      <c r="GU24" s="97">
        <f>IF(D24="p",GT24,0)</f>
        <v>0</v>
      </c>
      <c r="GV24" s="97">
        <f>IF(D24="I",GT24,0)</f>
        <v>0</v>
      </c>
      <c r="GW24" s="97">
        <f>IF(D24="C",GT24,0)</f>
        <v>0</v>
      </c>
      <c r="GX24" s="97">
        <f>IF(D24="S",GT24,0)</f>
        <v>0</v>
      </c>
      <c r="GY24" s="240">
        <f t="shared" si="50"/>
        <v>0</v>
      </c>
      <c r="GZ24" s="241">
        <f>IF(D24="p",GY24,0)</f>
        <v>0</v>
      </c>
      <c r="HA24" s="241">
        <f>IF(D24="I",GY24,0)</f>
        <v>0</v>
      </c>
      <c r="HB24" s="241">
        <f>IF(D24="C",GY24,0)</f>
        <v>0</v>
      </c>
      <c r="HC24" s="241">
        <f>IF(D24="S",GY24,0)</f>
        <v>0</v>
      </c>
      <c r="HD24" s="302">
        <f t="shared" si="6"/>
        <v>0</v>
      </c>
      <c r="HE24" s="97">
        <f>IF(D24="p",HD24,0)</f>
        <v>0</v>
      </c>
      <c r="HF24" s="97">
        <f>IF(D24="I",HD24,0)</f>
        <v>0</v>
      </c>
      <c r="HG24" s="97">
        <f>IF(D24="C",HD24,0)</f>
        <v>0</v>
      </c>
      <c r="HH24" s="97">
        <f>IF(D24="S",HD24,0)</f>
        <v>0</v>
      </c>
      <c r="HI24" s="240">
        <f t="shared" si="51"/>
        <v>0</v>
      </c>
      <c r="HJ24" s="241">
        <f>IF(D24="p",HI24,0)</f>
        <v>0</v>
      </c>
      <c r="HK24" s="241">
        <f>IF(D24="I",HI24,0)</f>
        <v>0</v>
      </c>
      <c r="HL24" s="241">
        <f>IF(D24="C",HI24,0)</f>
        <v>0</v>
      </c>
      <c r="HM24" s="241">
        <f>IF(D24="S",HI24,0)</f>
        <v>0</v>
      </c>
      <c r="HN24" s="649"/>
      <c r="HO24" s="650">
        <f>IF(D24="p",HN24,0)</f>
        <v>0</v>
      </c>
      <c r="HP24" s="650">
        <f>IF(D24="I",HN24,0)</f>
        <v>0</v>
      </c>
      <c r="HQ24" s="650">
        <f>IF(D24="C",HN24,0)</f>
        <v>0</v>
      </c>
      <c r="HR24" s="650">
        <f>IF(D24="S",HN24,0)</f>
        <v>0</v>
      </c>
      <c r="HS24" s="651">
        <f t="shared" si="7"/>
        <v>0</v>
      </c>
      <c r="HT24" s="241">
        <f>IF(D24="p",HS24,0)</f>
        <v>0</v>
      </c>
      <c r="HU24" s="241">
        <f>IF(D24="I",HS24,0)</f>
        <v>0</v>
      </c>
      <c r="HV24" s="241">
        <f>IF(D24="C",HS24,0)</f>
        <v>0</v>
      </c>
      <c r="HW24" s="241">
        <f>IF(D24="S",HS24,0)</f>
        <v>0</v>
      </c>
      <c r="HX24" s="289"/>
      <c r="HY24" s="97">
        <f>IF(D24="p",HX24,0)</f>
        <v>0</v>
      </c>
      <c r="HZ24" s="97">
        <f>IF(D24="I",HX24,0)</f>
        <v>0</v>
      </c>
      <c r="IA24" s="97">
        <f>IF(D24="C",HX24,0)</f>
        <v>0</v>
      </c>
      <c r="IB24" s="97">
        <f>IF(D24="S",HX24,0)</f>
        <v>0</v>
      </c>
      <c r="IC24" s="240">
        <f t="shared" si="52"/>
        <v>0</v>
      </c>
      <c r="ID24" s="241">
        <f>IF(D24="p",IC24,0)</f>
        <v>0</v>
      </c>
      <c r="IE24" s="241">
        <f>IF(D24="I",IC24,0)</f>
        <v>0</v>
      </c>
      <c r="IF24" s="241">
        <f>IF(D24="C",IC24,0)</f>
        <v>0</v>
      </c>
      <c r="IG24" s="241">
        <f>IF(D24="S",IC24,0)</f>
        <v>0</v>
      </c>
      <c r="IH24" s="302">
        <f t="shared" si="8"/>
        <v>0</v>
      </c>
      <c r="II24" s="97">
        <f>IF(D24="p",IH24,0)</f>
        <v>0</v>
      </c>
      <c r="IJ24" s="97">
        <f>IF(D24="I",IH24,0)</f>
        <v>0</v>
      </c>
      <c r="IK24" s="97">
        <f>IF(D24="C",IH24,0)</f>
        <v>0</v>
      </c>
      <c r="IL24" s="97">
        <f>IF(D24="S",IH24,0)</f>
        <v>0</v>
      </c>
      <c r="IM24" s="235" t="e">
        <f t="shared" si="9"/>
        <v>#DIV/0!</v>
      </c>
      <c r="IN24" s="240">
        <f t="shared" si="53"/>
        <v>0</v>
      </c>
      <c r="IO24" s="241">
        <f>IF(D24="p",IN24,0)</f>
        <v>0</v>
      </c>
      <c r="IP24" s="241">
        <f>IF(D24="I",IN24,0)</f>
        <v>0</v>
      </c>
      <c r="IQ24" s="241">
        <f>IF(D24="C",IN24,0)</f>
        <v>0</v>
      </c>
      <c r="IR24" s="241">
        <f>IF(D24="S",IN24,0)</f>
        <v>0</v>
      </c>
      <c r="IS24" s="228">
        <f t="shared" si="10"/>
        <v>0</v>
      </c>
      <c r="IT24" s="97">
        <f>IF(D24="p",IS24,0)</f>
        <v>0</v>
      </c>
      <c r="IU24" s="97">
        <f>IF(D24="I",IS24,0)</f>
        <v>0</v>
      </c>
      <c r="IV24" s="97">
        <f>IF(D24="C",IS24,0)</f>
        <v>0</v>
      </c>
      <c r="IW24" s="97">
        <f>IF(D24="S",IS24,0)</f>
        <v>0</v>
      </c>
      <c r="IX24" s="240">
        <f t="shared" si="54"/>
        <v>0</v>
      </c>
      <c r="IY24" s="241">
        <f>IF(D24="p",IX24,0)</f>
        <v>0</v>
      </c>
      <c r="IZ24" s="241">
        <f>IF(D24="I",IX24,0)</f>
        <v>0</v>
      </c>
      <c r="JA24" s="241">
        <f>IF(D24="C",IX24,0)</f>
        <v>0</v>
      </c>
      <c r="JB24" s="241">
        <f>IF(D24="S",IX24,0)</f>
        <v>0</v>
      </c>
      <c r="JC24" s="242">
        <f t="shared" si="11"/>
        <v>0</v>
      </c>
      <c r="JD24" s="243">
        <f>IF(D24="p",JC24,0)</f>
        <v>0</v>
      </c>
      <c r="JE24" s="243">
        <f>IF(D24="i",JC24,0)</f>
        <v>0</v>
      </c>
      <c r="JF24" s="243">
        <f>IF(D24="c",JC24,0)</f>
        <v>0</v>
      </c>
      <c r="JG24" s="243">
        <f>IF(D24="s",JC24,0)</f>
        <v>0</v>
      </c>
    </row>
    <row r="25" spans="1:267" s="42" customFormat="1" x14ac:dyDescent="0.2">
      <c r="A25" s="45" t="s">
        <v>312</v>
      </c>
      <c r="B25" s="234"/>
      <c r="C25" s="234"/>
      <c r="D25" s="234"/>
      <c r="E25" s="181"/>
      <c r="F25" s="87">
        <f t="shared" ref="F25:F88" si="55">IF(D25="p",E25,0)</f>
        <v>0</v>
      </c>
      <c r="G25" s="87">
        <f t="shared" ref="G25:G88" si="56">IF(D25="I",E25,0)</f>
        <v>0</v>
      </c>
      <c r="H25" s="87">
        <f t="shared" ref="H25:H88" si="57">IF(D25="c",E25,0)</f>
        <v>0</v>
      </c>
      <c r="I25" s="87">
        <f t="shared" ref="I25:I88" si="58">IF(D25="s",E25,0)</f>
        <v>0</v>
      </c>
      <c r="J25" s="181"/>
      <c r="K25" s="87">
        <f t="shared" ref="K25:K88" si="59">IF(D25="p",J25,0)</f>
        <v>0</v>
      </c>
      <c r="L25" s="87">
        <f t="shared" ref="L25:L88" si="60">IF(D25="I",J25,0)</f>
        <v>0</v>
      </c>
      <c r="M25" s="87">
        <f t="shared" ref="M25:M88" si="61">IF(D25="c",J25,0)</f>
        <v>0</v>
      </c>
      <c r="N25" s="87">
        <f t="shared" ref="N25:N88" si="62">IF(D25="s",J25,0)</f>
        <v>0</v>
      </c>
      <c r="O25" s="235" t="e">
        <f t="shared" ref="O25:O88" si="63">+(J25-E25)/E25</f>
        <v>#DIV/0!</v>
      </c>
      <c r="P25" s="181"/>
      <c r="Q25" s="87">
        <f t="shared" ref="Q25:Q88" si="64">IF(D25="p",P25,0)</f>
        <v>0</v>
      </c>
      <c r="R25" s="87">
        <f t="shared" ref="R25:R88" si="65">IF(D25="I",P25,0)</f>
        <v>0</v>
      </c>
      <c r="S25" s="87">
        <f t="shared" ref="S25:S88" si="66">IF(D25="c",P25,0)</f>
        <v>0</v>
      </c>
      <c r="T25" s="87">
        <f t="shared" ref="T25:T88" si="67">IF(D25="s",P25,0)</f>
        <v>0</v>
      </c>
      <c r="U25" s="235" t="e">
        <f t="shared" ref="U25:U88" si="68">+(P25-J25)/J25</f>
        <v>#DIV/0!</v>
      </c>
      <c r="V25" s="181"/>
      <c r="W25" s="87">
        <f t="shared" ref="W25:W88" si="69">IF(D25="p",V25,0)</f>
        <v>0</v>
      </c>
      <c r="X25" s="87">
        <f t="shared" ref="X25:X88" si="70">IF(D25="I",V25,0)</f>
        <v>0</v>
      </c>
      <c r="Y25" s="87">
        <f t="shared" ref="Y25:Y88" si="71">IF(D25="c",V25,0)</f>
        <v>0</v>
      </c>
      <c r="Z25" s="87">
        <f t="shared" ref="Z25:Z88" si="72">IF(D25="s",V25,0)</f>
        <v>0</v>
      </c>
      <c r="AA25" s="235" t="e">
        <f t="shared" ref="AA25:AA88" si="73">+(V25-P25)/P25</f>
        <v>#DIV/0!</v>
      </c>
      <c r="AB25" s="181"/>
      <c r="AC25" s="87">
        <f t="shared" si="28"/>
        <v>0</v>
      </c>
      <c r="AD25" s="87">
        <f t="shared" si="29"/>
        <v>0</v>
      </c>
      <c r="AE25" s="87">
        <f t="shared" si="30"/>
        <v>0</v>
      </c>
      <c r="AF25" s="87">
        <f t="shared" si="31"/>
        <v>0</v>
      </c>
      <c r="AG25" s="235" t="e">
        <f>+(AB25-V25)/V25</f>
        <v>#DIV/0!</v>
      </c>
      <c r="AH25" s="181"/>
      <c r="AI25" s="87">
        <f t="shared" si="32"/>
        <v>0</v>
      </c>
      <c r="AJ25" s="87">
        <f t="shared" si="33"/>
        <v>0</v>
      </c>
      <c r="AK25" s="87">
        <f t="shared" si="34"/>
        <v>0</v>
      </c>
      <c r="AL25" s="87">
        <f t="shared" si="35"/>
        <v>0</v>
      </c>
      <c r="AM25" s="235" t="e">
        <f>+(AH25-AB25)/AB25</f>
        <v>#DIV/0!</v>
      </c>
      <c r="AN25" s="289"/>
      <c r="AO25" s="97">
        <f>IF(D25="p",AN25,0)</f>
        <v>0</v>
      </c>
      <c r="AP25" s="97">
        <f>IF(D25="I",AN25,0)</f>
        <v>0</v>
      </c>
      <c r="AQ25" s="97">
        <f>IF(D25="C",AN25,0)</f>
        <v>0</v>
      </c>
      <c r="AR25" s="97">
        <f>IF(D25="S",AN25,0)</f>
        <v>0</v>
      </c>
      <c r="AS25" s="240">
        <f t="shared" si="36"/>
        <v>0</v>
      </c>
      <c r="AT25" s="241">
        <f>IF(D25="p",AS25,0)</f>
        <v>0</v>
      </c>
      <c r="AU25" s="241">
        <f>IF(D25="I",AS25,0)</f>
        <v>0</v>
      </c>
      <c r="AV25" s="241">
        <f>IF(D25="C",AS25,0)</f>
        <v>0</v>
      </c>
      <c r="AW25" s="241">
        <f>IF(D25="S",AS25,0)</f>
        <v>0</v>
      </c>
      <c r="AX25" s="289"/>
      <c r="AY25" s="97">
        <f>IF(D25="p",AX25,0)</f>
        <v>0</v>
      </c>
      <c r="AZ25" s="97">
        <f>IF(D25="I",AX25,0)</f>
        <v>0</v>
      </c>
      <c r="BA25" s="97">
        <f>IF(D25="C",AX25,0)</f>
        <v>0</v>
      </c>
      <c r="BB25" s="97">
        <f>IF(D25="S",AX25,0)</f>
        <v>0</v>
      </c>
      <c r="BC25" s="240">
        <f t="shared" si="37"/>
        <v>0</v>
      </c>
      <c r="BD25" s="241">
        <f>IF(D25="p",BC25,0)</f>
        <v>0</v>
      </c>
      <c r="BE25" s="241">
        <f>IF(D25="I",BC25,0)</f>
        <v>0</v>
      </c>
      <c r="BF25" s="241">
        <f>IF(D25="C",BC25,0)</f>
        <v>0</v>
      </c>
      <c r="BG25" s="241">
        <f>IF(D25="S",BC25,0)</f>
        <v>0</v>
      </c>
      <c r="BH25" s="503"/>
      <c r="BI25" s="498">
        <f>IF(D25="p",BH25,0)</f>
        <v>0</v>
      </c>
      <c r="BJ25" s="498">
        <f>IF(D25="I",BH25,0)</f>
        <v>0</v>
      </c>
      <c r="BK25" s="498">
        <f>IF(D25="C",BH25,0)</f>
        <v>0</v>
      </c>
      <c r="BL25" s="498">
        <f>IF(D25="S",BH25,0)</f>
        <v>0</v>
      </c>
      <c r="BM25" s="499">
        <f t="shared" si="38"/>
        <v>0</v>
      </c>
      <c r="BN25" s="515">
        <f>IF(D25="p",BM25,0)</f>
        <v>0</v>
      </c>
      <c r="BO25" s="515">
        <f>IF(D25="I",BM25,0)</f>
        <v>0</v>
      </c>
      <c r="BP25" s="515">
        <f>IF(D25="C",BM25,0)</f>
        <v>0</v>
      </c>
      <c r="BQ25" s="515">
        <f>IF(D25="S",BM25,0)</f>
        <v>0</v>
      </c>
      <c r="BR25" s="289"/>
      <c r="BS25" s="97">
        <f>IF(D25="p",BR25,0)</f>
        <v>0</v>
      </c>
      <c r="BT25" s="97">
        <f>IF(D25="I",BR25,0)</f>
        <v>0</v>
      </c>
      <c r="BU25" s="97">
        <f>IF(D25="C",BR25,0)</f>
        <v>0</v>
      </c>
      <c r="BV25" s="97">
        <f>IF(D25="S",BR25,0)</f>
        <v>0</v>
      </c>
      <c r="BW25" s="240">
        <f t="shared" si="39"/>
        <v>0</v>
      </c>
      <c r="BX25" s="241">
        <f>IF(D25="p",BW25,0)</f>
        <v>0</v>
      </c>
      <c r="BY25" s="241">
        <f>IF(D25="I",BW25,0)</f>
        <v>0</v>
      </c>
      <c r="BZ25" s="241">
        <f>IF(D25="C",BW25,0)</f>
        <v>0</v>
      </c>
      <c r="CA25" s="241">
        <f>IF(D25="S",BW25,0)</f>
        <v>0</v>
      </c>
      <c r="CB25" s="289"/>
      <c r="CC25" s="97">
        <f>IF(D25="p",CB25,0)</f>
        <v>0</v>
      </c>
      <c r="CD25" s="97">
        <f>IF(D25="I",CB25,0)</f>
        <v>0</v>
      </c>
      <c r="CE25" s="97">
        <f>IF(D25="C",CB25,0)</f>
        <v>0</v>
      </c>
      <c r="CF25" s="97">
        <f>IF(D25="S",CB25,0)</f>
        <v>0</v>
      </c>
      <c r="CG25" s="240">
        <f t="shared" si="40"/>
        <v>0</v>
      </c>
      <c r="CH25" s="241">
        <f>IF(D25="p",CG25,0)</f>
        <v>0</v>
      </c>
      <c r="CI25" s="241">
        <f>IF(D25="I",CG25,0)</f>
        <v>0</v>
      </c>
      <c r="CJ25" s="241">
        <f>IF(D25="C",CG25,0)</f>
        <v>0</v>
      </c>
      <c r="CK25" s="241">
        <f>IF(D25="S",CG25,0)</f>
        <v>0</v>
      </c>
      <c r="CL25" s="289"/>
      <c r="CM25" s="97">
        <f>IF(D25="p",CL25,0)</f>
        <v>0</v>
      </c>
      <c r="CN25" s="97">
        <f>IF(D25="I",CL25,0)</f>
        <v>0</v>
      </c>
      <c r="CO25" s="97">
        <f>IF(D25="C",CL25,0)</f>
        <v>0</v>
      </c>
      <c r="CP25" s="97">
        <f>IF(D25="S",CL25,0)</f>
        <v>0</v>
      </c>
      <c r="CQ25" s="240">
        <f t="shared" si="41"/>
        <v>0</v>
      </c>
      <c r="CR25" s="241">
        <f>IF(D25="p",CQ25,0)</f>
        <v>0</v>
      </c>
      <c r="CS25" s="241">
        <f>IF(D25="I",CQ25,0)</f>
        <v>0</v>
      </c>
      <c r="CT25" s="241">
        <f>IF(D25="C",CQ25,0)</f>
        <v>0</v>
      </c>
      <c r="CU25" s="241">
        <f>IF(D25="S",CQ25,0)</f>
        <v>0</v>
      </c>
      <c r="CV25" s="289"/>
      <c r="CW25" s="97">
        <f>IF(D25="p",CV25,0)</f>
        <v>0</v>
      </c>
      <c r="CX25" s="97">
        <f>IF(D25="I",CV25,0)</f>
        <v>0</v>
      </c>
      <c r="CY25" s="97">
        <f>IF(D25="C",CV25,0)</f>
        <v>0</v>
      </c>
      <c r="CZ25" s="97">
        <f>IF(D25="S",CV25,0)</f>
        <v>0</v>
      </c>
      <c r="DA25" s="240">
        <f t="shared" si="42"/>
        <v>0</v>
      </c>
      <c r="DB25" s="241">
        <f>IF(D25="p",DA25,0)</f>
        <v>0</v>
      </c>
      <c r="DC25" s="241">
        <f>IF(D25="I",DA25,0)</f>
        <v>0</v>
      </c>
      <c r="DD25" s="241">
        <f>IF(D25="C",DA25,0)</f>
        <v>0</v>
      </c>
      <c r="DE25" s="241">
        <f>IF(D25="S",DA25,0)</f>
        <v>0</v>
      </c>
      <c r="DF25" s="289"/>
      <c r="DG25" s="97">
        <f>IF(D25="p",DF25,0)</f>
        <v>0</v>
      </c>
      <c r="DH25" s="97">
        <f>IF(D25="I",DF25,0)</f>
        <v>0</v>
      </c>
      <c r="DI25" s="97">
        <f>IF(D25="C",DF25,0)</f>
        <v>0</v>
      </c>
      <c r="DJ25" s="97">
        <f>IF(D25="S",DF25,0)</f>
        <v>0</v>
      </c>
      <c r="DK25" s="344">
        <f t="shared" si="43"/>
        <v>0</v>
      </c>
      <c r="DL25" s="241">
        <f>IF(D25="p",DK25,0)</f>
        <v>0</v>
      </c>
      <c r="DM25" s="241">
        <f>IF(D25="I",DK25,0)</f>
        <v>0</v>
      </c>
      <c r="DN25" s="241">
        <f>IF(D25="C",DK25,0)</f>
        <v>0</v>
      </c>
      <c r="DO25" s="241">
        <f>IF(D25="S",DK25,0)</f>
        <v>0</v>
      </c>
      <c r="DP25" s="289"/>
      <c r="DQ25" s="97">
        <f>IF(D25="p",DP25,0)</f>
        <v>0</v>
      </c>
      <c r="DR25" s="97">
        <f>IF(D25="I",DP25,0)</f>
        <v>0</v>
      </c>
      <c r="DS25" s="97">
        <f>IF(D25="C",DP25,0)</f>
        <v>0</v>
      </c>
      <c r="DT25" s="97">
        <f>IF(D25="S",DP25,0)</f>
        <v>0</v>
      </c>
      <c r="DU25" s="240">
        <f t="shared" si="44"/>
        <v>0</v>
      </c>
      <c r="DV25" s="241">
        <f>IF(D25="p",DU25,0)</f>
        <v>0</v>
      </c>
      <c r="DW25" s="241">
        <f>IF(D25="I",DU25,0)</f>
        <v>0</v>
      </c>
      <c r="DX25" s="241">
        <f>IF(D25="C",DU25,0)</f>
        <v>0</v>
      </c>
      <c r="DY25" s="241">
        <f>IF(D25="S",DU25,0)</f>
        <v>0</v>
      </c>
      <c r="DZ25" s="289"/>
      <c r="EA25" s="97">
        <f>IF(D25="p",DZ25,0)</f>
        <v>0</v>
      </c>
      <c r="EB25" s="97">
        <f>IF(D25="I",DZ25,0)</f>
        <v>0</v>
      </c>
      <c r="EC25" s="97">
        <f>IF(D25="C",DZ25,0)</f>
        <v>0</v>
      </c>
      <c r="ED25" s="97">
        <f>IF(D25="S",DZ25,0)</f>
        <v>0</v>
      </c>
      <c r="EE25" s="240">
        <f t="shared" si="45"/>
        <v>0</v>
      </c>
      <c r="EF25" s="241">
        <f>IF(D25="p",EE25,0)</f>
        <v>0</v>
      </c>
      <c r="EG25" s="241">
        <f>IF(D25="I",EE25,0)</f>
        <v>0</v>
      </c>
      <c r="EH25" s="241">
        <f>IF(D25="C",EE25,0)</f>
        <v>0</v>
      </c>
      <c r="EI25" s="241">
        <f>IF(D25="S",EE25,0)</f>
        <v>0</v>
      </c>
      <c r="EJ25" s="298"/>
      <c r="EK25" s="97">
        <f>IF(D25="p",EJ25,0)</f>
        <v>0</v>
      </c>
      <c r="EL25" s="97">
        <f>IF(D25="I",EJ25,0)</f>
        <v>0</v>
      </c>
      <c r="EM25" s="97">
        <f>IF(D25="C",EJ25,0)</f>
        <v>0</v>
      </c>
      <c r="EN25" s="97">
        <f>IF(D25="S",EJ25,0)</f>
        <v>0</v>
      </c>
      <c r="EO25" s="240">
        <f t="shared" si="46"/>
        <v>0</v>
      </c>
      <c r="EP25" s="241">
        <f>IF(D25="p",EO25,0)</f>
        <v>0</v>
      </c>
      <c r="EQ25" s="241">
        <f>IF(D25="I",EO25,0)</f>
        <v>0</v>
      </c>
      <c r="ER25" s="241">
        <f>IF(D25="C",EO25,0)</f>
        <v>0</v>
      </c>
      <c r="ES25" s="241">
        <f>IF(D25="S",EO25,0)</f>
        <v>0</v>
      </c>
      <c r="ET25" s="289"/>
      <c r="EU25" s="97">
        <f>IF(D25="p",ET25,0)</f>
        <v>0</v>
      </c>
      <c r="EV25" s="97">
        <f>IF(D25="I",ET25,0)</f>
        <v>0</v>
      </c>
      <c r="EW25" s="97">
        <f>IF(D25="C",ET25,0)</f>
        <v>0</v>
      </c>
      <c r="EX25" s="97">
        <f>IF(D25="S",ET25,0)</f>
        <v>0</v>
      </c>
      <c r="EY25" s="240">
        <f t="shared" si="47"/>
        <v>0</v>
      </c>
      <c r="EZ25" s="241">
        <f>IF(D25="p",EY25,0)</f>
        <v>0</v>
      </c>
      <c r="FA25" s="241">
        <f>IF(D25="I",EY25,0)</f>
        <v>0</v>
      </c>
      <c r="FB25" s="241">
        <f>IF(D25="C",EY25,0)</f>
        <v>0</v>
      </c>
      <c r="FC25" s="241">
        <f>IF(D25="S",EY25,0)</f>
        <v>0</v>
      </c>
      <c r="FD25" s="503"/>
      <c r="FE25" s="498">
        <f>IF(D25="p",FD25,0)</f>
        <v>0</v>
      </c>
      <c r="FF25" s="498">
        <f>IF(D25="I",FD25,0)</f>
        <v>0</v>
      </c>
      <c r="FG25" s="498">
        <f>IF(D25="C",FD25,0)</f>
        <v>0</v>
      </c>
      <c r="FH25" s="498">
        <f>IF(D25="S",FD25,0)</f>
        <v>0</v>
      </c>
      <c r="FI25" s="499">
        <f t="shared" si="3"/>
        <v>0</v>
      </c>
      <c r="FJ25" s="450">
        <f>IF(D25="p",FI25,0)</f>
        <v>0</v>
      </c>
      <c r="FK25" s="450">
        <f>IF(D25="I",FI25,0)</f>
        <v>0</v>
      </c>
      <c r="FL25" s="450">
        <f>IF(D25="C",FI25,0)</f>
        <v>0</v>
      </c>
      <c r="FM25" s="450">
        <f>IF(D25="S",FI25,0)</f>
        <v>0</v>
      </c>
      <c r="FN25" s="233"/>
      <c r="FO25" s="97">
        <f>IF(D25="p",FN25,0)</f>
        <v>0</v>
      </c>
      <c r="FP25" s="97">
        <f>IF(D25="I",FN25,0)</f>
        <v>0</v>
      </c>
      <c r="FQ25" s="97">
        <f>IF(D25="C",FN25,0)</f>
        <v>0</v>
      </c>
      <c r="FR25" s="97">
        <f>IF(D25="S",FN25,0)</f>
        <v>0</v>
      </c>
      <c r="FS25" s="240">
        <f t="shared" si="4"/>
        <v>0</v>
      </c>
      <c r="FT25" s="241">
        <f>IF(D25="p",FS25,0)</f>
        <v>0</v>
      </c>
      <c r="FU25" s="241">
        <f>IF(D25="I",FS25,0)</f>
        <v>0</v>
      </c>
      <c r="FV25" s="241">
        <f>IF(D25="C",FS25,0)</f>
        <v>0</v>
      </c>
      <c r="FW25" s="241">
        <f>IF(D25="S",FS25,0)</f>
        <v>0</v>
      </c>
      <c r="FX25" s="233"/>
      <c r="FY25" s="97">
        <f>IF(D25="p",FX25,0)</f>
        <v>0</v>
      </c>
      <c r="FZ25" s="97">
        <f>IF(D25="I",FX25,0)</f>
        <v>0</v>
      </c>
      <c r="GA25" s="97">
        <f>IF(D25="C",FX25,0)</f>
        <v>0</v>
      </c>
      <c r="GB25" s="97">
        <f>IF(D25="S",FX25,0)</f>
        <v>0</v>
      </c>
      <c r="GC25" s="240">
        <f t="shared" si="48"/>
        <v>0</v>
      </c>
      <c r="GD25" s="241">
        <f>IF(D25="p",GC25,0)</f>
        <v>0</v>
      </c>
      <c r="GE25" s="241">
        <f>IF(D25="I",GC25,0)</f>
        <v>0</v>
      </c>
      <c r="GF25" s="241">
        <f>IF(D25="C",GC25,0)</f>
        <v>0</v>
      </c>
      <c r="GG25" s="241">
        <f>IF(D25="S",GC25,0)</f>
        <v>0</v>
      </c>
      <c r="GH25" s="240"/>
      <c r="GI25" s="240"/>
      <c r="GJ25" s="553">
        <f t="shared" si="5"/>
        <v>0</v>
      </c>
      <c r="GK25" s="97">
        <f>IF(D25="p",GJ25,0)</f>
        <v>0</v>
      </c>
      <c r="GL25" s="97">
        <f>IF(D25="I",GJ25,0)</f>
        <v>0</v>
      </c>
      <c r="GM25" s="97">
        <f>IF(D25="C",GJ25,0)</f>
        <v>0</v>
      </c>
      <c r="GN25" s="97">
        <f>IF(D25="S",GJ25,0)</f>
        <v>0</v>
      </c>
      <c r="GO25" s="240">
        <f t="shared" si="49"/>
        <v>0</v>
      </c>
      <c r="GP25" s="241">
        <f>IF(D25="p",GO25,0)</f>
        <v>0</v>
      </c>
      <c r="GQ25" s="241">
        <f>IF(D25="I",GO25,0)</f>
        <v>0</v>
      </c>
      <c r="GR25" s="241">
        <f>IF(D25="C",GO25,0)</f>
        <v>0</v>
      </c>
      <c r="GS25" s="241">
        <f>IF(D25="S",GO25,0)</f>
        <v>0</v>
      </c>
      <c r="GT25" s="289"/>
      <c r="GU25" s="97">
        <f>IF(D25="p",GT25,0)</f>
        <v>0</v>
      </c>
      <c r="GV25" s="97">
        <f>IF(D25="I",GT25,0)</f>
        <v>0</v>
      </c>
      <c r="GW25" s="97">
        <f>IF(D25="C",GT25,0)</f>
        <v>0</v>
      </c>
      <c r="GX25" s="97">
        <f>IF(D25="S",GT25,0)</f>
        <v>0</v>
      </c>
      <c r="GY25" s="240">
        <f t="shared" si="50"/>
        <v>0</v>
      </c>
      <c r="GZ25" s="241">
        <f>IF(D25="p",GY25,0)</f>
        <v>0</v>
      </c>
      <c r="HA25" s="241">
        <f>IF(D25="I",GY25,0)</f>
        <v>0</v>
      </c>
      <c r="HB25" s="241">
        <f>IF(D25="C",GY25,0)</f>
        <v>0</v>
      </c>
      <c r="HC25" s="241">
        <f>IF(D25="S",GY25,0)</f>
        <v>0</v>
      </c>
      <c r="HD25" s="302">
        <f t="shared" ref="HD25:HD88" si="74">+GJ25+GT25</f>
        <v>0</v>
      </c>
      <c r="HE25" s="97">
        <f>IF(D25="p",HD25,0)</f>
        <v>0</v>
      </c>
      <c r="HF25" s="97">
        <f>IF(D25="I",HD25,0)</f>
        <v>0</v>
      </c>
      <c r="HG25" s="97">
        <f>IF(D25="C",HD25,0)</f>
        <v>0</v>
      </c>
      <c r="HH25" s="97">
        <f>IF(D25="S",HD25,0)</f>
        <v>0</v>
      </c>
      <c r="HI25" s="240">
        <f t="shared" si="51"/>
        <v>0</v>
      </c>
      <c r="HJ25" s="241">
        <f>IF(D25="p",HI25,0)</f>
        <v>0</v>
      </c>
      <c r="HK25" s="241">
        <f>IF(D25="I",HI25,0)</f>
        <v>0</v>
      </c>
      <c r="HL25" s="241">
        <f>IF(D25="C",HI25,0)</f>
        <v>0</v>
      </c>
      <c r="HM25" s="241">
        <f>IF(D25="S",HI25,0)</f>
        <v>0</v>
      </c>
      <c r="HN25" s="649"/>
      <c r="HO25" s="650">
        <f>IF(D25="p",HN25,0)</f>
        <v>0</v>
      </c>
      <c r="HP25" s="650">
        <f>IF(D25="I",HN25,0)</f>
        <v>0</v>
      </c>
      <c r="HQ25" s="650">
        <f>IF(D25="C",HN25,0)</f>
        <v>0</v>
      </c>
      <c r="HR25" s="650">
        <f>IF(D25="S",HN25,0)</f>
        <v>0</v>
      </c>
      <c r="HS25" s="651">
        <f t="shared" ref="HS25:HS88" si="75">+($J25*HN25)+($P25*HN25)+($V25*HN25)</f>
        <v>0</v>
      </c>
      <c r="HT25" s="241">
        <f>IF(D25="p",HS25,0)</f>
        <v>0</v>
      </c>
      <c r="HU25" s="241">
        <f>IF(D25="I",HS25,0)</f>
        <v>0</v>
      </c>
      <c r="HV25" s="241">
        <f>IF(D25="C",HS25,0)</f>
        <v>0</v>
      </c>
      <c r="HW25" s="241">
        <f>IF(D25="S",HS25,0)</f>
        <v>0</v>
      </c>
      <c r="HX25" s="289"/>
      <c r="HY25" s="97">
        <f>IF(D25="p",HX25,0)</f>
        <v>0</v>
      </c>
      <c r="HZ25" s="97">
        <f>IF(D25="I",HX25,0)</f>
        <v>0</v>
      </c>
      <c r="IA25" s="97">
        <f>IF(D25="C",HX25,0)</f>
        <v>0</v>
      </c>
      <c r="IB25" s="97">
        <f>IF(D25="S",HX25,0)</f>
        <v>0</v>
      </c>
      <c r="IC25" s="240">
        <f t="shared" si="52"/>
        <v>0</v>
      </c>
      <c r="ID25" s="241">
        <f>IF(D25="p",IC25,0)</f>
        <v>0</v>
      </c>
      <c r="IE25" s="241">
        <f>IF(D25="I",IC25,0)</f>
        <v>0</v>
      </c>
      <c r="IF25" s="241">
        <f>IF(D25="C",IC25,0)</f>
        <v>0</v>
      </c>
      <c r="IG25" s="241">
        <f>IF(D25="S",IC25,0)</f>
        <v>0</v>
      </c>
      <c r="IH25" s="302">
        <f t="shared" ref="IH25:IH88" si="76">HN25+HX25</f>
        <v>0</v>
      </c>
      <c r="II25" s="97">
        <f>IF(D25="p",IH25,0)</f>
        <v>0</v>
      </c>
      <c r="IJ25" s="97">
        <f>IF(D25="I",IH25,0)</f>
        <v>0</v>
      </c>
      <c r="IK25" s="97">
        <f>IF(D25="C",IH25,0)</f>
        <v>0</v>
      </c>
      <c r="IL25" s="97">
        <f>IF(D25="S",IH25,0)</f>
        <v>0</v>
      </c>
      <c r="IM25" s="235" t="e">
        <f t="shared" ref="IM25:IM88" si="77">+IH25/HD25</f>
        <v>#DIV/0!</v>
      </c>
      <c r="IN25" s="240">
        <f t="shared" si="53"/>
        <v>0</v>
      </c>
      <c r="IO25" s="241">
        <f>IF(D25="p",IN25,0)</f>
        <v>0</v>
      </c>
      <c r="IP25" s="241">
        <f>IF(D25="I",IN25,0)</f>
        <v>0</v>
      </c>
      <c r="IQ25" s="241">
        <f>IF(D25="C",IN25,0)</f>
        <v>0</v>
      </c>
      <c r="IR25" s="241">
        <f>IF(D25="S",IN25,0)</f>
        <v>0</v>
      </c>
      <c r="IS25" s="228">
        <f t="shared" ref="IS25:IS88" si="78">HD25+IH25</f>
        <v>0</v>
      </c>
      <c r="IT25" s="97">
        <f>IF(D25="p",IS25,0)</f>
        <v>0</v>
      </c>
      <c r="IU25" s="97">
        <f>IF(D25="I",IS25,0)</f>
        <v>0</v>
      </c>
      <c r="IV25" s="97">
        <f>IF(D25="C",IS25,0)</f>
        <v>0</v>
      </c>
      <c r="IW25" s="97">
        <f>IF(D25="S",IS25,0)</f>
        <v>0</v>
      </c>
      <c r="IX25" s="240">
        <f t="shared" si="54"/>
        <v>0</v>
      </c>
      <c r="IY25" s="241">
        <f>IF(D25="p",IX25,0)</f>
        <v>0</v>
      </c>
      <c r="IZ25" s="241">
        <f>IF(D25="I",IX25,0)</f>
        <v>0</v>
      </c>
      <c r="JA25" s="241">
        <f>IF(D25="C",IX25,0)</f>
        <v>0</v>
      </c>
      <c r="JB25" s="241">
        <f>IF(D25="S",IX25,0)</f>
        <v>0</v>
      </c>
      <c r="JC25" s="242">
        <f t="shared" ref="JC25:JC88" si="79">+IS25/2080</f>
        <v>0</v>
      </c>
      <c r="JD25" s="243">
        <f>IF(D25="p",JC25,0)</f>
        <v>0</v>
      </c>
      <c r="JE25" s="243">
        <f>IF(D25="i",JC25,0)</f>
        <v>0</v>
      </c>
      <c r="JF25" s="243">
        <f>IF(D25="c",JC25,0)</f>
        <v>0</v>
      </c>
      <c r="JG25" s="243">
        <f>IF(D25="s",JC25,0)</f>
        <v>0</v>
      </c>
    </row>
    <row r="26" spans="1:267" s="42" customFormat="1" x14ac:dyDescent="0.2">
      <c r="A26" s="45" t="s">
        <v>313</v>
      </c>
      <c r="B26" s="234"/>
      <c r="C26" s="234"/>
      <c r="D26" s="234"/>
      <c r="E26" s="181"/>
      <c r="F26" s="87">
        <f t="shared" si="55"/>
        <v>0</v>
      </c>
      <c r="G26" s="87">
        <f t="shared" si="56"/>
        <v>0</v>
      </c>
      <c r="H26" s="87">
        <f t="shared" si="57"/>
        <v>0</v>
      </c>
      <c r="I26" s="87">
        <f t="shared" si="58"/>
        <v>0</v>
      </c>
      <c r="J26" s="181"/>
      <c r="K26" s="87">
        <f t="shared" si="59"/>
        <v>0</v>
      </c>
      <c r="L26" s="87">
        <f t="shared" si="60"/>
        <v>0</v>
      </c>
      <c r="M26" s="87">
        <f t="shared" si="61"/>
        <v>0</v>
      </c>
      <c r="N26" s="87">
        <f t="shared" si="62"/>
        <v>0</v>
      </c>
      <c r="O26" s="235" t="e">
        <f t="shared" si="63"/>
        <v>#DIV/0!</v>
      </c>
      <c r="P26" s="181"/>
      <c r="Q26" s="87">
        <f t="shared" si="64"/>
        <v>0</v>
      </c>
      <c r="R26" s="87">
        <f t="shared" si="65"/>
        <v>0</v>
      </c>
      <c r="S26" s="87">
        <f t="shared" si="66"/>
        <v>0</v>
      </c>
      <c r="T26" s="87">
        <f t="shared" si="67"/>
        <v>0</v>
      </c>
      <c r="U26" s="235" t="e">
        <f t="shared" si="68"/>
        <v>#DIV/0!</v>
      </c>
      <c r="V26" s="181"/>
      <c r="W26" s="87">
        <f t="shared" si="69"/>
        <v>0</v>
      </c>
      <c r="X26" s="87">
        <f t="shared" si="70"/>
        <v>0</v>
      </c>
      <c r="Y26" s="87">
        <f t="shared" si="71"/>
        <v>0</v>
      </c>
      <c r="Z26" s="87">
        <f t="shared" si="72"/>
        <v>0</v>
      </c>
      <c r="AA26" s="235" t="e">
        <f t="shared" si="73"/>
        <v>#DIV/0!</v>
      </c>
      <c r="AB26" s="181"/>
      <c r="AC26" s="87">
        <f t="shared" si="28"/>
        <v>0</v>
      </c>
      <c r="AD26" s="87">
        <f t="shared" si="29"/>
        <v>0</v>
      </c>
      <c r="AE26" s="87">
        <f t="shared" si="30"/>
        <v>0</v>
      </c>
      <c r="AF26" s="87">
        <f t="shared" si="31"/>
        <v>0</v>
      </c>
      <c r="AG26" s="235" t="e">
        <f>+(AB26-V26)/V26</f>
        <v>#DIV/0!</v>
      </c>
      <c r="AH26" s="181"/>
      <c r="AI26" s="87">
        <f t="shared" si="32"/>
        <v>0</v>
      </c>
      <c r="AJ26" s="87">
        <f t="shared" si="33"/>
        <v>0</v>
      </c>
      <c r="AK26" s="87">
        <f t="shared" si="34"/>
        <v>0</v>
      </c>
      <c r="AL26" s="87">
        <f t="shared" si="35"/>
        <v>0</v>
      </c>
      <c r="AM26" s="235" t="e">
        <f>+(AH26-AB26)/AB26</f>
        <v>#DIV/0!</v>
      </c>
      <c r="AN26" s="289"/>
      <c r="AO26" s="97">
        <f>IF(D26="p",AN26,0)</f>
        <v>0</v>
      </c>
      <c r="AP26" s="97">
        <f>IF(D26="I",AN26,0)</f>
        <v>0</v>
      </c>
      <c r="AQ26" s="97">
        <f>IF(D26="C",AN26,0)</f>
        <v>0</v>
      </c>
      <c r="AR26" s="97">
        <f>IF(D26="S",AN26,0)</f>
        <v>0</v>
      </c>
      <c r="AS26" s="240">
        <f t="shared" si="36"/>
        <v>0</v>
      </c>
      <c r="AT26" s="241">
        <f>IF(D26="p",AS26,0)</f>
        <v>0</v>
      </c>
      <c r="AU26" s="241">
        <f>IF(D26="I",AS26,0)</f>
        <v>0</v>
      </c>
      <c r="AV26" s="241">
        <f>IF(D26="C",AS26,0)</f>
        <v>0</v>
      </c>
      <c r="AW26" s="241">
        <f>IF(D26="S",AS26,0)</f>
        <v>0</v>
      </c>
      <c r="AX26" s="289"/>
      <c r="AY26" s="97">
        <f>IF(D26="p",AX26,0)</f>
        <v>0</v>
      </c>
      <c r="AZ26" s="97">
        <f>IF(D26="I",AX26,0)</f>
        <v>0</v>
      </c>
      <c r="BA26" s="97">
        <f>IF(D26="C",AX26,0)</f>
        <v>0</v>
      </c>
      <c r="BB26" s="97">
        <f>IF(D26="S",AX26,0)</f>
        <v>0</v>
      </c>
      <c r="BC26" s="240">
        <f t="shared" si="37"/>
        <v>0</v>
      </c>
      <c r="BD26" s="241">
        <f>IF(D26="p",BC26,0)</f>
        <v>0</v>
      </c>
      <c r="BE26" s="241">
        <f>IF(D26="I",BC26,0)</f>
        <v>0</v>
      </c>
      <c r="BF26" s="241">
        <f>IF(D26="C",BC26,0)</f>
        <v>0</v>
      </c>
      <c r="BG26" s="241">
        <f>IF(D26="S",BC26,0)</f>
        <v>0</v>
      </c>
      <c r="BH26" s="503"/>
      <c r="BI26" s="498">
        <f>IF(D26="p",BH26,0)</f>
        <v>0</v>
      </c>
      <c r="BJ26" s="498">
        <f>IF(D26="I",BH26,0)</f>
        <v>0</v>
      </c>
      <c r="BK26" s="498">
        <f>IF(D26="C",BH26,0)</f>
        <v>0</v>
      </c>
      <c r="BL26" s="498">
        <f>IF(D26="S",BH26,0)</f>
        <v>0</v>
      </c>
      <c r="BM26" s="499">
        <f t="shared" si="38"/>
        <v>0</v>
      </c>
      <c r="BN26" s="515">
        <f>IF(D26="p",BM26,0)</f>
        <v>0</v>
      </c>
      <c r="BO26" s="515">
        <f>IF(D26="I",BM26,0)</f>
        <v>0</v>
      </c>
      <c r="BP26" s="515">
        <f>IF(D26="C",BM26,0)</f>
        <v>0</v>
      </c>
      <c r="BQ26" s="515">
        <f>IF(D26="S",BM26,0)</f>
        <v>0</v>
      </c>
      <c r="BR26" s="289"/>
      <c r="BS26" s="97">
        <f>IF(D26="p",BR26,0)</f>
        <v>0</v>
      </c>
      <c r="BT26" s="97">
        <f>IF(D26="I",BR26,0)</f>
        <v>0</v>
      </c>
      <c r="BU26" s="97">
        <f>IF(D26="C",BR26,0)</f>
        <v>0</v>
      </c>
      <c r="BV26" s="97">
        <f>IF(D26="S",BR26,0)</f>
        <v>0</v>
      </c>
      <c r="BW26" s="240">
        <f t="shared" si="39"/>
        <v>0</v>
      </c>
      <c r="BX26" s="241">
        <f>IF(D26="p",BW26,0)</f>
        <v>0</v>
      </c>
      <c r="BY26" s="241">
        <f>IF(D26="I",BW26,0)</f>
        <v>0</v>
      </c>
      <c r="BZ26" s="241">
        <f>IF(D26="C",BW26,0)</f>
        <v>0</v>
      </c>
      <c r="CA26" s="241">
        <f>IF(D26="S",BW26,0)</f>
        <v>0</v>
      </c>
      <c r="CB26" s="289"/>
      <c r="CC26" s="97">
        <f>IF(D26="p",CB26,0)</f>
        <v>0</v>
      </c>
      <c r="CD26" s="97">
        <f>IF(D26="I",CB26,0)</f>
        <v>0</v>
      </c>
      <c r="CE26" s="97">
        <f>IF(D26="C",CB26,0)</f>
        <v>0</v>
      </c>
      <c r="CF26" s="97">
        <f>IF(D26="S",CB26,0)</f>
        <v>0</v>
      </c>
      <c r="CG26" s="240">
        <f t="shared" si="40"/>
        <v>0</v>
      </c>
      <c r="CH26" s="241">
        <f>IF(D26="p",CG26,0)</f>
        <v>0</v>
      </c>
      <c r="CI26" s="241">
        <f>IF(D26="I",CG26,0)</f>
        <v>0</v>
      </c>
      <c r="CJ26" s="241">
        <f>IF(D26="C",CG26,0)</f>
        <v>0</v>
      </c>
      <c r="CK26" s="241">
        <f>IF(D26="S",CG26,0)</f>
        <v>0</v>
      </c>
      <c r="CL26" s="289"/>
      <c r="CM26" s="97">
        <f>IF(D26="p",CL26,0)</f>
        <v>0</v>
      </c>
      <c r="CN26" s="97">
        <f>IF(D26="I",CL26,0)</f>
        <v>0</v>
      </c>
      <c r="CO26" s="97">
        <f>IF(D26="C",CL26,0)</f>
        <v>0</v>
      </c>
      <c r="CP26" s="97">
        <f>IF(D26="S",CL26,0)</f>
        <v>0</v>
      </c>
      <c r="CQ26" s="240">
        <f t="shared" si="41"/>
        <v>0</v>
      </c>
      <c r="CR26" s="241">
        <f>IF(D26="p",CQ26,0)</f>
        <v>0</v>
      </c>
      <c r="CS26" s="241">
        <f>IF(D26="I",CQ26,0)</f>
        <v>0</v>
      </c>
      <c r="CT26" s="241">
        <f>IF(D26="C",CQ26,0)</f>
        <v>0</v>
      </c>
      <c r="CU26" s="241">
        <f>IF(D26="S",CQ26,0)</f>
        <v>0</v>
      </c>
      <c r="CV26" s="289"/>
      <c r="CW26" s="97">
        <f>IF(D26="p",CV26,0)</f>
        <v>0</v>
      </c>
      <c r="CX26" s="97">
        <f>IF(D26="I",CV26,0)</f>
        <v>0</v>
      </c>
      <c r="CY26" s="97">
        <f>IF(D26="C",CV26,0)</f>
        <v>0</v>
      </c>
      <c r="CZ26" s="97">
        <f>IF(D26="S",CV26,0)</f>
        <v>0</v>
      </c>
      <c r="DA26" s="240">
        <f t="shared" si="42"/>
        <v>0</v>
      </c>
      <c r="DB26" s="241">
        <f>IF(D26="p",DA26,0)</f>
        <v>0</v>
      </c>
      <c r="DC26" s="241">
        <f>IF(D26="I",DA26,0)</f>
        <v>0</v>
      </c>
      <c r="DD26" s="241">
        <f>IF(D26="C",DA26,0)</f>
        <v>0</v>
      </c>
      <c r="DE26" s="241">
        <f>IF(D26="S",DA26,0)</f>
        <v>0</v>
      </c>
      <c r="DF26" s="289"/>
      <c r="DG26" s="97">
        <f>IF(D26="p",DF26,0)</f>
        <v>0</v>
      </c>
      <c r="DH26" s="97">
        <f>IF(D26="I",DF26,0)</f>
        <v>0</v>
      </c>
      <c r="DI26" s="97">
        <f>IF(D26="C",DF26,0)</f>
        <v>0</v>
      </c>
      <c r="DJ26" s="97">
        <f>IF(D26="S",DF26,0)</f>
        <v>0</v>
      </c>
      <c r="DK26" s="344">
        <f t="shared" si="43"/>
        <v>0</v>
      </c>
      <c r="DL26" s="241">
        <f>IF(D26="p",DK26,0)</f>
        <v>0</v>
      </c>
      <c r="DM26" s="241">
        <f>IF(D26="I",DK26,0)</f>
        <v>0</v>
      </c>
      <c r="DN26" s="241">
        <f>IF(D26="C",DK26,0)</f>
        <v>0</v>
      </c>
      <c r="DO26" s="241">
        <f>IF(D26="S",DK26,0)</f>
        <v>0</v>
      </c>
      <c r="DP26" s="289"/>
      <c r="DQ26" s="97">
        <f>IF(D26="p",DP26,0)</f>
        <v>0</v>
      </c>
      <c r="DR26" s="97">
        <f>IF(D26="I",DP26,0)</f>
        <v>0</v>
      </c>
      <c r="DS26" s="97">
        <f>IF(D26="C",DP26,0)</f>
        <v>0</v>
      </c>
      <c r="DT26" s="97">
        <f>IF(D26="S",DP26,0)</f>
        <v>0</v>
      </c>
      <c r="DU26" s="240">
        <f t="shared" si="44"/>
        <v>0</v>
      </c>
      <c r="DV26" s="241">
        <f>IF(D26="p",DU26,0)</f>
        <v>0</v>
      </c>
      <c r="DW26" s="241">
        <f>IF(D26="I",DU26,0)</f>
        <v>0</v>
      </c>
      <c r="DX26" s="241">
        <f>IF(D26="C",DU26,0)</f>
        <v>0</v>
      </c>
      <c r="DY26" s="241">
        <f>IF(D26="S",DU26,0)</f>
        <v>0</v>
      </c>
      <c r="DZ26" s="289"/>
      <c r="EA26" s="97">
        <f>IF(D26="p",DZ26,0)</f>
        <v>0</v>
      </c>
      <c r="EB26" s="97">
        <f>IF(D26="I",DZ26,0)</f>
        <v>0</v>
      </c>
      <c r="EC26" s="97">
        <f>IF(D26="C",DZ26,0)</f>
        <v>0</v>
      </c>
      <c r="ED26" s="97">
        <f>IF(D26="S",DZ26,0)</f>
        <v>0</v>
      </c>
      <c r="EE26" s="240">
        <f t="shared" si="45"/>
        <v>0</v>
      </c>
      <c r="EF26" s="241">
        <f>IF(D26="p",EE26,0)</f>
        <v>0</v>
      </c>
      <c r="EG26" s="241">
        <f>IF(D26="I",EE26,0)</f>
        <v>0</v>
      </c>
      <c r="EH26" s="241">
        <f>IF(D26="C",EE26,0)</f>
        <v>0</v>
      </c>
      <c r="EI26" s="241">
        <f>IF(D26="S",EE26,0)</f>
        <v>0</v>
      </c>
      <c r="EJ26" s="298"/>
      <c r="EK26" s="97">
        <f>IF(D26="p",EJ26,0)</f>
        <v>0</v>
      </c>
      <c r="EL26" s="97">
        <f>IF(D26="I",EJ26,0)</f>
        <v>0</v>
      </c>
      <c r="EM26" s="97">
        <f>IF(D26="C",EJ26,0)</f>
        <v>0</v>
      </c>
      <c r="EN26" s="97">
        <f>IF(D26="S",EJ26,0)</f>
        <v>0</v>
      </c>
      <c r="EO26" s="240">
        <f t="shared" si="46"/>
        <v>0</v>
      </c>
      <c r="EP26" s="241">
        <f>IF(D26="p",EO26,0)</f>
        <v>0</v>
      </c>
      <c r="EQ26" s="241">
        <f>IF(D26="I",EO26,0)</f>
        <v>0</v>
      </c>
      <c r="ER26" s="241">
        <f>IF(D26="C",EO26,0)</f>
        <v>0</v>
      </c>
      <c r="ES26" s="241">
        <f>IF(D26="S",EO26,0)</f>
        <v>0</v>
      </c>
      <c r="ET26" s="289"/>
      <c r="EU26" s="97">
        <f>IF(D26="p",ET26,0)</f>
        <v>0</v>
      </c>
      <c r="EV26" s="97">
        <f>IF(D26="I",ET26,0)</f>
        <v>0</v>
      </c>
      <c r="EW26" s="97">
        <f>IF(D26="C",ET26,0)</f>
        <v>0</v>
      </c>
      <c r="EX26" s="97">
        <f>IF(D26="S",ET26,0)</f>
        <v>0</v>
      </c>
      <c r="EY26" s="240">
        <f t="shared" si="47"/>
        <v>0</v>
      </c>
      <c r="EZ26" s="241">
        <f>IF(D26="p",EY26,0)</f>
        <v>0</v>
      </c>
      <c r="FA26" s="241">
        <f>IF(D26="I",EY26,0)</f>
        <v>0</v>
      </c>
      <c r="FB26" s="241">
        <f>IF(D26="C",EY26,0)</f>
        <v>0</v>
      </c>
      <c r="FC26" s="241">
        <f>IF(D26="S",EY26,0)</f>
        <v>0</v>
      </c>
      <c r="FD26" s="503"/>
      <c r="FE26" s="498">
        <f>IF(D26="p",FD26,0)</f>
        <v>0</v>
      </c>
      <c r="FF26" s="498">
        <f>IF(D26="I",FD26,0)</f>
        <v>0</v>
      </c>
      <c r="FG26" s="498">
        <f>IF(D26="C",FD26,0)</f>
        <v>0</v>
      </c>
      <c r="FH26" s="498">
        <f>IF(D26="S",FD26,0)</f>
        <v>0</v>
      </c>
      <c r="FI26" s="499">
        <f t="shared" si="3"/>
        <v>0</v>
      </c>
      <c r="FJ26" s="450">
        <f>IF(D26="p",FI26,0)</f>
        <v>0</v>
      </c>
      <c r="FK26" s="450">
        <f>IF(D26="I",FI26,0)</f>
        <v>0</v>
      </c>
      <c r="FL26" s="450">
        <f>IF(D26="C",FI26,0)</f>
        <v>0</v>
      </c>
      <c r="FM26" s="450">
        <f>IF(D26="S",FI26,0)</f>
        <v>0</v>
      </c>
      <c r="FN26" s="233"/>
      <c r="FO26" s="97">
        <f>IF(D26="p",FN26,0)</f>
        <v>0</v>
      </c>
      <c r="FP26" s="97">
        <f>IF(D26="I",FN26,0)</f>
        <v>0</v>
      </c>
      <c r="FQ26" s="97">
        <f>IF(D26="C",FN26,0)</f>
        <v>0</v>
      </c>
      <c r="FR26" s="97">
        <f>IF(D26="S",FN26,0)</f>
        <v>0</v>
      </c>
      <c r="FS26" s="240">
        <f t="shared" si="4"/>
        <v>0</v>
      </c>
      <c r="FT26" s="241">
        <f>IF(D26="p",FS26,0)</f>
        <v>0</v>
      </c>
      <c r="FU26" s="241">
        <f>IF(D26="I",FS26,0)</f>
        <v>0</v>
      </c>
      <c r="FV26" s="241">
        <f>IF(D26="C",FS26,0)</f>
        <v>0</v>
      </c>
      <c r="FW26" s="241">
        <f>IF(D26="S",FS26,0)</f>
        <v>0</v>
      </c>
      <c r="FX26" s="233"/>
      <c r="FY26" s="97">
        <f>IF(D26="p",FX26,0)</f>
        <v>0</v>
      </c>
      <c r="FZ26" s="97">
        <f>IF(D26="I",FX26,0)</f>
        <v>0</v>
      </c>
      <c r="GA26" s="97">
        <f>IF(D26="C",FX26,0)</f>
        <v>0</v>
      </c>
      <c r="GB26" s="97">
        <f>IF(D26="S",FX26,0)</f>
        <v>0</v>
      </c>
      <c r="GC26" s="240">
        <f t="shared" si="48"/>
        <v>0</v>
      </c>
      <c r="GD26" s="241">
        <f>IF(D26="p",GC26,0)</f>
        <v>0</v>
      </c>
      <c r="GE26" s="241">
        <f>IF(D26="I",GC26,0)</f>
        <v>0</v>
      </c>
      <c r="GF26" s="241">
        <f>IF(D26="C",GC26,0)</f>
        <v>0</v>
      </c>
      <c r="GG26" s="241">
        <f>IF(D26="S",GC26,0)</f>
        <v>0</v>
      </c>
      <c r="GH26" s="240"/>
      <c r="GI26" s="240"/>
      <c r="GJ26" s="553">
        <f t="shared" si="5"/>
        <v>0</v>
      </c>
      <c r="GK26" s="97">
        <f>IF(D26="p",GJ26,0)</f>
        <v>0</v>
      </c>
      <c r="GL26" s="97">
        <f>IF(D26="I",GJ26,0)</f>
        <v>0</v>
      </c>
      <c r="GM26" s="97">
        <f>IF(D26="C",GJ26,0)</f>
        <v>0</v>
      </c>
      <c r="GN26" s="97">
        <f>IF(D26="S",GJ26,0)</f>
        <v>0</v>
      </c>
      <c r="GO26" s="240">
        <f t="shared" si="49"/>
        <v>0</v>
      </c>
      <c r="GP26" s="241">
        <f>IF(D26="p",GO26,0)</f>
        <v>0</v>
      </c>
      <c r="GQ26" s="241">
        <f>IF(D26="I",GO26,0)</f>
        <v>0</v>
      </c>
      <c r="GR26" s="241">
        <f>IF(D26="C",GO26,0)</f>
        <v>0</v>
      </c>
      <c r="GS26" s="241">
        <f>IF(D26="S",GO26,0)</f>
        <v>0</v>
      </c>
      <c r="GT26" s="289"/>
      <c r="GU26" s="97">
        <f>IF(D26="p",GT26,0)</f>
        <v>0</v>
      </c>
      <c r="GV26" s="97">
        <f>IF(D26="I",GT26,0)</f>
        <v>0</v>
      </c>
      <c r="GW26" s="97">
        <f>IF(D26="C",GT26,0)</f>
        <v>0</v>
      </c>
      <c r="GX26" s="97">
        <f>IF(D26="S",GT26,0)</f>
        <v>0</v>
      </c>
      <c r="GY26" s="240">
        <f t="shared" si="50"/>
        <v>0</v>
      </c>
      <c r="GZ26" s="241">
        <f>IF(D26="p",GY26,0)</f>
        <v>0</v>
      </c>
      <c r="HA26" s="241">
        <f>IF(D26="I",GY26,0)</f>
        <v>0</v>
      </c>
      <c r="HB26" s="241">
        <f>IF(D26="C",GY26,0)</f>
        <v>0</v>
      </c>
      <c r="HC26" s="241">
        <f>IF(D26="S",GY26,0)</f>
        <v>0</v>
      </c>
      <c r="HD26" s="302">
        <f t="shared" si="74"/>
        <v>0</v>
      </c>
      <c r="HE26" s="97">
        <f>IF(D26="p",HD26,0)</f>
        <v>0</v>
      </c>
      <c r="HF26" s="97">
        <f>IF(D26="I",HD26,0)</f>
        <v>0</v>
      </c>
      <c r="HG26" s="97">
        <f>IF(D26="C",HD26,0)</f>
        <v>0</v>
      </c>
      <c r="HH26" s="97">
        <f>IF(D26="S",HD26,0)</f>
        <v>0</v>
      </c>
      <c r="HI26" s="240">
        <f t="shared" si="51"/>
        <v>0</v>
      </c>
      <c r="HJ26" s="241">
        <f>IF(D26="p",HI26,0)</f>
        <v>0</v>
      </c>
      <c r="HK26" s="241">
        <f>IF(D26="I",HI26,0)</f>
        <v>0</v>
      </c>
      <c r="HL26" s="241">
        <f>IF(D26="C",HI26,0)</f>
        <v>0</v>
      </c>
      <c r="HM26" s="241">
        <f>IF(D26="S",HI26,0)</f>
        <v>0</v>
      </c>
      <c r="HN26" s="649"/>
      <c r="HO26" s="650">
        <f>IF(D26="p",HN26,0)</f>
        <v>0</v>
      </c>
      <c r="HP26" s="650">
        <f>IF(D26="I",HN26,0)</f>
        <v>0</v>
      </c>
      <c r="HQ26" s="650">
        <f>IF(D26="C",HN26,0)</f>
        <v>0</v>
      </c>
      <c r="HR26" s="650">
        <f>IF(D26="S",HN26,0)</f>
        <v>0</v>
      </c>
      <c r="HS26" s="651">
        <f t="shared" si="75"/>
        <v>0</v>
      </c>
      <c r="HT26" s="241">
        <f>IF(D26="p",HS26,0)</f>
        <v>0</v>
      </c>
      <c r="HU26" s="241">
        <f>IF(D26="I",HS26,0)</f>
        <v>0</v>
      </c>
      <c r="HV26" s="241">
        <f>IF(D26="C",HS26,0)</f>
        <v>0</v>
      </c>
      <c r="HW26" s="241">
        <f>IF(D26="S",HS26,0)</f>
        <v>0</v>
      </c>
      <c r="HX26" s="289"/>
      <c r="HY26" s="97">
        <f>IF(D26="p",HX26,0)</f>
        <v>0</v>
      </c>
      <c r="HZ26" s="97">
        <f>IF(D26="I",HX26,0)</f>
        <v>0</v>
      </c>
      <c r="IA26" s="97">
        <f>IF(D26="C",HX26,0)</f>
        <v>0</v>
      </c>
      <c r="IB26" s="97">
        <f>IF(D26="S",HX26,0)</f>
        <v>0</v>
      </c>
      <c r="IC26" s="240">
        <f t="shared" si="52"/>
        <v>0</v>
      </c>
      <c r="ID26" s="241">
        <f>IF(D26="p",IC26,0)</f>
        <v>0</v>
      </c>
      <c r="IE26" s="241">
        <f>IF(D26="I",IC26,0)</f>
        <v>0</v>
      </c>
      <c r="IF26" s="241">
        <f>IF(D26="C",IC26,0)</f>
        <v>0</v>
      </c>
      <c r="IG26" s="241">
        <f>IF(D26="S",IC26,0)</f>
        <v>0</v>
      </c>
      <c r="IH26" s="302">
        <f t="shared" si="76"/>
        <v>0</v>
      </c>
      <c r="II26" s="97">
        <f>IF(D26="p",IH26,0)</f>
        <v>0</v>
      </c>
      <c r="IJ26" s="97">
        <f>IF(D26="I",IH26,0)</f>
        <v>0</v>
      </c>
      <c r="IK26" s="97">
        <f>IF(D26="C",IH26,0)</f>
        <v>0</v>
      </c>
      <c r="IL26" s="97">
        <f>IF(D26="S",IH26,0)</f>
        <v>0</v>
      </c>
      <c r="IM26" s="235" t="e">
        <f t="shared" si="77"/>
        <v>#DIV/0!</v>
      </c>
      <c r="IN26" s="240">
        <f t="shared" si="53"/>
        <v>0</v>
      </c>
      <c r="IO26" s="241">
        <f>IF(D26="p",IN26,0)</f>
        <v>0</v>
      </c>
      <c r="IP26" s="241">
        <f>IF(D26="I",IN26,0)</f>
        <v>0</v>
      </c>
      <c r="IQ26" s="241">
        <f>IF(D26="C",IN26,0)</f>
        <v>0</v>
      </c>
      <c r="IR26" s="241">
        <f>IF(D26="S",IN26,0)</f>
        <v>0</v>
      </c>
      <c r="IS26" s="228">
        <f t="shared" si="78"/>
        <v>0</v>
      </c>
      <c r="IT26" s="97">
        <f>IF(D26="p",IS26,0)</f>
        <v>0</v>
      </c>
      <c r="IU26" s="97">
        <f>IF(D26="I",IS26,0)</f>
        <v>0</v>
      </c>
      <c r="IV26" s="97">
        <f>IF(D26="C",IS26,0)</f>
        <v>0</v>
      </c>
      <c r="IW26" s="97">
        <f>IF(D26="S",IS26,0)</f>
        <v>0</v>
      </c>
      <c r="IX26" s="240">
        <f t="shared" si="54"/>
        <v>0</v>
      </c>
      <c r="IY26" s="241">
        <f>IF(D26="p",IX26,0)</f>
        <v>0</v>
      </c>
      <c r="IZ26" s="241">
        <f>IF(D26="I",IX26,0)</f>
        <v>0</v>
      </c>
      <c r="JA26" s="241">
        <f>IF(D26="C",IX26,0)</f>
        <v>0</v>
      </c>
      <c r="JB26" s="241">
        <f>IF(D26="S",IX26,0)</f>
        <v>0</v>
      </c>
      <c r="JC26" s="242">
        <f t="shared" si="79"/>
        <v>0</v>
      </c>
      <c r="JD26" s="243">
        <f>IF(D26="p",JC26,0)</f>
        <v>0</v>
      </c>
      <c r="JE26" s="243">
        <f>IF(D26="i",JC26,0)</f>
        <v>0</v>
      </c>
      <c r="JF26" s="243">
        <f>IF(D26="c",JC26,0)</f>
        <v>0</v>
      </c>
      <c r="JG26" s="243">
        <f>IF(D26="s",JC26,0)</f>
        <v>0</v>
      </c>
    </row>
    <row r="27" spans="1:267" s="44" customFormat="1" x14ac:dyDescent="0.2">
      <c r="A27" s="45" t="s">
        <v>314</v>
      </c>
      <c r="B27" s="234"/>
      <c r="C27" s="234"/>
      <c r="D27" s="234"/>
      <c r="E27" s="181"/>
      <c r="F27" s="87">
        <f t="shared" si="55"/>
        <v>0</v>
      </c>
      <c r="G27" s="87">
        <f t="shared" si="56"/>
        <v>0</v>
      </c>
      <c r="H27" s="87">
        <f t="shared" si="57"/>
        <v>0</v>
      </c>
      <c r="I27" s="87">
        <f t="shared" si="58"/>
        <v>0</v>
      </c>
      <c r="J27" s="181"/>
      <c r="K27" s="87">
        <f t="shared" si="59"/>
        <v>0</v>
      </c>
      <c r="L27" s="87">
        <f t="shared" si="60"/>
        <v>0</v>
      </c>
      <c r="M27" s="87">
        <f t="shared" si="61"/>
        <v>0</v>
      </c>
      <c r="N27" s="87">
        <f t="shared" si="62"/>
        <v>0</v>
      </c>
      <c r="O27" s="235" t="e">
        <f t="shared" si="63"/>
        <v>#DIV/0!</v>
      </c>
      <c r="P27" s="181"/>
      <c r="Q27" s="87">
        <f t="shared" si="64"/>
        <v>0</v>
      </c>
      <c r="R27" s="87">
        <f t="shared" si="65"/>
        <v>0</v>
      </c>
      <c r="S27" s="87">
        <f t="shared" si="66"/>
        <v>0</v>
      </c>
      <c r="T27" s="87">
        <f t="shared" si="67"/>
        <v>0</v>
      </c>
      <c r="U27" s="235" t="e">
        <f t="shared" si="68"/>
        <v>#DIV/0!</v>
      </c>
      <c r="V27" s="181"/>
      <c r="W27" s="87">
        <f t="shared" si="69"/>
        <v>0</v>
      </c>
      <c r="X27" s="87">
        <f t="shared" si="70"/>
        <v>0</v>
      </c>
      <c r="Y27" s="87">
        <f t="shared" si="71"/>
        <v>0</v>
      </c>
      <c r="Z27" s="87">
        <f t="shared" si="72"/>
        <v>0</v>
      </c>
      <c r="AA27" s="235" t="e">
        <f t="shared" si="73"/>
        <v>#DIV/0!</v>
      </c>
      <c r="AB27" s="181"/>
      <c r="AC27" s="87">
        <f t="shared" si="28"/>
        <v>0</v>
      </c>
      <c r="AD27" s="87">
        <f t="shared" si="29"/>
        <v>0</v>
      </c>
      <c r="AE27" s="87">
        <f t="shared" si="30"/>
        <v>0</v>
      </c>
      <c r="AF27" s="87">
        <f t="shared" si="31"/>
        <v>0</v>
      </c>
      <c r="AG27" s="235" t="e">
        <f>+(AB27-V27)/V27</f>
        <v>#DIV/0!</v>
      </c>
      <c r="AH27" s="181"/>
      <c r="AI27" s="87">
        <f t="shared" si="32"/>
        <v>0</v>
      </c>
      <c r="AJ27" s="87">
        <f t="shared" si="33"/>
        <v>0</v>
      </c>
      <c r="AK27" s="87">
        <f t="shared" si="34"/>
        <v>0</v>
      </c>
      <c r="AL27" s="87">
        <f t="shared" si="35"/>
        <v>0</v>
      </c>
      <c r="AM27" s="235" t="e">
        <f>+(AH27-AB27)/AB27</f>
        <v>#DIV/0!</v>
      </c>
      <c r="AN27" s="289"/>
      <c r="AO27" s="97">
        <f>IF(D27="p",AN27,0)</f>
        <v>0</v>
      </c>
      <c r="AP27" s="97">
        <f>IF(D27="I",AN27,0)</f>
        <v>0</v>
      </c>
      <c r="AQ27" s="97">
        <f>IF(D27="C",AN27,0)</f>
        <v>0</v>
      </c>
      <c r="AR27" s="97">
        <f>IF(D27="S",AN27,0)</f>
        <v>0</v>
      </c>
      <c r="AS27" s="240">
        <f t="shared" si="36"/>
        <v>0</v>
      </c>
      <c r="AT27" s="241">
        <f>IF(D27="p",AS27,0)</f>
        <v>0</v>
      </c>
      <c r="AU27" s="241">
        <f>IF(D27="I",AS27,0)</f>
        <v>0</v>
      </c>
      <c r="AV27" s="241">
        <f>IF(D27="C",AS27,0)</f>
        <v>0</v>
      </c>
      <c r="AW27" s="241">
        <f>IF(D27="S",AS27,0)</f>
        <v>0</v>
      </c>
      <c r="AX27" s="289"/>
      <c r="AY27" s="97">
        <f>IF(D27="p",AX27,0)</f>
        <v>0</v>
      </c>
      <c r="AZ27" s="97">
        <f>IF(D27="I",AX27,0)</f>
        <v>0</v>
      </c>
      <c r="BA27" s="97">
        <f>IF(D27="C",AX27,0)</f>
        <v>0</v>
      </c>
      <c r="BB27" s="97">
        <f>IF(D27="S",AX27,0)</f>
        <v>0</v>
      </c>
      <c r="BC27" s="240">
        <f t="shared" si="37"/>
        <v>0</v>
      </c>
      <c r="BD27" s="241">
        <f>IF(D27="p",BC27,0)</f>
        <v>0</v>
      </c>
      <c r="BE27" s="241">
        <f>IF(D27="I",BC27,0)</f>
        <v>0</v>
      </c>
      <c r="BF27" s="241">
        <f>IF(D27="C",BC27,0)</f>
        <v>0</v>
      </c>
      <c r="BG27" s="241">
        <f>IF(D27="S",BC27,0)</f>
        <v>0</v>
      </c>
      <c r="BH27" s="503"/>
      <c r="BI27" s="498">
        <f>IF(D27="p",BH27,0)</f>
        <v>0</v>
      </c>
      <c r="BJ27" s="498">
        <f>IF(D27="I",BH27,0)</f>
        <v>0</v>
      </c>
      <c r="BK27" s="498">
        <f>IF(D27="C",BH27,0)</f>
        <v>0</v>
      </c>
      <c r="BL27" s="498">
        <f>IF(D27="S",BH27,0)</f>
        <v>0</v>
      </c>
      <c r="BM27" s="499">
        <f t="shared" si="38"/>
        <v>0</v>
      </c>
      <c r="BN27" s="515">
        <f>IF(D27="p",BM27,0)</f>
        <v>0</v>
      </c>
      <c r="BO27" s="515">
        <f>IF(D27="I",BM27,0)</f>
        <v>0</v>
      </c>
      <c r="BP27" s="515">
        <f>IF(D27="C",BM27,0)</f>
        <v>0</v>
      </c>
      <c r="BQ27" s="515">
        <f>IF(D27="S",BM27,0)</f>
        <v>0</v>
      </c>
      <c r="BR27" s="289"/>
      <c r="BS27" s="97">
        <f>IF(D27="p",BR27,0)</f>
        <v>0</v>
      </c>
      <c r="BT27" s="97">
        <f>IF(D27="I",BR27,0)</f>
        <v>0</v>
      </c>
      <c r="BU27" s="97">
        <f>IF(D27="C",BR27,0)</f>
        <v>0</v>
      </c>
      <c r="BV27" s="97">
        <f>IF(D27="S",BR27,0)</f>
        <v>0</v>
      </c>
      <c r="BW27" s="240">
        <f t="shared" si="39"/>
        <v>0</v>
      </c>
      <c r="BX27" s="241">
        <f>IF(D27="p",BW27,0)</f>
        <v>0</v>
      </c>
      <c r="BY27" s="241">
        <f>IF(D27="I",BW27,0)</f>
        <v>0</v>
      </c>
      <c r="BZ27" s="241">
        <f>IF(D27="C",BW27,0)</f>
        <v>0</v>
      </c>
      <c r="CA27" s="241">
        <f>IF(D27="S",BW27,0)</f>
        <v>0</v>
      </c>
      <c r="CB27" s="289"/>
      <c r="CC27" s="97">
        <f>IF(D27="p",CB27,0)</f>
        <v>0</v>
      </c>
      <c r="CD27" s="97">
        <f>IF(D27="I",CB27,0)</f>
        <v>0</v>
      </c>
      <c r="CE27" s="97">
        <f>IF(D27="C",CB27,0)</f>
        <v>0</v>
      </c>
      <c r="CF27" s="97">
        <f>IF(D27="S",CB27,0)</f>
        <v>0</v>
      </c>
      <c r="CG27" s="240">
        <f t="shared" si="40"/>
        <v>0</v>
      </c>
      <c r="CH27" s="241">
        <f>IF(D27="p",CG27,0)</f>
        <v>0</v>
      </c>
      <c r="CI27" s="241">
        <f>IF(D27="I",CG27,0)</f>
        <v>0</v>
      </c>
      <c r="CJ27" s="241">
        <f>IF(D27="C",CG27,0)</f>
        <v>0</v>
      </c>
      <c r="CK27" s="241">
        <f>IF(D27="S",CG27,0)</f>
        <v>0</v>
      </c>
      <c r="CL27" s="289"/>
      <c r="CM27" s="97">
        <f>IF(D27="p",CL27,0)</f>
        <v>0</v>
      </c>
      <c r="CN27" s="97">
        <f>IF(D27="I",CL27,0)</f>
        <v>0</v>
      </c>
      <c r="CO27" s="97">
        <f>IF(D27="C",CL27,0)</f>
        <v>0</v>
      </c>
      <c r="CP27" s="97">
        <f>IF(D27="S",CL27,0)</f>
        <v>0</v>
      </c>
      <c r="CQ27" s="240">
        <f t="shared" si="41"/>
        <v>0</v>
      </c>
      <c r="CR27" s="241">
        <f>IF(D27="p",CQ27,0)</f>
        <v>0</v>
      </c>
      <c r="CS27" s="241">
        <f>IF(D27="I",CQ27,0)</f>
        <v>0</v>
      </c>
      <c r="CT27" s="241">
        <f>IF(D27="C",CQ27,0)</f>
        <v>0</v>
      </c>
      <c r="CU27" s="241">
        <f>IF(D27="S",CQ27,0)</f>
        <v>0</v>
      </c>
      <c r="CV27" s="289"/>
      <c r="CW27" s="97">
        <f>IF(D27="p",CV27,0)</f>
        <v>0</v>
      </c>
      <c r="CX27" s="97">
        <f>IF(D27="I",CV27,0)</f>
        <v>0</v>
      </c>
      <c r="CY27" s="97">
        <f>IF(D27="C",CV27,0)</f>
        <v>0</v>
      </c>
      <c r="CZ27" s="97">
        <f>IF(D27="S",CV27,0)</f>
        <v>0</v>
      </c>
      <c r="DA27" s="240">
        <f t="shared" si="42"/>
        <v>0</v>
      </c>
      <c r="DB27" s="241">
        <f>IF(D27="p",DA27,0)</f>
        <v>0</v>
      </c>
      <c r="DC27" s="241">
        <f>IF(D27="I",DA27,0)</f>
        <v>0</v>
      </c>
      <c r="DD27" s="241">
        <f>IF(D27="C",DA27,0)</f>
        <v>0</v>
      </c>
      <c r="DE27" s="241">
        <f>IF(D27="S",DA27,0)</f>
        <v>0</v>
      </c>
      <c r="DF27" s="289"/>
      <c r="DG27" s="97">
        <f>IF(D27="p",DF27,0)</f>
        <v>0</v>
      </c>
      <c r="DH27" s="97">
        <f>IF(D27="I",DF27,0)</f>
        <v>0</v>
      </c>
      <c r="DI27" s="97">
        <f>IF(D27="C",DF27,0)</f>
        <v>0</v>
      </c>
      <c r="DJ27" s="97">
        <f>IF(D27="S",DF27,0)</f>
        <v>0</v>
      </c>
      <c r="DK27" s="344">
        <f t="shared" si="43"/>
        <v>0</v>
      </c>
      <c r="DL27" s="241">
        <f>IF(D27="p",DK27,0)</f>
        <v>0</v>
      </c>
      <c r="DM27" s="241">
        <f>IF(D27="I",DK27,0)</f>
        <v>0</v>
      </c>
      <c r="DN27" s="241">
        <f>IF(D27="C",DK27,0)</f>
        <v>0</v>
      </c>
      <c r="DO27" s="241">
        <f>IF(D27="S",DK27,0)</f>
        <v>0</v>
      </c>
      <c r="DP27" s="289"/>
      <c r="DQ27" s="97">
        <f>IF(D27="p",DP27,0)</f>
        <v>0</v>
      </c>
      <c r="DR27" s="97">
        <f>IF(D27="I",DP27,0)</f>
        <v>0</v>
      </c>
      <c r="DS27" s="97">
        <f>IF(D27="C",DP27,0)</f>
        <v>0</v>
      </c>
      <c r="DT27" s="97">
        <f>IF(D27="S",DP27,0)</f>
        <v>0</v>
      </c>
      <c r="DU27" s="240">
        <f t="shared" si="44"/>
        <v>0</v>
      </c>
      <c r="DV27" s="241">
        <f>IF(D27="p",DU27,0)</f>
        <v>0</v>
      </c>
      <c r="DW27" s="241">
        <f>IF(D27="I",DU27,0)</f>
        <v>0</v>
      </c>
      <c r="DX27" s="241">
        <f>IF(D27="C",DU27,0)</f>
        <v>0</v>
      </c>
      <c r="DY27" s="241">
        <f>IF(D27="S",DU27,0)</f>
        <v>0</v>
      </c>
      <c r="DZ27" s="289"/>
      <c r="EA27" s="97">
        <f>IF(D27="p",DZ27,0)</f>
        <v>0</v>
      </c>
      <c r="EB27" s="97">
        <f>IF(D27="I",DZ27,0)</f>
        <v>0</v>
      </c>
      <c r="EC27" s="97">
        <f>IF(D27="C",DZ27,0)</f>
        <v>0</v>
      </c>
      <c r="ED27" s="97">
        <f>IF(D27="S",DZ27,0)</f>
        <v>0</v>
      </c>
      <c r="EE27" s="240">
        <f t="shared" si="45"/>
        <v>0</v>
      </c>
      <c r="EF27" s="241">
        <f>IF(D27="p",EE27,0)</f>
        <v>0</v>
      </c>
      <c r="EG27" s="241">
        <f>IF(D27="I",EE27,0)</f>
        <v>0</v>
      </c>
      <c r="EH27" s="241">
        <f>IF(D27="C",EE27,0)</f>
        <v>0</v>
      </c>
      <c r="EI27" s="241">
        <f>IF(D27="S",EE27,0)</f>
        <v>0</v>
      </c>
      <c r="EJ27" s="298"/>
      <c r="EK27" s="97">
        <f>IF(D27="p",EJ27,0)</f>
        <v>0</v>
      </c>
      <c r="EL27" s="97">
        <f>IF(D27="I",EJ27,0)</f>
        <v>0</v>
      </c>
      <c r="EM27" s="97">
        <f>IF(D27="C",EJ27,0)</f>
        <v>0</v>
      </c>
      <c r="EN27" s="97">
        <f>IF(D27="S",EJ27,0)</f>
        <v>0</v>
      </c>
      <c r="EO27" s="240">
        <f t="shared" si="46"/>
        <v>0</v>
      </c>
      <c r="EP27" s="241">
        <f>IF(D27="p",EO27,0)</f>
        <v>0</v>
      </c>
      <c r="EQ27" s="241">
        <f>IF(D27="I",EO27,0)</f>
        <v>0</v>
      </c>
      <c r="ER27" s="241">
        <f>IF(D27="C",EO27,0)</f>
        <v>0</v>
      </c>
      <c r="ES27" s="241">
        <f>IF(D27="S",EO27,0)</f>
        <v>0</v>
      </c>
      <c r="ET27" s="289"/>
      <c r="EU27" s="97">
        <f>IF(D27="p",ET27,0)</f>
        <v>0</v>
      </c>
      <c r="EV27" s="97">
        <f>IF(D27="I",ET27,0)</f>
        <v>0</v>
      </c>
      <c r="EW27" s="97">
        <f>IF(D27="C",ET27,0)</f>
        <v>0</v>
      </c>
      <c r="EX27" s="97">
        <f>IF(D27="S",ET27,0)</f>
        <v>0</v>
      </c>
      <c r="EY27" s="240">
        <f t="shared" si="47"/>
        <v>0</v>
      </c>
      <c r="EZ27" s="241">
        <f>IF(D27="p",EY27,0)</f>
        <v>0</v>
      </c>
      <c r="FA27" s="241">
        <f>IF(D27="I",EY27,0)</f>
        <v>0</v>
      </c>
      <c r="FB27" s="241">
        <f>IF(D27="C",EY27,0)</f>
        <v>0</v>
      </c>
      <c r="FC27" s="241">
        <f>IF(D27="S",EY27,0)</f>
        <v>0</v>
      </c>
      <c r="FD27" s="503"/>
      <c r="FE27" s="498">
        <f>IF(D27="p",FD27,0)</f>
        <v>0</v>
      </c>
      <c r="FF27" s="498">
        <f>IF(D27="I",FD27,0)</f>
        <v>0</v>
      </c>
      <c r="FG27" s="498">
        <f>IF(D27="C",FD27,0)</f>
        <v>0</v>
      </c>
      <c r="FH27" s="498">
        <f>IF(D27="S",FD27,0)</f>
        <v>0</v>
      </c>
      <c r="FI27" s="499">
        <f t="shared" si="3"/>
        <v>0</v>
      </c>
      <c r="FJ27" s="450">
        <f>IF(D27="p",FI27,0)</f>
        <v>0</v>
      </c>
      <c r="FK27" s="450">
        <f>IF(D27="I",FI27,0)</f>
        <v>0</v>
      </c>
      <c r="FL27" s="450">
        <f>IF(D27="C",FI27,0)</f>
        <v>0</v>
      </c>
      <c r="FM27" s="450">
        <f>IF(D27="S",FI27,0)</f>
        <v>0</v>
      </c>
      <c r="FN27" s="233"/>
      <c r="FO27" s="97">
        <f>IF(D27="p",FN27,0)</f>
        <v>0</v>
      </c>
      <c r="FP27" s="97">
        <f>IF(D27="I",FN27,0)</f>
        <v>0</v>
      </c>
      <c r="FQ27" s="97">
        <f>IF(D27="C",FN27,0)</f>
        <v>0</v>
      </c>
      <c r="FR27" s="97">
        <f>IF(D27="S",FN27,0)</f>
        <v>0</v>
      </c>
      <c r="FS27" s="240">
        <f t="shared" si="4"/>
        <v>0</v>
      </c>
      <c r="FT27" s="241">
        <f>IF(D27="p",FS27,0)</f>
        <v>0</v>
      </c>
      <c r="FU27" s="241">
        <f>IF(D27="I",FS27,0)</f>
        <v>0</v>
      </c>
      <c r="FV27" s="241">
        <f>IF(D27="C",FS27,0)</f>
        <v>0</v>
      </c>
      <c r="FW27" s="241">
        <f>IF(D27="S",FS27,0)</f>
        <v>0</v>
      </c>
      <c r="FX27" s="233"/>
      <c r="FY27" s="97">
        <f>IF(D27="p",FX27,0)</f>
        <v>0</v>
      </c>
      <c r="FZ27" s="97">
        <f>IF(D27="I",FX27,0)</f>
        <v>0</v>
      </c>
      <c r="GA27" s="97">
        <f>IF(D27="C",FX27,0)</f>
        <v>0</v>
      </c>
      <c r="GB27" s="97">
        <f>IF(D27="S",FX27,0)</f>
        <v>0</v>
      </c>
      <c r="GC27" s="240">
        <f t="shared" si="48"/>
        <v>0</v>
      </c>
      <c r="GD27" s="241">
        <f>IF(D27="p",GC27,0)</f>
        <v>0</v>
      </c>
      <c r="GE27" s="241">
        <f>IF(D27="I",GC27,0)</f>
        <v>0</v>
      </c>
      <c r="GF27" s="241">
        <f>IF(D27="C",GC27,0)</f>
        <v>0</v>
      </c>
      <c r="GG27" s="241">
        <f>IF(D27="S",GC27,0)</f>
        <v>0</v>
      </c>
      <c r="GH27" s="240"/>
      <c r="GI27" s="240"/>
      <c r="GJ27" s="553">
        <f t="shared" si="5"/>
        <v>0</v>
      </c>
      <c r="GK27" s="97">
        <f>IF(D27="p",GJ27,0)</f>
        <v>0</v>
      </c>
      <c r="GL27" s="97">
        <f>IF(D27="I",GJ27,0)</f>
        <v>0</v>
      </c>
      <c r="GM27" s="97">
        <f>IF(D27="C",GJ27,0)</f>
        <v>0</v>
      </c>
      <c r="GN27" s="97">
        <f>IF(D27="S",GJ27,0)</f>
        <v>0</v>
      </c>
      <c r="GO27" s="240">
        <f t="shared" si="49"/>
        <v>0</v>
      </c>
      <c r="GP27" s="241">
        <f>IF(D27="p",GO27,0)</f>
        <v>0</v>
      </c>
      <c r="GQ27" s="241">
        <f>IF(D27="I",GO27,0)</f>
        <v>0</v>
      </c>
      <c r="GR27" s="241">
        <f>IF(D27="C",GO27,0)</f>
        <v>0</v>
      </c>
      <c r="GS27" s="241">
        <f>IF(D27="S",GO27,0)</f>
        <v>0</v>
      </c>
      <c r="GT27" s="289"/>
      <c r="GU27" s="97">
        <f>IF(D27="p",GT27,0)</f>
        <v>0</v>
      </c>
      <c r="GV27" s="97">
        <f>IF(D27="I",GT27,0)</f>
        <v>0</v>
      </c>
      <c r="GW27" s="97">
        <f>IF(D27="C",GT27,0)</f>
        <v>0</v>
      </c>
      <c r="GX27" s="97">
        <f>IF(D27="S",GT27,0)</f>
        <v>0</v>
      </c>
      <c r="GY27" s="240">
        <f t="shared" si="50"/>
        <v>0</v>
      </c>
      <c r="GZ27" s="241">
        <f>IF(D27="p",GY27,0)</f>
        <v>0</v>
      </c>
      <c r="HA27" s="241">
        <f>IF(D27="I",GY27,0)</f>
        <v>0</v>
      </c>
      <c r="HB27" s="241">
        <f>IF(D27="C",GY27,0)</f>
        <v>0</v>
      </c>
      <c r="HC27" s="241">
        <f>IF(D27="S",GY27,0)</f>
        <v>0</v>
      </c>
      <c r="HD27" s="302">
        <f t="shared" si="74"/>
        <v>0</v>
      </c>
      <c r="HE27" s="97">
        <f>IF(D27="p",HD27,0)</f>
        <v>0</v>
      </c>
      <c r="HF27" s="97">
        <f>IF(D27="I",HD27,0)</f>
        <v>0</v>
      </c>
      <c r="HG27" s="97">
        <f>IF(D27="C",HD27,0)</f>
        <v>0</v>
      </c>
      <c r="HH27" s="97">
        <f>IF(D27="S",HD27,0)</f>
        <v>0</v>
      </c>
      <c r="HI27" s="240">
        <f t="shared" si="51"/>
        <v>0</v>
      </c>
      <c r="HJ27" s="241">
        <f>IF(D27="p",HI27,0)</f>
        <v>0</v>
      </c>
      <c r="HK27" s="241">
        <f>IF(D27="I",HI27,0)</f>
        <v>0</v>
      </c>
      <c r="HL27" s="241">
        <f>IF(D27="C",HI27,0)</f>
        <v>0</v>
      </c>
      <c r="HM27" s="241">
        <f>IF(D27="S",HI27,0)</f>
        <v>0</v>
      </c>
      <c r="HN27" s="649"/>
      <c r="HO27" s="650">
        <f>IF(D27="p",HN27,0)</f>
        <v>0</v>
      </c>
      <c r="HP27" s="650">
        <f>IF(D27="I",HN27,0)</f>
        <v>0</v>
      </c>
      <c r="HQ27" s="650">
        <f>IF(D27="C",HN27,0)</f>
        <v>0</v>
      </c>
      <c r="HR27" s="650">
        <f>IF(D27="S",HN27,0)</f>
        <v>0</v>
      </c>
      <c r="HS27" s="651">
        <f t="shared" si="75"/>
        <v>0</v>
      </c>
      <c r="HT27" s="241">
        <f>IF(D27="p",HS27,0)</f>
        <v>0</v>
      </c>
      <c r="HU27" s="241">
        <f>IF(D27="I",HS27,0)</f>
        <v>0</v>
      </c>
      <c r="HV27" s="241">
        <f>IF(D27="C",HS27,0)</f>
        <v>0</v>
      </c>
      <c r="HW27" s="241">
        <f>IF(D27="S",HS27,0)</f>
        <v>0</v>
      </c>
      <c r="HX27" s="289"/>
      <c r="HY27" s="97">
        <f>IF(D27="p",HX27,0)</f>
        <v>0</v>
      </c>
      <c r="HZ27" s="97">
        <f>IF(D27="I",HX27,0)</f>
        <v>0</v>
      </c>
      <c r="IA27" s="97">
        <f>IF(D27="C",HX27,0)</f>
        <v>0</v>
      </c>
      <c r="IB27" s="97">
        <f>IF(D27="S",HX27,0)</f>
        <v>0</v>
      </c>
      <c r="IC27" s="240">
        <f t="shared" si="52"/>
        <v>0</v>
      </c>
      <c r="ID27" s="241">
        <f>IF(D27="p",IC27,0)</f>
        <v>0</v>
      </c>
      <c r="IE27" s="241">
        <f>IF(D27="I",IC27,0)</f>
        <v>0</v>
      </c>
      <c r="IF27" s="241">
        <f>IF(D27="C",IC27,0)</f>
        <v>0</v>
      </c>
      <c r="IG27" s="241">
        <f>IF(D27="S",IC27,0)</f>
        <v>0</v>
      </c>
      <c r="IH27" s="302">
        <f t="shared" si="76"/>
        <v>0</v>
      </c>
      <c r="II27" s="97">
        <f>IF(D27="p",IH27,0)</f>
        <v>0</v>
      </c>
      <c r="IJ27" s="97">
        <f>IF(D27="I",IH27,0)</f>
        <v>0</v>
      </c>
      <c r="IK27" s="97">
        <f>IF(D27="C",IH27,0)</f>
        <v>0</v>
      </c>
      <c r="IL27" s="97">
        <f>IF(D27="S",IH27,0)</f>
        <v>0</v>
      </c>
      <c r="IM27" s="235" t="e">
        <f t="shared" si="77"/>
        <v>#DIV/0!</v>
      </c>
      <c r="IN27" s="240">
        <f t="shared" si="53"/>
        <v>0</v>
      </c>
      <c r="IO27" s="241">
        <f>IF(D27="p",IN27,0)</f>
        <v>0</v>
      </c>
      <c r="IP27" s="241">
        <f>IF(D27="I",IN27,0)</f>
        <v>0</v>
      </c>
      <c r="IQ27" s="241">
        <f>IF(D27="C",IN27,0)</f>
        <v>0</v>
      </c>
      <c r="IR27" s="241">
        <f>IF(D27="S",IN27,0)</f>
        <v>0</v>
      </c>
      <c r="IS27" s="228">
        <f t="shared" si="78"/>
        <v>0</v>
      </c>
      <c r="IT27" s="97">
        <f>IF(D27="p",IS27,0)</f>
        <v>0</v>
      </c>
      <c r="IU27" s="97">
        <f>IF(D27="I",IS27,0)</f>
        <v>0</v>
      </c>
      <c r="IV27" s="97">
        <f>IF(D27="C",IS27,0)</f>
        <v>0</v>
      </c>
      <c r="IW27" s="97">
        <f>IF(D27="S",IS27,0)</f>
        <v>0</v>
      </c>
      <c r="IX27" s="240">
        <f t="shared" si="54"/>
        <v>0</v>
      </c>
      <c r="IY27" s="241">
        <f>IF(D27="p",IX27,0)</f>
        <v>0</v>
      </c>
      <c r="IZ27" s="241">
        <f>IF(D27="I",IX27,0)</f>
        <v>0</v>
      </c>
      <c r="JA27" s="241">
        <f>IF(D27="C",IX27,0)</f>
        <v>0</v>
      </c>
      <c r="JB27" s="241">
        <f>IF(D27="S",IX27,0)</f>
        <v>0</v>
      </c>
      <c r="JC27" s="242">
        <f t="shared" si="79"/>
        <v>0</v>
      </c>
      <c r="JD27" s="243">
        <f>IF(D27="p",JC27,0)</f>
        <v>0</v>
      </c>
      <c r="JE27" s="243">
        <f>IF(D27="i",JC27,0)</f>
        <v>0</v>
      </c>
      <c r="JF27" s="243">
        <f>IF(D27="c",JC27,0)</f>
        <v>0</v>
      </c>
      <c r="JG27" s="243">
        <f>IF(D27="s",JC27,0)</f>
        <v>0</v>
      </c>
    </row>
    <row r="28" spans="1:267" s="44" customFormat="1" x14ac:dyDescent="0.2">
      <c r="A28" s="45" t="s">
        <v>315</v>
      </c>
      <c r="B28" s="234"/>
      <c r="C28" s="234"/>
      <c r="D28" s="234"/>
      <c r="E28" s="181"/>
      <c r="F28" s="87">
        <f t="shared" si="55"/>
        <v>0</v>
      </c>
      <c r="G28" s="87">
        <f t="shared" si="56"/>
        <v>0</v>
      </c>
      <c r="H28" s="87">
        <f t="shared" si="57"/>
        <v>0</v>
      </c>
      <c r="I28" s="87">
        <f t="shared" si="58"/>
        <v>0</v>
      </c>
      <c r="J28" s="181"/>
      <c r="K28" s="87">
        <f t="shared" si="59"/>
        <v>0</v>
      </c>
      <c r="L28" s="87">
        <f t="shared" si="60"/>
        <v>0</v>
      </c>
      <c r="M28" s="87">
        <f t="shared" si="61"/>
        <v>0</v>
      </c>
      <c r="N28" s="87">
        <f t="shared" si="62"/>
        <v>0</v>
      </c>
      <c r="O28" s="235" t="e">
        <f t="shared" si="63"/>
        <v>#DIV/0!</v>
      </c>
      <c r="P28" s="181"/>
      <c r="Q28" s="87">
        <f t="shared" si="64"/>
        <v>0</v>
      </c>
      <c r="R28" s="87">
        <f t="shared" si="65"/>
        <v>0</v>
      </c>
      <c r="S28" s="87">
        <f t="shared" si="66"/>
        <v>0</v>
      </c>
      <c r="T28" s="87">
        <f t="shared" si="67"/>
        <v>0</v>
      </c>
      <c r="U28" s="235" t="e">
        <f t="shared" si="68"/>
        <v>#DIV/0!</v>
      </c>
      <c r="V28" s="181"/>
      <c r="W28" s="87">
        <f t="shared" si="69"/>
        <v>0</v>
      </c>
      <c r="X28" s="87">
        <f t="shared" si="70"/>
        <v>0</v>
      </c>
      <c r="Y28" s="87">
        <f t="shared" si="71"/>
        <v>0</v>
      </c>
      <c r="Z28" s="87">
        <f t="shared" si="72"/>
        <v>0</v>
      </c>
      <c r="AA28" s="235" t="e">
        <f t="shared" si="73"/>
        <v>#DIV/0!</v>
      </c>
      <c r="AB28" s="181"/>
      <c r="AC28" s="87">
        <f t="shared" si="28"/>
        <v>0</v>
      </c>
      <c r="AD28" s="87">
        <f t="shared" si="29"/>
        <v>0</v>
      </c>
      <c r="AE28" s="87">
        <f t="shared" si="30"/>
        <v>0</v>
      </c>
      <c r="AF28" s="87">
        <f t="shared" si="31"/>
        <v>0</v>
      </c>
      <c r="AG28" s="235" t="e">
        <f>+(AB28-V28)/V28</f>
        <v>#DIV/0!</v>
      </c>
      <c r="AH28" s="181"/>
      <c r="AI28" s="87">
        <f t="shared" si="32"/>
        <v>0</v>
      </c>
      <c r="AJ28" s="87">
        <f t="shared" si="33"/>
        <v>0</v>
      </c>
      <c r="AK28" s="87">
        <f t="shared" si="34"/>
        <v>0</v>
      </c>
      <c r="AL28" s="87">
        <f t="shared" si="35"/>
        <v>0</v>
      </c>
      <c r="AM28" s="235" t="e">
        <f>+(AH28-AB28)/AB28</f>
        <v>#DIV/0!</v>
      </c>
      <c r="AN28" s="289"/>
      <c r="AO28" s="97">
        <f>IF(D28="p",AN28,0)</f>
        <v>0</v>
      </c>
      <c r="AP28" s="97">
        <f>IF(D28="I",AN28,0)</f>
        <v>0</v>
      </c>
      <c r="AQ28" s="97">
        <f>IF(D28="C",AN28,0)</f>
        <v>0</v>
      </c>
      <c r="AR28" s="97">
        <f>IF(D28="S",AN28,0)</f>
        <v>0</v>
      </c>
      <c r="AS28" s="240">
        <f t="shared" si="36"/>
        <v>0</v>
      </c>
      <c r="AT28" s="241">
        <f>IF(D28="p",AS28,0)</f>
        <v>0</v>
      </c>
      <c r="AU28" s="241">
        <f>IF(D28="I",AS28,0)</f>
        <v>0</v>
      </c>
      <c r="AV28" s="241">
        <f>IF(D28="C",AS28,0)</f>
        <v>0</v>
      </c>
      <c r="AW28" s="241">
        <f>IF(D28="S",AS28,0)</f>
        <v>0</v>
      </c>
      <c r="AX28" s="289"/>
      <c r="AY28" s="97">
        <f>IF(D28="p",AX28,0)</f>
        <v>0</v>
      </c>
      <c r="AZ28" s="97">
        <f>IF(D28="I",AX28,0)</f>
        <v>0</v>
      </c>
      <c r="BA28" s="97">
        <f>IF(D28="C",AX28,0)</f>
        <v>0</v>
      </c>
      <c r="BB28" s="97">
        <f>IF(D28="S",AX28,0)</f>
        <v>0</v>
      </c>
      <c r="BC28" s="240">
        <f t="shared" si="37"/>
        <v>0</v>
      </c>
      <c r="BD28" s="241">
        <f>IF(D28="p",BC28,0)</f>
        <v>0</v>
      </c>
      <c r="BE28" s="241">
        <f>IF(D28="I",BC28,0)</f>
        <v>0</v>
      </c>
      <c r="BF28" s="241">
        <f>IF(D28="C",BC28,0)</f>
        <v>0</v>
      </c>
      <c r="BG28" s="241">
        <f>IF(D28="S",BC28,0)</f>
        <v>0</v>
      </c>
      <c r="BH28" s="503"/>
      <c r="BI28" s="498">
        <f>IF(D28="p",BH28,0)</f>
        <v>0</v>
      </c>
      <c r="BJ28" s="498">
        <f>IF(D28="I",BH28,0)</f>
        <v>0</v>
      </c>
      <c r="BK28" s="498">
        <f>IF(D28="C",BH28,0)</f>
        <v>0</v>
      </c>
      <c r="BL28" s="498">
        <f>IF(D28="S",BH28,0)</f>
        <v>0</v>
      </c>
      <c r="BM28" s="499">
        <f t="shared" si="38"/>
        <v>0</v>
      </c>
      <c r="BN28" s="515">
        <f>IF(D28="p",BM28,0)</f>
        <v>0</v>
      </c>
      <c r="BO28" s="515">
        <f>IF(D28="I",BM28,0)</f>
        <v>0</v>
      </c>
      <c r="BP28" s="515">
        <f>IF(D28="C",BM28,0)</f>
        <v>0</v>
      </c>
      <c r="BQ28" s="515">
        <f>IF(D28="S",BM28,0)</f>
        <v>0</v>
      </c>
      <c r="BR28" s="289"/>
      <c r="BS28" s="97">
        <f>IF(D28="p",BR28,0)</f>
        <v>0</v>
      </c>
      <c r="BT28" s="97">
        <f>IF(D28="I",BR28,0)</f>
        <v>0</v>
      </c>
      <c r="BU28" s="97">
        <f>IF(D28="C",BR28,0)</f>
        <v>0</v>
      </c>
      <c r="BV28" s="97">
        <f>IF(D28="S",BR28,0)</f>
        <v>0</v>
      </c>
      <c r="BW28" s="240">
        <f t="shared" si="39"/>
        <v>0</v>
      </c>
      <c r="BX28" s="241">
        <f>IF(D28="p",BW28,0)</f>
        <v>0</v>
      </c>
      <c r="BY28" s="241">
        <f>IF(D28="I",BW28,0)</f>
        <v>0</v>
      </c>
      <c r="BZ28" s="241">
        <f>IF(D28="C",BW28,0)</f>
        <v>0</v>
      </c>
      <c r="CA28" s="241">
        <f>IF(D28="S",BW28,0)</f>
        <v>0</v>
      </c>
      <c r="CB28" s="289"/>
      <c r="CC28" s="97">
        <f>IF(D28="p",CB28,0)</f>
        <v>0</v>
      </c>
      <c r="CD28" s="97">
        <f>IF(D28="I",CB28,0)</f>
        <v>0</v>
      </c>
      <c r="CE28" s="97">
        <f>IF(D28="C",CB28,0)</f>
        <v>0</v>
      </c>
      <c r="CF28" s="97">
        <f>IF(D28="S",CB28,0)</f>
        <v>0</v>
      </c>
      <c r="CG28" s="240">
        <f t="shared" si="40"/>
        <v>0</v>
      </c>
      <c r="CH28" s="241">
        <f>IF(D28="p",CG28,0)</f>
        <v>0</v>
      </c>
      <c r="CI28" s="241">
        <f>IF(D28="I",CG28,0)</f>
        <v>0</v>
      </c>
      <c r="CJ28" s="241">
        <f>IF(D28="C",CG28,0)</f>
        <v>0</v>
      </c>
      <c r="CK28" s="241">
        <f>IF(D28="S",CG28,0)</f>
        <v>0</v>
      </c>
      <c r="CL28" s="289"/>
      <c r="CM28" s="97">
        <f>IF(D28="p",CL28,0)</f>
        <v>0</v>
      </c>
      <c r="CN28" s="97">
        <f>IF(D28="I",CL28,0)</f>
        <v>0</v>
      </c>
      <c r="CO28" s="97">
        <f>IF(D28="C",CL28,0)</f>
        <v>0</v>
      </c>
      <c r="CP28" s="97">
        <f>IF(D28="S",CL28,0)</f>
        <v>0</v>
      </c>
      <c r="CQ28" s="240">
        <f t="shared" si="41"/>
        <v>0</v>
      </c>
      <c r="CR28" s="241">
        <f>IF(D28="p",CQ28,0)</f>
        <v>0</v>
      </c>
      <c r="CS28" s="241">
        <f>IF(D28="I",CQ28,0)</f>
        <v>0</v>
      </c>
      <c r="CT28" s="241">
        <f>IF(D28="C",CQ28,0)</f>
        <v>0</v>
      </c>
      <c r="CU28" s="241">
        <f>IF(D28="S",CQ28,0)</f>
        <v>0</v>
      </c>
      <c r="CV28" s="289"/>
      <c r="CW28" s="97">
        <f>IF(D28="p",CV28,0)</f>
        <v>0</v>
      </c>
      <c r="CX28" s="97">
        <f>IF(D28="I",CV28,0)</f>
        <v>0</v>
      </c>
      <c r="CY28" s="97">
        <f>IF(D28="C",CV28,0)</f>
        <v>0</v>
      </c>
      <c r="CZ28" s="97">
        <f>IF(D28="S",CV28,0)</f>
        <v>0</v>
      </c>
      <c r="DA28" s="240">
        <f t="shared" si="42"/>
        <v>0</v>
      </c>
      <c r="DB28" s="241">
        <f>IF(D28="p",DA28,0)</f>
        <v>0</v>
      </c>
      <c r="DC28" s="241">
        <f>IF(D28="I",DA28,0)</f>
        <v>0</v>
      </c>
      <c r="DD28" s="241">
        <f>IF(D28="C",DA28,0)</f>
        <v>0</v>
      </c>
      <c r="DE28" s="241">
        <f>IF(D28="S",DA28,0)</f>
        <v>0</v>
      </c>
      <c r="DF28" s="289"/>
      <c r="DG28" s="97">
        <f>IF(D28="p",DF28,0)</f>
        <v>0</v>
      </c>
      <c r="DH28" s="97">
        <f>IF(D28="I",DF28,0)</f>
        <v>0</v>
      </c>
      <c r="DI28" s="97">
        <f>IF(D28="C",DF28,0)</f>
        <v>0</v>
      </c>
      <c r="DJ28" s="97">
        <f>IF(D28="S",DF28,0)</f>
        <v>0</v>
      </c>
      <c r="DK28" s="344">
        <f t="shared" si="43"/>
        <v>0</v>
      </c>
      <c r="DL28" s="241">
        <f>IF(D28="p",DK28,0)</f>
        <v>0</v>
      </c>
      <c r="DM28" s="241">
        <f>IF(D28="I",DK28,0)</f>
        <v>0</v>
      </c>
      <c r="DN28" s="241">
        <f>IF(D28="C",DK28,0)</f>
        <v>0</v>
      </c>
      <c r="DO28" s="241">
        <f>IF(D28="S",DK28,0)</f>
        <v>0</v>
      </c>
      <c r="DP28" s="289"/>
      <c r="DQ28" s="97">
        <f>IF(D28="p",DP28,0)</f>
        <v>0</v>
      </c>
      <c r="DR28" s="97">
        <f>IF(D28="I",DP28,0)</f>
        <v>0</v>
      </c>
      <c r="DS28" s="97">
        <f>IF(D28="C",DP28,0)</f>
        <v>0</v>
      </c>
      <c r="DT28" s="97">
        <f>IF(D28="S",DP28,0)</f>
        <v>0</v>
      </c>
      <c r="DU28" s="240">
        <f t="shared" si="44"/>
        <v>0</v>
      </c>
      <c r="DV28" s="241">
        <f>IF(D28="p",DU28,0)</f>
        <v>0</v>
      </c>
      <c r="DW28" s="241">
        <f>IF(D28="I",DU28,0)</f>
        <v>0</v>
      </c>
      <c r="DX28" s="241">
        <f>IF(D28="C",DU28,0)</f>
        <v>0</v>
      </c>
      <c r="DY28" s="241">
        <f>IF(D28="S",DU28,0)</f>
        <v>0</v>
      </c>
      <c r="DZ28" s="289"/>
      <c r="EA28" s="97">
        <f>IF(D28="p",DZ28,0)</f>
        <v>0</v>
      </c>
      <c r="EB28" s="97">
        <f>IF(D28="I",DZ28,0)</f>
        <v>0</v>
      </c>
      <c r="EC28" s="97">
        <f>IF(D28="C",DZ28,0)</f>
        <v>0</v>
      </c>
      <c r="ED28" s="97">
        <f>IF(D28="S",DZ28,0)</f>
        <v>0</v>
      </c>
      <c r="EE28" s="240">
        <f t="shared" si="45"/>
        <v>0</v>
      </c>
      <c r="EF28" s="241">
        <f>IF(D28="p",EE28,0)</f>
        <v>0</v>
      </c>
      <c r="EG28" s="241">
        <f>IF(D28="I",EE28,0)</f>
        <v>0</v>
      </c>
      <c r="EH28" s="241">
        <f>IF(D28="C",EE28,0)</f>
        <v>0</v>
      </c>
      <c r="EI28" s="241">
        <f>IF(D28="S",EE28,0)</f>
        <v>0</v>
      </c>
      <c r="EJ28" s="298"/>
      <c r="EK28" s="97">
        <f>IF(D28="p",EJ28,0)</f>
        <v>0</v>
      </c>
      <c r="EL28" s="97">
        <f>IF(D28="I",EJ28,0)</f>
        <v>0</v>
      </c>
      <c r="EM28" s="97">
        <f>IF(D28="C",EJ28,0)</f>
        <v>0</v>
      </c>
      <c r="EN28" s="97">
        <f>IF(D28="S",EJ28,0)</f>
        <v>0</v>
      </c>
      <c r="EO28" s="240">
        <f t="shared" si="46"/>
        <v>0</v>
      </c>
      <c r="EP28" s="241">
        <f>IF(D28="p",EO28,0)</f>
        <v>0</v>
      </c>
      <c r="EQ28" s="241">
        <f>IF(D28="I",EO28,0)</f>
        <v>0</v>
      </c>
      <c r="ER28" s="241">
        <f>IF(D28="C",EO28,0)</f>
        <v>0</v>
      </c>
      <c r="ES28" s="241">
        <f>IF(D28="S",EO28,0)</f>
        <v>0</v>
      </c>
      <c r="ET28" s="289"/>
      <c r="EU28" s="97">
        <f>IF(D28="p",ET28,0)</f>
        <v>0</v>
      </c>
      <c r="EV28" s="97">
        <f>IF(D28="I",ET28,0)</f>
        <v>0</v>
      </c>
      <c r="EW28" s="97">
        <f>IF(D28="C",ET28,0)</f>
        <v>0</v>
      </c>
      <c r="EX28" s="97">
        <f>IF(D28="S",ET28,0)</f>
        <v>0</v>
      </c>
      <c r="EY28" s="240">
        <f t="shared" si="47"/>
        <v>0</v>
      </c>
      <c r="EZ28" s="241">
        <f>IF(D28="p",EY28,0)</f>
        <v>0</v>
      </c>
      <c r="FA28" s="241">
        <f>IF(D28="I",EY28,0)</f>
        <v>0</v>
      </c>
      <c r="FB28" s="241">
        <f>IF(D28="C",EY28,0)</f>
        <v>0</v>
      </c>
      <c r="FC28" s="241">
        <f>IF(D28="S",EY28,0)</f>
        <v>0</v>
      </c>
      <c r="FD28" s="503"/>
      <c r="FE28" s="498">
        <f>IF(D28="p",FD28,0)</f>
        <v>0</v>
      </c>
      <c r="FF28" s="498">
        <f>IF(D28="I",FD28,0)</f>
        <v>0</v>
      </c>
      <c r="FG28" s="498">
        <f>IF(D28="C",FD28,0)</f>
        <v>0</v>
      </c>
      <c r="FH28" s="498">
        <f>IF(D28="S",FD28,0)</f>
        <v>0</v>
      </c>
      <c r="FI28" s="499">
        <f t="shared" si="3"/>
        <v>0</v>
      </c>
      <c r="FJ28" s="450">
        <f>IF(D28="p",FI28,0)</f>
        <v>0</v>
      </c>
      <c r="FK28" s="450">
        <f>IF(D28="I",FI28,0)</f>
        <v>0</v>
      </c>
      <c r="FL28" s="450">
        <f>IF(D28="C",FI28,0)</f>
        <v>0</v>
      </c>
      <c r="FM28" s="450">
        <f>IF(D28="S",FI28,0)</f>
        <v>0</v>
      </c>
      <c r="FN28" s="233"/>
      <c r="FO28" s="97">
        <f>IF(D28="p",FN28,0)</f>
        <v>0</v>
      </c>
      <c r="FP28" s="97">
        <f>IF(D28="I",FN28,0)</f>
        <v>0</v>
      </c>
      <c r="FQ28" s="97">
        <f>IF(D28="C",FN28,0)</f>
        <v>0</v>
      </c>
      <c r="FR28" s="97">
        <f>IF(D28="S",FN28,0)</f>
        <v>0</v>
      </c>
      <c r="FS28" s="240">
        <f t="shared" si="4"/>
        <v>0</v>
      </c>
      <c r="FT28" s="241">
        <f>IF(D28="p",FS28,0)</f>
        <v>0</v>
      </c>
      <c r="FU28" s="241">
        <f>IF(D28="I",FS28,0)</f>
        <v>0</v>
      </c>
      <c r="FV28" s="241">
        <f>IF(D28="C",FS28,0)</f>
        <v>0</v>
      </c>
      <c r="FW28" s="241">
        <f>IF(D28="S",FS28,0)</f>
        <v>0</v>
      </c>
      <c r="FX28" s="233"/>
      <c r="FY28" s="97">
        <f>IF(D28="p",FX28,0)</f>
        <v>0</v>
      </c>
      <c r="FZ28" s="97">
        <f>IF(D28="I",FX28,0)</f>
        <v>0</v>
      </c>
      <c r="GA28" s="97">
        <f>IF(D28="C",FX28,0)</f>
        <v>0</v>
      </c>
      <c r="GB28" s="97">
        <f>IF(D28="S",FX28,0)</f>
        <v>0</v>
      </c>
      <c r="GC28" s="240">
        <f t="shared" si="48"/>
        <v>0</v>
      </c>
      <c r="GD28" s="241">
        <f>IF(D28="p",GC28,0)</f>
        <v>0</v>
      </c>
      <c r="GE28" s="241">
        <f>IF(D28="I",GC28,0)</f>
        <v>0</v>
      </c>
      <c r="GF28" s="241">
        <f>IF(D28="C",GC28,0)</f>
        <v>0</v>
      </c>
      <c r="GG28" s="241">
        <f>IF(D28="S",GC28,0)</f>
        <v>0</v>
      </c>
      <c r="GH28" s="240"/>
      <c r="GI28" s="240"/>
      <c r="GJ28" s="553">
        <f t="shared" si="5"/>
        <v>0</v>
      </c>
      <c r="GK28" s="97">
        <f>IF(D28="p",GJ28,0)</f>
        <v>0</v>
      </c>
      <c r="GL28" s="97">
        <f>IF(D28="I",GJ28,0)</f>
        <v>0</v>
      </c>
      <c r="GM28" s="97">
        <f>IF(D28="C",GJ28,0)</f>
        <v>0</v>
      </c>
      <c r="GN28" s="97">
        <f>IF(D28="S",GJ28,0)</f>
        <v>0</v>
      </c>
      <c r="GO28" s="240">
        <f t="shared" si="49"/>
        <v>0</v>
      </c>
      <c r="GP28" s="241">
        <f>IF(D28="p",GO28,0)</f>
        <v>0</v>
      </c>
      <c r="GQ28" s="241">
        <f>IF(D28="I",GO28,0)</f>
        <v>0</v>
      </c>
      <c r="GR28" s="241">
        <f>IF(D28="C",GO28,0)</f>
        <v>0</v>
      </c>
      <c r="GS28" s="241">
        <f>IF(D28="S",GO28,0)</f>
        <v>0</v>
      </c>
      <c r="GT28" s="289"/>
      <c r="GU28" s="97">
        <f>IF(D28="p",GT28,0)</f>
        <v>0</v>
      </c>
      <c r="GV28" s="97">
        <f>IF(D28="I",GT28,0)</f>
        <v>0</v>
      </c>
      <c r="GW28" s="97">
        <f>IF(D28="C",GT28,0)</f>
        <v>0</v>
      </c>
      <c r="GX28" s="97">
        <f>IF(D28="S",GT28,0)</f>
        <v>0</v>
      </c>
      <c r="GY28" s="240">
        <f t="shared" si="50"/>
        <v>0</v>
      </c>
      <c r="GZ28" s="241">
        <f>IF(D28="p",GY28,0)</f>
        <v>0</v>
      </c>
      <c r="HA28" s="241">
        <f>IF(D28="I",GY28,0)</f>
        <v>0</v>
      </c>
      <c r="HB28" s="241">
        <f>IF(D28="C",GY28,0)</f>
        <v>0</v>
      </c>
      <c r="HC28" s="241">
        <f>IF(D28="S",GY28,0)</f>
        <v>0</v>
      </c>
      <c r="HD28" s="302">
        <f t="shared" si="74"/>
        <v>0</v>
      </c>
      <c r="HE28" s="97">
        <f>IF(D28="p",HD28,0)</f>
        <v>0</v>
      </c>
      <c r="HF28" s="97">
        <f>IF(D28="I",HD28,0)</f>
        <v>0</v>
      </c>
      <c r="HG28" s="97">
        <f>IF(D28="C",HD28,0)</f>
        <v>0</v>
      </c>
      <c r="HH28" s="97">
        <f>IF(D28="S",HD28,0)</f>
        <v>0</v>
      </c>
      <c r="HI28" s="240">
        <f t="shared" si="51"/>
        <v>0</v>
      </c>
      <c r="HJ28" s="241">
        <f>IF(D28="p",HI28,0)</f>
        <v>0</v>
      </c>
      <c r="HK28" s="241">
        <f>IF(D28="I",HI28,0)</f>
        <v>0</v>
      </c>
      <c r="HL28" s="241">
        <f>IF(D28="C",HI28,0)</f>
        <v>0</v>
      </c>
      <c r="HM28" s="241">
        <f>IF(D28="S",HI28,0)</f>
        <v>0</v>
      </c>
      <c r="HN28" s="649"/>
      <c r="HO28" s="650">
        <f>IF(D28="p",HN28,0)</f>
        <v>0</v>
      </c>
      <c r="HP28" s="650">
        <f>IF(D28="I",HN28,0)</f>
        <v>0</v>
      </c>
      <c r="HQ28" s="650">
        <f>IF(D28="C",HN28,0)</f>
        <v>0</v>
      </c>
      <c r="HR28" s="650">
        <f>IF(D28="S",HN28,0)</f>
        <v>0</v>
      </c>
      <c r="HS28" s="651">
        <f t="shared" si="75"/>
        <v>0</v>
      </c>
      <c r="HT28" s="241">
        <f>IF(D28="p",HS28,0)</f>
        <v>0</v>
      </c>
      <c r="HU28" s="241">
        <f>IF(D28="I",HS28,0)</f>
        <v>0</v>
      </c>
      <c r="HV28" s="241">
        <f>IF(D28="C",HS28,0)</f>
        <v>0</v>
      </c>
      <c r="HW28" s="241">
        <f>IF(D28="S",HS28,0)</f>
        <v>0</v>
      </c>
      <c r="HX28" s="289"/>
      <c r="HY28" s="97">
        <f>IF(D28="p",HX28,0)</f>
        <v>0</v>
      </c>
      <c r="HZ28" s="97">
        <f>IF(D28="I",HX28,0)</f>
        <v>0</v>
      </c>
      <c r="IA28" s="97">
        <f>IF(D28="C",HX28,0)</f>
        <v>0</v>
      </c>
      <c r="IB28" s="97">
        <f>IF(D28="S",HX28,0)</f>
        <v>0</v>
      </c>
      <c r="IC28" s="240">
        <f t="shared" si="52"/>
        <v>0</v>
      </c>
      <c r="ID28" s="241">
        <f>IF(D28="p",IC28,0)</f>
        <v>0</v>
      </c>
      <c r="IE28" s="241">
        <f>IF(D28="I",IC28,0)</f>
        <v>0</v>
      </c>
      <c r="IF28" s="241">
        <f>IF(D28="C",IC28,0)</f>
        <v>0</v>
      </c>
      <c r="IG28" s="241">
        <f>IF(D28="S",IC28,0)</f>
        <v>0</v>
      </c>
      <c r="IH28" s="302">
        <f t="shared" si="76"/>
        <v>0</v>
      </c>
      <c r="II28" s="97">
        <f>IF(D28="p",IH28,0)</f>
        <v>0</v>
      </c>
      <c r="IJ28" s="97">
        <f>IF(D28="I",IH28,0)</f>
        <v>0</v>
      </c>
      <c r="IK28" s="97">
        <f>IF(D28="C",IH28,0)</f>
        <v>0</v>
      </c>
      <c r="IL28" s="97">
        <f>IF(D28="S",IH28,0)</f>
        <v>0</v>
      </c>
      <c r="IM28" s="235" t="e">
        <f t="shared" si="77"/>
        <v>#DIV/0!</v>
      </c>
      <c r="IN28" s="240">
        <f t="shared" si="53"/>
        <v>0</v>
      </c>
      <c r="IO28" s="241">
        <f>IF(D28="p",IN28,0)</f>
        <v>0</v>
      </c>
      <c r="IP28" s="241">
        <f>IF(D28="I",IN28,0)</f>
        <v>0</v>
      </c>
      <c r="IQ28" s="241">
        <f>IF(D28="C",IN28,0)</f>
        <v>0</v>
      </c>
      <c r="IR28" s="241">
        <f>IF(D28="S",IN28,0)</f>
        <v>0</v>
      </c>
      <c r="IS28" s="228">
        <f t="shared" si="78"/>
        <v>0</v>
      </c>
      <c r="IT28" s="97">
        <f>IF(D28="p",IS28,0)</f>
        <v>0</v>
      </c>
      <c r="IU28" s="97">
        <f>IF(D28="I",IS28,0)</f>
        <v>0</v>
      </c>
      <c r="IV28" s="97">
        <f>IF(D28="C",IS28,0)</f>
        <v>0</v>
      </c>
      <c r="IW28" s="97">
        <f>IF(D28="S",IS28,0)</f>
        <v>0</v>
      </c>
      <c r="IX28" s="240">
        <f t="shared" si="54"/>
        <v>0</v>
      </c>
      <c r="IY28" s="241">
        <f>IF(D28="p",IX28,0)</f>
        <v>0</v>
      </c>
      <c r="IZ28" s="241">
        <f>IF(D28="I",IX28,0)</f>
        <v>0</v>
      </c>
      <c r="JA28" s="241">
        <f>IF(D28="C",IX28,0)</f>
        <v>0</v>
      </c>
      <c r="JB28" s="241">
        <f>IF(D28="S",IX28,0)</f>
        <v>0</v>
      </c>
      <c r="JC28" s="242">
        <f t="shared" si="79"/>
        <v>0</v>
      </c>
      <c r="JD28" s="243">
        <f>IF(D28="p",JC28,0)</f>
        <v>0</v>
      </c>
      <c r="JE28" s="243">
        <f>IF(D28="i",JC28,0)</f>
        <v>0</v>
      </c>
      <c r="JF28" s="243">
        <f>IF(D28="c",JC28,0)</f>
        <v>0</v>
      </c>
      <c r="JG28" s="243">
        <f>IF(D28="s",JC28,0)</f>
        <v>0</v>
      </c>
    </row>
    <row r="29" spans="1:267" s="44" customFormat="1" x14ac:dyDescent="0.2">
      <c r="A29" s="45" t="s">
        <v>316</v>
      </c>
      <c r="B29" s="234"/>
      <c r="C29" s="234"/>
      <c r="D29" s="234"/>
      <c r="E29" s="181"/>
      <c r="F29" s="87">
        <f t="shared" si="55"/>
        <v>0</v>
      </c>
      <c r="G29" s="87">
        <f t="shared" si="56"/>
        <v>0</v>
      </c>
      <c r="H29" s="87">
        <f t="shared" si="57"/>
        <v>0</v>
      </c>
      <c r="I29" s="87">
        <f t="shared" si="58"/>
        <v>0</v>
      </c>
      <c r="J29" s="181"/>
      <c r="K29" s="87">
        <f t="shared" si="59"/>
        <v>0</v>
      </c>
      <c r="L29" s="87">
        <f t="shared" si="60"/>
        <v>0</v>
      </c>
      <c r="M29" s="87">
        <f t="shared" si="61"/>
        <v>0</v>
      </c>
      <c r="N29" s="87">
        <f t="shared" si="62"/>
        <v>0</v>
      </c>
      <c r="O29" s="235" t="e">
        <f t="shared" si="63"/>
        <v>#DIV/0!</v>
      </c>
      <c r="P29" s="181"/>
      <c r="Q29" s="87">
        <f t="shared" si="64"/>
        <v>0</v>
      </c>
      <c r="R29" s="87">
        <f t="shared" si="65"/>
        <v>0</v>
      </c>
      <c r="S29" s="87">
        <f t="shared" si="66"/>
        <v>0</v>
      </c>
      <c r="T29" s="87">
        <f t="shared" si="67"/>
        <v>0</v>
      </c>
      <c r="U29" s="235" t="e">
        <f t="shared" si="68"/>
        <v>#DIV/0!</v>
      </c>
      <c r="V29" s="181"/>
      <c r="W29" s="87">
        <f t="shared" si="69"/>
        <v>0</v>
      </c>
      <c r="X29" s="87">
        <f t="shared" si="70"/>
        <v>0</v>
      </c>
      <c r="Y29" s="87">
        <f t="shared" si="71"/>
        <v>0</v>
      </c>
      <c r="Z29" s="87">
        <f t="shared" si="72"/>
        <v>0</v>
      </c>
      <c r="AA29" s="235" t="e">
        <f t="shared" si="73"/>
        <v>#DIV/0!</v>
      </c>
      <c r="AB29" s="181"/>
      <c r="AC29" s="87">
        <f t="shared" si="28"/>
        <v>0</v>
      </c>
      <c r="AD29" s="87">
        <f t="shared" si="29"/>
        <v>0</v>
      </c>
      <c r="AE29" s="87">
        <f t="shared" si="30"/>
        <v>0</v>
      </c>
      <c r="AF29" s="87">
        <f t="shared" si="31"/>
        <v>0</v>
      </c>
      <c r="AG29" s="235" t="e">
        <f>+(AB29-V29)/V29</f>
        <v>#DIV/0!</v>
      </c>
      <c r="AH29" s="181"/>
      <c r="AI29" s="87">
        <f t="shared" si="32"/>
        <v>0</v>
      </c>
      <c r="AJ29" s="87">
        <f t="shared" si="33"/>
        <v>0</v>
      </c>
      <c r="AK29" s="87">
        <f t="shared" si="34"/>
        <v>0</v>
      </c>
      <c r="AL29" s="87">
        <f t="shared" si="35"/>
        <v>0</v>
      </c>
      <c r="AM29" s="235" t="e">
        <f>+(AH29-AB29)/AB29</f>
        <v>#DIV/0!</v>
      </c>
      <c r="AN29" s="289"/>
      <c r="AO29" s="97">
        <f>IF(D29="p",AN29,0)</f>
        <v>0</v>
      </c>
      <c r="AP29" s="97">
        <f>IF(D29="I",AN29,0)</f>
        <v>0</v>
      </c>
      <c r="AQ29" s="97">
        <f>IF(D29="C",AN29,0)</f>
        <v>0</v>
      </c>
      <c r="AR29" s="97">
        <f>IF(D29="S",AN29,0)</f>
        <v>0</v>
      </c>
      <c r="AS29" s="240">
        <f t="shared" si="36"/>
        <v>0</v>
      </c>
      <c r="AT29" s="241">
        <f>IF(D29="p",AS29,0)</f>
        <v>0</v>
      </c>
      <c r="AU29" s="241">
        <f>IF(D29="I",AS29,0)</f>
        <v>0</v>
      </c>
      <c r="AV29" s="241">
        <f>IF(D29="C",AS29,0)</f>
        <v>0</v>
      </c>
      <c r="AW29" s="241">
        <f>IF(D29="S",AS29,0)</f>
        <v>0</v>
      </c>
      <c r="AX29" s="289"/>
      <c r="AY29" s="97">
        <f>IF(D29="p",AX29,0)</f>
        <v>0</v>
      </c>
      <c r="AZ29" s="97">
        <f>IF(D29="I",AX29,0)</f>
        <v>0</v>
      </c>
      <c r="BA29" s="97">
        <f>IF(D29="C",AX29,0)</f>
        <v>0</v>
      </c>
      <c r="BB29" s="97">
        <f>IF(D29="S",AX29,0)</f>
        <v>0</v>
      </c>
      <c r="BC29" s="240">
        <f t="shared" si="37"/>
        <v>0</v>
      </c>
      <c r="BD29" s="241">
        <f>IF(D29="p",BC29,0)</f>
        <v>0</v>
      </c>
      <c r="BE29" s="241">
        <f>IF(D29="I",BC29,0)</f>
        <v>0</v>
      </c>
      <c r="BF29" s="241">
        <f>IF(D29="C",BC29,0)</f>
        <v>0</v>
      </c>
      <c r="BG29" s="241">
        <f>IF(D29="S",BC29,0)</f>
        <v>0</v>
      </c>
      <c r="BH29" s="503"/>
      <c r="BI29" s="498">
        <f>IF(D29="p",BH29,0)</f>
        <v>0</v>
      </c>
      <c r="BJ29" s="498">
        <f>IF(D29="I",BH29,0)</f>
        <v>0</v>
      </c>
      <c r="BK29" s="498">
        <f>IF(D29="C",BH29,0)</f>
        <v>0</v>
      </c>
      <c r="BL29" s="498">
        <f>IF(D29="S",BH29,0)</f>
        <v>0</v>
      </c>
      <c r="BM29" s="499">
        <f t="shared" si="38"/>
        <v>0</v>
      </c>
      <c r="BN29" s="515">
        <f>IF(D29="p",BM29,0)</f>
        <v>0</v>
      </c>
      <c r="BO29" s="515">
        <f>IF(D29="I",BM29,0)</f>
        <v>0</v>
      </c>
      <c r="BP29" s="515">
        <f>IF(D29="C",BM29,0)</f>
        <v>0</v>
      </c>
      <c r="BQ29" s="515">
        <f>IF(D29="S",BM29,0)</f>
        <v>0</v>
      </c>
      <c r="BR29" s="289"/>
      <c r="BS29" s="97">
        <f>IF(D29="p",BR29,0)</f>
        <v>0</v>
      </c>
      <c r="BT29" s="97">
        <f>IF(D29="I",BR29,0)</f>
        <v>0</v>
      </c>
      <c r="BU29" s="97">
        <f>IF(D29="C",BR29,0)</f>
        <v>0</v>
      </c>
      <c r="BV29" s="97">
        <f>IF(D29="S",BR29,0)</f>
        <v>0</v>
      </c>
      <c r="BW29" s="240">
        <f t="shared" si="39"/>
        <v>0</v>
      </c>
      <c r="BX29" s="241">
        <f>IF(D29="p",BW29,0)</f>
        <v>0</v>
      </c>
      <c r="BY29" s="241">
        <f>IF(D29="I",BW29,0)</f>
        <v>0</v>
      </c>
      <c r="BZ29" s="241">
        <f>IF(D29="C",BW29,0)</f>
        <v>0</v>
      </c>
      <c r="CA29" s="241">
        <f>IF(D29="S",BW29,0)</f>
        <v>0</v>
      </c>
      <c r="CB29" s="289"/>
      <c r="CC29" s="97">
        <f>IF(D29="p",CB29,0)</f>
        <v>0</v>
      </c>
      <c r="CD29" s="97">
        <f>IF(D29="I",CB29,0)</f>
        <v>0</v>
      </c>
      <c r="CE29" s="97">
        <f>IF(D29="C",CB29,0)</f>
        <v>0</v>
      </c>
      <c r="CF29" s="97">
        <f>IF(D29="S",CB29,0)</f>
        <v>0</v>
      </c>
      <c r="CG29" s="240">
        <f t="shared" si="40"/>
        <v>0</v>
      </c>
      <c r="CH29" s="241">
        <f>IF(D29="p",CG29,0)</f>
        <v>0</v>
      </c>
      <c r="CI29" s="241">
        <f>IF(D29="I",CG29,0)</f>
        <v>0</v>
      </c>
      <c r="CJ29" s="241">
        <f>IF(D29="C",CG29,0)</f>
        <v>0</v>
      </c>
      <c r="CK29" s="241">
        <f>IF(D29="S",CG29,0)</f>
        <v>0</v>
      </c>
      <c r="CL29" s="289"/>
      <c r="CM29" s="97">
        <f>IF(D29="p",CL29,0)</f>
        <v>0</v>
      </c>
      <c r="CN29" s="97">
        <f>IF(D29="I",CL29,0)</f>
        <v>0</v>
      </c>
      <c r="CO29" s="97">
        <f>IF(D29="C",CL29,0)</f>
        <v>0</v>
      </c>
      <c r="CP29" s="97">
        <f>IF(D29="S",CL29,0)</f>
        <v>0</v>
      </c>
      <c r="CQ29" s="240">
        <f t="shared" si="41"/>
        <v>0</v>
      </c>
      <c r="CR29" s="241">
        <f>IF(D29="p",CQ29,0)</f>
        <v>0</v>
      </c>
      <c r="CS29" s="241">
        <f>IF(D29="I",CQ29,0)</f>
        <v>0</v>
      </c>
      <c r="CT29" s="241">
        <f>IF(D29="C",CQ29,0)</f>
        <v>0</v>
      </c>
      <c r="CU29" s="241">
        <f>IF(D29="S",CQ29,0)</f>
        <v>0</v>
      </c>
      <c r="CV29" s="289"/>
      <c r="CW29" s="97">
        <f>IF(D29="p",CV29,0)</f>
        <v>0</v>
      </c>
      <c r="CX29" s="97">
        <f>IF(D29="I",CV29,0)</f>
        <v>0</v>
      </c>
      <c r="CY29" s="97">
        <f>IF(D29="C",CV29,0)</f>
        <v>0</v>
      </c>
      <c r="CZ29" s="97">
        <f>IF(D29="S",CV29,0)</f>
        <v>0</v>
      </c>
      <c r="DA29" s="240">
        <f t="shared" si="42"/>
        <v>0</v>
      </c>
      <c r="DB29" s="241">
        <f>IF(D29="p",DA29,0)</f>
        <v>0</v>
      </c>
      <c r="DC29" s="241">
        <f>IF(D29="I",DA29,0)</f>
        <v>0</v>
      </c>
      <c r="DD29" s="241">
        <f>IF(D29="C",DA29,0)</f>
        <v>0</v>
      </c>
      <c r="DE29" s="241">
        <f>IF(D29="S",DA29,0)</f>
        <v>0</v>
      </c>
      <c r="DF29" s="289"/>
      <c r="DG29" s="97">
        <f>IF(D29="p",DF29,0)</f>
        <v>0</v>
      </c>
      <c r="DH29" s="97">
        <f>IF(D29="I",DF29,0)</f>
        <v>0</v>
      </c>
      <c r="DI29" s="97">
        <f>IF(D29="C",DF29,0)</f>
        <v>0</v>
      </c>
      <c r="DJ29" s="97">
        <f>IF(D29="S",DF29,0)</f>
        <v>0</v>
      </c>
      <c r="DK29" s="344">
        <f t="shared" si="43"/>
        <v>0</v>
      </c>
      <c r="DL29" s="241">
        <f>IF(D29="p",DK29,0)</f>
        <v>0</v>
      </c>
      <c r="DM29" s="241">
        <f>IF(D29="I",DK29,0)</f>
        <v>0</v>
      </c>
      <c r="DN29" s="241">
        <f>IF(D29="C",DK29,0)</f>
        <v>0</v>
      </c>
      <c r="DO29" s="241">
        <f>IF(D29="S",DK29,0)</f>
        <v>0</v>
      </c>
      <c r="DP29" s="289"/>
      <c r="DQ29" s="97">
        <f>IF(D29="p",DP29,0)</f>
        <v>0</v>
      </c>
      <c r="DR29" s="97">
        <f>IF(D29="I",DP29,0)</f>
        <v>0</v>
      </c>
      <c r="DS29" s="97">
        <f>IF(D29="C",DP29,0)</f>
        <v>0</v>
      </c>
      <c r="DT29" s="97">
        <f>IF(D29="S",DP29,0)</f>
        <v>0</v>
      </c>
      <c r="DU29" s="240">
        <f t="shared" si="44"/>
        <v>0</v>
      </c>
      <c r="DV29" s="241">
        <f>IF(D29="p",DU29,0)</f>
        <v>0</v>
      </c>
      <c r="DW29" s="241">
        <f>IF(D29="I",DU29,0)</f>
        <v>0</v>
      </c>
      <c r="DX29" s="241">
        <f>IF(D29="C",DU29,0)</f>
        <v>0</v>
      </c>
      <c r="DY29" s="241">
        <f>IF(D29="S",DU29,0)</f>
        <v>0</v>
      </c>
      <c r="DZ29" s="289"/>
      <c r="EA29" s="97">
        <f>IF(D29="p",DZ29,0)</f>
        <v>0</v>
      </c>
      <c r="EB29" s="97">
        <f>IF(D29="I",DZ29,0)</f>
        <v>0</v>
      </c>
      <c r="EC29" s="97">
        <f>IF(D29="C",DZ29,0)</f>
        <v>0</v>
      </c>
      <c r="ED29" s="97">
        <f>IF(D29="S",DZ29,0)</f>
        <v>0</v>
      </c>
      <c r="EE29" s="240">
        <f t="shared" si="45"/>
        <v>0</v>
      </c>
      <c r="EF29" s="241">
        <f>IF(D29="p",EE29,0)</f>
        <v>0</v>
      </c>
      <c r="EG29" s="241">
        <f>IF(D29="I",EE29,0)</f>
        <v>0</v>
      </c>
      <c r="EH29" s="241">
        <f>IF(D29="C",EE29,0)</f>
        <v>0</v>
      </c>
      <c r="EI29" s="241">
        <f>IF(D29="S",EE29,0)</f>
        <v>0</v>
      </c>
      <c r="EJ29" s="298"/>
      <c r="EK29" s="97">
        <f>IF(D29="p",EJ29,0)</f>
        <v>0</v>
      </c>
      <c r="EL29" s="97">
        <f>IF(D29="I",EJ29,0)</f>
        <v>0</v>
      </c>
      <c r="EM29" s="97">
        <f>IF(D29="C",EJ29,0)</f>
        <v>0</v>
      </c>
      <c r="EN29" s="97">
        <f>IF(D29="S",EJ29,0)</f>
        <v>0</v>
      </c>
      <c r="EO29" s="240">
        <f t="shared" si="46"/>
        <v>0</v>
      </c>
      <c r="EP29" s="241">
        <f>IF(D29="p",EO29,0)</f>
        <v>0</v>
      </c>
      <c r="EQ29" s="241">
        <f>IF(D29="I",EO29,0)</f>
        <v>0</v>
      </c>
      <c r="ER29" s="241">
        <f>IF(D29="C",EO29,0)</f>
        <v>0</v>
      </c>
      <c r="ES29" s="241">
        <f>IF(D29="S",EO29,0)</f>
        <v>0</v>
      </c>
      <c r="ET29" s="289"/>
      <c r="EU29" s="97">
        <f>IF(D29="p",ET29,0)</f>
        <v>0</v>
      </c>
      <c r="EV29" s="97">
        <f>IF(D29="I",ET29,0)</f>
        <v>0</v>
      </c>
      <c r="EW29" s="97">
        <f>IF(D29="C",ET29,0)</f>
        <v>0</v>
      </c>
      <c r="EX29" s="97">
        <f>IF(D29="S",ET29,0)</f>
        <v>0</v>
      </c>
      <c r="EY29" s="240">
        <f t="shared" si="47"/>
        <v>0</v>
      </c>
      <c r="EZ29" s="241">
        <f>IF(D29="p",EY29,0)</f>
        <v>0</v>
      </c>
      <c r="FA29" s="241">
        <f>IF(D29="I",EY29,0)</f>
        <v>0</v>
      </c>
      <c r="FB29" s="241">
        <f>IF(D29="C",EY29,0)</f>
        <v>0</v>
      </c>
      <c r="FC29" s="241">
        <f>IF(D29="S",EY29,0)</f>
        <v>0</v>
      </c>
      <c r="FD29" s="503"/>
      <c r="FE29" s="498">
        <f>IF(D29="p",FD29,0)</f>
        <v>0</v>
      </c>
      <c r="FF29" s="498">
        <f>IF(D29="I",FD29,0)</f>
        <v>0</v>
      </c>
      <c r="FG29" s="498">
        <f>IF(D29="C",FD29,0)</f>
        <v>0</v>
      </c>
      <c r="FH29" s="498">
        <f>IF(D29="S",FD29,0)</f>
        <v>0</v>
      </c>
      <c r="FI29" s="499">
        <f t="shared" si="3"/>
        <v>0</v>
      </c>
      <c r="FJ29" s="450">
        <f>IF(D29="p",FI29,0)</f>
        <v>0</v>
      </c>
      <c r="FK29" s="450">
        <f>IF(D29="I",FI29,0)</f>
        <v>0</v>
      </c>
      <c r="FL29" s="450">
        <f>IF(D29="C",FI29,0)</f>
        <v>0</v>
      </c>
      <c r="FM29" s="450">
        <f>IF(D29="S",FI29,0)</f>
        <v>0</v>
      </c>
      <c r="FN29" s="233"/>
      <c r="FO29" s="97">
        <f>IF(D29="p",FN29,0)</f>
        <v>0</v>
      </c>
      <c r="FP29" s="97">
        <f>IF(D29="I",FN29,0)</f>
        <v>0</v>
      </c>
      <c r="FQ29" s="97">
        <f>IF(D29="C",FN29,0)</f>
        <v>0</v>
      </c>
      <c r="FR29" s="97">
        <f>IF(D29="S",FN29,0)</f>
        <v>0</v>
      </c>
      <c r="FS29" s="240">
        <f t="shared" si="4"/>
        <v>0</v>
      </c>
      <c r="FT29" s="241">
        <f>IF(D29="p",FS29,0)</f>
        <v>0</v>
      </c>
      <c r="FU29" s="241">
        <f>IF(D29="I",FS29,0)</f>
        <v>0</v>
      </c>
      <c r="FV29" s="241">
        <f>IF(D29="C",FS29,0)</f>
        <v>0</v>
      </c>
      <c r="FW29" s="241">
        <f>IF(D29="S",FS29,0)</f>
        <v>0</v>
      </c>
      <c r="FX29" s="233"/>
      <c r="FY29" s="97">
        <f>IF(D29="p",FX29,0)</f>
        <v>0</v>
      </c>
      <c r="FZ29" s="97">
        <f>IF(D29="I",FX29,0)</f>
        <v>0</v>
      </c>
      <c r="GA29" s="97">
        <f>IF(D29="C",FX29,0)</f>
        <v>0</v>
      </c>
      <c r="GB29" s="97">
        <f>IF(D29="S",FX29,0)</f>
        <v>0</v>
      </c>
      <c r="GC29" s="240">
        <f t="shared" si="48"/>
        <v>0</v>
      </c>
      <c r="GD29" s="241">
        <f>IF(D29="p",GC29,0)</f>
        <v>0</v>
      </c>
      <c r="GE29" s="241">
        <f>IF(D29="I",GC29,0)</f>
        <v>0</v>
      </c>
      <c r="GF29" s="241">
        <f>IF(D29="C",GC29,0)</f>
        <v>0</v>
      </c>
      <c r="GG29" s="241">
        <f>IF(D29="S",GC29,0)</f>
        <v>0</v>
      </c>
      <c r="GH29" s="240"/>
      <c r="GI29" s="240"/>
      <c r="GJ29" s="553">
        <f t="shared" si="5"/>
        <v>0</v>
      </c>
      <c r="GK29" s="97">
        <f>IF(D29="p",GJ29,0)</f>
        <v>0</v>
      </c>
      <c r="GL29" s="97">
        <f>IF(D29="I",GJ29,0)</f>
        <v>0</v>
      </c>
      <c r="GM29" s="97">
        <f>IF(D29="C",GJ29,0)</f>
        <v>0</v>
      </c>
      <c r="GN29" s="97">
        <f>IF(D29="S",GJ29,0)</f>
        <v>0</v>
      </c>
      <c r="GO29" s="240">
        <f t="shared" si="49"/>
        <v>0</v>
      </c>
      <c r="GP29" s="241">
        <f>IF(D29="p",GO29,0)</f>
        <v>0</v>
      </c>
      <c r="GQ29" s="241">
        <f>IF(D29="I",GO29,0)</f>
        <v>0</v>
      </c>
      <c r="GR29" s="241">
        <f>IF(D29="C",GO29,0)</f>
        <v>0</v>
      </c>
      <c r="GS29" s="241">
        <f>IF(D29="S",GO29,0)</f>
        <v>0</v>
      </c>
      <c r="GT29" s="289"/>
      <c r="GU29" s="97">
        <f>IF(D29="p",GT29,0)</f>
        <v>0</v>
      </c>
      <c r="GV29" s="97">
        <f>IF(D29="I",GT29,0)</f>
        <v>0</v>
      </c>
      <c r="GW29" s="97">
        <f>IF(D29="C",GT29,0)</f>
        <v>0</v>
      </c>
      <c r="GX29" s="97">
        <f>IF(D29="S",GT29,0)</f>
        <v>0</v>
      </c>
      <c r="GY29" s="240">
        <f t="shared" si="50"/>
        <v>0</v>
      </c>
      <c r="GZ29" s="241">
        <f>IF(D29="p",GY29,0)</f>
        <v>0</v>
      </c>
      <c r="HA29" s="241">
        <f>IF(D29="I",GY29,0)</f>
        <v>0</v>
      </c>
      <c r="HB29" s="241">
        <f>IF(D29="C",GY29,0)</f>
        <v>0</v>
      </c>
      <c r="HC29" s="241">
        <f>IF(D29="S",GY29,0)</f>
        <v>0</v>
      </c>
      <c r="HD29" s="302">
        <f t="shared" si="74"/>
        <v>0</v>
      </c>
      <c r="HE29" s="97">
        <f>IF(D29="p",HD29,0)</f>
        <v>0</v>
      </c>
      <c r="HF29" s="97">
        <f>IF(D29="I",HD29,0)</f>
        <v>0</v>
      </c>
      <c r="HG29" s="97">
        <f>IF(D29="C",HD29,0)</f>
        <v>0</v>
      </c>
      <c r="HH29" s="97">
        <f>IF(D29="S",HD29,0)</f>
        <v>0</v>
      </c>
      <c r="HI29" s="240">
        <f t="shared" si="51"/>
        <v>0</v>
      </c>
      <c r="HJ29" s="241">
        <f>IF(D29="p",HI29,0)</f>
        <v>0</v>
      </c>
      <c r="HK29" s="241">
        <f>IF(D29="I",HI29,0)</f>
        <v>0</v>
      </c>
      <c r="HL29" s="241">
        <f>IF(D29="C",HI29,0)</f>
        <v>0</v>
      </c>
      <c r="HM29" s="241">
        <f>IF(D29="S",HI29,0)</f>
        <v>0</v>
      </c>
      <c r="HN29" s="649"/>
      <c r="HO29" s="650">
        <f>IF(D29="p",HN29,0)</f>
        <v>0</v>
      </c>
      <c r="HP29" s="650">
        <f>IF(D29="I",HN29,0)</f>
        <v>0</v>
      </c>
      <c r="HQ29" s="650">
        <f>IF(D29="C",HN29,0)</f>
        <v>0</v>
      </c>
      <c r="HR29" s="650">
        <f>IF(D29="S",HN29,0)</f>
        <v>0</v>
      </c>
      <c r="HS29" s="651">
        <f t="shared" si="75"/>
        <v>0</v>
      </c>
      <c r="HT29" s="241">
        <f>IF(D29="p",HS29,0)</f>
        <v>0</v>
      </c>
      <c r="HU29" s="241">
        <f>IF(D29="I",HS29,0)</f>
        <v>0</v>
      </c>
      <c r="HV29" s="241">
        <f>IF(D29="C",HS29,0)</f>
        <v>0</v>
      </c>
      <c r="HW29" s="241">
        <f>IF(D29="S",HS29,0)</f>
        <v>0</v>
      </c>
      <c r="HX29" s="289"/>
      <c r="HY29" s="97">
        <f>IF(D29="p",HX29,0)</f>
        <v>0</v>
      </c>
      <c r="HZ29" s="97">
        <f>IF(D29="I",HX29,0)</f>
        <v>0</v>
      </c>
      <c r="IA29" s="97">
        <f>IF(D29="C",HX29,0)</f>
        <v>0</v>
      </c>
      <c r="IB29" s="97">
        <f>IF(D29="S",HX29,0)</f>
        <v>0</v>
      </c>
      <c r="IC29" s="240">
        <f t="shared" si="52"/>
        <v>0</v>
      </c>
      <c r="ID29" s="241">
        <f>IF(D29="p",IC29,0)</f>
        <v>0</v>
      </c>
      <c r="IE29" s="241">
        <f>IF(D29="I",IC29,0)</f>
        <v>0</v>
      </c>
      <c r="IF29" s="241">
        <f>IF(D29="C",IC29,0)</f>
        <v>0</v>
      </c>
      <c r="IG29" s="241">
        <f>IF(D29="S",IC29,0)</f>
        <v>0</v>
      </c>
      <c r="IH29" s="302">
        <f t="shared" si="76"/>
        <v>0</v>
      </c>
      <c r="II29" s="97">
        <f>IF(D29="p",IH29,0)</f>
        <v>0</v>
      </c>
      <c r="IJ29" s="97">
        <f>IF(D29="I",IH29,0)</f>
        <v>0</v>
      </c>
      <c r="IK29" s="97">
        <f>IF(D29="C",IH29,0)</f>
        <v>0</v>
      </c>
      <c r="IL29" s="97">
        <f>IF(D29="S",IH29,0)</f>
        <v>0</v>
      </c>
      <c r="IM29" s="235" t="e">
        <f t="shared" si="77"/>
        <v>#DIV/0!</v>
      </c>
      <c r="IN29" s="240">
        <f t="shared" si="53"/>
        <v>0</v>
      </c>
      <c r="IO29" s="241">
        <f>IF(D29="p",IN29,0)</f>
        <v>0</v>
      </c>
      <c r="IP29" s="241">
        <f>IF(D29="I",IN29,0)</f>
        <v>0</v>
      </c>
      <c r="IQ29" s="241">
        <f>IF(D29="C",IN29,0)</f>
        <v>0</v>
      </c>
      <c r="IR29" s="241">
        <f>IF(D29="S",IN29,0)</f>
        <v>0</v>
      </c>
      <c r="IS29" s="228">
        <f t="shared" si="78"/>
        <v>0</v>
      </c>
      <c r="IT29" s="97">
        <f>IF(D29="p",IS29,0)</f>
        <v>0</v>
      </c>
      <c r="IU29" s="97">
        <f>IF(D29="I",IS29,0)</f>
        <v>0</v>
      </c>
      <c r="IV29" s="97">
        <f>IF(D29="C",IS29,0)</f>
        <v>0</v>
      </c>
      <c r="IW29" s="97">
        <f>IF(D29="S",IS29,0)</f>
        <v>0</v>
      </c>
      <c r="IX29" s="240">
        <f t="shared" si="54"/>
        <v>0</v>
      </c>
      <c r="IY29" s="241">
        <f>IF(D29="p",IX29,0)</f>
        <v>0</v>
      </c>
      <c r="IZ29" s="241">
        <f>IF(D29="I",IX29,0)</f>
        <v>0</v>
      </c>
      <c r="JA29" s="241">
        <f>IF(D29="C",IX29,0)</f>
        <v>0</v>
      </c>
      <c r="JB29" s="241">
        <f>IF(D29="S",IX29,0)</f>
        <v>0</v>
      </c>
      <c r="JC29" s="242">
        <f t="shared" si="79"/>
        <v>0</v>
      </c>
      <c r="JD29" s="243">
        <f>IF(D29="p",JC29,0)</f>
        <v>0</v>
      </c>
      <c r="JE29" s="243">
        <f>IF(D29="i",JC29,0)</f>
        <v>0</v>
      </c>
      <c r="JF29" s="243">
        <f>IF(D29="c",JC29,0)</f>
        <v>0</v>
      </c>
      <c r="JG29" s="243">
        <f>IF(D29="s",JC29,0)</f>
        <v>0</v>
      </c>
    </row>
    <row r="30" spans="1:267" s="44" customFormat="1" x14ac:dyDescent="0.2">
      <c r="A30" s="45" t="s">
        <v>317</v>
      </c>
      <c r="B30" s="234"/>
      <c r="C30" s="234"/>
      <c r="D30" s="234"/>
      <c r="E30" s="181"/>
      <c r="F30" s="87">
        <f t="shared" si="55"/>
        <v>0</v>
      </c>
      <c r="G30" s="87">
        <f t="shared" si="56"/>
        <v>0</v>
      </c>
      <c r="H30" s="87">
        <f t="shared" si="57"/>
        <v>0</v>
      </c>
      <c r="I30" s="87">
        <f t="shared" si="58"/>
        <v>0</v>
      </c>
      <c r="J30" s="181"/>
      <c r="K30" s="87">
        <f t="shared" si="59"/>
        <v>0</v>
      </c>
      <c r="L30" s="87">
        <f t="shared" si="60"/>
        <v>0</v>
      </c>
      <c r="M30" s="87">
        <f t="shared" si="61"/>
        <v>0</v>
      </c>
      <c r="N30" s="87">
        <f t="shared" si="62"/>
        <v>0</v>
      </c>
      <c r="O30" s="235" t="e">
        <f t="shared" si="63"/>
        <v>#DIV/0!</v>
      </c>
      <c r="P30" s="181"/>
      <c r="Q30" s="87">
        <f t="shared" si="64"/>
        <v>0</v>
      </c>
      <c r="R30" s="87">
        <f t="shared" si="65"/>
        <v>0</v>
      </c>
      <c r="S30" s="87">
        <f t="shared" si="66"/>
        <v>0</v>
      </c>
      <c r="T30" s="87">
        <f t="shared" si="67"/>
        <v>0</v>
      </c>
      <c r="U30" s="235" t="e">
        <f t="shared" si="68"/>
        <v>#DIV/0!</v>
      </c>
      <c r="V30" s="181"/>
      <c r="W30" s="87">
        <f t="shared" si="69"/>
        <v>0</v>
      </c>
      <c r="X30" s="87">
        <f t="shared" si="70"/>
        <v>0</v>
      </c>
      <c r="Y30" s="87">
        <f t="shared" si="71"/>
        <v>0</v>
      </c>
      <c r="Z30" s="87">
        <f t="shared" si="72"/>
        <v>0</v>
      </c>
      <c r="AA30" s="235" t="e">
        <f t="shared" si="73"/>
        <v>#DIV/0!</v>
      </c>
      <c r="AB30" s="181"/>
      <c r="AC30" s="87">
        <f t="shared" si="28"/>
        <v>0</v>
      </c>
      <c r="AD30" s="87">
        <f t="shared" si="29"/>
        <v>0</v>
      </c>
      <c r="AE30" s="87">
        <f t="shared" si="30"/>
        <v>0</v>
      </c>
      <c r="AF30" s="87">
        <f t="shared" si="31"/>
        <v>0</v>
      </c>
      <c r="AG30" s="235" t="e">
        <f>+(AB30-V30)/V30</f>
        <v>#DIV/0!</v>
      </c>
      <c r="AH30" s="181"/>
      <c r="AI30" s="87">
        <f t="shared" si="32"/>
        <v>0</v>
      </c>
      <c r="AJ30" s="87">
        <f t="shared" si="33"/>
        <v>0</v>
      </c>
      <c r="AK30" s="87">
        <f t="shared" si="34"/>
        <v>0</v>
      </c>
      <c r="AL30" s="87">
        <f t="shared" si="35"/>
        <v>0</v>
      </c>
      <c r="AM30" s="235" t="e">
        <f>+(AH30-AB30)/AB30</f>
        <v>#DIV/0!</v>
      </c>
      <c r="AN30" s="289"/>
      <c r="AO30" s="97">
        <f>IF(D30="p",AN30,0)</f>
        <v>0</v>
      </c>
      <c r="AP30" s="97">
        <f>IF(D30="I",AN30,0)</f>
        <v>0</v>
      </c>
      <c r="AQ30" s="97">
        <f>IF(D30="C",AN30,0)</f>
        <v>0</v>
      </c>
      <c r="AR30" s="97">
        <f>IF(D30="S",AN30,0)</f>
        <v>0</v>
      </c>
      <c r="AS30" s="240">
        <f t="shared" si="36"/>
        <v>0</v>
      </c>
      <c r="AT30" s="241">
        <f>IF(D30="p",AS30,0)</f>
        <v>0</v>
      </c>
      <c r="AU30" s="241">
        <f>IF(D30="I",AS30,0)</f>
        <v>0</v>
      </c>
      <c r="AV30" s="241">
        <f>IF(D30="C",AS30,0)</f>
        <v>0</v>
      </c>
      <c r="AW30" s="241">
        <f>IF(D30="S",AS30,0)</f>
        <v>0</v>
      </c>
      <c r="AX30" s="289"/>
      <c r="AY30" s="97">
        <f>IF(D30="p",AX30,0)</f>
        <v>0</v>
      </c>
      <c r="AZ30" s="97">
        <f>IF(D30="I",AX30,0)</f>
        <v>0</v>
      </c>
      <c r="BA30" s="97">
        <f>IF(D30="C",AX30,0)</f>
        <v>0</v>
      </c>
      <c r="BB30" s="97">
        <f>IF(D30="S",AX30,0)</f>
        <v>0</v>
      </c>
      <c r="BC30" s="240">
        <f t="shared" si="37"/>
        <v>0</v>
      </c>
      <c r="BD30" s="241">
        <f>IF(D30="p",BC30,0)</f>
        <v>0</v>
      </c>
      <c r="BE30" s="241">
        <f>IF(D30="I",BC30,0)</f>
        <v>0</v>
      </c>
      <c r="BF30" s="241">
        <f>IF(D30="C",BC30,0)</f>
        <v>0</v>
      </c>
      <c r="BG30" s="241">
        <f>IF(D30="S",BC30,0)</f>
        <v>0</v>
      </c>
      <c r="BH30" s="503"/>
      <c r="BI30" s="498">
        <f>IF(D30="p",BH30,0)</f>
        <v>0</v>
      </c>
      <c r="BJ30" s="498">
        <f>IF(D30="I",BH30,0)</f>
        <v>0</v>
      </c>
      <c r="BK30" s="498">
        <f>IF(D30="C",BH30,0)</f>
        <v>0</v>
      </c>
      <c r="BL30" s="498">
        <f>IF(D30="S",BH30,0)</f>
        <v>0</v>
      </c>
      <c r="BM30" s="499">
        <f t="shared" si="38"/>
        <v>0</v>
      </c>
      <c r="BN30" s="515">
        <f>IF(D30="p",BM30,0)</f>
        <v>0</v>
      </c>
      <c r="BO30" s="515">
        <f>IF(D30="I",BM30,0)</f>
        <v>0</v>
      </c>
      <c r="BP30" s="515">
        <f>IF(D30="C",BM30,0)</f>
        <v>0</v>
      </c>
      <c r="BQ30" s="515">
        <f>IF(D30="S",BM30,0)</f>
        <v>0</v>
      </c>
      <c r="BR30" s="289"/>
      <c r="BS30" s="97">
        <f>IF(D30="p",BR30,0)</f>
        <v>0</v>
      </c>
      <c r="BT30" s="97">
        <f>IF(D30="I",BR30,0)</f>
        <v>0</v>
      </c>
      <c r="BU30" s="97">
        <f>IF(D30="C",BR30,0)</f>
        <v>0</v>
      </c>
      <c r="BV30" s="97">
        <f>IF(D30="S",BR30,0)</f>
        <v>0</v>
      </c>
      <c r="BW30" s="240">
        <f t="shared" si="39"/>
        <v>0</v>
      </c>
      <c r="BX30" s="241">
        <f>IF(D30="p",BW30,0)</f>
        <v>0</v>
      </c>
      <c r="BY30" s="241">
        <f>IF(D30="I",BW30,0)</f>
        <v>0</v>
      </c>
      <c r="BZ30" s="241">
        <f>IF(D30="C",BW30,0)</f>
        <v>0</v>
      </c>
      <c r="CA30" s="241">
        <f>IF(D30="S",BW30,0)</f>
        <v>0</v>
      </c>
      <c r="CB30" s="289"/>
      <c r="CC30" s="97">
        <f>IF(D30="p",CB30,0)</f>
        <v>0</v>
      </c>
      <c r="CD30" s="97">
        <f>IF(D30="I",CB30,0)</f>
        <v>0</v>
      </c>
      <c r="CE30" s="97">
        <f>IF(D30="C",CB30,0)</f>
        <v>0</v>
      </c>
      <c r="CF30" s="97">
        <f>IF(D30="S",CB30,0)</f>
        <v>0</v>
      </c>
      <c r="CG30" s="240">
        <f t="shared" si="40"/>
        <v>0</v>
      </c>
      <c r="CH30" s="241">
        <f>IF(D30="p",CG30,0)</f>
        <v>0</v>
      </c>
      <c r="CI30" s="241">
        <f>IF(D30="I",CG30,0)</f>
        <v>0</v>
      </c>
      <c r="CJ30" s="241">
        <f>IF(D30="C",CG30,0)</f>
        <v>0</v>
      </c>
      <c r="CK30" s="241">
        <f>IF(D30="S",CG30,0)</f>
        <v>0</v>
      </c>
      <c r="CL30" s="289"/>
      <c r="CM30" s="97">
        <f>IF(D30="p",CL30,0)</f>
        <v>0</v>
      </c>
      <c r="CN30" s="97">
        <f>IF(D30="I",CL30,0)</f>
        <v>0</v>
      </c>
      <c r="CO30" s="97">
        <f>IF(D30="C",CL30,0)</f>
        <v>0</v>
      </c>
      <c r="CP30" s="97">
        <f>IF(D30="S",CL30,0)</f>
        <v>0</v>
      </c>
      <c r="CQ30" s="240">
        <f t="shared" si="41"/>
        <v>0</v>
      </c>
      <c r="CR30" s="241">
        <f>IF(D30="p",CQ30,0)</f>
        <v>0</v>
      </c>
      <c r="CS30" s="241">
        <f>IF(D30="I",CQ30,0)</f>
        <v>0</v>
      </c>
      <c r="CT30" s="241">
        <f>IF(D30="C",CQ30,0)</f>
        <v>0</v>
      </c>
      <c r="CU30" s="241">
        <f>IF(D30="S",CQ30,0)</f>
        <v>0</v>
      </c>
      <c r="CV30" s="289"/>
      <c r="CW30" s="97">
        <f>IF(D30="p",CV30,0)</f>
        <v>0</v>
      </c>
      <c r="CX30" s="97">
        <f>IF(D30="I",CV30,0)</f>
        <v>0</v>
      </c>
      <c r="CY30" s="97">
        <f>IF(D30="C",CV30,0)</f>
        <v>0</v>
      </c>
      <c r="CZ30" s="97">
        <f>IF(D30="S",CV30,0)</f>
        <v>0</v>
      </c>
      <c r="DA30" s="240">
        <f t="shared" si="42"/>
        <v>0</v>
      </c>
      <c r="DB30" s="241">
        <f>IF(D30="p",DA30,0)</f>
        <v>0</v>
      </c>
      <c r="DC30" s="241">
        <f>IF(D30="I",DA30,0)</f>
        <v>0</v>
      </c>
      <c r="DD30" s="241">
        <f>IF(D30="C",DA30,0)</f>
        <v>0</v>
      </c>
      <c r="DE30" s="241">
        <f>IF(D30="S",DA30,0)</f>
        <v>0</v>
      </c>
      <c r="DF30" s="289"/>
      <c r="DG30" s="97">
        <f>IF(D30="p",DF30,0)</f>
        <v>0</v>
      </c>
      <c r="DH30" s="97">
        <f>IF(D30="I",DF30,0)</f>
        <v>0</v>
      </c>
      <c r="DI30" s="97">
        <f>IF(D30="C",DF30,0)</f>
        <v>0</v>
      </c>
      <c r="DJ30" s="97">
        <f>IF(D30="S",DF30,0)</f>
        <v>0</v>
      </c>
      <c r="DK30" s="344">
        <f t="shared" si="43"/>
        <v>0</v>
      </c>
      <c r="DL30" s="241">
        <f>IF(D30="p",DK30,0)</f>
        <v>0</v>
      </c>
      <c r="DM30" s="241">
        <f>IF(D30="I",DK30,0)</f>
        <v>0</v>
      </c>
      <c r="DN30" s="241">
        <f>IF(D30="C",DK30,0)</f>
        <v>0</v>
      </c>
      <c r="DO30" s="241">
        <f>IF(D30="S",DK30,0)</f>
        <v>0</v>
      </c>
      <c r="DP30" s="289"/>
      <c r="DQ30" s="97">
        <f>IF(D30="p",DP30,0)</f>
        <v>0</v>
      </c>
      <c r="DR30" s="97">
        <f>IF(D30="I",DP30,0)</f>
        <v>0</v>
      </c>
      <c r="DS30" s="97">
        <f>IF(D30="C",DP30,0)</f>
        <v>0</v>
      </c>
      <c r="DT30" s="97">
        <f>IF(D30="S",DP30,0)</f>
        <v>0</v>
      </c>
      <c r="DU30" s="240">
        <f t="shared" si="44"/>
        <v>0</v>
      </c>
      <c r="DV30" s="241">
        <f>IF(D30="p",DU30,0)</f>
        <v>0</v>
      </c>
      <c r="DW30" s="241">
        <f>IF(D30="I",DU30,0)</f>
        <v>0</v>
      </c>
      <c r="DX30" s="241">
        <f>IF(D30="C",DU30,0)</f>
        <v>0</v>
      </c>
      <c r="DY30" s="241">
        <f>IF(D30="S",DU30,0)</f>
        <v>0</v>
      </c>
      <c r="DZ30" s="289"/>
      <c r="EA30" s="97">
        <f>IF(D30="p",DZ30,0)</f>
        <v>0</v>
      </c>
      <c r="EB30" s="97">
        <f>IF(D30="I",DZ30,0)</f>
        <v>0</v>
      </c>
      <c r="EC30" s="97">
        <f>IF(D30="C",DZ30,0)</f>
        <v>0</v>
      </c>
      <c r="ED30" s="97">
        <f>IF(D30="S",DZ30,0)</f>
        <v>0</v>
      </c>
      <c r="EE30" s="240">
        <f t="shared" si="45"/>
        <v>0</v>
      </c>
      <c r="EF30" s="241">
        <f>IF(D30="p",EE30,0)</f>
        <v>0</v>
      </c>
      <c r="EG30" s="241">
        <f>IF(D30="I",EE30,0)</f>
        <v>0</v>
      </c>
      <c r="EH30" s="241">
        <f>IF(D30="C",EE30,0)</f>
        <v>0</v>
      </c>
      <c r="EI30" s="241">
        <f>IF(D30="S",EE30,0)</f>
        <v>0</v>
      </c>
      <c r="EJ30" s="298"/>
      <c r="EK30" s="97">
        <f>IF(D30="p",EJ30,0)</f>
        <v>0</v>
      </c>
      <c r="EL30" s="97">
        <f>IF(D30="I",EJ30,0)</f>
        <v>0</v>
      </c>
      <c r="EM30" s="97">
        <f>IF(D30="C",EJ30,0)</f>
        <v>0</v>
      </c>
      <c r="EN30" s="97">
        <f>IF(D30="S",EJ30,0)</f>
        <v>0</v>
      </c>
      <c r="EO30" s="240">
        <f t="shared" si="46"/>
        <v>0</v>
      </c>
      <c r="EP30" s="241">
        <f>IF(D30="p",EO30,0)</f>
        <v>0</v>
      </c>
      <c r="EQ30" s="241">
        <f>IF(D30="I",EO30,0)</f>
        <v>0</v>
      </c>
      <c r="ER30" s="241">
        <f>IF(D30="C",EO30,0)</f>
        <v>0</v>
      </c>
      <c r="ES30" s="241">
        <f>IF(D30="S",EO30,0)</f>
        <v>0</v>
      </c>
      <c r="ET30" s="289"/>
      <c r="EU30" s="97">
        <f>IF(D30="p",ET30,0)</f>
        <v>0</v>
      </c>
      <c r="EV30" s="97">
        <f>IF(D30="I",ET30,0)</f>
        <v>0</v>
      </c>
      <c r="EW30" s="97">
        <f>IF(D30="C",ET30,0)</f>
        <v>0</v>
      </c>
      <c r="EX30" s="97">
        <f>IF(D30="S",ET30,0)</f>
        <v>0</v>
      </c>
      <c r="EY30" s="240">
        <f t="shared" si="47"/>
        <v>0</v>
      </c>
      <c r="EZ30" s="241">
        <f>IF(D30="p",EY30,0)</f>
        <v>0</v>
      </c>
      <c r="FA30" s="241">
        <f>IF(D30="I",EY30,0)</f>
        <v>0</v>
      </c>
      <c r="FB30" s="241">
        <f>IF(D30="C",EY30,0)</f>
        <v>0</v>
      </c>
      <c r="FC30" s="241">
        <f>IF(D30="S",EY30,0)</f>
        <v>0</v>
      </c>
      <c r="FD30" s="503"/>
      <c r="FE30" s="498">
        <f>IF(D30="p",FD30,0)</f>
        <v>0</v>
      </c>
      <c r="FF30" s="498">
        <f>IF(D30="I",FD30,0)</f>
        <v>0</v>
      </c>
      <c r="FG30" s="498">
        <f>IF(D30="C",FD30,0)</f>
        <v>0</v>
      </c>
      <c r="FH30" s="498">
        <f>IF(D30="S",FD30,0)</f>
        <v>0</v>
      </c>
      <c r="FI30" s="499">
        <f t="shared" si="3"/>
        <v>0</v>
      </c>
      <c r="FJ30" s="450">
        <f>IF(D30="p",FI30,0)</f>
        <v>0</v>
      </c>
      <c r="FK30" s="450">
        <f>IF(D30="I",FI30,0)</f>
        <v>0</v>
      </c>
      <c r="FL30" s="450">
        <f>IF(D30="C",FI30,0)</f>
        <v>0</v>
      </c>
      <c r="FM30" s="450">
        <f>IF(D30="S",FI30,0)</f>
        <v>0</v>
      </c>
      <c r="FN30" s="233"/>
      <c r="FO30" s="97">
        <f>IF(D30="p",FN30,0)</f>
        <v>0</v>
      </c>
      <c r="FP30" s="97">
        <f>IF(D30="I",FN30,0)</f>
        <v>0</v>
      </c>
      <c r="FQ30" s="97">
        <f>IF(D30="C",FN30,0)</f>
        <v>0</v>
      </c>
      <c r="FR30" s="97">
        <f>IF(D30="S",FN30,0)</f>
        <v>0</v>
      </c>
      <c r="FS30" s="240">
        <f t="shared" si="4"/>
        <v>0</v>
      </c>
      <c r="FT30" s="241">
        <f>IF(D30="p",FS30,0)</f>
        <v>0</v>
      </c>
      <c r="FU30" s="241">
        <f>IF(D30="I",FS30,0)</f>
        <v>0</v>
      </c>
      <c r="FV30" s="241">
        <f>IF(D30="C",FS30,0)</f>
        <v>0</v>
      </c>
      <c r="FW30" s="241">
        <f>IF(D30="S",FS30,0)</f>
        <v>0</v>
      </c>
      <c r="FX30" s="233"/>
      <c r="FY30" s="97">
        <f>IF(D30="p",FX30,0)</f>
        <v>0</v>
      </c>
      <c r="FZ30" s="97">
        <f>IF(D30="I",FX30,0)</f>
        <v>0</v>
      </c>
      <c r="GA30" s="97">
        <f>IF(D30="C",FX30,0)</f>
        <v>0</v>
      </c>
      <c r="GB30" s="97">
        <f>IF(D30="S",FX30,0)</f>
        <v>0</v>
      </c>
      <c r="GC30" s="240">
        <f t="shared" si="48"/>
        <v>0</v>
      </c>
      <c r="GD30" s="241">
        <f>IF(D30="p",GC30,0)</f>
        <v>0</v>
      </c>
      <c r="GE30" s="241">
        <f>IF(D30="I",GC30,0)</f>
        <v>0</v>
      </c>
      <c r="GF30" s="241">
        <f>IF(D30="C",GC30,0)</f>
        <v>0</v>
      </c>
      <c r="GG30" s="241">
        <f>IF(D30="S",GC30,0)</f>
        <v>0</v>
      </c>
      <c r="GH30" s="240"/>
      <c r="GI30" s="240"/>
      <c r="GJ30" s="553">
        <f t="shared" si="5"/>
        <v>0</v>
      </c>
      <c r="GK30" s="97">
        <f>IF(D30="p",GJ30,0)</f>
        <v>0</v>
      </c>
      <c r="GL30" s="97">
        <f>IF(D30="I",GJ30,0)</f>
        <v>0</v>
      </c>
      <c r="GM30" s="97">
        <f>IF(D30="C",GJ30,0)</f>
        <v>0</v>
      </c>
      <c r="GN30" s="97">
        <f>IF(D30="S",GJ30,0)</f>
        <v>0</v>
      </c>
      <c r="GO30" s="240">
        <f t="shared" si="49"/>
        <v>0</v>
      </c>
      <c r="GP30" s="241">
        <f>IF(D30="p",GO30,0)</f>
        <v>0</v>
      </c>
      <c r="GQ30" s="241">
        <f>IF(D30="I",GO30,0)</f>
        <v>0</v>
      </c>
      <c r="GR30" s="241">
        <f>IF(D30="C",GO30,0)</f>
        <v>0</v>
      </c>
      <c r="GS30" s="241">
        <f>IF(D30="S",GO30,0)</f>
        <v>0</v>
      </c>
      <c r="GT30" s="289"/>
      <c r="GU30" s="97">
        <f>IF(D30="p",GT30,0)</f>
        <v>0</v>
      </c>
      <c r="GV30" s="97">
        <f>IF(D30="I",GT30,0)</f>
        <v>0</v>
      </c>
      <c r="GW30" s="97">
        <f>IF(D30="C",GT30,0)</f>
        <v>0</v>
      </c>
      <c r="GX30" s="97">
        <f>IF(D30="S",GT30,0)</f>
        <v>0</v>
      </c>
      <c r="GY30" s="240">
        <f t="shared" si="50"/>
        <v>0</v>
      </c>
      <c r="GZ30" s="241">
        <f>IF(D30="p",GY30,0)</f>
        <v>0</v>
      </c>
      <c r="HA30" s="241">
        <f>IF(D30="I",GY30,0)</f>
        <v>0</v>
      </c>
      <c r="HB30" s="241">
        <f>IF(D30="C",GY30,0)</f>
        <v>0</v>
      </c>
      <c r="HC30" s="241">
        <f>IF(D30="S",GY30,0)</f>
        <v>0</v>
      </c>
      <c r="HD30" s="302">
        <f t="shared" si="74"/>
        <v>0</v>
      </c>
      <c r="HE30" s="97">
        <f>IF(D30="p",HD30,0)</f>
        <v>0</v>
      </c>
      <c r="HF30" s="97">
        <f>IF(D30="I",HD30,0)</f>
        <v>0</v>
      </c>
      <c r="HG30" s="97">
        <f>IF(D30="C",HD30,0)</f>
        <v>0</v>
      </c>
      <c r="HH30" s="97">
        <f>IF(D30="S",HD30,0)</f>
        <v>0</v>
      </c>
      <c r="HI30" s="240">
        <f t="shared" si="51"/>
        <v>0</v>
      </c>
      <c r="HJ30" s="241">
        <f>IF(D30="p",HI30,0)</f>
        <v>0</v>
      </c>
      <c r="HK30" s="241">
        <f>IF(D30="I",HI30,0)</f>
        <v>0</v>
      </c>
      <c r="HL30" s="241">
        <f>IF(D30="C",HI30,0)</f>
        <v>0</v>
      </c>
      <c r="HM30" s="241">
        <f>IF(D30="S",HI30,0)</f>
        <v>0</v>
      </c>
      <c r="HN30" s="649"/>
      <c r="HO30" s="650">
        <f>IF(D30="p",HN30,0)</f>
        <v>0</v>
      </c>
      <c r="HP30" s="650">
        <f>IF(D30="I",HN30,0)</f>
        <v>0</v>
      </c>
      <c r="HQ30" s="650">
        <f>IF(D30="C",HN30,0)</f>
        <v>0</v>
      </c>
      <c r="HR30" s="650">
        <f>IF(D30="S",HN30,0)</f>
        <v>0</v>
      </c>
      <c r="HS30" s="651">
        <f t="shared" si="75"/>
        <v>0</v>
      </c>
      <c r="HT30" s="241">
        <f>IF(D30="p",HS30,0)</f>
        <v>0</v>
      </c>
      <c r="HU30" s="241">
        <f>IF(D30="I",HS30,0)</f>
        <v>0</v>
      </c>
      <c r="HV30" s="241">
        <f>IF(D30="C",HS30,0)</f>
        <v>0</v>
      </c>
      <c r="HW30" s="241">
        <f>IF(D30="S",HS30,0)</f>
        <v>0</v>
      </c>
      <c r="HX30" s="289"/>
      <c r="HY30" s="97">
        <f>IF(D30="p",HX30,0)</f>
        <v>0</v>
      </c>
      <c r="HZ30" s="97">
        <f>IF(D30="I",HX30,0)</f>
        <v>0</v>
      </c>
      <c r="IA30" s="97">
        <f>IF(D30="C",HX30,0)</f>
        <v>0</v>
      </c>
      <c r="IB30" s="97">
        <f>IF(D30="S",HX30,0)</f>
        <v>0</v>
      </c>
      <c r="IC30" s="240">
        <f t="shared" si="52"/>
        <v>0</v>
      </c>
      <c r="ID30" s="241">
        <f>IF(D30="p",IC30,0)</f>
        <v>0</v>
      </c>
      <c r="IE30" s="241">
        <f>IF(D30="I",IC30,0)</f>
        <v>0</v>
      </c>
      <c r="IF30" s="241">
        <f>IF(D30="C",IC30,0)</f>
        <v>0</v>
      </c>
      <c r="IG30" s="241">
        <f>IF(D30="S",IC30,0)</f>
        <v>0</v>
      </c>
      <c r="IH30" s="302">
        <f t="shared" si="76"/>
        <v>0</v>
      </c>
      <c r="II30" s="97">
        <f>IF(D30="p",IH30,0)</f>
        <v>0</v>
      </c>
      <c r="IJ30" s="97">
        <f>IF(D30="I",IH30,0)</f>
        <v>0</v>
      </c>
      <c r="IK30" s="97">
        <f>IF(D30="C",IH30,0)</f>
        <v>0</v>
      </c>
      <c r="IL30" s="97">
        <f>IF(D30="S",IH30,0)</f>
        <v>0</v>
      </c>
      <c r="IM30" s="235" t="e">
        <f t="shared" si="77"/>
        <v>#DIV/0!</v>
      </c>
      <c r="IN30" s="240">
        <f t="shared" si="53"/>
        <v>0</v>
      </c>
      <c r="IO30" s="241">
        <f>IF(D30="p",IN30,0)</f>
        <v>0</v>
      </c>
      <c r="IP30" s="241">
        <f>IF(D30="I",IN30,0)</f>
        <v>0</v>
      </c>
      <c r="IQ30" s="241">
        <f>IF(D30="C",IN30,0)</f>
        <v>0</v>
      </c>
      <c r="IR30" s="241">
        <f>IF(D30="S",IN30,0)</f>
        <v>0</v>
      </c>
      <c r="IS30" s="228">
        <f t="shared" si="78"/>
        <v>0</v>
      </c>
      <c r="IT30" s="97">
        <f>IF(D30="p",IS30,0)</f>
        <v>0</v>
      </c>
      <c r="IU30" s="97">
        <f>IF(D30="I",IS30,0)</f>
        <v>0</v>
      </c>
      <c r="IV30" s="97">
        <f>IF(D30="C",IS30,0)</f>
        <v>0</v>
      </c>
      <c r="IW30" s="97">
        <f>IF(D30="S",IS30,0)</f>
        <v>0</v>
      </c>
      <c r="IX30" s="240">
        <f t="shared" si="54"/>
        <v>0</v>
      </c>
      <c r="IY30" s="241">
        <f>IF(D30="p",IX30,0)</f>
        <v>0</v>
      </c>
      <c r="IZ30" s="241">
        <f>IF(D30="I",IX30,0)</f>
        <v>0</v>
      </c>
      <c r="JA30" s="241">
        <f>IF(D30="C",IX30,0)</f>
        <v>0</v>
      </c>
      <c r="JB30" s="241">
        <f>IF(D30="S",IX30,0)</f>
        <v>0</v>
      </c>
      <c r="JC30" s="242">
        <f t="shared" si="79"/>
        <v>0</v>
      </c>
      <c r="JD30" s="243">
        <f>IF(D30="p",JC30,0)</f>
        <v>0</v>
      </c>
      <c r="JE30" s="243">
        <f>IF(D30="i",JC30,0)</f>
        <v>0</v>
      </c>
      <c r="JF30" s="243">
        <f>IF(D30="c",JC30,0)</f>
        <v>0</v>
      </c>
      <c r="JG30" s="243">
        <f>IF(D30="s",JC30,0)</f>
        <v>0</v>
      </c>
    </row>
    <row r="31" spans="1:267" x14ac:dyDescent="0.2">
      <c r="A31" s="45" t="s">
        <v>318</v>
      </c>
      <c r="B31" s="234"/>
      <c r="C31" s="234"/>
      <c r="D31" s="234"/>
      <c r="E31" s="181"/>
      <c r="F31" s="87">
        <f t="shared" si="55"/>
        <v>0</v>
      </c>
      <c r="G31" s="87">
        <f t="shared" si="56"/>
        <v>0</v>
      </c>
      <c r="H31" s="87">
        <f t="shared" si="57"/>
        <v>0</v>
      </c>
      <c r="I31" s="87">
        <f t="shared" si="58"/>
        <v>0</v>
      </c>
      <c r="J31" s="181"/>
      <c r="K31" s="87">
        <f t="shared" si="59"/>
        <v>0</v>
      </c>
      <c r="L31" s="87">
        <f t="shared" si="60"/>
        <v>0</v>
      </c>
      <c r="M31" s="87">
        <f t="shared" si="61"/>
        <v>0</v>
      </c>
      <c r="N31" s="87">
        <f t="shared" si="62"/>
        <v>0</v>
      </c>
      <c r="O31" s="235" t="e">
        <f t="shared" si="63"/>
        <v>#DIV/0!</v>
      </c>
      <c r="P31" s="181"/>
      <c r="Q31" s="87">
        <f t="shared" si="64"/>
        <v>0</v>
      </c>
      <c r="R31" s="87">
        <f t="shared" si="65"/>
        <v>0</v>
      </c>
      <c r="S31" s="87">
        <f t="shared" si="66"/>
        <v>0</v>
      </c>
      <c r="T31" s="87">
        <f t="shared" si="67"/>
        <v>0</v>
      </c>
      <c r="U31" s="235" t="e">
        <f t="shared" si="68"/>
        <v>#DIV/0!</v>
      </c>
      <c r="V31" s="181"/>
      <c r="W31" s="87">
        <f t="shared" si="69"/>
        <v>0</v>
      </c>
      <c r="X31" s="87">
        <f t="shared" si="70"/>
        <v>0</v>
      </c>
      <c r="Y31" s="87">
        <f t="shared" si="71"/>
        <v>0</v>
      </c>
      <c r="Z31" s="87">
        <f t="shared" si="72"/>
        <v>0</v>
      </c>
      <c r="AA31" s="235" t="e">
        <f t="shared" si="73"/>
        <v>#DIV/0!</v>
      </c>
      <c r="AB31" s="181"/>
      <c r="AC31" s="87">
        <f t="shared" si="28"/>
        <v>0</v>
      </c>
      <c r="AD31" s="87">
        <f t="shared" si="29"/>
        <v>0</v>
      </c>
      <c r="AE31" s="87">
        <f t="shared" si="30"/>
        <v>0</v>
      </c>
      <c r="AF31" s="87">
        <f t="shared" si="31"/>
        <v>0</v>
      </c>
      <c r="AG31" s="235" t="e">
        <f>+(AB31-V31)/V31</f>
        <v>#DIV/0!</v>
      </c>
      <c r="AH31" s="181"/>
      <c r="AI31" s="87">
        <f t="shared" si="32"/>
        <v>0</v>
      </c>
      <c r="AJ31" s="87">
        <f t="shared" si="33"/>
        <v>0</v>
      </c>
      <c r="AK31" s="87">
        <f t="shared" si="34"/>
        <v>0</v>
      </c>
      <c r="AL31" s="87">
        <f t="shared" si="35"/>
        <v>0</v>
      </c>
      <c r="AM31" s="235" t="e">
        <f>+(AH31-AB31)/AB31</f>
        <v>#DIV/0!</v>
      </c>
      <c r="AN31" s="289"/>
      <c r="AO31" s="97">
        <f>IF(D31="p",AN31,0)</f>
        <v>0</v>
      </c>
      <c r="AP31" s="97">
        <f>IF(D31="I",AN31,0)</f>
        <v>0</v>
      </c>
      <c r="AQ31" s="97">
        <f>IF(D31="C",AN31,0)</f>
        <v>0</v>
      </c>
      <c r="AR31" s="97">
        <f>IF(D31="S",AN31,0)</f>
        <v>0</v>
      </c>
      <c r="AS31" s="240">
        <f t="shared" si="36"/>
        <v>0</v>
      </c>
      <c r="AT31" s="241">
        <f>IF(D31="p",AS31,0)</f>
        <v>0</v>
      </c>
      <c r="AU31" s="241">
        <f>IF(D31="I",AS31,0)</f>
        <v>0</v>
      </c>
      <c r="AV31" s="241">
        <f>IF(D31="C",AS31,0)</f>
        <v>0</v>
      </c>
      <c r="AW31" s="241">
        <f>IF(D31="S",AS31,0)</f>
        <v>0</v>
      </c>
      <c r="AX31" s="289"/>
      <c r="AY31" s="97">
        <f>IF(D31="p",AX31,0)</f>
        <v>0</v>
      </c>
      <c r="AZ31" s="97">
        <f>IF(D31="I",AX31,0)</f>
        <v>0</v>
      </c>
      <c r="BA31" s="97">
        <f>IF(D31="C",AX31,0)</f>
        <v>0</v>
      </c>
      <c r="BB31" s="97">
        <f>IF(D31="S",AX31,0)</f>
        <v>0</v>
      </c>
      <c r="BC31" s="240">
        <f t="shared" si="37"/>
        <v>0</v>
      </c>
      <c r="BD31" s="241">
        <f>IF(D31="p",BC31,0)</f>
        <v>0</v>
      </c>
      <c r="BE31" s="241">
        <f>IF(D31="I",BC31,0)</f>
        <v>0</v>
      </c>
      <c r="BF31" s="241">
        <f>IF(D31="C",BC31,0)</f>
        <v>0</v>
      </c>
      <c r="BG31" s="241">
        <f>IF(D31="S",BC31,0)</f>
        <v>0</v>
      </c>
      <c r="BH31" s="503"/>
      <c r="BI31" s="498">
        <f>IF(D31="p",BH31,0)</f>
        <v>0</v>
      </c>
      <c r="BJ31" s="498">
        <f>IF(D31="I",BH31,0)</f>
        <v>0</v>
      </c>
      <c r="BK31" s="498">
        <f>IF(D31="C",BH31,0)</f>
        <v>0</v>
      </c>
      <c r="BL31" s="498">
        <f>IF(D31="S",BH31,0)</f>
        <v>0</v>
      </c>
      <c r="BM31" s="499">
        <f t="shared" si="38"/>
        <v>0</v>
      </c>
      <c r="BN31" s="515">
        <f>IF(D31="p",BM31,0)</f>
        <v>0</v>
      </c>
      <c r="BO31" s="515">
        <f>IF(D31="I",BM31,0)</f>
        <v>0</v>
      </c>
      <c r="BP31" s="515">
        <f>IF(D31="C",BM31,0)</f>
        <v>0</v>
      </c>
      <c r="BQ31" s="515">
        <f>IF(D31="S",BM31,0)</f>
        <v>0</v>
      </c>
      <c r="BR31" s="289"/>
      <c r="BS31" s="97">
        <f>IF(D31="p",BR31,0)</f>
        <v>0</v>
      </c>
      <c r="BT31" s="97">
        <f>IF(D31="I",BR31,0)</f>
        <v>0</v>
      </c>
      <c r="BU31" s="97">
        <f>IF(D31="C",BR31,0)</f>
        <v>0</v>
      </c>
      <c r="BV31" s="97">
        <f>IF(D31="S",BR31,0)</f>
        <v>0</v>
      </c>
      <c r="BW31" s="240">
        <f t="shared" si="39"/>
        <v>0</v>
      </c>
      <c r="BX31" s="241">
        <f>IF(D31="p",BW31,0)</f>
        <v>0</v>
      </c>
      <c r="BY31" s="241">
        <f>IF(D31="I",BW31,0)</f>
        <v>0</v>
      </c>
      <c r="BZ31" s="241">
        <f>IF(D31="C",BW31,0)</f>
        <v>0</v>
      </c>
      <c r="CA31" s="241">
        <f>IF(D31="S",BW31,0)</f>
        <v>0</v>
      </c>
      <c r="CB31" s="289"/>
      <c r="CC31" s="97">
        <f>IF(D31="p",CB31,0)</f>
        <v>0</v>
      </c>
      <c r="CD31" s="97">
        <f>IF(D31="I",CB31,0)</f>
        <v>0</v>
      </c>
      <c r="CE31" s="97">
        <f>IF(D31="C",CB31,0)</f>
        <v>0</v>
      </c>
      <c r="CF31" s="97">
        <f>IF(D31="S",CB31,0)</f>
        <v>0</v>
      </c>
      <c r="CG31" s="240">
        <f t="shared" si="40"/>
        <v>0</v>
      </c>
      <c r="CH31" s="241">
        <f>IF(D31="p",CG31,0)</f>
        <v>0</v>
      </c>
      <c r="CI31" s="241">
        <f>IF(D31="I",CG31,0)</f>
        <v>0</v>
      </c>
      <c r="CJ31" s="241">
        <f>IF(D31="C",CG31,0)</f>
        <v>0</v>
      </c>
      <c r="CK31" s="241">
        <f>IF(D31="S",CG31,0)</f>
        <v>0</v>
      </c>
      <c r="CL31" s="289"/>
      <c r="CM31" s="97">
        <f>IF(D31="p",CL31,0)</f>
        <v>0</v>
      </c>
      <c r="CN31" s="97">
        <f>IF(D31="I",CL31,0)</f>
        <v>0</v>
      </c>
      <c r="CO31" s="97">
        <f>IF(D31="C",CL31,0)</f>
        <v>0</v>
      </c>
      <c r="CP31" s="97">
        <f>IF(D31="S",CL31,0)</f>
        <v>0</v>
      </c>
      <c r="CQ31" s="240">
        <f t="shared" si="41"/>
        <v>0</v>
      </c>
      <c r="CR31" s="241">
        <f>IF(D31="p",CQ31,0)</f>
        <v>0</v>
      </c>
      <c r="CS31" s="241">
        <f>IF(D31="I",CQ31,0)</f>
        <v>0</v>
      </c>
      <c r="CT31" s="241">
        <f>IF(D31="C",CQ31,0)</f>
        <v>0</v>
      </c>
      <c r="CU31" s="241">
        <f>IF(D31="S",CQ31,0)</f>
        <v>0</v>
      </c>
      <c r="CV31" s="289"/>
      <c r="CW31" s="97">
        <f>IF(D31="p",CV31,0)</f>
        <v>0</v>
      </c>
      <c r="CX31" s="97">
        <f>IF(D31="I",CV31,0)</f>
        <v>0</v>
      </c>
      <c r="CY31" s="97">
        <f>IF(D31="C",CV31,0)</f>
        <v>0</v>
      </c>
      <c r="CZ31" s="97">
        <f>IF(D31="S",CV31,0)</f>
        <v>0</v>
      </c>
      <c r="DA31" s="240">
        <f t="shared" si="42"/>
        <v>0</v>
      </c>
      <c r="DB31" s="241">
        <f>IF(D31="p",DA31,0)</f>
        <v>0</v>
      </c>
      <c r="DC31" s="241">
        <f>IF(D31="I",DA31,0)</f>
        <v>0</v>
      </c>
      <c r="DD31" s="241">
        <f>IF(D31="C",DA31,0)</f>
        <v>0</v>
      </c>
      <c r="DE31" s="241">
        <f>IF(D31="S",DA31,0)</f>
        <v>0</v>
      </c>
      <c r="DF31" s="289"/>
      <c r="DG31" s="97">
        <f>IF(D31="p",DF31,0)</f>
        <v>0</v>
      </c>
      <c r="DH31" s="97">
        <f>IF(D31="I",DF31,0)</f>
        <v>0</v>
      </c>
      <c r="DI31" s="97">
        <f>IF(D31="C",DF31,0)</f>
        <v>0</v>
      </c>
      <c r="DJ31" s="97">
        <f>IF(D31="S",DF31,0)</f>
        <v>0</v>
      </c>
      <c r="DK31" s="344">
        <f t="shared" si="43"/>
        <v>0</v>
      </c>
      <c r="DL31" s="241">
        <f>IF(D31="p",DK31,0)</f>
        <v>0</v>
      </c>
      <c r="DM31" s="241">
        <f>IF(D31="I",DK31,0)</f>
        <v>0</v>
      </c>
      <c r="DN31" s="241">
        <f>IF(D31="C",DK31,0)</f>
        <v>0</v>
      </c>
      <c r="DO31" s="241">
        <f>IF(D31="S",DK31,0)</f>
        <v>0</v>
      </c>
      <c r="DP31" s="289"/>
      <c r="DQ31" s="97">
        <f>IF(D31="p",DP31,0)</f>
        <v>0</v>
      </c>
      <c r="DR31" s="97">
        <f>IF(D31="I",DP31,0)</f>
        <v>0</v>
      </c>
      <c r="DS31" s="97">
        <f>IF(D31="C",DP31,0)</f>
        <v>0</v>
      </c>
      <c r="DT31" s="97">
        <f>IF(D31="S",DP31,0)</f>
        <v>0</v>
      </c>
      <c r="DU31" s="240">
        <f t="shared" si="44"/>
        <v>0</v>
      </c>
      <c r="DV31" s="241">
        <f>IF(D31="p",DU31,0)</f>
        <v>0</v>
      </c>
      <c r="DW31" s="241">
        <f>IF(D31="I",DU31,0)</f>
        <v>0</v>
      </c>
      <c r="DX31" s="241">
        <f>IF(D31="C",DU31,0)</f>
        <v>0</v>
      </c>
      <c r="DY31" s="241">
        <f>IF(D31="S",DU31,0)</f>
        <v>0</v>
      </c>
      <c r="DZ31" s="289"/>
      <c r="EA31" s="97">
        <f>IF(D31="p",DZ31,0)</f>
        <v>0</v>
      </c>
      <c r="EB31" s="97">
        <f>IF(D31="I",DZ31,0)</f>
        <v>0</v>
      </c>
      <c r="EC31" s="97">
        <f>IF(D31="C",DZ31,0)</f>
        <v>0</v>
      </c>
      <c r="ED31" s="97">
        <f>IF(D31="S",DZ31,0)</f>
        <v>0</v>
      </c>
      <c r="EE31" s="240">
        <f t="shared" si="45"/>
        <v>0</v>
      </c>
      <c r="EF31" s="241">
        <f>IF(D31="p",EE31,0)</f>
        <v>0</v>
      </c>
      <c r="EG31" s="241">
        <f>IF(D31="I",EE31,0)</f>
        <v>0</v>
      </c>
      <c r="EH31" s="241">
        <f>IF(D31="C",EE31,0)</f>
        <v>0</v>
      </c>
      <c r="EI31" s="241">
        <f>IF(D31="S",EE31,0)</f>
        <v>0</v>
      </c>
      <c r="EJ31" s="298"/>
      <c r="EK31" s="97">
        <f>IF(D31="p",EJ31,0)</f>
        <v>0</v>
      </c>
      <c r="EL31" s="97">
        <f>IF(D31="I",EJ31,0)</f>
        <v>0</v>
      </c>
      <c r="EM31" s="97">
        <f>IF(D31="C",EJ31,0)</f>
        <v>0</v>
      </c>
      <c r="EN31" s="97">
        <f>IF(D31="S",EJ31,0)</f>
        <v>0</v>
      </c>
      <c r="EO31" s="240">
        <f t="shared" si="46"/>
        <v>0</v>
      </c>
      <c r="EP31" s="241">
        <f>IF(D31="p",EO31,0)</f>
        <v>0</v>
      </c>
      <c r="EQ31" s="241">
        <f>IF(D31="I",EO31,0)</f>
        <v>0</v>
      </c>
      <c r="ER31" s="241">
        <f>IF(D31="C",EO31,0)</f>
        <v>0</v>
      </c>
      <c r="ES31" s="241">
        <f>IF(D31="S",EO31,0)</f>
        <v>0</v>
      </c>
      <c r="ET31" s="289"/>
      <c r="EU31" s="97">
        <f>IF(D31="p",ET31,0)</f>
        <v>0</v>
      </c>
      <c r="EV31" s="97">
        <f>IF(D31="I",ET31,0)</f>
        <v>0</v>
      </c>
      <c r="EW31" s="97">
        <f>IF(D31="C",ET31,0)</f>
        <v>0</v>
      </c>
      <c r="EX31" s="97">
        <f>IF(D31="S",ET31,0)</f>
        <v>0</v>
      </c>
      <c r="EY31" s="240">
        <f t="shared" si="47"/>
        <v>0</v>
      </c>
      <c r="EZ31" s="241">
        <f>IF(D31="p",EY31,0)</f>
        <v>0</v>
      </c>
      <c r="FA31" s="241">
        <f>IF(D31="I",EY31,0)</f>
        <v>0</v>
      </c>
      <c r="FB31" s="241">
        <f>IF(D31="C",EY31,0)</f>
        <v>0</v>
      </c>
      <c r="FC31" s="241">
        <f>IF(D31="S",EY31,0)</f>
        <v>0</v>
      </c>
      <c r="FD31" s="503"/>
      <c r="FE31" s="498">
        <f>IF(D31="p",FD31,0)</f>
        <v>0</v>
      </c>
      <c r="FF31" s="498">
        <f>IF(D31="I",FD31,0)</f>
        <v>0</v>
      </c>
      <c r="FG31" s="498">
        <f>IF(D31="C",FD31,0)</f>
        <v>0</v>
      </c>
      <c r="FH31" s="498">
        <f>IF(D31="S",FD31,0)</f>
        <v>0</v>
      </c>
      <c r="FI31" s="499">
        <f t="shared" si="3"/>
        <v>0</v>
      </c>
      <c r="FJ31" s="450">
        <f>IF(D31="p",FI31,0)</f>
        <v>0</v>
      </c>
      <c r="FK31" s="450">
        <f>IF(D31="I",FI31,0)</f>
        <v>0</v>
      </c>
      <c r="FL31" s="450">
        <f>IF(D31="C",FI31,0)</f>
        <v>0</v>
      </c>
      <c r="FM31" s="450">
        <f>IF(D31="S",FI31,0)</f>
        <v>0</v>
      </c>
      <c r="FN31" s="233"/>
      <c r="FO31" s="97">
        <f>IF(D31="p",FN31,0)</f>
        <v>0</v>
      </c>
      <c r="FP31" s="97">
        <f>IF(D31="I",FN31,0)</f>
        <v>0</v>
      </c>
      <c r="FQ31" s="97">
        <f>IF(D31="C",FN31,0)</f>
        <v>0</v>
      </c>
      <c r="FR31" s="97">
        <f>IF(D31="S",FN31,0)</f>
        <v>0</v>
      </c>
      <c r="FS31" s="240">
        <f t="shared" si="4"/>
        <v>0</v>
      </c>
      <c r="FT31" s="241">
        <f>IF(D31="p",FS31,0)</f>
        <v>0</v>
      </c>
      <c r="FU31" s="241">
        <f>IF(D31="I",FS31,0)</f>
        <v>0</v>
      </c>
      <c r="FV31" s="241">
        <f>IF(D31="C",FS31,0)</f>
        <v>0</v>
      </c>
      <c r="FW31" s="241">
        <f>IF(D31="S",FS31,0)</f>
        <v>0</v>
      </c>
      <c r="FX31" s="233"/>
      <c r="FY31" s="97">
        <f>IF(D31="p",FX31,0)</f>
        <v>0</v>
      </c>
      <c r="FZ31" s="97">
        <f>IF(D31="I",FX31,0)</f>
        <v>0</v>
      </c>
      <c r="GA31" s="97">
        <f>IF(D31="C",FX31,0)</f>
        <v>0</v>
      </c>
      <c r="GB31" s="97">
        <f>IF(D31="S",FX31,0)</f>
        <v>0</v>
      </c>
      <c r="GC31" s="240">
        <f t="shared" si="48"/>
        <v>0</v>
      </c>
      <c r="GD31" s="241">
        <f>IF(D31="p",GC31,0)</f>
        <v>0</v>
      </c>
      <c r="GE31" s="241">
        <f>IF(D31="I",GC31,0)</f>
        <v>0</v>
      </c>
      <c r="GF31" s="241">
        <f>IF(D31="C",GC31,0)</f>
        <v>0</v>
      </c>
      <c r="GG31" s="241">
        <f>IF(D31="S",GC31,0)</f>
        <v>0</v>
      </c>
      <c r="GH31" s="240"/>
      <c r="GI31" s="240"/>
      <c r="GJ31" s="553">
        <f t="shared" si="5"/>
        <v>0</v>
      </c>
      <c r="GK31" s="97">
        <f>IF(D31="p",GJ31,0)</f>
        <v>0</v>
      </c>
      <c r="GL31" s="97">
        <f>IF(D31="I",GJ31,0)</f>
        <v>0</v>
      </c>
      <c r="GM31" s="97">
        <f>IF(D31="C",GJ31,0)</f>
        <v>0</v>
      </c>
      <c r="GN31" s="97">
        <f>IF(D31="S",GJ31,0)</f>
        <v>0</v>
      </c>
      <c r="GO31" s="240">
        <f t="shared" si="49"/>
        <v>0</v>
      </c>
      <c r="GP31" s="241">
        <f>IF(D31="p",GO31,0)</f>
        <v>0</v>
      </c>
      <c r="GQ31" s="241">
        <f>IF(D31="I",GO31,0)</f>
        <v>0</v>
      </c>
      <c r="GR31" s="241">
        <f>IF(D31="C",GO31,0)</f>
        <v>0</v>
      </c>
      <c r="GS31" s="241">
        <f>IF(D31="S",GO31,0)</f>
        <v>0</v>
      </c>
      <c r="GT31" s="289"/>
      <c r="GU31" s="97">
        <f>IF(D31="p",GT31,0)</f>
        <v>0</v>
      </c>
      <c r="GV31" s="97">
        <f>IF(D31="I",GT31,0)</f>
        <v>0</v>
      </c>
      <c r="GW31" s="97">
        <f>IF(D31="C",GT31,0)</f>
        <v>0</v>
      </c>
      <c r="GX31" s="97">
        <f>IF(D31="S",GT31,0)</f>
        <v>0</v>
      </c>
      <c r="GY31" s="240">
        <f t="shared" si="50"/>
        <v>0</v>
      </c>
      <c r="GZ31" s="241">
        <f>IF(D31="p",GY31,0)</f>
        <v>0</v>
      </c>
      <c r="HA31" s="241">
        <f>IF(D31="I",GY31,0)</f>
        <v>0</v>
      </c>
      <c r="HB31" s="241">
        <f>IF(D31="C",GY31,0)</f>
        <v>0</v>
      </c>
      <c r="HC31" s="241">
        <f>IF(D31="S",GY31,0)</f>
        <v>0</v>
      </c>
      <c r="HD31" s="302">
        <f t="shared" si="74"/>
        <v>0</v>
      </c>
      <c r="HE31" s="97">
        <f>IF(D31="p",HD31,0)</f>
        <v>0</v>
      </c>
      <c r="HF31" s="97">
        <f>IF(D31="I",HD31,0)</f>
        <v>0</v>
      </c>
      <c r="HG31" s="97">
        <f>IF(D31="C",HD31,0)</f>
        <v>0</v>
      </c>
      <c r="HH31" s="97">
        <f>IF(D31="S",HD31,0)</f>
        <v>0</v>
      </c>
      <c r="HI31" s="240">
        <f t="shared" si="51"/>
        <v>0</v>
      </c>
      <c r="HJ31" s="241">
        <f>IF(D31="p",HI31,0)</f>
        <v>0</v>
      </c>
      <c r="HK31" s="241">
        <f>IF(D31="I",HI31,0)</f>
        <v>0</v>
      </c>
      <c r="HL31" s="241">
        <f>IF(D31="C",HI31,0)</f>
        <v>0</v>
      </c>
      <c r="HM31" s="241">
        <f>IF(D31="S",HI31,0)</f>
        <v>0</v>
      </c>
      <c r="HN31" s="649"/>
      <c r="HO31" s="650">
        <f>IF(D31="p",HN31,0)</f>
        <v>0</v>
      </c>
      <c r="HP31" s="650">
        <f>IF(D31="I",HN31,0)</f>
        <v>0</v>
      </c>
      <c r="HQ31" s="650">
        <f>IF(D31="C",HN31,0)</f>
        <v>0</v>
      </c>
      <c r="HR31" s="650">
        <f>IF(D31="S",HN31,0)</f>
        <v>0</v>
      </c>
      <c r="HS31" s="651">
        <f t="shared" si="75"/>
        <v>0</v>
      </c>
      <c r="HT31" s="241">
        <f>IF(D31="p",HS31,0)</f>
        <v>0</v>
      </c>
      <c r="HU31" s="241">
        <f>IF(D31="I",HS31,0)</f>
        <v>0</v>
      </c>
      <c r="HV31" s="241">
        <f>IF(D31="C",HS31,0)</f>
        <v>0</v>
      </c>
      <c r="HW31" s="241">
        <f>IF(D31="S",HS31,0)</f>
        <v>0</v>
      </c>
      <c r="HX31" s="289"/>
      <c r="HY31" s="97">
        <f>IF(D31="p",HX31,0)</f>
        <v>0</v>
      </c>
      <c r="HZ31" s="97">
        <f>IF(D31="I",HX31,0)</f>
        <v>0</v>
      </c>
      <c r="IA31" s="97">
        <f>IF(D31="C",HX31,0)</f>
        <v>0</v>
      </c>
      <c r="IB31" s="97">
        <f>IF(D31="S",HX31,0)</f>
        <v>0</v>
      </c>
      <c r="IC31" s="240">
        <f t="shared" si="52"/>
        <v>0</v>
      </c>
      <c r="ID31" s="241">
        <f>IF(D31="p",IC31,0)</f>
        <v>0</v>
      </c>
      <c r="IE31" s="241">
        <f>IF(D31="I",IC31,0)</f>
        <v>0</v>
      </c>
      <c r="IF31" s="241">
        <f>IF(D31="C",IC31,0)</f>
        <v>0</v>
      </c>
      <c r="IG31" s="241">
        <f>IF(D31="S",IC31,0)</f>
        <v>0</v>
      </c>
      <c r="IH31" s="302">
        <f t="shared" si="76"/>
        <v>0</v>
      </c>
      <c r="II31" s="97">
        <f>IF(D31="p",IH31,0)</f>
        <v>0</v>
      </c>
      <c r="IJ31" s="97">
        <f>IF(D31="I",IH31,0)</f>
        <v>0</v>
      </c>
      <c r="IK31" s="97">
        <f>IF(D31="C",IH31,0)</f>
        <v>0</v>
      </c>
      <c r="IL31" s="97">
        <f>IF(D31="S",IH31,0)</f>
        <v>0</v>
      </c>
      <c r="IM31" s="235" t="e">
        <f t="shared" si="77"/>
        <v>#DIV/0!</v>
      </c>
      <c r="IN31" s="240">
        <f t="shared" si="53"/>
        <v>0</v>
      </c>
      <c r="IO31" s="241">
        <f>IF(D31="p",IN31,0)</f>
        <v>0</v>
      </c>
      <c r="IP31" s="241">
        <f>IF(D31="I",IN31,0)</f>
        <v>0</v>
      </c>
      <c r="IQ31" s="241">
        <f>IF(D31="C",IN31,0)</f>
        <v>0</v>
      </c>
      <c r="IR31" s="241">
        <f>IF(D31="S",IN31,0)</f>
        <v>0</v>
      </c>
      <c r="IS31" s="228">
        <f t="shared" si="78"/>
        <v>0</v>
      </c>
      <c r="IT31" s="97">
        <f>IF(D31="p",IS31,0)</f>
        <v>0</v>
      </c>
      <c r="IU31" s="97">
        <f>IF(D31="I",IS31,0)</f>
        <v>0</v>
      </c>
      <c r="IV31" s="97">
        <f>IF(D31="C",IS31,0)</f>
        <v>0</v>
      </c>
      <c r="IW31" s="97">
        <f>IF(D31="S",IS31,0)</f>
        <v>0</v>
      </c>
      <c r="IX31" s="240">
        <f t="shared" si="54"/>
        <v>0</v>
      </c>
      <c r="IY31" s="241">
        <f>IF(D31="p",IX31,0)</f>
        <v>0</v>
      </c>
      <c r="IZ31" s="241">
        <f>IF(D31="I",IX31,0)</f>
        <v>0</v>
      </c>
      <c r="JA31" s="241">
        <f>IF(D31="C",IX31,0)</f>
        <v>0</v>
      </c>
      <c r="JB31" s="241">
        <f>IF(D31="S",IX31,0)</f>
        <v>0</v>
      </c>
      <c r="JC31" s="242">
        <f t="shared" si="79"/>
        <v>0</v>
      </c>
      <c r="JD31" s="243">
        <f>IF(D31="p",JC31,0)</f>
        <v>0</v>
      </c>
      <c r="JE31" s="243">
        <f>IF(D31="i",JC31,0)</f>
        <v>0</v>
      </c>
      <c r="JF31" s="243">
        <f>IF(D31="c",JC31,0)</f>
        <v>0</v>
      </c>
      <c r="JG31" s="243">
        <f>IF(D31="s",JC31,0)</f>
        <v>0</v>
      </c>
    </row>
    <row r="32" spans="1:267" s="44" customFormat="1" x14ac:dyDescent="0.2">
      <c r="A32" s="45" t="s">
        <v>319</v>
      </c>
      <c r="B32" s="234"/>
      <c r="C32" s="234"/>
      <c r="D32" s="234"/>
      <c r="E32" s="181"/>
      <c r="F32" s="87">
        <f t="shared" si="55"/>
        <v>0</v>
      </c>
      <c r="G32" s="87">
        <f t="shared" si="56"/>
        <v>0</v>
      </c>
      <c r="H32" s="87">
        <f t="shared" si="57"/>
        <v>0</v>
      </c>
      <c r="I32" s="87">
        <f t="shared" si="58"/>
        <v>0</v>
      </c>
      <c r="J32" s="181"/>
      <c r="K32" s="87">
        <f t="shared" si="59"/>
        <v>0</v>
      </c>
      <c r="L32" s="87">
        <f t="shared" si="60"/>
        <v>0</v>
      </c>
      <c r="M32" s="87">
        <f t="shared" si="61"/>
        <v>0</v>
      </c>
      <c r="N32" s="87">
        <f t="shared" si="62"/>
        <v>0</v>
      </c>
      <c r="O32" s="235" t="e">
        <f t="shared" si="63"/>
        <v>#DIV/0!</v>
      </c>
      <c r="P32" s="181"/>
      <c r="Q32" s="87">
        <f t="shared" si="64"/>
        <v>0</v>
      </c>
      <c r="R32" s="87">
        <f t="shared" si="65"/>
        <v>0</v>
      </c>
      <c r="S32" s="87">
        <f t="shared" si="66"/>
        <v>0</v>
      </c>
      <c r="T32" s="87">
        <f t="shared" si="67"/>
        <v>0</v>
      </c>
      <c r="U32" s="235" t="e">
        <f t="shared" si="68"/>
        <v>#DIV/0!</v>
      </c>
      <c r="V32" s="181"/>
      <c r="W32" s="87">
        <f t="shared" si="69"/>
        <v>0</v>
      </c>
      <c r="X32" s="87">
        <f t="shared" si="70"/>
        <v>0</v>
      </c>
      <c r="Y32" s="87">
        <f t="shared" si="71"/>
        <v>0</v>
      </c>
      <c r="Z32" s="87">
        <f t="shared" si="72"/>
        <v>0</v>
      </c>
      <c r="AA32" s="235" t="e">
        <f t="shared" si="73"/>
        <v>#DIV/0!</v>
      </c>
      <c r="AB32" s="181"/>
      <c r="AC32" s="87">
        <f t="shared" si="28"/>
        <v>0</v>
      </c>
      <c r="AD32" s="87">
        <f t="shared" si="29"/>
        <v>0</v>
      </c>
      <c r="AE32" s="87">
        <f t="shared" si="30"/>
        <v>0</v>
      </c>
      <c r="AF32" s="87">
        <f t="shared" si="31"/>
        <v>0</v>
      </c>
      <c r="AG32" s="235" t="e">
        <f>+(AB32-V32)/V32</f>
        <v>#DIV/0!</v>
      </c>
      <c r="AH32" s="181"/>
      <c r="AI32" s="87">
        <f t="shared" si="32"/>
        <v>0</v>
      </c>
      <c r="AJ32" s="87">
        <f t="shared" si="33"/>
        <v>0</v>
      </c>
      <c r="AK32" s="87">
        <f t="shared" si="34"/>
        <v>0</v>
      </c>
      <c r="AL32" s="87">
        <f t="shared" si="35"/>
        <v>0</v>
      </c>
      <c r="AM32" s="235" t="e">
        <f>+(AH32-AB32)/AB32</f>
        <v>#DIV/0!</v>
      </c>
      <c r="AN32" s="289"/>
      <c r="AO32" s="97">
        <f>IF(D32="p",AN32,0)</f>
        <v>0</v>
      </c>
      <c r="AP32" s="97">
        <f>IF(D32="I",AN32,0)</f>
        <v>0</v>
      </c>
      <c r="AQ32" s="97">
        <f>IF(D32="C",AN32,0)</f>
        <v>0</v>
      </c>
      <c r="AR32" s="97">
        <f>IF(D32="S",AN32,0)</f>
        <v>0</v>
      </c>
      <c r="AS32" s="240">
        <f t="shared" si="36"/>
        <v>0</v>
      </c>
      <c r="AT32" s="241">
        <f>IF(D32="p",AS32,0)</f>
        <v>0</v>
      </c>
      <c r="AU32" s="241">
        <f>IF(D32="I",AS32,0)</f>
        <v>0</v>
      </c>
      <c r="AV32" s="241">
        <f>IF(D32="C",AS32,0)</f>
        <v>0</v>
      </c>
      <c r="AW32" s="241">
        <f>IF(D32="S",AS32,0)</f>
        <v>0</v>
      </c>
      <c r="AX32" s="289"/>
      <c r="AY32" s="97">
        <f>IF(D32="p",AX32,0)</f>
        <v>0</v>
      </c>
      <c r="AZ32" s="97">
        <f>IF(D32="I",AX32,0)</f>
        <v>0</v>
      </c>
      <c r="BA32" s="97">
        <f>IF(D32="C",AX32,0)</f>
        <v>0</v>
      </c>
      <c r="BB32" s="97">
        <f>IF(D32="S",AX32,0)</f>
        <v>0</v>
      </c>
      <c r="BC32" s="240">
        <f t="shared" si="37"/>
        <v>0</v>
      </c>
      <c r="BD32" s="241">
        <f>IF(D32="p",BC32,0)</f>
        <v>0</v>
      </c>
      <c r="BE32" s="241">
        <f>IF(D32="I",BC32,0)</f>
        <v>0</v>
      </c>
      <c r="BF32" s="241">
        <f>IF(D32="C",BC32,0)</f>
        <v>0</v>
      </c>
      <c r="BG32" s="241">
        <f>IF(D32="S",BC32,0)</f>
        <v>0</v>
      </c>
      <c r="BH32" s="503"/>
      <c r="BI32" s="498">
        <f>IF(D32="p",BH32,0)</f>
        <v>0</v>
      </c>
      <c r="BJ32" s="498">
        <f>IF(D32="I",BH32,0)</f>
        <v>0</v>
      </c>
      <c r="BK32" s="498">
        <f>IF(D32="C",BH32,0)</f>
        <v>0</v>
      </c>
      <c r="BL32" s="498">
        <f>IF(D32="S",BH32,0)</f>
        <v>0</v>
      </c>
      <c r="BM32" s="499">
        <f t="shared" si="38"/>
        <v>0</v>
      </c>
      <c r="BN32" s="515">
        <f>IF(D32="p",BM32,0)</f>
        <v>0</v>
      </c>
      <c r="BO32" s="515">
        <f>IF(D32="I",BM32,0)</f>
        <v>0</v>
      </c>
      <c r="BP32" s="515">
        <f>IF(D32="C",BM32,0)</f>
        <v>0</v>
      </c>
      <c r="BQ32" s="515">
        <f>IF(D32="S",BM32,0)</f>
        <v>0</v>
      </c>
      <c r="BR32" s="289"/>
      <c r="BS32" s="97">
        <f>IF(D32="p",BR32,0)</f>
        <v>0</v>
      </c>
      <c r="BT32" s="97">
        <f>IF(D32="I",BR32,0)</f>
        <v>0</v>
      </c>
      <c r="BU32" s="97">
        <f>IF(D32="C",BR32,0)</f>
        <v>0</v>
      </c>
      <c r="BV32" s="97">
        <f>IF(D32="S",BR32,0)</f>
        <v>0</v>
      </c>
      <c r="BW32" s="240">
        <f t="shared" si="39"/>
        <v>0</v>
      </c>
      <c r="BX32" s="241">
        <f>IF(D32="p",BW32,0)</f>
        <v>0</v>
      </c>
      <c r="BY32" s="241">
        <f>IF(D32="I",BW32,0)</f>
        <v>0</v>
      </c>
      <c r="BZ32" s="241">
        <f>IF(D32="C",BW32,0)</f>
        <v>0</v>
      </c>
      <c r="CA32" s="241">
        <f>IF(D32="S",BW32,0)</f>
        <v>0</v>
      </c>
      <c r="CB32" s="289"/>
      <c r="CC32" s="97">
        <f>IF(D32="p",CB32,0)</f>
        <v>0</v>
      </c>
      <c r="CD32" s="97">
        <f>IF(D32="I",CB32,0)</f>
        <v>0</v>
      </c>
      <c r="CE32" s="97">
        <f>IF(D32="C",CB32,0)</f>
        <v>0</v>
      </c>
      <c r="CF32" s="97">
        <f>IF(D32="S",CB32,0)</f>
        <v>0</v>
      </c>
      <c r="CG32" s="240">
        <f t="shared" si="40"/>
        <v>0</v>
      </c>
      <c r="CH32" s="241">
        <f>IF(D32="p",CG32,0)</f>
        <v>0</v>
      </c>
      <c r="CI32" s="241">
        <f>IF(D32="I",CG32,0)</f>
        <v>0</v>
      </c>
      <c r="CJ32" s="241">
        <f>IF(D32="C",CG32,0)</f>
        <v>0</v>
      </c>
      <c r="CK32" s="241">
        <f>IF(D32="S",CG32,0)</f>
        <v>0</v>
      </c>
      <c r="CL32" s="289"/>
      <c r="CM32" s="97">
        <f>IF(D32="p",CL32,0)</f>
        <v>0</v>
      </c>
      <c r="CN32" s="97">
        <f>IF(D32="I",CL32,0)</f>
        <v>0</v>
      </c>
      <c r="CO32" s="97">
        <f>IF(D32="C",CL32,0)</f>
        <v>0</v>
      </c>
      <c r="CP32" s="97">
        <f>IF(D32="S",CL32,0)</f>
        <v>0</v>
      </c>
      <c r="CQ32" s="240">
        <f t="shared" si="41"/>
        <v>0</v>
      </c>
      <c r="CR32" s="241">
        <f>IF(D32="p",CQ32,0)</f>
        <v>0</v>
      </c>
      <c r="CS32" s="241">
        <f>IF(D32="I",CQ32,0)</f>
        <v>0</v>
      </c>
      <c r="CT32" s="241">
        <f>IF(D32="C",CQ32,0)</f>
        <v>0</v>
      </c>
      <c r="CU32" s="241">
        <f>IF(D32="S",CQ32,0)</f>
        <v>0</v>
      </c>
      <c r="CV32" s="289"/>
      <c r="CW32" s="97">
        <f>IF(D32="p",CV32,0)</f>
        <v>0</v>
      </c>
      <c r="CX32" s="97">
        <f>IF(D32="I",CV32,0)</f>
        <v>0</v>
      </c>
      <c r="CY32" s="97">
        <f>IF(D32="C",CV32,0)</f>
        <v>0</v>
      </c>
      <c r="CZ32" s="97">
        <f>IF(D32="S",CV32,0)</f>
        <v>0</v>
      </c>
      <c r="DA32" s="240">
        <f t="shared" si="42"/>
        <v>0</v>
      </c>
      <c r="DB32" s="241">
        <f>IF(D32="p",DA32,0)</f>
        <v>0</v>
      </c>
      <c r="DC32" s="241">
        <f>IF(D32="I",DA32,0)</f>
        <v>0</v>
      </c>
      <c r="DD32" s="241">
        <f>IF(D32="C",DA32,0)</f>
        <v>0</v>
      </c>
      <c r="DE32" s="241">
        <f>IF(D32="S",DA32,0)</f>
        <v>0</v>
      </c>
      <c r="DF32" s="289"/>
      <c r="DG32" s="97">
        <f>IF(D32="p",DF32,0)</f>
        <v>0</v>
      </c>
      <c r="DH32" s="97">
        <f>IF(D32="I",DF32,0)</f>
        <v>0</v>
      </c>
      <c r="DI32" s="97">
        <f>IF(D32="C",DF32,0)</f>
        <v>0</v>
      </c>
      <c r="DJ32" s="97">
        <f>IF(D32="S",DF32,0)</f>
        <v>0</v>
      </c>
      <c r="DK32" s="344">
        <f t="shared" si="43"/>
        <v>0</v>
      </c>
      <c r="DL32" s="241">
        <f>IF(D32="p",DK32,0)</f>
        <v>0</v>
      </c>
      <c r="DM32" s="241">
        <f>IF(D32="I",DK32,0)</f>
        <v>0</v>
      </c>
      <c r="DN32" s="241">
        <f>IF(D32="C",DK32,0)</f>
        <v>0</v>
      </c>
      <c r="DO32" s="241">
        <f>IF(D32="S",DK32,0)</f>
        <v>0</v>
      </c>
      <c r="DP32" s="289"/>
      <c r="DQ32" s="97">
        <f>IF(D32="p",DP32,0)</f>
        <v>0</v>
      </c>
      <c r="DR32" s="97">
        <f>IF(D32="I",DP32,0)</f>
        <v>0</v>
      </c>
      <c r="DS32" s="97">
        <f>IF(D32="C",DP32,0)</f>
        <v>0</v>
      </c>
      <c r="DT32" s="97">
        <f>IF(D32="S",DP32,0)</f>
        <v>0</v>
      </c>
      <c r="DU32" s="240">
        <f t="shared" si="44"/>
        <v>0</v>
      </c>
      <c r="DV32" s="241">
        <f>IF(D32="p",DU32,0)</f>
        <v>0</v>
      </c>
      <c r="DW32" s="241">
        <f>IF(D32="I",DU32,0)</f>
        <v>0</v>
      </c>
      <c r="DX32" s="241">
        <f>IF(D32="C",DU32,0)</f>
        <v>0</v>
      </c>
      <c r="DY32" s="241">
        <f>IF(D32="S",DU32,0)</f>
        <v>0</v>
      </c>
      <c r="DZ32" s="289"/>
      <c r="EA32" s="97">
        <f>IF(D32="p",DZ32,0)</f>
        <v>0</v>
      </c>
      <c r="EB32" s="97">
        <f>IF(D32="I",DZ32,0)</f>
        <v>0</v>
      </c>
      <c r="EC32" s="97">
        <f>IF(D32="C",DZ32,0)</f>
        <v>0</v>
      </c>
      <c r="ED32" s="97">
        <f>IF(D32="S",DZ32,0)</f>
        <v>0</v>
      </c>
      <c r="EE32" s="240">
        <f t="shared" si="45"/>
        <v>0</v>
      </c>
      <c r="EF32" s="241">
        <f>IF(D32="p",EE32,0)</f>
        <v>0</v>
      </c>
      <c r="EG32" s="241">
        <f>IF(D32="I",EE32,0)</f>
        <v>0</v>
      </c>
      <c r="EH32" s="241">
        <f>IF(D32="C",EE32,0)</f>
        <v>0</v>
      </c>
      <c r="EI32" s="241">
        <f>IF(D32="S",EE32,0)</f>
        <v>0</v>
      </c>
      <c r="EJ32" s="298"/>
      <c r="EK32" s="97">
        <f>IF(D32="p",EJ32,0)</f>
        <v>0</v>
      </c>
      <c r="EL32" s="97">
        <f>IF(D32="I",EJ32,0)</f>
        <v>0</v>
      </c>
      <c r="EM32" s="97">
        <f>IF(D32="C",EJ32,0)</f>
        <v>0</v>
      </c>
      <c r="EN32" s="97">
        <f>IF(D32="S",EJ32,0)</f>
        <v>0</v>
      </c>
      <c r="EO32" s="240">
        <f t="shared" si="46"/>
        <v>0</v>
      </c>
      <c r="EP32" s="241">
        <f>IF(D32="p",EO32,0)</f>
        <v>0</v>
      </c>
      <c r="EQ32" s="241">
        <f>IF(D32="I",EO32,0)</f>
        <v>0</v>
      </c>
      <c r="ER32" s="241">
        <f>IF(D32="C",EO32,0)</f>
        <v>0</v>
      </c>
      <c r="ES32" s="241">
        <f>IF(D32="S",EO32,0)</f>
        <v>0</v>
      </c>
      <c r="ET32" s="289"/>
      <c r="EU32" s="97">
        <f>IF(D32="p",ET32,0)</f>
        <v>0</v>
      </c>
      <c r="EV32" s="97">
        <f>IF(D32="I",ET32,0)</f>
        <v>0</v>
      </c>
      <c r="EW32" s="97">
        <f>IF(D32="C",ET32,0)</f>
        <v>0</v>
      </c>
      <c r="EX32" s="97">
        <f>IF(D32="S",ET32,0)</f>
        <v>0</v>
      </c>
      <c r="EY32" s="240">
        <f t="shared" si="47"/>
        <v>0</v>
      </c>
      <c r="EZ32" s="241">
        <f>IF(D32="p",EY32,0)</f>
        <v>0</v>
      </c>
      <c r="FA32" s="241">
        <f>IF(D32="I",EY32,0)</f>
        <v>0</v>
      </c>
      <c r="FB32" s="241">
        <f>IF(D32="C",EY32,0)</f>
        <v>0</v>
      </c>
      <c r="FC32" s="241">
        <f>IF(D32="S",EY32,0)</f>
        <v>0</v>
      </c>
      <c r="FD32" s="503"/>
      <c r="FE32" s="498">
        <f>IF(D32="p",FD32,0)</f>
        <v>0</v>
      </c>
      <c r="FF32" s="498">
        <f>IF(D32="I",FD32,0)</f>
        <v>0</v>
      </c>
      <c r="FG32" s="498">
        <f>IF(D32="C",FD32,0)</f>
        <v>0</v>
      </c>
      <c r="FH32" s="498">
        <f>IF(D32="S",FD32,0)</f>
        <v>0</v>
      </c>
      <c r="FI32" s="499">
        <f t="shared" si="3"/>
        <v>0</v>
      </c>
      <c r="FJ32" s="450">
        <f>IF(D32="p",FI32,0)</f>
        <v>0</v>
      </c>
      <c r="FK32" s="450">
        <f>IF(D32="I",FI32,0)</f>
        <v>0</v>
      </c>
      <c r="FL32" s="450">
        <f>IF(D32="C",FI32,0)</f>
        <v>0</v>
      </c>
      <c r="FM32" s="450">
        <f>IF(D32="S",FI32,0)</f>
        <v>0</v>
      </c>
      <c r="FN32" s="233"/>
      <c r="FO32" s="97">
        <f>IF(D32="p",FN32,0)</f>
        <v>0</v>
      </c>
      <c r="FP32" s="97">
        <f>IF(D32="I",FN32,0)</f>
        <v>0</v>
      </c>
      <c r="FQ32" s="97">
        <f>IF(D32="C",FN32,0)</f>
        <v>0</v>
      </c>
      <c r="FR32" s="97">
        <f>IF(D32="S",FN32,0)</f>
        <v>0</v>
      </c>
      <c r="FS32" s="240">
        <f t="shared" si="4"/>
        <v>0</v>
      </c>
      <c r="FT32" s="241">
        <f>IF(D32="p",FS32,0)</f>
        <v>0</v>
      </c>
      <c r="FU32" s="241">
        <f>IF(D32="I",FS32,0)</f>
        <v>0</v>
      </c>
      <c r="FV32" s="241">
        <f>IF(D32="C",FS32,0)</f>
        <v>0</v>
      </c>
      <c r="FW32" s="241">
        <f>IF(D32="S",FS32,0)</f>
        <v>0</v>
      </c>
      <c r="FX32" s="233"/>
      <c r="FY32" s="97">
        <f>IF(D32="p",FX32,0)</f>
        <v>0</v>
      </c>
      <c r="FZ32" s="97">
        <f>IF(D32="I",FX32,0)</f>
        <v>0</v>
      </c>
      <c r="GA32" s="97">
        <f>IF(D32="C",FX32,0)</f>
        <v>0</v>
      </c>
      <c r="GB32" s="97">
        <f>IF(D32="S",FX32,0)</f>
        <v>0</v>
      </c>
      <c r="GC32" s="240">
        <f t="shared" si="48"/>
        <v>0</v>
      </c>
      <c r="GD32" s="241">
        <f>IF(D32="p",GC32,0)</f>
        <v>0</v>
      </c>
      <c r="GE32" s="241">
        <f>IF(D32="I",GC32,0)</f>
        <v>0</v>
      </c>
      <c r="GF32" s="241">
        <f>IF(D32="C",GC32,0)</f>
        <v>0</v>
      </c>
      <c r="GG32" s="241">
        <f>IF(D32="S",GC32,0)</f>
        <v>0</v>
      </c>
      <c r="GH32" s="240"/>
      <c r="GI32" s="240"/>
      <c r="GJ32" s="553">
        <f t="shared" si="5"/>
        <v>0</v>
      </c>
      <c r="GK32" s="97">
        <f>IF(D32="p",GJ32,0)</f>
        <v>0</v>
      </c>
      <c r="GL32" s="97">
        <f>IF(D32="I",GJ32,0)</f>
        <v>0</v>
      </c>
      <c r="GM32" s="97">
        <f>IF(D32="C",GJ32,0)</f>
        <v>0</v>
      </c>
      <c r="GN32" s="97">
        <f>IF(D32="S",GJ32,0)</f>
        <v>0</v>
      </c>
      <c r="GO32" s="240">
        <f t="shared" si="49"/>
        <v>0</v>
      </c>
      <c r="GP32" s="241">
        <f>IF(D32="p",GO32,0)</f>
        <v>0</v>
      </c>
      <c r="GQ32" s="241">
        <f>IF(D32="I",GO32,0)</f>
        <v>0</v>
      </c>
      <c r="GR32" s="241">
        <f>IF(D32="C",GO32,0)</f>
        <v>0</v>
      </c>
      <c r="GS32" s="241">
        <f>IF(D32="S",GO32,0)</f>
        <v>0</v>
      </c>
      <c r="GT32" s="289"/>
      <c r="GU32" s="97">
        <f>IF(D32="p",GT32,0)</f>
        <v>0</v>
      </c>
      <c r="GV32" s="97">
        <f>IF(D32="I",GT32,0)</f>
        <v>0</v>
      </c>
      <c r="GW32" s="97">
        <f>IF(D32="C",GT32,0)</f>
        <v>0</v>
      </c>
      <c r="GX32" s="97">
        <f>IF(D32="S",GT32,0)</f>
        <v>0</v>
      </c>
      <c r="GY32" s="240">
        <f t="shared" si="50"/>
        <v>0</v>
      </c>
      <c r="GZ32" s="241">
        <f>IF(D32="p",GY32,0)</f>
        <v>0</v>
      </c>
      <c r="HA32" s="241">
        <f>IF(D32="I",GY32,0)</f>
        <v>0</v>
      </c>
      <c r="HB32" s="241">
        <f>IF(D32="C",GY32,0)</f>
        <v>0</v>
      </c>
      <c r="HC32" s="241">
        <f>IF(D32="S",GY32,0)</f>
        <v>0</v>
      </c>
      <c r="HD32" s="302">
        <f t="shared" si="74"/>
        <v>0</v>
      </c>
      <c r="HE32" s="97">
        <f>IF(D32="p",HD32,0)</f>
        <v>0</v>
      </c>
      <c r="HF32" s="97">
        <f>IF(D32="I",HD32,0)</f>
        <v>0</v>
      </c>
      <c r="HG32" s="97">
        <f>IF(D32="C",HD32,0)</f>
        <v>0</v>
      </c>
      <c r="HH32" s="97">
        <f>IF(D32="S",HD32,0)</f>
        <v>0</v>
      </c>
      <c r="HI32" s="240">
        <f t="shared" si="51"/>
        <v>0</v>
      </c>
      <c r="HJ32" s="241">
        <f>IF(D32="p",HI32,0)</f>
        <v>0</v>
      </c>
      <c r="HK32" s="241">
        <f>IF(D32="I",HI32,0)</f>
        <v>0</v>
      </c>
      <c r="HL32" s="241">
        <f>IF(D32="C",HI32,0)</f>
        <v>0</v>
      </c>
      <c r="HM32" s="241">
        <f>IF(D32="S",HI32,0)</f>
        <v>0</v>
      </c>
      <c r="HN32" s="649"/>
      <c r="HO32" s="650">
        <f>IF(D32="p",HN32,0)</f>
        <v>0</v>
      </c>
      <c r="HP32" s="650">
        <f>IF(D32="I",HN32,0)</f>
        <v>0</v>
      </c>
      <c r="HQ32" s="650">
        <f>IF(D32="C",HN32,0)</f>
        <v>0</v>
      </c>
      <c r="HR32" s="650">
        <f>IF(D32="S",HN32,0)</f>
        <v>0</v>
      </c>
      <c r="HS32" s="651">
        <f t="shared" si="75"/>
        <v>0</v>
      </c>
      <c r="HT32" s="241">
        <f>IF(D32="p",HS32,0)</f>
        <v>0</v>
      </c>
      <c r="HU32" s="241">
        <f>IF(D32="I",HS32,0)</f>
        <v>0</v>
      </c>
      <c r="HV32" s="241">
        <f>IF(D32="C",HS32,0)</f>
        <v>0</v>
      </c>
      <c r="HW32" s="241">
        <f>IF(D32="S",HS32,0)</f>
        <v>0</v>
      </c>
      <c r="HX32" s="289"/>
      <c r="HY32" s="97">
        <f>IF(D32="p",HX32,0)</f>
        <v>0</v>
      </c>
      <c r="HZ32" s="97">
        <f>IF(D32="I",HX32,0)</f>
        <v>0</v>
      </c>
      <c r="IA32" s="97">
        <f>IF(D32="C",HX32,0)</f>
        <v>0</v>
      </c>
      <c r="IB32" s="97">
        <f>IF(D32="S",HX32,0)</f>
        <v>0</v>
      </c>
      <c r="IC32" s="240">
        <f t="shared" si="52"/>
        <v>0</v>
      </c>
      <c r="ID32" s="241">
        <f>IF(D32="p",IC32,0)</f>
        <v>0</v>
      </c>
      <c r="IE32" s="241">
        <f>IF(D32="I",IC32,0)</f>
        <v>0</v>
      </c>
      <c r="IF32" s="241">
        <f>IF(D32="C",IC32,0)</f>
        <v>0</v>
      </c>
      <c r="IG32" s="241">
        <f>IF(D32="S",IC32,0)</f>
        <v>0</v>
      </c>
      <c r="IH32" s="302">
        <f t="shared" si="76"/>
        <v>0</v>
      </c>
      <c r="II32" s="97">
        <f>IF(D32="p",IH32,0)</f>
        <v>0</v>
      </c>
      <c r="IJ32" s="97">
        <f>IF(D32="I",IH32,0)</f>
        <v>0</v>
      </c>
      <c r="IK32" s="97">
        <f>IF(D32="C",IH32,0)</f>
        <v>0</v>
      </c>
      <c r="IL32" s="97">
        <f>IF(D32="S",IH32,0)</f>
        <v>0</v>
      </c>
      <c r="IM32" s="235" t="e">
        <f t="shared" si="77"/>
        <v>#DIV/0!</v>
      </c>
      <c r="IN32" s="240">
        <f t="shared" si="53"/>
        <v>0</v>
      </c>
      <c r="IO32" s="241">
        <f>IF(D32="p",IN32,0)</f>
        <v>0</v>
      </c>
      <c r="IP32" s="241">
        <f>IF(D32="I",IN32,0)</f>
        <v>0</v>
      </c>
      <c r="IQ32" s="241">
        <f>IF(D32="C",IN32,0)</f>
        <v>0</v>
      </c>
      <c r="IR32" s="241">
        <f>IF(D32="S",IN32,0)</f>
        <v>0</v>
      </c>
      <c r="IS32" s="228">
        <f t="shared" si="78"/>
        <v>0</v>
      </c>
      <c r="IT32" s="97">
        <f>IF(D32="p",IS32,0)</f>
        <v>0</v>
      </c>
      <c r="IU32" s="97">
        <f>IF(D32="I",IS32,0)</f>
        <v>0</v>
      </c>
      <c r="IV32" s="97">
        <f>IF(D32="C",IS32,0)</f>
        <v>0</v>
      </c>
      <c r="IW32" s="97">
        <f>IF(D32="S",IS32,0)</f>
        <v>0</v>
      </c>
      <c r="IX32" s="240">
        <f t="shared" si="54"/>
        <v>0</v>
      </c>
      <c r="IY32" s="241">
        <f>IF(D32="p",IX32,0)</f>
        <v>0</v>
      </c>
      <c r="IZ32" s="241">
        <f>IF(D32="I",IX32,0)</f>
        <v>0</v>
      </c>
      <c r="JA32" s="241">
        <f>IF(D32="C",IX32,0)</f>
        <v>0</v>
      </c>
      <c r="JB32" s="241">
        <f>IF(D32="S",IX32,0)</f>
        <v>0</v>
      </c>
      <c r="JC32" s="242">
        <f t="shared" si="79"/>
        <v>0</v>
      </c>
      <c r="JD32" s="243">
        <f>IF(D32="p",JC32,0)</f>
        <v>0</v>
      </c>
      <c r="JE32" s="243">
        <f>IF(D32="i",JC32,0)</f>
        <v>0</v>
      </c>
      <c r="JF32" s="243">
        <f>IF(D32="c",JC32,0)</f>
        <v>0</v>
      </c>
      <c r="JG32" s="243">
        <f>IF(D32="s",JC32,0)</f>
        <v>0</v>
      </c>
    </row>
    <row r="33" spans="1:267" s="44" customFormat="1" x14ac:dyDescent="0.2">
      <c r="A33" s="45" t="s">
        <v>320</v>
      </c>
      <c r="B33" s="234"/>
      <c r="C33" s="234"/>
      <c r="D33" s="234"/>
      <c r="E33" s="181"/>
      <c r="F33" s="87">
        <f t="shared" si="55"/>
        <v>0</v>
      </c>
      <c r="G33" s="87">
        <f t="shared" si="56"/>
        <v>0</v>
      </c>
      <c r="H33" s="87">
        <f t="shared" si="57"/>
        <v>0</v>
      </c>
      <c r="I33" s="87">
        <f t="shared" si="58"/>
        <v>0</v>
      </c>
      <c r="J33" s="181"/>
      <c r="K33" s="87">
        <f t="shared" si="59"/>
        <v>0</v>
      </c>
      <c r="L33" s="87">
        <f t="shared" si="60"/>
        <v>0</v>
      </c>
      <c r="M33" s="87">
        <f t="shared" si="61"/>
        <v>0</v>
      </c>
      <c r="N33" s="87">
        <f t="shared" si="62"/>
        <v>0</v>
      </c>
      <c r="O33" s="235" t="e">
        <f t="shared" si="63"/>
        <v>#DIV/0!</v>
      </c>
      <c r="P33" s="181"/>
      <c r="Q33" s="87">
        <f t="shared" si="64"/>
        <v>0</v>
      </c>
      <c r="R33" s="87">
        <f t="shared" si="65"/>
        <v>0</v>
      </c>
      <c r="S33" s="87">
        <f t="shared" si="66"/>
        <v>0</v>
      </c>
      <c r="T33" s="87">
        <f t="shared" si="67"/>
        <v>0</v>
      </c>
      <c r="U33" s="235" t="e">
        <f t="shared" si="68"/>
        <v>#DIV/0!</v>
      </c>
      <c r="V33" s="181"/>
      <c r="W33" s="87">
        <f t="shared" si="69"/>
        <v>0</v>
      </c>
      <c r="X33" s="87">
        <f t="shared" si="70"/>
        <v>0</v>
      </c>
      <c r="Y33" s="87">
        <f t="shared" si="71"/>
        <v>0</v>
      </c>
      <c r="Z33" s="87">
        <f t="shared" si="72"/>
        <v>0</v>
      </c>
      <c r="AA33" s="235" t="e">
        <f t="shared" si="73"/>
        <v>#DIV/0!</v>
      </c>
      <c r="AB33" s="181"/>
      <c r="AC33" s="87">
        <f t="shared" si="28"/>
        <v>0</v>
      </c>
      <c r="AD33" s="87">
        <f t="shared" si="29"/>
        <v>0</v>
      </c>
      <c r="AE33" s="87">
        <f t="shared" si="30"/>
        <v>0</v>
      </c>
      <c r="AF33" s="87">
        <f t="shared" si="31"/>
        <v>0</v>
      </c>
      <c r="AG33" s="235" t="e">
        <f>+(AB33-V33)/V33</f>
        <v>#DIV/0!</v>
      </c>
      <c r="AH33" s="181"/>
      <c r="AI33" s="87">
        <f t="shared" si="32"/>
        <v>0</v>
      </c>
      <c r="AJ33" s="87">
        <f t="shared" si="33"/>
        <v>0</v>
      </c>
      <c r="AK33" s="87">
        <f t="shared" si="34"/>
        <v>0</v>
      </c>
      <c r="AL33" s="87">
        <f t="shared" si="35"/>
        <v>0</v>
      </c>
      <c r="AM33" s="235" t="e">
        <f>+(AH33-AB33)/AB33</f>
        <v>#DIV/0!</v>
      </c>
      <c r="AN33" s="289"/>
      <c r="AO33" s="97">
        <f>IF(D33="p",AN33,0)</f>
        <v>0</v>
      </c>
      <c r="AP33" s="97">
        <f>IF(D33="I",AN33,0)</f>
        <v>0</v>
      </c>
      <c r="AQ33" s="97">
        <f>IF(D33="C",AN33,0)</f>
        <v>0</v>
      </c>
      <c r="AR33" s="97">
        <f>IF(D33="S",AN33,0)</f>
        <v>0</v>
      </c>
      <c r="AS33" s="240">
        <f t="shared" si="36"/>
        <v>0</v>
      </c>
      <c r="AT33" s="241">
        <f>IF(D33="p",AS33,0)</f>
        <v>0</v>
      </c>
      <c r="AU33" s="241">
        <f>IF(D33="I",AS33,0)</f>
        <v>0</v>
      </c>
      <c r="AV33" s="241">
        <f>IF(D33="C",AS33,0)</f>
        <v>0</v>
      </c>
      <c r="AW33" s="241">
        <f>IF(D33="S",AS33,0)</f>
        <v>0</v>
      </c>
      <c r="AX33" s="289"/>
      <c r="AY33" s="97">
        <f>IF(D33="p",AX33,0)</f>
        <v>0</v>
      </c>
      <c r="AZ33" s="97">
        <f>IF(D33="I",AX33,0)</f>
        <v>0</v>
      </c>
      <c r="BA33" s="97">
        <f>IF(D33="C",AX33,0)</f>
        <v>0</v>
      </c>
      <c r="BB33" s="97">
        <f>IF(D33="S",AX33,0)</f>
        <v>0</v>
      </c>
      <c r="BC33" s="240">
        <f t="shared" si="37"/>
        <v>0</v>
      </c>
      <c r="BD33" s="241">
        <f>IF(D33="p",BC33,0)</f>
        <v>0</v>
      </c>
      <c r="BE33" s="241">
        <f>IF(D33="I",BC33,0)</f>
        <v>0</v>
      </c>
      <c r="BF33" s="241">
        <f>IF(D33="C",BC33,0)</f>
        <v>0</v>
      </c>
      <c r="BG33" s="241">
        <f>IF(D33="S",BC33,0)</f>
        <v>0</v>
      </c>
      <c r="BH33" s="503"/>
      <c r="BI33" s="498">
        <f>IF(D33="p",BH33,0)</f>
        <v>0</v>
      </c>
      <c r="BJ33" s="498">
        <f>IF(D33="I",BH33,0)</f>
        <v>0</v>
      </c>
      <c r="BK33" s="498">
        <f>IF(D33="C",BH33,0)</f>
        <v>0</v>
      </c>
      <c r="BL33" s="498">
        <f>IF(D33="S",BH33,0)</f>
        <v>0</v>
      </c>
      <c r="BM33" s="499">
        <f t="shared" si="38"/>
        <v>0</v>
      </c>
      <c r="BN33" s="515">
        <f>IF(D33="p",BM33,0)</f>
        <v>0</v>
      </c>
      <c r="BO33" s="515">
        <f>IF(D33="I",BM33,0)</f>
        <v>0</v>
      </c>
      <c r="BP33" s="515">
        <f>IF(D33="C",BM33,0)</f>
        <v>0</v>
      </c>
      <c r="BQ33" s="515">
        <f>IF(D33="S",BM33,0)</f>
        <v>0</v>
      </c>
      <c r="BR33" s="289"/>
      <c r="BS33" s="97">
        <f>IF(D33="p",BR33,0)</f>
        <v>0</v>
      </c>
      <c r="BT33" s="97">
        <f>IF(D33="I",BR33,0)</f>
        <v>0</v>
      </c>
      <c r="BU33" s="97">
        <f>IF(D33="C",BR33,0)</f>
        <v>0</v>
      </c>
      <c r="BV33" s="97">
        <f>IF(D33="S",BR33,0)</f>
        <v>0</v>
      </c>
      <c r="BW33" s="240">
        <f t="shared" si="39"/>
        <v>0</v>
      </c>
      <c r="BX33" s="241">
        <f>IF(D33="p",BW33,0)</f>
        <v>0</v>
      </c>
      <c r="BY33" s="241">
        <f>IF(D33="I",BW33,0)</f>
        <v>0</v>
      </c>
      <c r="BZ33" s="241">
        <f>IF(D33="C",BW33,0)</f>
        <v>0</v>
      </c>
      <c r="CA33" s="241">
        <f>IF(D33="S",BW33,0)</f>
        <v>0</v>
      </c>
      <c r="CB33" s="289"/>
      <c r="CC33" s="97">
        <f>IF(D33="p",CB33,0)</f>
        <v>0</v>
      </c>
      <c r="CD33" s="97">
        <f>IF(D33="I",CB33,0)</f>
        <v>0</v>
      </c>
      <c r="CE33" s="97">
        <f>IF(D33="C",CB33,0)</f>
        <v>0</v>
      </c>
      <c r="CF33" s="97">
        <f>IF(D33="S",CB33,0)</f>
        <v>0</v>
      </c>
      <c r="CG33" s="240">
        <f t="shared" si="40"/>
        <v>0</v>
      </c>
      <c r="CH33" s="241">
        <f>IF(D33="p",CG33,0)</f>
        <v>0</v>
      </c>
      <c r="CI33" s="241">
        <f>IF(D33="I",CG33,0)</f>
        <v>0</v>
      </c>
      <c r="CJ33" s="241">
        <f>IF(D33="C",CG33,0)</f>
        <v>0</v>
      </c>
      <c r="CK33" s="241">
        <f>IF(D33="S",CG33,0)</f>
        <v>0</v>
      </c>
      <c r="CL33" s="289"/>
      <c r="CM33" s="97">
        <f>IF(D33="p",CL33,0)</f>
        <v>0</v>
      </c>
      <c r="CN33" s="97">
        <f>IF(D33="I",CL33,0)</f>
        <v>0</v>
      </c>
      <c r="CO33" s="97">
        <f>IF(D33="C",CL33,0)</f>
        <v>0</v>
      </c>
      <c r="CP33" s="97">
        <f>IF(D33="S",CL33,0)</f>
        <v>0</v>
      </c>
      <c r="CQ33" s="240">
        <f t="shared" si="41"/>
        <v>0</v>
      </c>
      <c r="CR33" s="241">
        <f>IF(D33="p",CQ33,0)</f>
        <v>0</v>
      </c>
      <c r="CS33" s="241">
        <f>IF(D33="I",CQ33,0)</f>
        <v>0</v>
      </c>
      <c r="CT33" s="241">
        <f>IF(D33="C",CQ33,0)</f>
        <v>0</v>
      </c>
      <c r="CU33" s="241">
        <f>IF(D33="S",CQ33,0)</f>
        <v>0</v>
      </c>
      <c r="CV33" s="289"/>
      <c r="CW33" s="97">
        <f>IF(D33="p",CV33,0)</f>
        <v>0</v>
      </c>
      <c r="CX33" s="97">
        <f>IF(D33="I",CV33,0)</f>
        <v>0</v>
      </c>
      <c r="CY33" s="97">
        <f>IF(D33="C",CV33,0)</f>
        <v>0</v>
      </c>
      <c r="CZ33" s="97">
        <f>IF(D33="S",CV33,0)</f>
        <v>0</v>
      </c>
      <c r="DA33" s="240">
        <f t="shared" si="42"/>
        <v>0</v>
      </c>
      <c r="DB33" s="241">
        <f>IF(D33="p",DA33,0)</f>
        <v>0</v>
      </c>
      <c r="DC33" s="241">
        <f>IF(D33="I",DA33,0)</f>
        <v>0</v>
      </c>
      <c r="DD33" s="241">
        <f>IF(D33="C",DA33,0)</f>
        <v>0</v>
      </c>
      <c r="DE33" s="241">
        <f>IF(D33="S",DA33,0)</f>
        <v>0</v>
      </c>
      <c r="DF33" s="289"/>
      <c r="DG33" s="97">
        <f>IF(D33="p",DF33,0)</f>
        <v>0</v>
      </c>
      <c r="DH33" s="97">
        <f>IF(D33="I",DF33,0)</f>
        <v>0</v>
      </c>
      <c r="DI33" s="97">
        <f>IF(D33="C",DF33,0)</f>
        <v>0</v>
      </c>
      <c r="DJ33" s="97">
        <f>IF(D33="S",DF33,0)</f>
        <v>0</v>
      </c>
      <c r="DK33" s="344">
        <f t="shared" si="43"/>
        <v>0</v>
      </c>
      <c r="DL33" s="241">
        <f>IF(D33="p",DK33,0)</f>
        <v>0</v>
      </c>
      <c r="DM33" s="241">
        <f>IF(D33="I",DK33,0)</f>
        <v>0</v>
      </c>
      <c r="DN33" s="241">
        <f>IF(D33="C",DK33,0)</f>
        <v>0</v>
      </c>
      <c r="DO33" s="241">
        <f>IF(D33="S",DK33,0)</f>
        <v>0</v>
      </c>
      <c r="DP33" s="289"/>
      <c r="DQ33" s="97">
        <f>IF(D33="p",DP33,0)</f>
        <v>0</v>
      </c>
      <c r="DR33" s="97">
        <f>IF(D33="I",DP33,0)</f>
        <v>0</v>
      </c>
      <c r="DS33" s="97">
        <f>IF(D33="C",DP33,0)</f>
        <v>0</v>
      </c>
      <c r="DT33" s="97">
        <f>IF(D33="S",DP33,0)</f>
        <v>0</v>
      </c>
      <c r="DU33" s="240">
        <f t="shared" si="44"/>
        <v>0</v>
      </c>
      <c r="DV33" s="241">
        <f>IF(D33="p",DU33,0)</f>
        <v>0</v>
      </c>
      <c r="DW33" s="241">
        <f>IF(D33="I",DU33,0)</f>
        <v>0</v>
      </c>
      <c r="DX33" s="241">
        <f>IF(D33="C",DU33,0)</f>
        <v>0</v>
      </c>
      <c r="DY33" s="241">
        <f>IF(D33="S",DU33,0)</f>
        <v>0</v>
      </c>
      <c r="DZ33" s="289"/>
      <c r="EA33" s="97">
        <f>IF(D33="p",DZ33,0)</f>
        <v>0</v>
      </c>
      <c r="EB33" s="97">
        <f>IF(D33="I",DZ33,0)</f>
        <v>0</v>
      </c>
      <c r="EC33" s="97">
        <f>IF(D33="C",DZ33,0)</f>
        <v>0</v>
      </c>
      <c r="ED33" s="97">
        <f>IF(D33="S",DZ33,0)</f>
        <v>0</v>
      </c>
      <c r="EE33" s="240">
        <f t="shared" si="45"/>
        <v>0</v>
      </c>
      <c r="EF33" s="241">
        <f>IF(D33="p",EE33,0)</f>
        <v>0</v>
      </c>
      <c r="EG33" s="241">
        <f>IF(D33="I",EE33,0)</f>
        <v>0</v>
      </c>
      <c r="EH33" s="241">
        <f>IF(D33="C",EE33,0)</f>
        <v>0</v>
      </c>
      <c r="EI33" s="241">
        <f>IF(D33="S",EE33,0)</f>
        <v>0</v>
      </c>
      <c r="EJ33" s="298"/>
      <c r="EK33" s="97">
        <f>IF(D33="p",EJ33,0)</f>
        <v>0</v>
      </c>
      <c r="EL33" s="97">
        <f>IF(D33="I",EJ33,0)</f>
        <v>0</v>
      </c>
      <c r="EM33" s="97">
        <f>IF(D33="C",EJ33,0)</f>
        <v>0</v>
      </c>
      <c r="EN33" s="97">
        <f>IF(D33="S",EJ33,0)</f>
        <v>0</v>
      </c>
      <c r="EO33" s="240">
        <f t="shared" si="46"/>
        <v>0</v>
      </c>
      <c r="EP33" s="241">
        <f>IF(D33="p",EO33,0)</f>
        <v>0</v>
      </c>
      <c r="EQ33" s="241">
        <f>IF(D33="I",EO33,0)</f>
        <v>0</v>
      </c>
      <c r="ER33" s="241">
        <f>IF(D33="C",EO33,0)</f>
        <v>0</v>
      </c>
      <c r="ES33" s="241">
        <f>IF(D33="S",EO33,0)</f>
        <v>0</v>
      </c>
      <c r="ET33" s="289"/>
      <c r="EU33" s="97">
        <f>IF(D33="p",ET33,0)</f>
        <v>0</v>
      </c>
      <c r="EV33" s="97">
        <f>IF(D33="I",ET33,0)</f>
        <v>0</v>
      </c>
      <c r="EW33" s="97">
        <f>IF(D33="C",ET33,0)</f>
        <v>0</v>
      </c>
      <c r="EX33" s="97">
        <f>IF(D33="S",ET33,0)</f>
        <v>0</v>
      </c>
      <c r="EY33" s="240">
        <f t="shared" si="47"/>
        <v>0</v>
      </c>
      <c r="EZ33" s="241">
        <f>IF(D33="p",EY33,0)</f>
        <v>0</v>
      </c>
      <c r="FA33" s="241">
        <f>IF(D33="I",EY33,0)</f>
        <v>0</v>
      </c>
      <c r="FB33" s="241">
        <f>IF(D33="C",EY33,0)</f>
        <v>0</v>
      </c>
      <c r="FC33" s="241">
        <f>IF(D33="S",EY33,0)</f>
        <v>0</v>
      </c>
      <c r="FD33" s="503"/>
      <c r="FE33" s="498">
        <f>IF(D33="p",FD33,0)</f>
        <v>0</v>
      </c>
      <c r="FF33" s="498">
        <f>IF(D33="I",FD33,0)</f>
        <v>0</v>
      </c>
      <c r="FG33" s="498">
        <f>IF(D33="C",FD33,0)</f>
        <v>0</v>
      </c>
      <c r="FH33" s="498">
        <f>IF(D33="S",FD33,0)</f>
        <v>0</v>
      </c>
      <c r="FI33" s="499">
        <f t="shared" si="3"/>
        <v>0</v>
      </c>
      <c r="FJ33" s="450">
        <f>IF(D33="p",FI33,0)</f>
        <v>0</v>
      </c>
      <c r="FK33" s="450">
        <f>IF(D33="I",FI33,0)</f>
        <v>0</v>
      </c>
      <c r="FL33" s="450">
        <f>IF(D33="C",FI33,0)</f>
        <v>0</v>
      </c>
      <c r="FM33" s="450">
        <f>IF(D33="S",FI33,0)</f>
        <v>0</v>
      </c>
      <c r="FN33" s="233"/>
      <c r="FO33" s="97">
        <f>IF(D33="p",FN33,0)</f>
        <v>0</v>
      </c>
      <c r="FP33" s="97">
        <f>IF(D33="I",FN33,0)</f>
        <v>0</v>
      </c>
      <c r="FQ33" s="97">
        <f>IF(D33="C",FN33,0)</f>
        <v>0</v>
      </c>
      <c r="FR33" s="97">
        <f>IF(D33="S",FN33,0)</f>
        <v>0</v>
      </c>
      <c r="FS33" s="240">
        <f t="shared" si="4"/>
        <v>0</v>
      </c>
      <c r="FT33" s="241">
        <f>IF(D33="p",FS33,0)</f>
        <v>0</v>
      </c>
      <c r="FU33" s="241">
        <f>IF(D33="I",FS33,0)</f>
        <v>0</v>
      </c>
      <c r="FV33" s="241">
        <f>IF(D33="C",FS33,0)</f>
        <v>0</v>
      </c>
      <c r="FW33" s="241">
        <f>IF(D33="S",FS33,0)</f>
        <v>0</v>
      </c>
      <c r="FX33" s="233"/>
      <c r="FY33" s="97">
        <f>IF(D33="p",FX33,0)</f>
        <v>0</v>
      </c>
      <c r="FZ33" s="97">
        <f>IF(D33="I",FX33,0)</f>
        <v>0</v>
      </c>
      <c r="GA33" s="97">
        <f>IF(D33="C",FX33,0)</f>
        <v>0</v>
      </c>
      <c r="GB33" s="97">
        <f>IF(D33="S",FX33,0)</f>
        <v>0</v>
      </c>
      <c r="GC33" s="240">
        <f t="shared" si="48"/>
        <v>0</v>
      </c>
      <c r="GD33" s="241">
        <f>IF(D33="p",GC33,0)</f>
        <v>0</v>
      </c>
      <c r="GE33" s="241">
        <f>IF(D33="I",GC33,0)</f>
        <v>0</v>
      </c>
      <c r="GF33" s="241">
        <f>IF(D33="C",GC33,0)</f>
        <v>0</v>
      </c>
      <c r="GG33" s="241">
        <f>IF(D33="S",GC33,0)</f>
        <v>0</v>
      </c>
      <c r="GH33" s="240"/>
      <c r="GI33" s="240"/>
      <c r="GJ33" s="553">
        <f t="shared" si="5"/>
        <v>0</v>
      </c>
      <c r="GK33" s="97">
        <f>IF(D33="p",GJ33,0)</f>
        <v>0</v>
      </c>
      <c r="GL33" s="97">
        <f>IF(D33="I",GJ33,0)</f>
        <v>0</v>
      </c>
      <c r="GM33" s="97">
        <f>IF(D33="C",GJ33,0)</f>
        <v>0</v>
      </c>
      <c r="GN33" s="97">
        <f>IF(D33="S",GJ33,0)</f>
        <v>0</v>
      </c>
      <c r="GO33" s="240">
        <f t="shared" si="49"/>
        <v>0</v>
      </c>
      <c r="GP33" s="241">
        <f>IF(D33="p",GO33,0)</f>
        <v>0</v>
      </c>
      <c r="GQ33" s="241">
        <f>IF(D33="I",GO33,0)</f>
        <v>0</v>
      </c>
      <c r="GR33" s="241">
        <f>IF(D33="C",GO33,0)</f>
        <v>0</v>
      </c>
      <c r="GS33" s="241">
        <f>IF(D33="S",GO33,0)</f>
        <v>0</v>
      </c>
      <c r="GT33" s="289"/>
      <c r="GU33" s="97">
        <f>IF(D33="p",GT33,0)</f>
        <v>0</v>
      </c>
      <c r="GV33" s="97">
        <f>IF(D33="I",GT33,0)</f>
        <v>0</v>
      </c>
      <c r="GW33" s="97">
        <f>IF(D33="C",GT33,0)</f>
        <v>0</v>
      </c>
      <c r="GX33" s="97">
        <f>IF(D33="S",GT33,0)</f>
        <v>0</v>
      </c>
      <c r="GY33" s="240">
        <f t="shared" si="50"/>
        <v>0</v>
      </c>
      <c r="GZ33" s="241">
        <f>IF(D33="p",GY33,0)</f>
        <v>0</v>
      </c>
      <c r="HA33" s="241">
        <f>IF(D33="I",GY33,0)</f>
        <v>0</v>
      </c>
      <c r="HB33" s="241">
        <f>IF(D33="C",GY33,0)</f>
        <v>0</v>
      </c>
      <c r="HC33" s="241">
        <f>IF(D33="S",GY33,0)</f>
        <v>0</v>
      </c>
      <c r="HD33" s="302">
        <f t="shared" si="74"/>
        <v>0</v>
      </c>
      <c r="HE33" s="97">
        <f>IF(D33="p",HD33,0)</f>
        <v>0</v>
      </c>
      <c r="HF33" s="97">
        <f>IF(D33="I",HD33,0)</f>
        <v>0</v>
      </c>
      <c r="HG33" s="97">
        <f>IF(D33="C",HD33,0)</f>
        <v>0</v>
      </c>
      <c r="HH33" s="97">
        <f>IF(D33="S",HD33,0)</f>
        <v>0</v>
      </c>
      <c r="HI33" s="240">
        <f t="shared" si="51"/>
        <v>0</v>
      </c>
      <c r="HJ33" s="241">
        <f>IF(D33="p",HI33,0)</f>
        <v>0</v>
      </c>
      <c r="HK33" s="241">
        <f>IF(D33="I",HI33,0)</f>
        <v>0</v>
      </c>
      <c r="HL33" s="241">
        <f>IF(D33="C",HI33,0)</f>
        <v>0</v>
      </c>
      <c r="HM33" s="241">
        <f>IF(D33="S",HI33,0)</f>
        <v>0</v>
      </c>
      <c r="HN33" s="649"/>
      <c r="HO33" s="650">
        <f>IF(D33="p",HN33,0)</f>
        <v>0</v>
      </c>
      <c r="HP33" s="650">
        <f>IF(D33="I",HN33,0)</f>
        <v>0</v>
      </c>
      <c r="HQ33" s="650">
        <f>IF(D33="C",HN33,0)</f>
        <v>0</v>
      </c>
      <c r="HR33" s="650">
        <f>IF(D33="S",HN33,0)</f>
        <v>0</v>
      </c>
      <c r="HS33" s="651">
        <f t="shared" si="75"/>
        <v>0</v>
      </c>
      <c r="HT33" s="241">
        <f>IF(D33="p",HS33,0)</f>
        <v>0</v>
      </c>
      <c r="HU33" s="241">
        <f>IF(D33="I",HS33,0)</f>
        <v>0</v>
      </c>
      <c r="HV33" s="241">
        <f>IF(D33="C",HS33,0)</f>
        <v>0</v>
      </c>
      <c r="HW33" s="241">
        <f>IF(D33="S",HS33,0)</f>
        <v>0</v>
      </c>
      <c r="HX33" s="289"/>
      <c r="HY33" s="97">
        <f>IF(D33="p",HX33,0)</f>
        <v>0</v>
      </c>
      <c r="HZ33" s="97">
        <f>IF(D33="I",HX33,0)</f>
        <v>0</v>
      </c>
      <c r="IA33" s="97">
        <f>IF(D33="C",HX33,0)</f>
        <v>0</v>
      </c>
      <c r="IB33" s="97">
        <f>IF(D33="S",HX33,0)</f>
        <v>0</v>
      </c>
      <c r="IC33" s="240">
        <f t="shared" si="52"/>
        <v>0</v>
      </c>
      <c r="ID33" s="241">
        <f>IF(D33="p",IC33,0)</f>
        <v>0</v>
      </c>
      <c r="IE33" s="241">
        <f>IF(D33="I",IC33,0)</f>
        <v>0</v>
      </c>
      <c r="IF33" s="241">
        <f>IF(D33="C",IC33,0)</f>
        <v>0</v>
      </c>
      <c r="IG33" s="241">
        <f>IF(D33="S",IC33,0)</f>
        <v>0</v>
      </c>
      <c r="IH33" s="302">
        <f t="shared" si="76"/>
        <v>0</v>
      </c>
      <c r="II33" s="97">
        <f>IF(D33="p",IH33,0)</f>
        <v>0</v>
      </c>
      <c r="IJ33" s="97">
        <f>IF(D33="I",IH33,0)</f>
        <v>0</v>
      </c>
      <c r="IK33" s="97">
        <f>IF(D33="C",IH33,0)</f>
        <v>0</v>
      </c>
      <c r="IL33" s="97">
        <f>IF(D33="S",IH33,0)</f>
        <v>0</v>
      </c>
      <c r="IM33" s="235" t="e">
        <f t="shared" si="77"/>
        <v>#DIV/0!</v>
      </c>
      <c r="IN33" s="240">
        <f t="shared" si="53"/>
        <v>0</v>
      </c>
      <c r="IO33" s="241">
        <f>IF(D33="p",IN33,0)</f>
        <v>0</v>
      </c>
      <c r="IP33" s="241">
        <f>IF(D33="I",IN33,0)</f>
        <v>0</v>
      </c>
      <c r="IQ33" s="241">
        <f>IF(D33="C",IN33,0)</f>
        <v>0</v>
      </c>
      <c r="IR33" s="241">
        <f>IF(D33="S",IN33,0)</f>
        <v>0</v>
      </c>
      <c r="IS33" s="228">
        <f t="shared" si="78"/>
        <v>0</v>
      </c>
      <c r="IT33" s="97">
        <f>IF(D33="p",IS33,0)</f>
        <v>0</v>
      </c>
      <c r="IU33" s="97">
        <f>IF(D33="I",IS33,0)</f>
        <v>0</v>
      </c>
      <c r="IV33" s="97">
        <f>IF(D33="C",IS33,0)</f>
        <v>0</v>
      </c>
      <c r="IW33" s="97">
        <f>IF(D33="S",IS33,0)</f>
        <v>0</v>
      </c>
      <c r="IX33" s="240">
        <f t="shared" si="54"/>
        <v>0</v>
      </c>
      <c r="IY33" s="241">
        <f>IF(D33="p",IX33,0)</f>
        <v>0</v>
      </c>
      <c r="IZ33" s="241">
        <f>IF(D33="I",IX33,0)</f>
        <v>0</v>
      </c>
      <c r="JA33" s="241">
        <f>IF(D33="C",IX33,0)</f>
        <v>0</v>
      </c>
      <c r="JB33" s="241">
        <f>IF(D33="S",IX33,0)</f>
        <v>0</v>
      </c>
      <c r="JC33" s="242">
        <f t="shared" si="79"/>
        <v>0</v>
      </c>
      <c r="JD33" s="243">
        <f>IF(D33="p",JC33,0)</f>
        <v>0</v>
      </c>
      <c r="JE33" s="243">
        <f>IF(D33="i",JC33,0)</f>
        <v>0</v>
      </c>
      <c r="JF33" s="243">
        <f>IF(D33="c",JC33,0)</f>
        <v>0</v>
      </c>
      <c r="JG33" s="243">
        <f>IF(D33="s",JC33,0)</f>
        <v>0</v>
      </c>
    </row>
    <row r="34" spans="1:267" s="44" customFormat="1" x14ac:dyDescent="0.2">
      <c r="A34" s="45" t="s">
        <v>321</v>
      </c>
      <c r="B34" s="234"/>
      <c r="C34" s="234"/>
      <c r="D34" s="234"/>
      <c r="E34" s="181"/>
      <c r="F34" s="87">
        <f t="shared" si="55"/>
        <v>0</v>
      </c>
      <c r="G34" s="87">
        <f t="shared" si="56"/>
        <v>0</v>
      </c>
      <c r="H34" s="87">
        <f t="shared" si="57"/>
        <v>0</v>
      </c>
      <c r="I34" s="87">
        <f t="shared" si="58"/>
        <v>0</v>
      </c>
      <c r="J34" s="181"/>
      <c r="K34" s="87">
        <f t="shared" si="59"/>
        <v>0</v>
      </c>
      <c r="L34" s="87">
        <f t="shared" si="60"/>
        <v>0</v>
      </c>
      <c r="M34" s="87">
        <f t="shared" si="61"/>
        <v>0</v>
      </c>
      <c r="N34" s="87">
        <f t="shared" si="62"/>
        <v>0</v>
      </c>
      <c r="O34" s="235" t="e">
        <f t="shared" si="63"/>
        <v>#DIV/0!</v>
      </c>
      <c r="P34" s="181"/>
      <c r="Q34" s="87">
        <f t="shared" si="64"/>
        <v>0</v>
      </c>
      <c r="R34" s="87">
        <f t="shared" si="65"/>
        <v>0</v>
      </c>
      <c r="S34" s="87">
        <f t="shared" si="66"/>
        <v>0</v>
      </c>
      <c r="T34" s="87">
        <f t="shared" si="67"/>
        <v>0</v>
      </c>
      <c r="U34" s="235" t="e">
        <f t="shared" si="68"/>
        <v>#DIV/0!</v>
      </c>
      <c r="V34" s="181"/>
      <c r="W34" s="87">
        <f t="shared" si="69"/>
        <v>0</v>
      </c>
      <c r="X34" s="87">
        <f t="shared" si="70"/>
        <v>0</v>
      </c>
      <c r="Y34" s="87">
        <f t="shared" si="71"/>
        <v>0</v>
      </c>
      <c r="Z34" s="87">
        <f t="shared" si="72"/>
        <v>0</v>
      </c>
      <c r="AA34" s="235" t="e">
        <f t="shared" si="73"/>
        <v>#DIV/0!</v>
      </c>
      <c r="AB34" s="181"/>
      <c r="AC34" s="87">
        <f t="shared" si="28"/>
        <v>0</v>
      </c>
      <c r="AD34" s="87">
        <f t="shared" si="29"/>
        <v>0</v>
      </c>
      <c r="AE34" s="87">
        <f t="shared" si="30"/>
        <v>0</v>
      </c>
      <c r="AF34" s="87">
        <f t="shared" si="31"/>
        <v>0</v>
      </c>
      <c r="AG34" s="235" t="e">
        <f>+(AB34-V34)/V34</f>
        <v>#DIV/0!</v>
      </c>
      <c r="AH34" s="181"/>
      <c r="AI34" s="87">
        <f t="shared" si="32"/>
        <v>0</v>
      </c>
      <c r="AJ34" s="87">
        <f t="shared" si="33"/>
        <v>0</v>
      </c>
      <c r="AK34" s="87">
        <f t="shared" si="34"/>
        <v>0</v>
      </c>
      <c r="AL34" s="87">
        <f t="shared" si="35"/>
        <v>0</v>
      </c>
      <c r="AM34" s="235" t="e">
        <f>+(AH34-AB34)/AB34</f>
        <v>#DIV/0!</v>
      </c>
      <c r="AN34" s="289"/>
      <c r="AO34" s="97">
        <f>IF(D34="p",AN34,0)</f>
        <v>0</v>
      </c>
      <c r="AP34" s="97">
        <f>IF(D34="I",AN34,0)</f>
        <v>0</v>
      </c>
      <c r="AQ34" s="97">
        <f>IF(D34="C",AN34,0)</f>
        <v>0</v>
      </c>
      <c r="AR34" s="97">
        <f>IF(D34="S",AN34,0)</f>
        <v>0</v>
      </c>
      <c r="AS34" s="240">
        <f t="shared" si="36"/>
        <v>0</v>
      </c>
      <c r="AT34" s="241">
        <f>IF(D34="p",AS34,0)</f>
        <v>0</v>
      </c>
      <c r="AU34" s="241">
        <f>IF(D34="I",AS34,0)</f>
        <v>0</v>
      </c>
      <c r="AV34" s="241">
        <f>IF(D34="C",AS34,0)</f>
        <v>0</v>
      </c>
      <c r="AW34" s="241">
        <f>IF(D34="S",AS34,0)</f>
        <v>0</v>
      </c>
      <c r="AX34" s="289"/>
      <c r="AY34" s="97">
        <f>IF(D34="p",AX34,0)</f>
        <v>0</v>
      </c>
      <c r="AZ34" s="97">
        <f>IF(D34="I",AX34,0)</f>
        <v>0</v>
      </c>
      <c r="BA34" s="97">
        <f>IF(D34="C",AX34,0)</f>
        <v>0</v>
      </c>
      <c r="BB34" s="97">
        <f>IF(D34="S",AX34,0)</f>
        <v>0</v>
      </c>
      <c r="BC34" s="240">
        <f t="shared" si="37"/>
        <v>0</v>
      </c>
      <c r="BD34" s="241">
        <f>IF(D34="p",BC34,0)</f>
        <v>0</v>
      </c>
      <c r="BE34" s="241">
        <f>IF(D34="I",BC34,0)</f>
        <v>0</v>
      </c>
      <c r="BF34" s="241">
        <f>IF(D34="C",BC34,0)</f>
        <v>0</v>
      </c>
      <c r="BG34" s="241">
        <f>IF(D34="S",BC34,0)</f>
        <v>0</v>
      </c>
      <c r="BH34" s="503"/>
      <c r="BI34" s="498">
        <f>IF(D34="p",BH34,0)</f>
        <v>0</v>
      </c>
      <c r="BJ34" s="498">
        <f>IF(D34="I",BH34,0)</f>
        <v>0</v>
      </c>
      <c r="BK34" s="498">
        <f>IF(D34="C",BH34,0)</f>
        <v>0</v>
      </c>
      <c r="BL34" s="498">
        <f>IF(D34="S",BH34,0)</f>
        <v>0</v>
      </c>
      <c r="BM34" s="499">
        <f t="shared" si="38"/>
        <v>0</v>
      </c>
      <c r="BN34" s="515">
        <f>IF(D34="p",BM34,0)</f>
        <v>0</v>
      </c>
      <c r="BO34" s="515">
        <f>IF(D34="I",BM34,0)</f>
        <v>0</v>
      </c>
      <c r="BP34" s="515">
        <f>IF(D34="C",BM34,0)</f>
        <v>0</v>
      </c>
      <c r="BQ34" s="515">
        <f>IF(D34="S",BM34,0)</f>
        <v>0</v>
      </c>
      <c r="BR34" s="289"/>
      <c r="BS34" s="97">
        <f>IF(D34="p",BR34,0)</f>
        <v>0</v>
      </c>
      <c r="BT34" s="97">
        <f>IF(D34="I",BR34,0)</f>
        <v>0</v>
      </c>
      <c r="BU34" s="97">
        <f>IF(D34="C",BR34,0)</f>
        <v>0</v>
      </c>
      <c r="BV34" s="97">
        <f>IF(D34="S",BR34,0)</f>
        <v>0</v>
      </c>
      <c r="BW34" s="240">
        <f t="shared" si="39"/>
        <v>0</v>
      </c>
      <c r="BX34" s="241">
        <f>IF(D34="p",BW34,0)</f>
        <v>0</v>
      </c>
      <c r="BY34" s="241">
        <f>IF(D34="I",BW34,0)</f>
        <v>0</v>
      </c>
      <c r="BZ34" s="241">
        <f>IF(D34="C",BW34,0)</f>
        <v>0</v>
      </c>
      <c r="CA34" s="241">
        <f>IF(D34="S",BW34,0)</f>
        <v>0</v>
      </c>
      <c r="CB34" s="289"/>
      <c r="CC34" s="97">
        <f>IF(D34="p",CB34,0)</f>
        <v>0</v>
      </c>
      <c r="CD34" s="97">
        <f>IF(D34="I",CB34,0)</f>
        <v>0</v>
      </c>
      <c r="CE34" s="97">
        <f>IF(D34="C",CB34,0)</f>
        <v>0</v>
      </c>
      <c r="CF34" s="97">
        <f>IF(D34="S",CB34,0)</f>
        <v>0</v>
      </c>
      <c r="CG34" s="240">
        <f t="shared" si="40"/>
        <v>0</v>
      </c>
      <c r="CH34" s="241">
        <f>IF(D34="p",CG34,0)</f>
        <v>0</v>
      </c>
      <c r="CI34" s="241">
        <f>IF(D34="I",CG34,0)</f>
        <v>0</v>
      </c>
      <c r="CJ34" s="241">
        <f>IF(D34="C",CG34,0)</f>
        <v>0</v>
      </c>
      <c r="CK34" s="241">
        <f>IF(D34="S",CG34,0)</f>
        <v>0</v>
      </c>
      <c r="CL34" s="289"/>
      <c r="CM34" s="97">
        <f>IF(D34="p",CL34,0)</f>
        <v>0</v>
      </c>
      <c r="CN34" s="97">
        <f>IF(D34="I",CL34,0)</f>
        <v>0</v>
      </c>
      <c r="CO34" s="97">
        <f>IF(D34="C",CL34,0)</f>
        <v>0</v>
      </c>
      <c r="CP34" s="97">
        <f>IF(D34="S",CL34,0)</f>
        <v>0</v>
      </c>
      <c r="CQ34" s="240">
        <f t="shared" si="41"/>
        <v>0</v>
      </c>
      <c r="CR34" s="241">
        <f>IF(D34="p",CQ34,0)</f>
        <v>0</v>
      </c>
      <c r="CS34" s="241">
        <f>IF(D34="I",CQ34,0)</f>
        <v>0</v>
      </c>
      <c r="CT34" s="241">
        <f>IF(D34="C",CQ34,0)</f>
        <v>0</v>
      </c>
      <c r="CU34" s="241">
        <f>IF(D34="S",CQ34,0)</f>
        <v>0</v>
      </c>
      <c r="CV34" s="289"/>
      <c r="CW34" s="97">
        <f>IF(D34="p",CV34,0)</f>
        <v>0</v>
      </c>
      <c r="CX34" s="97">
        <f>IF(D34="I",CV34,0)</f>
        <v>0</v>
      </c>
      <c r="CY34" s="97">
        <f>IF(D34="C",CV34,0)</f>
        <v>0</v>
      </c>
      <c r="CZ34" s="97">
        <f>IF(D34="S",CV34,0)</f>
        <v>0</v>
      </c>
      <c r="DA34" s="240">
        <f t="shared" si="42"/>
        <v>0</v>
      </c>
      <c r="DB34" s="241">
        <f>IF(D34="p",DA34,0)</f>
        <v>0</v>
      </c>
      <c r="DC34" s="241">
        <f>IF(D34="I",DA34,0)</f>
        <v>0</v>
      </c>
      <c r="DD34" s="241">
        <f>IF(D34="C",DA34,0)</f>
        <v>0</v>
      </c>
      <c r="DE34" s="241">
        <f>IF(D34="S",DA34,0)</f>
        <v>0</v>
      </c>
      <c r="DF34" s="289"/>
      <c r="DG34" s="97">
        <f>IF(D34="p",DF34,0)</f>
        <v>0</v>
      </c>
      <c r="DH34" s="97">
        <f>IF(D34="I",DF34,0)</f>
        <v>0</v>
      </c>
      <c r="DI34" s="97">
        <f>IF(D34="C",DF34,0)</f>
        <v>0</v>
      </c>
      <c r="DJ34" s="97">
        <f>IF(D34="S",DF34,0)</f>
        <v>0</v>
      </c>
      <c r="DK34" s="344">
        <f t="shared" si="43"/>
        <v>0</v>
      </c>
      <c r="DL34" s="241">
        <f>IF(D34="p",DK34,0)</f>
        <v>0</v>
      </c>
      <c r="DM34" s="241">
        <f>IF(D34="I",DK34,0)</f>
        <v>0</v>
      </c>
      <c r="DN34" s="241">
        <f>IF(D34="C",DK34,0)</f>
        <v>0</v>
      </c>
      <c r="DO34" s="241">
        <f>IF(D34="S",DK34,0)</f>
        <v>0</v>
      </c>
      <c r="DP34" s="289"/>
      <c r="DQ34" s="97">
        <f>IF(D34="p",DP34,0)</f>
        <v>0</v>
      </c>
      <c r="DR34" s="97">
        <f>IF(D34="I",DP34,0)</f>
        <v>0</v>
      </c>
      <c r="DS34" s="97">
        <f>IF(D34="C",DP34,0)</f>
        <v>0</v>
      </c>
      <c r="DT34" s="97">
        <f>IF(D34="S",DP34,0)</f>
        <v>0</v>
      </c>
      <c r="DU34" s="240">
        <f t="shared" si="44"/>
        <v>0</v>
      </c>
      <c r="DV34" s="241">
        <f>IF(D34="p",DU34,0)</f>
        <v>0</v>
      </c>
      <c r="DW34" s="241">
        <f>IF(D34="I",DU34,0)</f>
        <v>0</v>
      </c>
      <c r="DX34" s="241">
        <f>IF(D34="C",DU34,0)</f>
        <v>0</v>
      </c>
      <c r="DY34" s="241">
        <f>IF(D34="S",DU34,0)</f>
        <v>0</v>
      </c>
      <c r="DZ34" s="289"/>
      <c r="EA34" s="97">
        <f>IF(D34="p",DZ34,0)</f>
        <v>0</v>
      </c>
      <c r="EB34" s="97">
        <f>IF(D34="I",DZ34,0)</f>
        <v>0</v>
      </c>
      <c r="EC34" s="97">
        <f>IF(D34="C",DZ34,0)</f>
        <v>0</v>
      </c>
      <c r="ED34" s="97">
        <f>IF(D34="S",DZ34,0)</f>
        <v>0</v>
      </c>
      <c r="EE34" s="240">
        <f t="shared" si="45"/>
        <v>0</v>
      </c>
      <c r="EF34" s="241">
        <f>IF(D34="p",EE34,0)</f>
        <v>0</v>
      </c>
      <c r="EG34" s="241">
        <f>IF(D34="I",EE34,0)</f>
        <v>0</v>
      </c>
      <c r="EH34" s="241">
        <f>IF(D34="C",EE34,0)</f>
        <v>0</v>
      </c>
      <c r="EI34" s="241">
        <f>IF(D34="S",EE34,0)</f>
        <v>0</v>
      </c>
      <c r="EJ34" s="298"/>
      <c r="EK34" s="97">
        <f>IF(D34="p",EJ34,0)</f>
        <v>0</v>
      </c>
      <c r="EL34" s="97">
        <f>IF(D34="I",EJ34,0)</f>
        <v>0</v>
      </c>
      <c r="EM34" s="97">
        <f>IF(D34="C",EJ34,0)</f>
        <v>0</v>
      </c>
      <c r="EN34" s="97">
        <f>IF(D34="S",EJ34,0)</f>
        <v>0</v>
      </c>
      <c r="EO34" s="240">
        <f t="shared" si="46"/>
        <v>0</v>
      </c>
      <c r="EP34" s="241">
        <f>IF(D34="p",EO34,0)</f>
        <v>0</v>
      </c>
      <c r="EQ34" s="241">
        <f>IF(D34="I",EO34,0)</f>
        <v>0</v>
      </c>
      <c r="ER34" s="241">
        <f>IF(D34="C",EO34,0)</f>
        <v>0</v>
      </c>
      <c r="ES34" s="241">
        <f>IF(D34="S",EO34,0)</f>
        <v>0</v>
      </c>
      <c r="ET34" s="289"/>
      <c r="EU34" s="97">
        <f>IF(D34="p",ET34,0)</f>
        <v>0</v>
      </c>
      <c r="EV34" s="97">
        <f>IF(D34="I",ET34,0)</f>
        <v>0</v>
      </c>
      <c r="EW34" s="97">
        <f>IF(D34="C",ET34,0)</f>
        <v>0</v>
      </c>
      <c r="EX34" s="97">
        <f>IF(D34="S",ET34,0)</f>
        <v>0</v>
      </c>
      <c r="EY34" s="240">
        <f t="shared" si="47"/>
        <v>0</v>
      </c>
      <c r="EZ34" s="241">
        <f>IF(D34="p",EY34,0)</f>
        <v>0</v>
      </c>
      <c r="FA34" s="241">
        <f>IF(D34="I",EY34,0)</f>
        <v>0</v>
      </c>
      <c r="FB34" s="241">
        <f>IF(D34="C",EY34,0)</f>
        <v>0</v>
      </c>
      <c r="FC34" s="241">
        <f>IF(D34="S",EY34,0)</f>
        <v>0</v>
      </c>
      <c r="FD34" s="503"/>
      <c r="FE34" s="498">
        <f>IF(D34="p",FD34,0)</f>
        <v>0</v>
      </c>
      <c r="FF34" s="498">
        <f>IF(D34="I",FD34,0)</f>
        <v>0</v>
      </c>
      <c r="FG34" s="498">
        <f>IF(D34="C",FD34,0)</f>
        <v>0</v>
      </c>
      <c r="FH34" s="498">
        <f>IF(D34="S",FD34,0)</f>
        <v>0</v>
      </c>
      <c r="FI34" s="499">
        <f t="shared" si="3"/>
        <v>0</v>
      </c>
      <c r="FJ34" s="450">
        <f>IF(D34="p",FI34,0)</f>
        <v>0</v>
      </c>
      <c r="FK34" s="450">
        <f>IF(D34="I",FI34,0)</f>
        <v>0</v>
      </c>
      <c r="FL34" s="450">
        <f>IF(D34="C",FI34,0)</f>
        <v>0</v>
      </c>
      <c r="FM34" s="450">
        <f>IF(D34="S",FI34,0)</f>
        <v>0</v>
      </c>
      <c r="FN34" s="233"/>
      <c r="FO34" s="97">
        <f>IF(D34="p",FN34,0)</f>
        <v>0</v>
      </c>
      <c r="FP34" s="97">
        <f>IF(D34="I",FN34,0)</f>
        <v>0</v>
      </c>
      <c r="FQ34" s="97">
        <f>IF(D34="C",FN34,0)</f>
        <v>0</v>
      </c>
      <c r="FR34" s="97">
        <f>IF(D34="S",FN34,0)</f>
        <v>0</v>
      </c>
      <c r="FS34" s="240">
        <f t="shared" si="4"/>
        <v>0</v>
      </c>
      <c r="FT34" s="241">
        <f>IF(D34="p",FS34,0)</f>
        <v>0</v>
      </c>
      <c r="FU34" s="241">
        <f>IF(D34="I",FS34,0)</f>
        <v>0</v>
      </c>
      <c r="FV34" s="241">
        <f>IF(D34="C",FS34,0)</f>
        <v>0</v>
      </c>
      <c r="FW34" s="241">
        <f>IF(D34="S",FS34,0)</f>
        <v>0</v>
      </c>
      <c r="FX34" s="233"/>
      <c r="FY34" s="97">
        <f>IF(D34="p",FX34,0)</f>
        <v>0</v>
      </c>
      <c r="FZ34" s="97">
        <f>IF(D34="I",FX34,0)</f>
        <v>0</v>
      </c>
      <c r="GA34" s="97">
        <f>IF(D34="C",FX34,0)</f>
        <v>0</v>
      </c>
      <c r="GB34" s="97">
        <f>IF(D34="S",FX34,0)</f>
        <v>0</v>
      </c>
      <c r="GC34" s="240">
        <f t="shared" si="48"/>
        <v>0</v>
      </c>
      <c r="GD34" s="241">
        <f>IF(D34="p",GC34,0)</f>
        <v>0</v>
      </c>
      <c r="GE34" s="241">
        <f>IF(D34="I",GC34,0)</f>
        <v>0</v>
      </c>
      <c r="GF34" s="241">
        <f>IF(D34="C",GC34,0)</f>
        <v>0</v>
      </c>
      <c r="GG34" s="241">
        <f>IF(D34="S",GC34,0)</f>
        <v>0</v>
      </c>
      <c r="GH34" s="240"/>
      <c r="GI34" s="240"/>
      <c r="GJ34" s="553">
        <f t="shared" si="5"/>
        <v>0</v>
      </c>
      <c r="GK34" s="97">
        <f>IF(D34="p",GJ34,0)</f>
        <v>0</v>
      </c>
      <c r="GL34" s="97">
        <f>IF(D34="I",GJ34,0)</f>
        <v>0</v>
      </c>
      <c r="GM34" s="97">
        <f>IF(D34="C",GJ34,0)</f>
        <v>0</v>
      </c>
      <c r="GN34" s="97">
        <f>IF(D34="S",GJ34,0)</f>
        <v>0</v>
      </c>
      <c r="GO34" s="240">
        <f t="shared" si="49"/>
        <v>0</v>
      </c>
      <c r="GP34" s="241">
        <f>IF(D34="p",GO34,0)</f>
        <v>0</v>
      </c>
      <c r="GQ34" s="241">
        <f>IF(D34="I",GO34,0)</f>
        <v>0</v>
      </c>
      <c r="GR34" s="241">
        <f>IF(D34="C",GO34,0)</f>
        <v>0</v>
      </c>
      <c r="GS34" s="241">
        <f>IF(D34="S",GO34,0)</f>
        <v>0</v>
      </c>
      <c r="GT34" s="289"/>
      <c r="GU34" s="97">
        <f>IF(D34="p",GT34,0)</f>
        <v>0</v>
      </c>
      <c r="GV34" s="97">
        <f>IF(D34="I",GT34,0)</f>
        <v>0</v>
      </c>
      <c r="GW34" s="97">
        <f>IF(D34="C",GT34,0)</f>
        <v>0</v>
      </c>
      <c r="GX34" s="97">
        <f>IF(D34="S",GT34,0)</f>
        <v>0</v>
      </c>
      <c r="GY34" s="240">
        <f t="shared" si="50"/>
        <v>0</v>
      </c>
      <c r="GZ34" s="241">
        <f>IF(D34="p",GY34,0)</f>
        <v>0</v>
      </c>
      <c r="HA34" s="241">
        <f>IF(D34="I",GY34,0)</f>
        <v>0</v>
      </c>
      <c r="HB34" s="241">
        <f>IF(D34="C",GY34,0)</f>
        <v>0</v>
      </c>
      <c r="HC34" s="241">
        <f>IF(D34="S",GY34,0)</f>
        <v>0</v>
      </c>
      <c r="HD34" s="302">
        <f t="shared" si="74"/>
        <v>0</v>
      </c>
      <c r="HE34" s="97">
        <f>IF(D34="p",HD34,0)</f>
        <v>0</v>
      </c>
      <c r="HF34" s="97">
        <f>IF(D34="I",HD34,0)</f>
        <v>0</v>
      </c>
      <c r="HG34" s="97">
        <f>IF(D34="C",HD34,0)</f>
        <v>0</v>
      </c>
      <c r="HH34" s="97">
        <f>IF(D34="S",HD34,0)</f>
        <v>0</v>
      </c>
      <c r="HI34" s="240">
        <f t="shared" si="51"/>
        <v>0</v>
      </c>
      <c r="HJ34" s="241">
        <f>IF(D34="p",HI34,0)</f>
        <v>0</v>
      </c>
      <c r="HK34" s="241">
        <f>IF(D34="I",HI34,0)</f>
        <v>0</v>
      </c>
      <c r="HL34" s="241">
        <f>IF(D34="C",HI34,0)</f>
        <v>0</v>
      </c>
      <c r="HM34" s="241">
        <f>IF(D34="S",HI34,0)</f>
        <v>0</v>
      </c>
      <c r="HN34" s="649"/>
      <c r="HO34" s="650">
        <f>IF(D34="p",HN34,0)</f>
        <v>0</v>
      </c>
      <c r="HP34" s="650">
        <f>IF(D34="I",HN34,0)</f>
        <v>0</v>
      </c>
      <c r="HQ34" s="650">
        <f>IF(D34="C",HN34,0)</f>
        <v>0</v>
      </c>
      <c r="HR34" s="650">
        <f>IF(D34="S",HN34,0)</f>
        <v>0</v>
      </c>
      <c r="HS34" s="651">
        <f t="shared" si="75"/>
        <v>0</v>
      </c>
      <c r="HT34" s="241">
        <f>IF(D34="p",HS34,0)</f>
        <v>0</v>
      </c>
      <c r="HU34" s="241">
        <f>IF(D34="I",HS34,0)</f>
        <v>0</v>
      </c>
      <c r="HV34" s="241">
        <f>IF(D34="C",HS34,0)</f>
        <v>0</v>
      </c>
      <c r="HW34" s="241">
        <f>IF(D34="S",HS34,0)</f>
        <v>0</v>
      </c>
      <c r="HX34" s="289"/>
      <c r="HY34" s="97">
        <f>IF(D34="p",HX34,0)</f>
        <v>0</v>
      </c>
      <c r="HZ34" s="97">
        <f>IF(D34="I",HX34,0)</f>
        <v>0</v>
      </c>
      <c r="IA34" s="97">
        <f>IF(D34="C",HX34,0)</f>
        <v>0</v>
      </c>
      <c r="IB34" s="97">
        <f>IF(D34="S",HX34,0)</f>
        <v>0</v>
      </c>
      <c r="IC34" s="240">
        <f t="shared" si="52"/>
        <v>0</v>
      </c>
      <c r="ID34" s="241">
        <f>IF(D34="p",IC34,0)</f>
        <v>0</v>
      </c>
      <c r="IE34" s="241">
        <f>IF(D34="I",IC34,0)</f>
        <v>0</v>
      </c>
      <c r="IF34" s="241">
        <f>IF(D34="C",IC34,0)</f>
        <v>0</v>
      </c>
      <c r="IG34" s="241">
        <f>IF(D34="S",IC34,0)</f>
        <v>0</v>
      </c>
      <c r="IH34" s="302">
        <f t="shared" si="76"/>
        <v>0</v>
      </c>
      <c r="II34" s="97">
        <f>IF(D34="p",IH34,0)</f>
        <v>0</v>
      </c>
      <c r="IJ34" s="97">
        <f>IF(D34="I",IH34,0)</f>
        <v>0</v>
      </c>
      <c r="IK34" s="97">
        <f>IF(D34="C",IH34,0)</f>
        <v>0</v>
      </c>
      <c r="IL34" s="97">
        <f>IF(D34="S",IH34,0)</f>
        <v>0</v>
      </c>
      <c r="IM34" s="235" t="e">
        <f t="shared" si="77"/>
        <v>#DIV/0!</v>
      </c>
      <c r="IN34" s="240">
        <f t="shared" si="53"/>
        <v>0</v>
      </c>
      <c r="IO34" s="241">
        <f>IF(D34="p",IN34,0)</f>
        <v>0</v>
      </c>
      <c r="IP34" s="241">
        <f>IF(D34="I",IN34,0)</f>
        <v>0</v>
      </c>
      <c r="IQ34" s="241">
        <f>IF(D34="C",IN34,0)</f>
        <v>0</v>
      </c>
      <c r="IR34" s="241">
        <f>IF(D34="S",IN34,0)</f>
        <v>0</v>
      </c>
      <c r="IS34" s="228">
        <f t="shared" si="78"/>
        <v>0</v>
      </c>
      <c r="IT34" s="97">
        <f>IF(D34="p",IS34,0)</f>
        <v>0</v>
      </c>
      <c r="IU34" s="97">
        <f>IF(D34="I",IS34,0)</f>
        <v>0</v>
      </c>
      <c r="IV34" s="97">
        <f>IF(D34="C",IS34,0)</f>
        <v>0</v>
      </c>
      <c r="IW34" s="97">
        <f>IF(D34="S",IS34,0)</f>
        <v>0</v>
      </c>
      <c r="IX34" s="240">
        <f t="shared" si="54"/>
        <v>0</v>
      </c>
      <c r="IY34" s="241">
        <f>IF(D34="p",IX34,0)</f>
        <v>0</v>
      </c>
      <c r="IZ34" s="241">
        <f>IF(D34="I",IX34,0)</f>
        <v>0</v>
      </c>
      <c r="JA34" s="241">
        <f>IF(D34="C",IX34,0)</f>
        <v>0</v>
      </c>
      <c r="JB34" s="241">
        <f>IF(D34="S",IX34,0)</f>
        <v>0</v>
      </c>
      <c r="JC34" s="242">
        <f t="shared" si="79"/>
        <v>0</v>
      </c>
      <c r="JD34" s="243">
        <f>IF(D34="p",JC34,0)</f>
        <v>0</v>
      </c>
      <c r="JE34" s="243">
        <f>IF(D34="i",JC34,0)</f>
        <v>0</v>
      </c>
      <c r="JF34" s="243">
        <f>IF(D34="c",JC34,0)</f>
        <v>0</v>
      </c>
      <c r="JG34" s="243">
        <f>IF(D34="s",JC34,0)</f>
        <v>0</v>
      </c>
    </row>
    <row r="35" spans="1:267" s="44" customFormat="1" x14ac:dyDescent="0.2">
      <c r="A35" s="45" t="s">
        <v>322</v>
      </c>
      <c r="B35" s="234"/>
      <c r="C35" s="234"/>
      <c r="D35" s="234"/>
      <c r="E35" s="181"/>
      <c r="F35" s="87">
        <f t="shared" si="55"/>
        <v>0</v>
      </c>
      <c r="G35" s="87">
        <f t="shared" si="56"/>
        <v>0</v>
      </c>
      <c r="H35" s="87">
        <f t="shared" si="57"/>
        <v>0</v>
      </c>
      <c r="I35" s="87">
        <f t="shared" si="58"/>
        <v>0</v>
      </c>
      <c r="J35" s="181"/>
      <c r="K35" s="87">
        <f t="shared" si="59"/>
        <v>0</v>
      </c>
      <c r="L35" s="87">
        <f t="shared" si="60"/>
        <v>0</v>
      </c>
      <c r="M35" s="87">
        <f t="shared" si="61"/>
        <v>0</v>
      </c>
      <c r="N35" s="87">
        <f t="shared" si="62"/>
        <v>0</v>
      </c>
      <c r="O35" s="235" t="e">
        <f t="shared" si="63"/>
        <v>#DIV/0!</v>
      </c>
      <c r="P35" s="181"/>
      <c r="Q35" s="87">
        <f t="shared" si="64"/>
        <v>0</v>
      </c>
      <c r="R35" s="87">
        <f t="shared" si="65"/>
        <v>0</v>
      </c>
      <c r="S35" s="87">
        <f t="shared" si="66"/>
        <v>0</v>
      </c>
      <c r="T35" s="87">
        <f t="shared" si="67"/>
        <v>0</v>
      </c>
      <c r="U35" s="235" t="e">
        <f t="shared" si="68"/>
        <v>#DIV/0!</v>
      </c>
      <c r="V35" s="181"/>
      <c r="W35" s="87">
        <f t="shared" si="69"/>
        <v>0</v>
      </c>
      <c r="X35" s="87">
        <f t="shared" si="70"/>
        <v>0</v>
      </c>
      <c r="Y35" s="87">
        <f t="shared" si="71"/>
        <v>0</v>
      </c>
      <c r="Z35" s="87">
        <f t="shared" si="72"/>
        <v>0</v>
      </c>
      <c r="AA35" s="235" t="e">
        <f t="shared" si="73"/>
        <v>#DIV/0!</v>
      </c>
      <c r="AB35" s="181"/>
      <c r="AC35" s="87">
        <f t="shared" si="28"/>
        <v>0</v>
      </c>
      <c r="AD35" s="87">
        <f t="shared" si="29"/>
        <v>0</v>
      </c>
      <c r="AE35" s="87">
        <f t="shared" si="30"/>
        <v>0</v>
      </c>
      <c r="AF35" s="87">
        <f t="shared" si="31"/>
        <v>0</v>
      </c>
      <c r="AG35" s="235" t="e">
        <f>+(AB35-V35)/V35</f>
        <v>#DIV/0!</v>
      </c>
      <c r="AH35" s="181"/>
      <c r="AI35" s="87">
        <f t="shared" si="32"/>
        <v>0</v>
      </c>
      <c r="AJ35" s="87">
        <f t="shared" si="33"/>
        <v>0</v>
      </c>
      <c r="AK35" s="87">
        <f t="shared" si="34"/>
        <v>0</v>
      </c>
      <c r="AL35" s="87">
        <f t="shared" si="35"/>
        <v>0</v>
      </c>
      <c r="AM35" s="235" t="e">
        <f>+(AH35-AB35)/AB35</f>
        <v>#DIV/0!</v>
      </c>
      <c r="AN35" s="289"/>
      <c r="AO35" s="97">
        <f>IF(D35="p",AN35,0)</f>
        <v>0</v>
      </c>
      <c r="AP35" s="97">
        <f>IF(D35="I",AN35,0)</f>
        <v>0</v>
      </c>
      <c r="AQ35" s="97">
        <f>IF(D35="C",AN35,0)</f>
        <v>0</v>
      </c>
      <c r="AR35" s="97">
        <f>IF(D35="S",AN35,0)</f>
        <v>0</v>
      </c>
      <c r="AS35" s="240">
        <f t="shared" si="36"/>
        <v>0</v>
      </c>
      <c r="AT35" s="241">
        <f>IF(D35="p",AS35,0)</f>
        <v>0</v>
      </c>
      <c r="AU35" s="241">
        <f>IF(D35="I",AS35,0)</f>
        <v>0</v>
      </c>
      <c r="AV35" s="241">
        <f>IF(D35="C",AS35,0)</f>
        <v>0</v>
      </c>
      <c r="AW35" s="241">
        <f>IF(D35="S",AS35,0)</f>
        <v>0</v>
      </c>
      <c r="AX35" s="289"/>
      <c r="AY35" s="97">
        <f>IF(D35="p",AX35,0)</f>
        <v>0</v>
      </c>
      <c r="AZ35" s="97">
        <f>IF(D35="I",AX35,0)</f>
        <v>0</v>
      </c>
      <c r="BA35" s="97">
        <f>IF(D35="C",AX35,0)</f>
        <v>0</v>
      </c>
      <c r="BB35" s="97">
        <f>IF(D35="S",AX35,0)</f>
        <v>0</v>
      </c>
      <c r="BC35" s="240">
        <f t="shared" si="37"/>
        <v>0</v>
      </c>
      <c r="BD35" s="241">
        <f>IF(D35="p",BC35,0)</f>
        <v>0</v>
      </c>
      <c r="BE35" s="241">
        <f>IF(D35="I",BC35,0)</f>
        <v>0</v>
      </c>
      <c r="BF35" s="241">
        <f>IF(D35="C",BC35,0)</f>
        <v>0</v>
      </c>
      <c r="BG35" s="241">
        <f>IF(D35="S",BC35,0)</f>
        <v>0</v>
      </c>
      <c r="BH35" s="503"/>
      <c r="BI35" s="498">
        <f>IF(D35="p",BH35,0)</f>
        <v>0</v>
      </c>
      <c r="BJ35" s="498">
        <f>IF(D35="I",BH35,0)</f>
        <v>0</v>
      </c>
      <c r="BK35" s="498">
        <f>IF(D35="C",BH35,0)</f>
        <v>0</v>
      </c>
      <c r="BL35" s="498">
        <f>IF(D35="S",BH35,0)</f>
        <v>0</v>
      </c>
      <c r="BM35" s="499">
        <f t="shared" si="38"/>
        <v>0</v>
      </c>
      <c r="BN35" s="515">
        <f>IF(D35="p",BM35,0)</f>
        <v>0</v>
      </c>
      <c r="BO35" s="515">
        <f>IF(D35="I",BM35,0)</f>
        <v>0</v>
      </c>
      <c r="BP35" s="515">
        <f>IF(D35="C",BM35,0)</f>
        <v>0</v>
      </c>
      <c r="BQ35" s="515">
        <f>IF(D35="S",BM35,0)</f>
        <v>0</v>
      </c>
      <c r="BR35" s="289"/>
      <c r="BS35" s="97">
        <f>IF(D35="p",BR35,0)</f>
        <v>0</v>
      </c>
      <c r="BT35" s="97">
        <f>IF(D35="I",BR35,0)</f>
        <v>0</v>
      </c>
      <c r="BU35" s="97">
        <f>IF(D35="C",BR35,0)</f>
        <v>0</v>
      </c>
      <c r="BV35" s="97">
        <f>IF(D35="S",BR35,0)</f>
        <v>0</v>
      </c>
      <c r="BW35" s="240">
        <f t="shared" si="39"/>
        <v>0</v>
      </c>
      <c r="BX35" s="241">
        <f>IF(D35="p",BW35,0)</f>
        <v>0</v>
      </c>
      <c r="BY35" s="241">
        <f>IF(D35="I",BW35,0)</f>
        <v>0</v>
      </c>
      <c r="BZ35" s="241">
        <f>IF(D35="C",BW35,0)</f>
        <v>0</v>
      </c>
      <c r="CA35" s="241">
        <f>IF(D35="S",BW35,0)</f>
        <v>0</v>
      </c>
      <c r="CB35" s="289"/>
      <c r="CC35" s="97">
        <f>IF(D35="p",CB35,0)</f>
        <v>0</v>
      </c>
      <c r="CD35" s="97">
        <f>IF(D35="I",CB35,0)</f>
        <v>0</v>
      </c>
      <c r="CE35" s="97">
        <f>IF(D35="C",CB35,0)</f>
        <v>0</v>
      </c>
      <c r="CF35" s="97">
        <f>IF(D35="S",CB35,0)</f>
        <v>0</v>
      </c>
      <c r="CG35" s="240">
        <f t="shared" si="40"/>
        <v>0</v>
      </c>
      <c r="CH35" s="241">
        <f>IF(D35="p",CG35,0)</f>
        <v>0</v>
      </c>
      <c r="CI35" s="241">
        <f>IF(D35="I",CG35,0)</f>
        <v>0</v>
      </c>
      <c r="CJ35" s="241">
        <f>IF(D35="C",CG35,0)</f>
        <v>0</v>
      </c>
      <c r="CK35" s="241">
        <f>IF(D35="S",CG35,0)</f>
        <v>0</v>
      </c>
      <c r="CL35" s="289"/>
      <c r="CM35" s="97">
        <f>IF(D35="p",CL35,0)</f>
        <v>0</v>
      </c>
      <c r="CN35" s="97">
        <f>IF(D35="I",CL35,0)</f>
        <v>0</v>
      </c>
      <c r="CO35" s="97">
        <f>IF(D35="C",CL35,0)</f>
        <v>0</v>
      </c>
      <c r="CP35" s="97">
        <f>IF(D35="S",CL35,0)</f>
        <v>0</v>
      </c>
      <c r="CQ35" s="240">
        <f t="shared" si="41"/>
        <v>0</v>
      </c>
      <c r="CR35" s="241">
        <f>IF(D35="p",CQ35,0)</f>
        <v>0</v>
      </c>
      <c r="CS35" s="241">
        <f>IF(D35="I",CQ35,0)</f>
        <v>0</v>
      </c>
      <c r="CT35" s="241">
        <f>IF(D35="C",CQ35,0)</f>
        <v>0</v>
      </c>
      <c r="CU35" s="241">
        <f>IF(D35="S",CQ35,0)</f>
        <v>0</v>
      </c>
      <c r="CV35" s="289"/>
      <c r="CW35" s="97">
        <f>IF(D35="p",CV35,0)</f>
        <v>0</v>
      </c>
      <c r="CX35" s="97">
        <f>IF(D35="I",CV35,0)</f>
        <v>0</v>
      </c>
      <c r="CY35" s="97">
        <f>IF(D35="C",CV35,0)</f>
        <v>0</v>
      </c>
      <c r="CZ35" s="97">
        <f>IF(D35="S",CV35,0)</f>
        <v>0</v>
      </c>
      <c r="DA35" s="240">
        <f t="shared" si="42"/>
        <v>0</v>
      </c>
      <c r="DB35" s="241">
        <f>IF(D35="p",DA35,0)</f>
        <v>0</v>
      </c>
      <c r="DC35" s="241">
        <f>IF(D35="I",DA35,0)</f>
        <v>0</v>
      </c>
      <c r="DD35" s="241">
        <f>IF(D35="C",DA35,0)</f>
        <v>0</v>
      </c>
      <c r="DE35" s="241">
        <f>IF(D35="S",DA35,0)</f>
        <v>0</v>
      </c>
      <c r="DF35" s="289"/>
      <c r="DG35" s="97">
        <f>IF(D35="p",DF35,0)</f>
        <v>0</v>
      </c>
      <c r="DH35" s="97">
        <f>IF(D35="I",DF35,0)</f>
        <v>0</v>
      </c>
      <c r="DI35" s="97">
        <f>IF(D35="C",DF35,0)</f>
        <v>0</v>
      </c>
      <c r="DJ35" s="97">
        <f>IF(D35="S",DF35,0)</f>
        <v>0</v>
      </c>
      <c r="DK35" s="344">
        <f t="shared" si="43"/>
        <v>0</v>
      </c>
      <c r="DL35" s="241">
        <f>IF(D35="p",DK35,0)</f>
        <v>0</v>
      </c>
      <c r="DM35" s="241">
        <f>IF(D35="I",DK35,0)</f>
        <v>0</v>
      </c>
      <c r="DN35" s="241">
        <f>IF(D35="C",DK35,0)</f>
        <v>0</v>
      </c>
      <c r="DO35" s="241">
        <f>IF(D35="S",DK35,0)</f>
        <v>0</v>
      </c>
      <c r="DP35" s="289"/>
      <c r="DQ35" s="97">
        <f>IF(D35="p",DP35,0)</f>
        <v>0</v>
      </c>
      <c r="DR35" s="97">
        <f>IF(D35="I",DP35,0)</f>
        <v>0</v>
      </c>
      <c r="DS35" s="97">
        <f>IF(D35="C",DP35,0)</f>
        <v>0</v>
      </c>
      <c r="DT35" s="97">
        <f>IF(D35="S",DP35,0)</f>
        <v>0</v>
      </c>
      <c r="DU35" s="240">
        <f t="shared" si="44"/>
        <v>0</v>
      </c>
      <c r="DV35" s="241">
        <f>IF(D35="p",DU35,0)</f>
        <v>0</v>
      </c>
      <c r="DW35" s="241">
        <f>IF(D35="I",DU35,0)</f>
        <v>0</v>
      </c>
      <c r="DX35" s="241">
        <f>IF(D35="C",DU35,0)</f>
        <v>0</v>
      </c>
      <c r="DY35" s="241">
        <f>IF(D35="S",DU35,0)</f>
        <v>0</v>
      </c>
      <c r="DZ35" s="289"/>
      <c r="EA35" s="97">
        <f>IF(D35="p",DZ35,0)</f>
        <v>0</v>
      </c>
      <c r="EB35" s="97">
        <f>IF(D35="I",DZ35,0)</f>
        <v>0</v>
      </c>
      <c r="EC35" s="97">
        <f>IF(D35="C",DZ35,0)</f>
        <v>0</v>
      </c>
      <c r="ED35" s="97">
        <f>IF(D35="S",DZ35,0)</f>
        <v>0</v>
      </c>
      <c r="EE35" s="240">
        <f t="shared" si="45"/>
        <v>0</v>
      </c>
      <c r="EF35" s="241">
        <f>IF(D35="p",EE35,0)</f>
        <v>0</v>
      </c>
      <c r="EG35" s="241">
        <f>IF(D35="I",EE35,0)</f>
        <v>0</v>
      </c>
      <c r="EH35" s="241">
        <f>IF(D35="C",EE35,0)</f>
        <v>0</v>
      </c>
      <c r="EI35" s="241">
        <f>IF(D35="S",EE35,0)</f>
        <v>0</v>
      </c>
      <c r="EJ35" s="298"/>
      <c r="EK35" s="97">
        <f>IF(D35="p",EJ35,0)</f>
        <v>0</v>
      </c>
      <c r="EL35" s="97">
        <f>IF(D35="I",EJ35,0)</f>
        <v>0</v>
      </c>
      <c r="EM35" s="97">
        <f>IF(D35="C",EJ35,0)</f>
        <v>0</v>
      </c>
      <c r="EN35" s="97">
        <f>IF(D35="S",EJ35,0)</f>
        <v>0</v>
      </c>
      <c r="EO35" s="240">
        <f t="shared" si="46"/>
        <v>0</v>
      </c>
      <c r="EP35" s="241">
        <f>IF(D35="p",EO35,0)</f>
        <v>0</v>
      </c>
      <c r="EQ35" s="241">
        <f>IF(D35="I",EO35,0)</f>
        <v>0</v>
      </c>
      <c r="ER35" s="241">
        <f>IF(D35="C",EO35,0)</f>
        <v>0</v>
      </c>
      <c r="ES35" s="241">
        <f>IF(D35="S",EO35,0)</f>
        <v>0</v>
      </c>
      <c r="ET35" s="289"/>
      <c r="EU35" s="97">
        <f>IF(D35="p",ET35,0)</f>
        <v>0</v>
      </c>
      <c r="EV35" s="97">
        <f>IF(D35="I",ET35,0)</f>
        <v>0</v>
      </c>
      <c r="EW35" s="97">
        <f>IF(D35="C",ET35,0)</f>
        <v>0</v>
      </c>
      <c r="EX35" s="97">
        <f>IF(D35="S",ET35,0)</f>
        <v>0</v>
      </c>
      <c r="EY35" s="240">
        <f t="shared" si="47"/>
        <v>0</v>
      </c>
      <c r="EZ35" s="241">
        <f>IF(D35="p",EY35,0)</f>
        <v>0</v>
      </c>
      <c r="FA35" s="241">
        <f>IF(D35="I",EY35,0)</f>
        <v>0</v>
      </c>
      <c r="FB35" s="241">
        <f>IF(D35="C",EY35,0)</f>
        <v>0</v>
      </c>
      <c r="FC35" s="241">
        <f>IF(D35="S",EY35,0)</f>
        <v>0</v>
      </c>
      <c r="FD35" s="503"/>
      <c r="FE35" s="498">
        <f>IF(D35="p",FD35,0)</f>
        <v>0</v>
      </c>
      <c r="FF35" s="498">
        <f>IF(D35="I",FD35,0)</f>
        <v>0</v>
      </c>
      <c r="FG35" s="498">
        <f>IF(D35="C",FD35,0)</f>
        <v>0</v>
      </c>
      <c r="FH35" s="498">
        <f>IF(D35="S",FD35,0)</f>
        <v>0</v>
      </c>
      <c r="FI35" s="499">
        <f t="shared" si="3"/>
        <v>0</v>
      </c>
      <c r="FJ35" s="450">
        <f>IF(D35="p",FI35,0)</f>
        <v>0</v>
      </c>
      <c r="FK35" s="450">
        <f>IF(D35="I",FI35,0)</f>
        <v>0</v>
      </c>
      <c r="FL35" s="450">
        <f>IF(D35="C",FI35,0)</f>
        <v>0</v>
      </c>
      <c r="FM35" s="450">
        <f>IF(D35="S",FI35,0)</f>
        <v>0</v>
      </c>
      <c r="FN35" s="233"/>
      <c r="FO35" s="97">
        <f>IF(D35="p",FN35,0)</f>
        <v>0</v>
      </c>
      <c r="FP35" s="97">
        <f>IF(D35="I",FN35,0)</f>
        <v>0</v>
      </c>
      <c r="FQ35" s="97">
        <f>IF(D35="C",FN35,0)</f>
        <v>0</v>
      </c>
      <c r="FR35" s="97">
        <f>IF(D35="S",FN35,0)</f>
        <v>0</v>
      </c>
      <c r="FS35" s="240">
        <f t="shared" si="4"/>
        <v>0</v>
      </c>
      <c r="FT35" s="241">
        <f>IF(D35="p",FS35,0)</f>
        <v>0</v>
      </c>
      <c r="FU35" s="241">
        <f>IF(D35="I",FS35,0)</f>
        <v>0</v>
      </c>
      <c r="FV35" s="241">
        <f>IF(D35="C",FS35,0)</f>
        <v>0</v>
      </c>
      <c r="FW35" s="241">
        <f>IF(D35="S",FS35,0)</f>
        <v>0</v>
      </c>
      <c r="FX35" s="233"/>
      <c r="FY35" s="97">
        <f>IF(D35="p",FX35,0)</f>
        <v>0</v>
      </c>
      <c r="FZ35" s="97">
        <f>IF(D35="I",FX35,0)</f>
        <v>0</v>
      </c>
      <c r="GA35" s="97">
        <f>IF(D35="C",FX35,0)</f>
        <v>0</v>
      </c>
      <c r="GB35" s="97">
        <f>IF(D35="S",FX35,0)</f>
        <v>0</v>
      </c>
      <c r="GC35" s="240">
        <f t="shared" si="48"/>
        <v>0</v>
      </c>
      <c r="GD35" s="241">
        <f>IF(D35="p",GC35,0)</f>
        <v>0</v>
      </c>
      <c r="GE35" s="241">
        <f>IF(D35="I",GC35,0)</f>
        <v>0</v>
      </c>
      <c r="GF35" s="241">
        <f>IF(D35="C",GC35,0)</f>
        <v>0</v>
      </c>
      <c r="GG35" s="241">
        <f>IF(D35="S",GC35,0)</f>
        <v>0</v>
      </c>
      <c r="GH35" s="240"/>
      <c r="GI35" s="240"/>
      <c r="GJ35" s="553">
        <f t="shared" si="5"/>
        <v>0</v>
      </c>
      <c r="GK35" s="97">
        <f>IF(D35="p",GJ35,0)</f>
        <v>0</v>
      </c>
      <c r="GL35" s="97">
        <f>IF(D35="I",GJ35,0)</f>
        <v>0</v>
      </c>
      <c r="GM35" s="97">
        <f>IF(D35="C",GJ35,0)</f>
        <v>0</v>
      </c>
      <c r="GN35" s="97">
        <f>IF(D35="S",GJ35,0)</f>
        <v>0</v>
      </c>
      <c r="GO35" s="240">
        <f t="shared" si="49"/>
        <v>0</v>
      </c>
      <c r="GP35" s="241">
        <f>IF(D35="p",GO35,0)</f>
        <v>0</v>
      </c>
      <c r="GQ35" s="241">
        <f>IF(D35="I",GO35,0)</f>
        <v>0</v>
      </c>
      <c r="GR35" s="241">
        <f>IF(D35="C",GO35,0)</f>
        <v>0</v>
      </c>
      <c r="GS35" s="241">
        <f>IF(D35="S",GO35,0)</f>
        <v>0</v>
      </c>
      <c r="GT35" s="289"/>
      <c r="GU35" s="97">
        <f>IF(D35="p",GT35,0)</f>
        <v>0</v>
      </c>
      <c r="GV35" s="97">
        <f>IF(D35="I",GT35,0)</f>
        <v>0</v>
      </c>
      <c r="GW35" s="97">
        <f>IF(D35="C",GT35,0)</f>
        <v>0</v>
      </c>
      <c r="GX35" s="97">
        <f>IF(D35="S",GT35,0)</f>
        <v>0</v>
      </c>
      <c r="GY35" s="240">
        <f t="shared" si="50"/>
        <v>0</v>
      </c>
      <c r="GZ35" s="241">
        <f>IF(D35="p",GY35,0)</f>
        <v>0</v>
      </c>
      <c r="HA35" s="241">
        <f>IF(D35="I",GY35,0)</f>
        <v>0</v>
      </c>
      <c r="HB35" s="241">
        <f>IF(D35="C",GY35,0)</f>
        <v>0</v>
      </c>
      <c r="HC35" s="241">
        <f>IF(D35="S",GY35,0)</f>
        <v>0</v>
      </c>
      <c r="HD35" s="302">
        <f t="shared" si="74"/>
        <v>0</v>
      </c>
      <c r="HE35" s="97">
        <f>IF(D35="p",HD35,0)</f>
        <v>0</v>
      </c>
      <c r="HF35" s="97">
        <f>IF(D35="I",HD35,0)</f>
        <v>0</v>
      </c>
      <c r="HG35" s="97">
        <f>IF(D35="C",HD35,0)</f>
        <v>0</v>
      </c>
      <c r="HH35" s="97">
        <f>IF(D35="S",HD35,0)</f>
        <v>0</v>
      </c>
      <c r="HI35" s="240">
        <f t="shared" si="51"/>
        <v>0</v>
      </c>
      <c r="HJ35" s="241">
        <f>IF(D35="p",HI35,0)</f>
        <v>0</v>
      </c>
      <c r="HK35" s="241">
        <f>IF(D35="I",HI35,0)</f>
        <v>0</v>
      </c>
      <c r="HL35" s="241">
        <f>IF(D35="C",HI35,0)</f>
        <v>0</v>
      </c>
      <c r="HM35" s="241">
        <f>IF(D35="S",HI35,0)</f>
        <v>0</v>
      </c>
      <c r="HN35" s="649"/>
      <c r="HO35" s="650">
        <f>IF(D35="p",HN35,0)</f>
        <v>0</v>
      </c>
      <c r="HP35" s="650">
        <f>IF(D35="I",HN35,0)</f>
        <v>0</v>
      </c>
      <c r="HQ35" s="650">
        <f>IF(D35="C",HN35,0)</f>
        <v>0</v>
      </c>
      <c r="HR35" s="650">
        <f>IF(D35="S",HN35,0)</f>
        <v>0</v>
      </c>
      <c r="HS35" s="651">
        <f t="shared" si="75"/>
        <v>0</v>
      </c>
      <c r="HT35" s="241">
        <f>IF(D35="p",HS35,0)</f>
        <v>0</v>
      </c>
      <c r="HU35" s="241">
        <f>IF(D35="I",HS35,0)</f>
        <v>0</v>
      </c>
      <c r="HV35" s="241">
        <f>IF(D35="C",HS35,0)</f>
        <v>0</v>
      </c>
      <c r="HW35" s="241">
        <f>IF(D35="S",HS35,0)</f>
        <v>0</v>
      </c>
      <c r="HX35" s="289"/>
      <c r="HY35" s="97">
        <f>IF(D35="p",HX35,0)</f>
        <v>0</v>
      </c>
      <c r="HZ35" s="97">
        <f>IF(D35="I",HX35,0)</f>
        <v>0</v>
      </c>
      <c r="IA35" s="97">
        <f>IF(D35="C",HX35,0)</f>
        <v>0</v>
      </c>
      <c r="IB35" s="97">
        <f>IF(D35="S",HX35,0)</f>
        <v>0</v>
      </c>
      <c r="IC35" s="240">
        <f t="shared" si="52"/>
        <v>0</v>
      </c>
      <c r="ID35" s="241">
        <f>IF(D35="p",IC35,0)</f>
        <v>0</v>
      </c>
      <c r="IE35" s="241">
        <f>IF(D35="I",IC35,0)</f>
        <v>0</v>
      </c>
      <c r="IF35" s="241">
        <f>IF(D35="C",IC35,0)</f>
        <v>0</v>
      </c>
      <c r="IG35" s="241">
        <f>IF(D35="S",IC35,0)</f>
        <v>0</v>
      </c>
      <c r="IH35" s="302">
        <f t="shared" si="76"/>
        <v>0</v>
      </c>
      <c r="II35" s="97">
        <f>IF(D35="p",IH35,0)</f>
        <v>0</v>
      </c>
      <c r="IJ35" s="97">
        <f>IF(D35="I",IH35,0)</f>
        <v>0</v>
      </c>
      <c r="IK35" s="97">
        <f>IF(D35="C",IH35,0)</f>
        <v>0</v>
      </c>
      <c r="IL35" s="97">
        <f>IF(D35="S",IH35,0)</f>
        <v>0</v>
      </c>
      <c r="IM35" s="235" t="e">
        <f t="shared" si="77"/>
        <v>#DIV/0!</v>
      </c>
      <c r="IN35" s="240">
        <f t="shared" si="53"/>
        <v>0</v>
      </c>
      <c r="IO35" s="241">
        <f>IF(D35="p",IN35,0)</f>
        <v>0</v>
      </c>
      <c r="IP35" s="241">
        <f>IF(D35="I",IN35,0)</f>
        <v>0</v>
      </c>
      <c r="IQ35" s="241">
        <f>IF(D35="C",IN35,0)</f>
        <v>0</v>
      </c>
      <c r="IR35" s="241">
        <f>IF(D35="S",IN35,0)</f>
        <v>0</v>
      </c>
      <c r="IS35" s="228">
        <f t="shared" si="78"/>
        <v>0</v>
      </c>
      <c r="IT35" s="97">
        <f>IF(D35="p",IS35,0)</f>
        <v>0</v>
      </c>
      <c r="IU35" s="97">
        <f>IF(D35="I",IS35,0)</f>
        <v>0</v>
      </c>
      <c r="IV35" s="97">
        <f>IF(D35="C",IS35,0)</f>
        <v>0</v>
      </c>
      <c r="IW35" s="97">
        <f>IF(D35="S",IS35,0)</f>
        <v>0</v>
      </c>
      <c r="IX35" s="240">
        <f t="shared" si="54"/>
        <v>0</v>
      </c>
      <c r="IY35" s="241">
        <f>IF(D35="p",IX35,0)</f>
        <v>0</v>
      </c>
      <c r="IZ35" s="241">
        <f>IF(D35="I",IX35,0)</f>
        <v>0</v>
      </c>
      <c r="JA35" s="241">
        <f>IF(D35="C",IX35,0)</f>
        <v>0</v>
      </c>
      <c r="JB35" s="241">
        <f>IF(D35="S",IX35,0)</f>
        <v>0</v>
      </c>
      <c r="JC35" s="242">
        <f t="shared" si="79"/>
        <v>0</v>
      </c>
      <c r="JD35" s="243">
        <f>IF(D35="p",JC35,0)</f>
        <v>0</v>
      </c>
      <c r="JE35" s="243">
        <f>IF(D35="i",JC35,0)</f>
        <v>0</v>
      </c>
      <c r="JF35" s="243">
        <f>IF(D35="c",JC35,0)</f>
        <v>0</v>
      </c>
      <c r="JG35" s="243">
        <f>IF(D35="s",JC35,0)</f>
        <v>0</v>
      </c>
    </row>
    <row r="36" spans="1:267" s="44" customFormat="1" x14ac:dyDescent="0.2">
      <c r="A36" s="45" t="s">
        <v>323</v>
      </c>
      <c r="B36" s="234"/>
      <c r="C36" s="234"/>
      <c r="D36" s="234"/>
      <c r="E36" s="181"/>
      <c r="F36" s="87">
        <f t="shared" si="55"/>
        <v>0</v>
      </c>
      <c r="G36" s="87">
        <f t="shared" si="56"/>
        <v>0</v>
      </c>
      <c r="H36" s="87">
        <f t="shared" si="57"/>
        <v>0</v>
      </c>
      <c r="I36" s="87">
        <f t="shared" si="58"/>
        <v>0</v>
      </c>
      <c r="J36" s="181"/>
      <c r="K36" s="87">
        <f t="shared" si="59"/>
        <v>0</v>
      </c>
      <c r="L36" s="87">
        <f t="shared" si="60"/>
        <v>0</v>
      </c>
      <c r="M36" s="87">
        <f t="shared" si="61"/>
        <v>0</v>
      </c>
      <c r="N36" s="87">
        <f t="shared" si="62"/>
        <v>0</v>
      </c>
      <c r="O36" s="235" t="e">
        <f t="shared" si="63"/>
        <v>#DIV/0!</v>
      </c>
      <c r="P36" s="181"/>
      <c r="Q36" s="87">
        <f t="shared" si="64"/>
        <v>0</v>
      </c>
      <c r="R36" s="87">
        <f t="shared" si="65"/>
        <v>0</v>
      </c>
      <c r="S36" s="87">
        <f t="shared" si="66"/>
        <v>0</v>
      </c>
      <c r="T36" s="87">
        <f t="shared" si="67"/>
        <v>0</v>
      </c>
      <c r="U36" s="235" t="e">
        <f t="shared" si="68"/>
        <v>#DIV/0!</v>
      </c>
      <c r="V36" s="181"/>
      <c r="W36" s="87">
        <f t="shared" si="69"/>
        <v>0</v>
      </c>
      <c r="X36" s="87">
        <f t="shared" si="70"/>
        <v>0</v>
      </c>
      <c r="Y36" s="87">
        <f t="shared" si="71"/>
        <v>0</v>
      </c>
      <c r="Z36" s="87">
        <f t="shared" si="72"/>
        <v>0</v>
      </c>
      <c r="AA36" s="235" t="e">
        <f t="shared" si="73"/>
        <v>#DIV/0!</v>
      </c>
      <c r="AB36" s="181"/>
      <c r="AC36" s="87">
        <f t="shared" si="28"/>
        <v>0</v>
      </c>
      <c r="AD36" s="87">
        <f t="shared" si="29"/>
        <v>0</v>
      </c>
      <c r="AE36" s="87">
        <f t="shared" si="30"/>
        <v>0</v>
      </c>
      <c r="AF36" s="87">
        <f t="shared" si="31"/>
        <v>0</v>
      </c>
      <c r="AG36" s="235" t="e">
        <f>+(AB36-V36)/V36</f>
        <v>#DIV/0!</v>
      </c>
      <c r="AH36" s="181"/>
      <c r="AI36" s="87">
        <f t="shared" si="32"/>
        <v>0</v>
      </c>
      <c r="AJ36" s="87">
        <f t="shared" si="33"/>
        <v>0</v>
      </c>
      <c r="AK36" s="87">
        <f t="shared" si="34"/>
        <v>0</v>
      </c>
      <c r="AL36" s="87">
        <f t="shared" si="35"/>
        <v>0</v>
      </c>
      <c r="AM36" s="235" t="e">
        <f>+(AH36-AB36)/AB36</f>
        <v>#DIV/0!</v>
      </c>
      <c r="AN36" s="289"/>
      <c r="AO36" s="97">
        <f>IF(D36="p",AN36,0)</f>
        <v>0</v>
      </c>
      <c r="AP36" s="97">
        <f>IF(D36="I",AN36,0)</f>
        <v>0</v>
      </c>
      <c r="AQ36" s="97">
        <f>IF(D36="C",AN36,0)</f>
        <v>0</v>
      </c>
      <c r="AR36" s="97">
        <f>IF(D36="S",AN36,0)</f>
        <v>0</v>
      </c>
      <c r="AS36" s="240">
        <f t="shared" si="36"/>
        <v>0</v>
      </c>
      <c r="AT36" s="241">
        <f>IF(D36="p",AS36,0)</f>
        <v>0</v>
      </c>
      <c r="AU36" s="241">
        <f>IF(D36="I",AS36,0)</f>
        <v>0</v>
      </c>
      <c r="AV36" s="241">
        <f>IF(D36="C",AS36,0)</f>
        <v>0</v>
      </c>
      <c r="AW36" s="241">
        <f>IF(D36="S",AS36,0)</f>
        <v>0</v>
      </c>
      <c r="AX36" s="289"/>
      <c r="AY36" s="97">
        <f>IF(D36="p",AX36,0)</f>
        <v>0</v>
      </c>
      <c r="AZ36" s="97">
        <f>IF(D36="I",AX36,0)</f>
        <v>0</v>
      </c>
      <c r="BA36" s="97">
        <f>IF(D36="C",AX36,0)</f>
        <v>0</v>
      </c>
      <c r="BB36" s="97">
        <f>IF(D36="S",AX36,0)</f>
        <v>0</v>
      </c>
      <c r="BC36" s="240">
        <f t="shared" si="37"/>
        <v>0</v>
      </c>
      <c r="BD36" s="241">
        <f>IF(D36="p",BC36,0)</f>
        <v>0</v>
      </c>
      <c r="BE36" s="241">
        <f>IF(D36="I",BC36,0)</f>
        <v>0</v>
      </c>
      <c r="BF36" s="241">
        <f>IF(D36="C",BC36,0)</f>
        <v>0</v>
      </c>
      <c r="BG36" s="241">
        <f>IF(D36="S",BC36,0)</f>
        <v>0</v>
      </c>
      <c r="BH36" s="503"/>
      <c r="BI36" s="498">
        <f>IF(D36="p",BH36,0)</f>
        <v>0</v>
      </c>
      <c r="BJ36" s="498">
        <f>IF(D36="I",BH36,0)</f>
        <v>0</v>
      </c>
      <c r="BK36" s="498">
        <f>IF(D36="C",BH36,0)</f>
        <v>0</v>
      </c>
      <c r="BL36" s="498">
        <f>IF(D36="S",BH36,0)</f>
        <v>0</v>
      </c>
      <c r="BM36" s="499">
        <f t="shared" si="38"/>
        <v>0</v>
      </c>
      <c r="BN36" s="515">
        <f>IF(D36="p",BM36,0)</f>
        <v>0</v>
      </c>
      <c r="BO36" s="515">
        <f>IF(D36="I",BM36,0)</f>
        <v>0</v>
      </c>
      <c r="BP36" s="515">
        <f>IF(D36="C",BM36,0)</f>
        <v>0</v>
      </c>
      <c r="BQ36" s="515">
        <f>IF(D36="S",BM36,0)</f>
        <v>0</v>
      </c>
      <c r="BR36" s="289"/>
      <c r="BS36" s="97">
        <f>IF(D36="p",BR36,0)</f>
        <v>0</v>
      </c>
      <c r="BT36" s="97">
        <f>IF(D36="I",BR36,0)</f>
        <v>0</v>
      </c>
      <c r="BU36" s="97">
        <f>IF(D36="C",BR36,0)</f>
        <v>0</v>
      </c>
      <c r="BV36" s="97">
        <f>IF(D36="S",BR36,0)</f>
        <v>0</v>
      </c>
      <c r="BW36" s="240">
        <f t="shared" si="39"/>
        <v>0</v>
      </c>
      <c r="BX36" s="241">
        <f>IF(D36="p",BW36,0)</f>
        <v>0</v>
      </c>
      <c r="BY36" s="241">
        <f>IF(D36="I",BW36,0)</f>
        <v>0</v>
      </c>
      <c r="BZ36" s="241">
        <f>IF(D36="C",BW36,0)</f>
        <v>0</v>
      </c>
      <c r="CA36" s="241">
        <f>IF(D36="S",BW36,0)</f>
        <v>0</v>
      </c>
      <c r="CB36" s="289"/>
      <c r="CC36" s="97">
        <f>IF(D36="p",CB36,0)</f>
        <v>0</v>
      </c>
      <c r="CD36" s="97">
        <f>IF(D36="I",CB36,0)</f>
        <v>0</v>
      </c>
      <c r="CE36" s="97">
        <f>IF(D36="C",CB36,0)</f>
        <v>0</v>
      </c>
      <c r="CF36" s="97">
        <f>IF(D36="S",CB36,0)</f>
        <v>0</v>
      </c>
      <c r="CG36" s="240">
        <f t="shared" si="40"/>
        <v>0</v>
      </c>
      <c r="CH36" s="241">
        <f>IF(D36="p",CG36,0)</f>
        <v>0</v>
      </c>
      <c r="CI36" s="241">
        <f>IF(D36="I",CG36,0)</f>
        <v>0</v>
      </c>
      <c r="CJ36" s="241">
        <f>IF(D36="C",CG36,0)</f>
        <v>0</v>
      </c>
      <c r="CK36" s="241">
        <f>IF(D36="S",CG36,0)</f>
        <v>0</v>
      </c>
      <c r="CL36" s="289"/>
      <c r="CM36" s="97">
        <f>IF(D36="p",CL36,0)</f>
        <v>0</v>
      </c>
      <c r="CN36" s="97">
        <f>IF(D36="I",CL36,0)</f>
        <v>0</v>
      </c>
      <c r="CO36" s="97">
        <f>IF(D36="C",CL36,0)</f>
        <v>0</v>
      </c>
      <c r="CP36" s="97">
        <f>IF(D36="S",CL36,0)</f>
        <v>0</v>
      </c>
      <c r="CQ36" s="240">
        <f t="shared" si="41"/>
        <v>0</v>
      </c>
      <c r="CR36" s="241">
        <f>IF(D36="p",CQ36,0)</f>
        <v>0</v>
      </c>
      <c r="CS36" s="241">
        <f>IF(D36="I",CQ36,0)</f>
        <v>0</v>
      </c>
      <c r="CT36" s="241">
        <f>IF(D36="C",CQ36,0)</f>
        <v>0</v>
      </c>
      <c r="CU36" s="241">
        <f>IF(D36="S",CQ36,0)</f>
        <v>0</v>
      </c>
      <c r="CV36" s="289"/>
      <c r="CW36" s="97">
        <f>IF(D36="p",CV36,0)</f>
        <v>0</v>
      </c>
      <c r="CX36" s="97">
        <f>IF(D36="I",CV36,0)</f>
        <v>0</v>
      </c>
      <c r="CY36" s="97">
        <f>IF(D36="C",CV36,0)</f>
        <v>0</v>
      </c>
      <c r="CZ36" s="97">
        <f>IF(D36="S",CV36,0)</f>
        <v>0</v>
      </c>
      <c r="DA36" s="240">
        <f t="shared" si="42"/>
        <v>0</v>
      </c>
      <c r="DB36" s="241">
        <f>IF(D36="p",DA36,0)</f>
        <v>0</v>
      </c>
      <c r="DC36" s="241">
        <f>IF(D36="I",DA36,0)</f>
        <v>0</v>
      </c>
      <c r="DD36" s="241">
        <f>IF(D36="C",DA36,0)</f>
        <v>0</v>
      </c>
      <c r="DE36" s="241">
        <f>IF(D36="S",DA36,0)</f>
        <v>0</v>
      </c>
      <c r="DF36" s="289"/>
      <c r="DG36" s="97">
        <f>IF(D36="p",DF36,0)</f>
        <v>0</v>
      </c>
      <c r="DH36" s="97">
        <f>IF(D36="I",DF36,0)</f>
        <v>0</v>
      </c>
      <c r="DI36" s="97">
        <f>IF(D36="C",DF36,0)</f>
        <v>0</v>
      </c>
      <c r="DJ36" s="97">
        <f>IF(D36="S",DF36,0)</f>
        <v>0</v>
      </c>
      <c r="DK36" s="344">
        <f t="shared" si="43"/>
        <v>0</v>
      </c>
      <c r="DL36" s="241">
        <f>IF(D36="p",DK36,0)</f>
        <v>0</v>
      </c>
      <c r="DM36" s="241">
        <f>IF(D36="I",DK36,0)</f>
        <v>0</v>
      </c>
      <c r="DN36" s="241">
        <f>IF(D36="C",DK36,0)</f>
        <v>0</v>
      </c>
      <c r="DO36" s="241">
        <f>IF(D36="S",DK36,0)</f>
        <v>0</v>
      </c>
      <c r="DP36" s="289"/>
      <c r="DQ36" s="97">
        <f>IF(D36="p",DP36,0)</f>
        <v>0</v>
      </c>
      <c r="DR36" s="97">
        <f>IF(D36="I",DP36,0)</f>
        <v>0</v>
      </c>
      <c r="DS36" s="97">
        <f>IF(D36="C",DP36,0)</f>
        <v>0</v>
      </c>
      <c r="DT36" s="97">
        <f>IF(D36="S",DP36,0)</f>
        <v>0</v>
      </c>
      <c r="DU36" s="240">
        <f t="shared" si="44"/>
        <v>0</v>
      </c>
      <c r="DV36" s="241">
        <f>IF(D36="p",DU36,0)</f>
        <v>0</v>
      </c>
      <c r="DW36" s="241">
        <f>IF(D36="I",DU36,0)</f>
        <v>0</v>
      </c>
      <c r="DX36" s="241">
        <f>IF(D36="C",DU36,0)</f>
        <v>0</v>
      </c>
      <c r="DY36" s="241">
        <f>IF(D36="S",DU36,0)</f>
        <v>0</v>
      </c>
      <c r="DZ36" s="289"/>
      <c r="EA36" s="97">
        <f>IF(D36="p",DZ36,0)</f>
        <v>0</v>
      </c>
      <c r="EB36" s="97">
        <f>IF(D36="I",DZ36,0)</f>
        <v>0</v>
      </c>
      <c r="EC36" s="97">
        <f>IF(D36="C",DZ36,0)</f>
        <v>0</v>
      </c>
      <c r="ED36" s="97">
        <f>IF(D36="S",DZ36,0)</f>
        <v>0</v>
      </c>
      <c r="EE36" s="240">
        <f t="shared" si="45"/>
        <v>0</v>
      </c>
      <c r="EF36" s="241">
        <f>IF(D36="p",EE36,0)</f>
        <v>0</v>
      </c>
      <c r="EG36" s="241">
        <f>IF(D36="I",EE36,0)</f>
        <v>0</v>
      </c>
      <c r="EH36" s="241">
        <f>IF(D36="C",EE36,0)</f>
        <v>0</v>
      </c>
      <c r="EI36" s="241">
        <f>IF(D36="S",EE36,0)</f>
        <v>0</v>
      </c>
      <c r="EJ36" s="298"/>
      <c r="EK36" s="97">
        <f>IF(D36="p",EJ36,0)</f>
        <v>0</v>
      </c>
      <c r="EL36" s="97">
        <f>IF(D36="I",EJ36,0)</f>
        <v>0</v>
      </c>
      <c r="EM36" s="97">
        <f>IF(D36="C",EJ36,0)</f>
        <v>0</v>
      </c>
      <c r="EN36" s="97">
        <f>IF(D36="S",EJ36,0)</f>
        <v>0</v>
      </c>
      <c r="EO36" s="240">
        <f t="shared" si="46"/>
        <v>0</v>
      </c>
      <c r="EP36" s="241">
        <f>IF(D36="p",EO36,0)</f>
        <v>0</v>
      </c>
      <c r="EQ36" s="241">
        <f>IF(D36="I",EO36,0)</f>
        <v>0</v>
      </c>
      <c r="ER36" s="241">
        <f>IF(D36="C",EO36,0)</f>
        <v>0</v>
      </c>
      <c r="ES36" s="241">
        <f>IF(D36="S",EO36,0)</f>
        <v>0</v>
      </c>
      <c r="ET36" s="289"/>
      <c r="EU36" s="97">
        <f>IF(D36="p",ET36,0)</f>
        <v>0</v>
      </c>
      <c r="EV36" s="97">
        <f>IF(D36="I",ET36,0)</f>
        <v>0</v>
      </c>
      <c r="EW36" s="97">
        <f>IF(D36="C",ET36,0)</f>
        <v>0</v>
      </c>
      <c r="EX36" s="97">
        <f>IF(D36="S",ET36,0)</f>
        <v>0</v>
      </c>
      <c r="EY36" s="240">
        <f t="shared" si="47"/>
        <v>0</v>
      </c>
      <c r="EZ36" s="241">
        <f>IF(D36="p",EY36,0)</f>
        <v>0</v>
      </c>
      <c r="FA36" s="241">
        <f>IF(D36="I",EY36,0)</f>
        <v>0</v>
      </c>
      <c r="FB36" s="241">
        <f>IF(D36="C",EY36,0)</f>
        <v>0</v>
      </c>
      <c r="FC36" s="241">
        <f>IF(D36="S",EY36,0)</f>
        <v>0</v>
      </c>
      <c r="FD36" s="503"/>
      <c r="FE36" s="498">
        <f>IF(D36="p",FD36,0)</f>
        <v>0</v>
      </c>
      <c r="FF36" s="498">
        <f>IF(D36="I",FD36,0)</f>
        <v>0</v>
      </c>
      <c r="FG36" s="498">
        <f>IF(D36="C",FD36,0)</f>
        <v>0</v>
      </c>
      <c r="FH36" s="498">
        <f>IF(D36="S",FD36,0)</f>
        <v>0</v>
      </c>
      <c r="FI36" s="499">
        <f t="shared" si="3"/>
        <v>0</v>
      </c>
      <c r="FJ36" s="450">
        <f>IF(D36="p",FI36,0)</f>
        <v>0</v>
      </c>
      <c r="FK36" s="450">
        <f>IF(D36="I",FI36,0)</f>
        <v>0</v>
      </c>
      <c r="FL36" s="450">
        <f>IF(D36="C",FI36,0)</f>
        <v>0</v>
      </c>
      <c r="FM36" s="450">
        <f>IF(D36="S",FI36,0)</f>
        <v>0</v>
      </c>
      <c r="FN36" s="233"/>
      <c r="FO36" s="97">
        <f>IF(D36="p",FN36,0)</f>
        <v>0</v>
      </c>
      <c r="FP36" s="97">
        <f>IF(D36="I",FN36,0)</f>
        <v>0</v>
      </c>
      <c r="FQ36" s="97">
        <f>IF(D36="C",FN36,0)</f>
        <v>0</v>
      </c>
      <c r="FR36" s="97">
        <f>IF(D36="S",FN36,0)</f>
        <v>0</v>
      </c>
      <c r="FS36" s="240">
        <f t="shared" si="4"/>
        <v>0</v>
      </c>
      <c r="FT36" s="241">
        <f>IF(D36="p",FS36,0)</f>
        <v>0</v>
      </c>
      <c r="FU36" s="241">
        <f>IF(D36="I",FS36,0)</f>
        <v>0</v>
      </c>
      <c r="FV36" s="241">
        <f>IF(D36="C",FS36,0)</f>
        <v>0</v>
      </c>
      <c r="FW36" s="241">
        <f>IF(D36="S",FS36,0)</f>
        <v>0</v>
      </c>
      <c r="FX36" s="233"/>
      <c r="FY36" s="97">
        <f>IF(D36="p",FX36,0)</f>
        <v>0</v>
      </c>
      <c r="FZ36" s="97">
        <f>IF(D36="I",FX36,0)</f>
        <v>0</v>
      </c>
      <c r="GA36" s="97">
        <f>IF(D36="C",FX36,0)</f>
        <v>0</v>
      </c>
      <c r="GB36" s="97">
        <f>IF(D36="S",FX36,0)</f>
        <v>0</v>
      </c>
      <c r="GC36" s="240">
        <f t="shared" si="48"/>
        <v>0</v>
      </c>
      <c r="GD36" s="241">
        <f>IF(D36="p",GC36,0)</f>
        <v>0</v>
      </c>
      <c r="GE36" s="241">
        <f>IF(D36="I",GC36,0)</f>
        <v>0</v>
      </c>
      <c r="GF36" s="241">
        <f>IF(D36="C",GC36,0)</f>
        <v>0</v>
      </c>
      <c r="GG36" s="241">
        <f>IF(D36="S",GC36,0)</f>
        <v>0</v>
      </c>
      <c r="GH36" s="240"/>
      <c r="GI36" s="240"/>
      <c r="GJ36" s="553">
        <f t="shared" si="5"/>
        <v>0</v>
      </c>
      <c r="GK36" s="97">
        <f>IF(D36="p",GJ36,0)</f>
        <v>0</v>
      </c>
      <c r="GL36" s="97">
        <f>IF(D36="I",GJ36,0)</f>
        <v>0</v>
      </c>
      <c r="GM36" s="97">
        <f>IF(D36="C",GJ36,0)</f>
        <v>0</v>
      </c>
      <c r="GN36" s="97">
        <f>IF(D36="S",GJ36,0)</f>
        <v>0</v>
      </c>
      <c r="GO36" s="240">
        <f t="shared" si="49"/>
        <v>0</v>
      </c>
      <c r="GP36" s="241">
        <f>IF(D36="p",GO36,0)</f>
        <v>0</v>
      </c>
      <c r="GQ36" s="241">
        <f>IF(D36="I",GO36,0)</f>
        <v>0</v>
      </c>
      <c r="GR36" s="241">
        <f>IF(D36="C",GO36,0)</f>
        <v>0</v>
      </c>
      <c r="GS36" s="241">
        <f>IF(D36="S",GO36,0)</f>
        <v>0</v>
      </c>
      <c r="GT36" s="289"/>
      <c r="GU36" s="97">
        <f>IF(D36="p",GT36,0)</f>
        <v>0</v>
      </c>
      <c r="GV36" s="97">
        <f>IF(D36="I",GT36,0)</f>
        <v>0</v>
      </c>
      <c r="GW36" s="97">
        <f>IF(D36="C",GT36,0)</f>
        <v>0</v>
      </c>
      <c r="GX36" s="97">
        <f>IF(D36="S",GT36,0)</f>
        <v>0</v>
      </c>
      <c r="GY36" s="240">
        <f t="shared" si="50"/>
        <v>0</v>
      </c>
      <c r="GZ36" s="241">
        <f>IF(D36="p",GY36,0)</f>
        <v>0</v>
      </c>
      <c r="HA36" s="241">
        <f>IF(D36="I",GY36,0)</f>
        <v>0</v>
      </c>
      <c r="HB36" s="241">
        <f>IF(D36="C",GY36,0)</f>
        <v>0</v>
      </c>
      <c r="HC36" s="241">
        <f>IF(D36="S",GY36,0)</f>
        <v>0</v>
      </c>
      <c r="HD36" s="302">
        <f t="shared" si="74"/>
        <v>0</v>
      </c>
      <c r="HE36" s="97">
        <f>IF(D36="p",HD36,0)</f>
        <v>0</v>
      </c>
      <c r="HF36" s="97">
        <f>IF(D36="I",HD36,0)</f>
        <v>0</v>
      </c>
      <c r="HG36" s="97">
        <f>IF(D36="C",HD36,0)</f>
        <v>0</v>
      </c>
      <c r="HH36" s="97">
        <f>IF(D36="S",HD36,0)</f>
        <v>0</v>
      </c>
      <c r="HI36" s="240">
        <f t="shared" si="51"/>
        <v>0</v>
      </c>
      <c r="HJ36" s="241">
        <f>IF(D36="p",HI36,0)</f>
        <v>0</v>
      </c>
      <c r="HK36" s="241">
        <f>IF(D36="I",HI36,0)</f>
        <v>0</v>
      </c>
      <c r="HL36" s="241">
        <f>IF(D36="C",HI36,0)</f>
        <v>0</v>
      </c>
      <c r="HM36" s="241">
        <f>IF(D36="S",HI36,0)</f>
        <v>0</v>
      </c>
      <c r="HN36" s="649"/>
      <c r="HO36" s="650">
        <f>IF(D36="p",HN36,0)</f>
        <v>0</v>
      </c>
      <c r="HP36" s="650">
        <f>IF(D36="I",HN36,0)</f>
        <v>0</v>
      </c>
      <c r="HQ36" s="650">
        <f>IF(D36="C",HN36,0)</f>
        <v>0</v>
      </c>
      <c r="HR36" s="650">
        <f>IF(D36="S",HN36,0)</f>
        <v>0</v>
      </c>
      <c r="HS36" s="651">
        <f t="shared" si="75"/>
        <v>0</v>
      </c>
      <c r="HT36" s="241">
        <f>IF(D36="p",HS36,0)</f>
        <v>0</v>
      </c>
      <c r="HU36" s="241">
        <f>IF(D36="I",HS36,0)</f>
        <v>0</v>
      </c>
      <c r="HV36" s="241">
        <f>IF(D36="C",HS36,0)</f>
        <v>0</v>
      </c>
      <c r="HW36" s="241">
        <f>IF(D36="S",HS36,0)</f>
        <v>0</v>
      </c>
      <c r="HX36" s="289"/>
      <c r="HY36" s="97">
        <f>IF(D36="p",HX36,0)</f>
        <v>0</v>
      </c>
      <c r="HZ36" s="97">
        <f>IF(D36="I",HX36,0)</f>
        <v>0</v>
      </c>
      <c r="IA36" s="97">
        <f>IF(D36="C",HX36,0)</f>
        <v>0</v>
      </c>
      <c r="IB36" s="97">
        <f>IF(D36="S",HX36,0)</f>
        <v>0</v>
      </c>
      <c r="IC36" s="240">
        <f t="shared" si="52"/>
        <v>0</v>
      </c>
      <c r="ID36" s="241">
        <f>IF(D36="p",IC36,0)</f>
        <v>0</v>
      </c>
      <c r="IE36" s="241">
        <f>IF(D36="I",IC36,0)</f>
        <v>0</v>
      </c>
      <c r="IF36" s="241">
        <f>IF(D36="C",IC36,0)</f>
        <v>0</v>
      </c>
      <c r="IG36" s="241">
        <f>IF(D36="S",IC36,0)</f>
        <v>0</v>
      </c>
      <c r="IH36" s="302">
        <f t="shared" si="76"/>
        <v>0</v>
      </c>
      <c r="II36" s="97">
        <f>IF(D36="p",IH36,0)</f>
        <v>0</v>
      </c>
      <c r="IJ36" s="97">
        <f>IF(D36="I",IH36,0)</f>
        <v>0</v>
      </c>
      <c r="IK36" s="97">
        <f>IF(D36="C",IH36,0)</f>
        <v>0</v>
      </c>
      <c r="IL36" s="97">
        <f>IF(D36="S",IH36,0)</f>
        <v>0</v>
      </c>
      <c r="IM36" s="235" t="e">
        <f t="shared" si="77"/>
        <v>#DIV/0!</v>
      </c>
      <c r="IN36" s="240">
        <f t="shared" si="53"/>
        <v>0</v>
      </c>
      <c r="IO36" s="241">
        <f>IF(D36="p",IN36,0)</f>
        <v>0</v>
      </c>
      <c r="IP36" s="241">
        <f>IF(D36="I",IN36,0)</f>
        <v>0</v>
      </c>
      <c r="IQ36" s="241">
        <f>IF(D36="C",IN36,0)</f>
        <v>0</v>
      </c>
      <c r="IR36" s="241">
        <f>IF(D36="S",IN36,0)</f>
        <v>0</v>
      </c>
      <c r="IS36" s="228">
        <f t="shared" si="78"/>
        <v>0</v>
      </c>
      <c r="IT36" s="97">
        <f>IF(D36="p",IS36,0)</f>
        <v>0</v>
      </c>
      <c r="IU36" s="97">
        <f>IF(D36="I",IS36,0)</f>
        <v>0</v>
      </c>
      <c r="IV36" s="97">
        <f>IF(D36="C",IS36,0)</f>
        <v>0</v>
      </c>
      <c r="IW36" s="97">
        <f>IF(D36="S",IS36,0)</f>
        <v>0</v>
      </c>
      <c r="IX36" s="240">
        <f t="shared" si="54"/>
        <v>0</v>
      </c>
      <c r="IY36" s="241">
        <f>IF(D36="p",IX36,0)</f>
        <v>0</v>
      </c>
      <c r="IZ36" s="241">
        <f>IF(D36="I",IX36,0)</f>
        <v>0</v>
      </c>
      <c r="JA36" s="241">
        <f>IF(D36="C",IX36,0)</f>
        <v>0</v>
      </c>
      <c r="JB36" s="241">
        <f>IF(D36="S",IX36,0)</f>
        <v>0</v>
      </c>
      <c r="JC36" s="242">
        <f t="shared" si="79"/>
        <v>0</v>
      </c>
      <c r="JD36" s="243">
        <f>IF(D36="p",JC36,0)</f>
        <v>0</v>
      </c>
      <c r="JE36" s="243">
        <f>IF(D36="i",JC36,0)</f>
        <v>0</v>
      </c>
      <c r="JF36" s="243">
        <f>IF(D36="c",JC36,0)</f>
        <v>0</v>
      </c>
      <c r="JG36" s="243">
        <f>IF(D36="s",JC36,0)</f>
        <v>0</v>
      </c>
    </row>
    <row r="37" spans="1:267" s="44" customFormat="1" x14ac:dyDescent="0.2">
      <c r="A37" s="45" t="s">
        <v>324</v>
      </c>
      <c r="B37" s="234"/>
      <c r="C37" s="234"/>
      <c r="D37" s="234"/>
      <c r="E37" s="181"/>
      <c r="F37" s="87">
        <f t="shared" si="55"/>
        <v>0</v>
      </c>
      <c r="G37" s="87">
        <f t="shared" si="56"/>
        <v>0</v>
      </c>
      <c r="H37" s="87">
        <f t="shared" si="57"/>
        <v>0</v>
      </c>
      <c r="I37" s="87">
        <f t="shared" si="58"/>
        <v>0</v>
      </c>
      <c r="J37" s="181"/>
      <c r="K37" s="87">
        <f t="shared" si="59"/>
        <v>0</v>
      </c>
      <c r="L37" s="87">
        <f t="shared" si="60"/>
        <v>0</v>
      </c>
      <c r="M37" s="87">
        <f t="shared" si="61"/>
        <v>0</v>
      </c>
      <c r="N37" s="87">
        <f t="shared" si="62"/>
        <v>0</v>
      </c>
      <c r="O37" s="235" t="e">
        <f t="shared" si="63"/>
        <v>#DIV/0!</v>
      </c>
      <c r="P37" s="181"/>
      <c r="Q37" s="87">
        <f t="shared" si="64"/>
        <v>0</v>
      </c>
      <c r="R37" s="87">
        <f t="shared" si="65"/>
        <v>0</v>
      </c>
      <c r="S37" s="87">
        <f t="shared" si="66"/>
        <v>0</v>
      </c>
      <c r="T37" s="87">
        <f t="shared" si="67"/>
        <v>0</v>
      </c>
      <c r="U37" s="235" t="e">
        <f t="shared" si="68"/>
        <v>#DIV/0!</v>
      </c>
      <c r="V37" s="181"/>
      <c r="W37" s="87">
        <f t="shared" si="69"/>
        <v>0</v>
      </c>
      <c r="X37" s="87">
        <f t="shared" si="70"/>
        <v>0</v>
      </c>
      <c r="Y37" s="87">
        <f t="shared" si="71"/>
        <v>0</v>
      </c>
      <c r="Z37" s="87">
        <f t="shared" si="72"/>
        <v>0</v>
      </c>
      <c r="AA37" s="235" t="e">
        <f t="shared" si="73"/>
        <v>#DIV/0!</v>
      </c>
      <c r="AB37" s="181"/>
      <c r="AC37" s="87">
        <f t="shared" si="28"/>
        <v>0</v>
      </c>
      <c r="AD37" s="87">
        <f t="shared" si="29"/>
        <v>0</v>
      </c>
      <c r="AE37" s="87">
        <f t="shared" si="30"/>
        <v>0</v>
      </c>
      <c r="AF37" s="87">
        <f t="shared" si="31"/>
        <v>0</v>
      </c>
      <c r="AG37" s="235" t="e">
        <f>+(AB37-V37)/V37</f>
        <v>#DIV/0!</v>
      </c>
      <c r="AH37" s="181"/>
      <c r="AI37" s="87">
        <f t="shared" si="32"/>
        <v>0</v>
      </c>
      <c r="AJ37" s="87">
        <f t="shared" si="33"/>
        <v>0</v>
      </c>
      <c r="AK37" s="87">
        <f t="shared" si="34"/>
        <v>0</v>
      </c>
      <c r="AL37" s="87">
        <f t="shared" si="35"/>
        <v>0</v>
      </c>
      <c r="AM37" s="235" t="e">
        <f>+(AH37-AB37)/AB37</f>
        <v>#DIV/0!</v>
      </c>
      <c r="AN37" s="289"/>
      <c r="AO37" s="97">
        <f>IF(D37="p",AN37,0)</f>
        <v>0</v>
      </c>
      <c r="AP37" s="97">
        <f>IF(D37="I",AN37,0)</f>
        <v>0</v>
      </c>
      <c r="AQ37" s="97">
        <f>IF(D37="C",AN37,0)</f>
        <v>0</v>
      </c>
      <c r="AR37" s="97">
        <f>IF(D37="S",AN37,0)</f>
        <v>0</v>
      </c>
      <c r="AS37" s="240">
        <f t="shared" si="36"/>
        <v>0</v>
      </c>
      <c r="AT37" s="241">
        <f>IF(D37="p",AS37,0)</f>
        <v>0</v>
      </c>
      <c r="AU37" s="241">
        <f>IF(D37="I",AS37,0)</f>
        <v>0</v>
      </c>
      <c r="AV37" s="241">
        <f>IF(D37="C",AS37,0)</f>
        <v>0</v>
      </c>
      <c r="AW37" s="241">
        <f>IF(D37="S",AS37,0)</f>
        <v>0</v>
      </c>
      <c r="AX37" s="289"/>
      <c r="AY37" s="97">
        <f>IF(D37="p",AX37,0)</f>
        <v>0</v>
      </c>
      <c r="AZ37" s="97">
        <f>IF(D37="I",AX37,0)</f>
        <v>0</v>
      </c>
      <c r="BA37" s="97">
        <f>IF(D37="C",AX37,0)</f>
        <v>0</v>
      </c>
      <c r="BB37" s="97">
        <f>IF(D37="S",AX37,0)</f>
        <v>0</v>
      </c>
      <c r="BC37" s="240">
        <f t="shared" si="37"/>
        <v>0</v>
      </c>
      <c r="BD37" s="241">
        <f>IF(D37="p",BC37,0)</f>
        <v>0</v>
      </c>
      <c r="BE37" s="241">
        <f>IF(D37="I",BC37,0)</f>
        <v>0</v>
      </c>
      <c r="BF37" s="241">
        <f>IF(D37="C",BC37,0)</f>
        <v>0</v>
      </c>
      <c r="BG37" s="241">
        <f>IF(D37="S",BC37,0)</f>
        <v>0</v>
      </c>
      <c r="BH37" s="503"/>
      <c r="BI37" s="498">
        <f>IF(D37="p",BH37,0)</f>
        <v>0</v>
      </c>
      <c r="BJ37" s="498">
        <f>IF(D37="I",BH37,0)</f>
        <v>0</v>
      </c>
      <c r="BK37" s="498">
        <f>IF(D37="C",BH37,0)</f>
        <v>0</v>
      </c>
      <c r="BL37" s="498">
        <f>IF(D37="S",BH37,0)</f>
        <v>0</v>
      </c>
      <c r="BM37" s="499">
        <f t="shared" si="38"/>
        <v>0</v>
      </c>
      <c r="BN37" s="515">
        <f>IF(D37="p",BM37,0)</f>
        <v>0</v>
      </c>
      <c r="BO37" s="515">
        <f>IF(D37="I",BM37,0)</f>
        <v>0</v>
      </c>
      <c r="BP37" s="515">
        <f>IF(D37="C",BM37,0)</f>
        <v>0</v>
      </c>
      <c r="BQ37" s="515">
        <f>IF(D37="S",BM37,0)</f>
        <v>0</v>
      </c>
      <c r="BR37" s="289"/>
      <c r="BS37" s="97">
        <f>IF(D37="p",BR37,0)</f>
        <v>0</v>
      </c>
      <c r="BT37" s="97">
        <f>IF(D37="I",BR37,0)</f>
        <v>0</v>
      </c>
      <c r="BU37" s="97">
        <f>IF(D37="C",BR37,0)</f>
        <v>0</v>
      </c>
      <c r="BV37" s="97">
        <f>IF(D37="S",BR37,0)</f>
        <v>0</v>
      </c>
      <c r="BW37" s="240">
        <f t="shared" si="39"/>
        <v>0</v>
      </c>
      <c r="BX37" s="241">
        <f>IF(D37="p",BW37,0)</f>
        <v>0</v>
      </c>
      <c r="BY37" s="241">
        <f>IF(D37="I",BW37,0)</f>
        <v>0</v>
      </c>
      <c r="BZ37" s="241">
        <f>IF(D37="C",BW37,0)</f>
        <v>0</v>
      </c>
      <c r="CA37" s="241">
        <f>IF(D37="S",BW37,0)</f>
        <v>0</v>
      </c>
      <c r="CB37" s="289"/>
      <c r="CC37" s="97">
        <f>IF(D37="p",CB37,0)</f>
        <v>0</v>
      </c>
      <c r="CD37" s="97">
        <f>IF(D37="I",CB37,0)</f>
        <v>0</v>
      </c>
      <c r="CE37" s="97">
        <f>IF(D37="C",CB37,0)</f>
        <v>0</v>
      </c>
      <c r="CF37" s="97">
        <f>IF(D37="S",CB37,0)</f>
        <v>0</v>
      </c>
      <c r="CG37" s="240">
        <f t="shared" si="40"/>
        <v>0</v>
      </c>
      <c r="CH37" s="241">
        <f>IF(D37="p",CG37,0)</f>
        <v>0</v>
      </c>
      <c r="CI37" s="241">
        <f>IF(D37="I",CG37,0)</f>
        <v>0</v>
      </c>
      <c r="CJ37" s="241">
        <f>IF(D37="C",CG37,0)</f>
        <v>0</v>
      </c>
      <c r="CK37" s="241">
        <f>IF(D37="S",CG37,0)</f>
        <v>0</v>
      </c>
      <c r="CL37" s="289"/>
      <c r="CM37" s="97">
        <f>IF(D37="p",CL37,0)</f>
        <v>0</v>
      </c>
      <c r="CN37" s="97">
        <f>IF(D37="I",CL37,0)</f>
        <v>0</v>
      </c>
      <c r="CO37" s="97">
        <f>IF(D37="C",CL37,0)</f>
        <v>0</v>
      </c>
      <c r="CP37" s="97">
        <f>IF(D37="S",CL37,0)</f>
        <v>0</v>
      </c>
      <c r="CQ37" s="240">
        <f t="shared" si="41"/>
        <v>0</v>
      </c>
      <c r="CR37" s="241">
        <f>IF(D37="p",CQ37,0)</f>
        <v>0</v>
      </c>
      <c r="CS37" s="241">
        <f>IF(D37="I",CQ37,0)</f>
        <v>0</v>
      </c>
      <c r="CT37" s="241">
        <f>IF(D37="C",CQ37,0)</f>
        <v>0</v>
      </c>
      <c r="CU37" s="241">
        <f>IF(D37="S",CQ37,0)</f>
        <v>0</v>
      </c>
      <c r="CV37" s="289"/>
      <c r="CW37" s="97">
        <f>IF(D37="p",CV37,0)</f>
        <v>0</v>
      </c>
      <c r="CX37" s="97">
        <f>IF(D37="I",CV37,0)</f>
        <v>0</v>
      </c>
      <c r="CY37" s="97">
        <f>IF(D37="C",CV37,0)</f>
        <v>0</v>
      </c>
      <c r="CZ37" s="97">
        <f>IF(D37="S",CV37,0)</f>
        <v>0</v>
      </c>
      <c r="DA37" s="240">
        <f t="shared" si="42"/>
        <v>0</v>
      </c>
      <c r="DB37" s="241">
        <f>IF(D37="p",DA37,0)</f>
        <v>0</v>
      </c>
      <c r="DC37" s="241">
        <f>IF(D37="I",DA37,0)</f>
        <v>0</v>
      </c>
      <c r="DD37" s="241">
        <f>IF(D37="C",DA37,0)</f>
        <v>0</v>
      </c>
      <c r="DE37" s="241">
        <f>IF(D37="S",DA37,0)</f>
        <v>0</v>
      </c>
      <c r="DF37" s="289"/>
      <c r="DG37" s="97">
        <f>IF(D37="p",DF37,0)</f>
        <v>0</v>
      </c>
      <c r="DH37" s="97">
        <f>IF(D37="I",DF37,0)</f>
        <v>0</v>
      </c>
      <c r="DI37" s="97">
        <f>IF(D37="C",DF37,0)</f>
        <v>0</v>
      </c>
      <c r="DJ37" s="97">
        <f>IF(D37="S",DF37,0)</f>
        <v>0</v>
      </c>
      <c r="DK37" s="344">
        <f t="shared" si="43"/>
        <v>0</v>
      </c>
      <c r="DL37" s="241">
        <f>IF(D37="p",DK37,0)</f>
        <v>0</v>
      </c>
      <c r="DM37" s="241">
        <f>IF(D37="I",DK37,0)</f>
        <v>0</v>
      </c>
      <c r="DN37" s="241">
        <f>IF(D37="C",DK37,0)</f>
        <v>0</v>
      </c>
      <c r="DO37" s="241">
        <f>IF(D37="S",DK37,0)</f>
        <v>0</v>
      </c>
      <c r="DP37" s="289"/>
      <c r="DQ37" s="97">
        <f>IF(D37="p",DP37,0)</f>
        <v>0</v>
      </c>
      <c r="DR37" s="97">
        <f>IF(D37="I",DP37,0)</f>
        <v>0</v>
      </c>
      <c r="DS37" s="97">
        <f>IF(D37="C",DP37,0)</f>
        <v>0</v>
      </c>
      <c r="DT37" s="97">
        <f>IF(D37="S",DP37,0)</f>
        <v>0</v>
      </c>
      <c r="DU37" s="240">
        <f t="shared" si="44"/>
        <v>0</v>
      </c>
      <c r="DV37" s="241">
        <f>IF(D37="p",DU37,0)</f>
        <v>0</v>
      </c>
      <c r="DW37" s="241">
        <f>IF(D37="I",DU37,0)</f>
        <v>0</v>
      </c>
      <c r="DX37" s="241">
        <f>IF(D37="C",DU37,0)</f>
        <v>0</v>
      </c>
      <c r="DY37" s="241">
        <f>IF(D37="S",DU37,0)</f>
        <v>0</v>
      </c>
      <c r="DZ37" s="289"/>
      <c r="EA37" s="97">
        <f>IF(D37="p",DZ37,0)</f>
        <v>0</v>
      </c>
      <c r="EB37" s="97">
        <f>IF(D37="I",DZ37,0)</f>
        <v>0</v>
      </c>
      <c r="EC37" s="97">
        <f>IF(D37="C",DZ37,0)</f>
        <v>0</v>
      </c>
      <c r="ED37" s="97">
        <f>IF(D37="S",DZ37,0)</f>
        <v>0</v>
      </c>
      <c r="EE37" s="240">
        <f t="shared" si="45"/>
        <v>0</v>
      </c>
      <c r="EF37" s="241">
        <f>IF(D37="p",EE37,0)</f>
        <v>0</v>
      </c>
      <c r="EG37" s="241">
        <f>IF(D37="I",EE37,0)</f>
        <v>0</v>
      </c>
      <c r="EH37" s="241">
        <f>IF(D37="C",EE37,0)</f>
        <v>0</v>
      </c>
      <c r="EI37" s="241">
        <f>IF(D37="S",EE37,0)</f>
        <v>0</v>
      </c>
      <c r="EJ37" s="298"/>
      <c r="EK37" s="97">
        <f>IF(D37="p",EJ37,0)</f>
        <v>0</v>
      </c>
      <c r="EL37" s="97">
        <f>IF(D37="I",EJ37,0)</f>
        <v>0</v>
      </c>
      <c r="EM37" s="97">
        <f>IF(D37="C",EJ37,0)</f>
        <v>0</v>
      </c>
      <c r="EN37" s="97">
        <f>IF(D37="S",EJ37,0)</f>
        <v>0</v>
      </c>
      <c r="EO37" s="240">
        <f t="shared" si="46"/>
        <v>0</v>
      </c>
      <c r="EP37" s="241">
        <f>IF(D37="p",EO37,0)</f>
        <v>0</v>
      </c>
      <c r="EQ37" s="241">
        <f>IF(D37="I",EO37,0)</f>
        <v>0</v>
      </c>
      <c r="ER37" s="241">
        <f>IF(D37="C",EO37,0)</f>
        <v>0</v>
      </c>
      <c r="ES37" s="241">
        <f>IF(D37="S",EO37,0)</f>
        <v>0</v>
      </c>
      <c r="ET37" s="289"/>
      <c r="EU37" s="97">
        <f>IF(D37="p",ET37,0)</f>
        <v>0</v>
      </c>
      <c r="EV37" s="97">
        <f>IF(D37="I",ET37,0)</f>
        <v>0</v>
      </c>
      <c r="EW37" s="97">
        <f>IF(D37="C",ET37,0)</f>
        <v>0</v>
      </c>
      <c r="EX37" s="97">
        <f>IF(D37="S",ET37,0)</f>
        <v>0</v>
      </c>
      <c r="EY37" s="240">
        <f t="shared" si="47"/>
        <v>0</v>
      </c>
      <c r="EZ37" s="241">
        <f>IF(D37="p",EY37,0)</f>
        <v>0</v>
      </c>
      <c r="FA37" s="241">
        <f>IF(D37="I",EY37,0)</f>
        <v>0</v>
      </c>
      <c r="FB37" s="241">
        <f>IF(D37="C",EY37,0)</f>
        <v>0</v>
      </c>
      <c r="FC37" s="241">
        <f>IF(D37="S",EY37,0)</f>
        <v>0</v>
      </c>
      <c r="FD37" s="503"/>
      <c r="FE37" s="498">
        <f>IF(D37="p",FD37,0)</f>
        <v>0</v>
      </c>
      <c r="FF37" s="498">
        <f>IF(D37="I",FD37,0)</f>
        <v>0</v>
      </c>
      <c r="FG37" s="498">
        <f>IF(D37="C",FD37,0)</f>
        <v>0</v>
      </c>
      <c r="FH37" s="498">
        <f>IF(D37="S",FD37,0)</f>
        <v>0</v>
      </c>
      <c r="FI37" s="499">
        <f t="shared" ref="FI37:FI68" si="80">+($J37*FD37)+($P37*FD37)+($V37*FD37)</f>
        <v>0</v>
      </c>
      <c r="FJ37" s="450">
        <f>IF(D37="p",FI37,0)</f>
        <v>0</v>
      </c>
      <c r="FK37" s="450">
        <f>IF(D37="I",FI37,0)</f>
        <v>0</v>
      </c>
      <c r="FL37" s="450">
        <f>IF(D37="C",FI37,0)</f>
        <v>0</v>
      </c>
      <c r="FM37" s="450">
        <f>IF(D37="S",FI37,0)</f>
        <v>0</v>
      </c>
      <c r="FN37" s="233"/>
      <c r="FO37" s="97">
        <f>IF(D37="p",FN37,0)</f>
        <v>0</v>
      </c>
      <c r="FP37" s="97">
        <f>IF(D37="I",FN37,0)</f>
        <v>0</v>
      </c>
      <c r="FQ37" s="97">
        <f>IF(D37="C",FN37,0)</f>
        <v>0</v>
      </c>
      <c r="FR37" s="97">
        <f>IF(D37="S",FN37,0)</f>
        <v>0</v>
      </c>
      <c r="FS37" s="240">
        <f t="shared" ref="FS37:FS68" si="81">+($J37*FN37)+($P37*FN37)+($V37*FN37)</f>
        <v>0</v>
      </c>
      <c r="FT37" s="241">
        <f>IF(D37="p",FS37,0)</f>
        <v>0</v>
      </c>
      <c r="FU37" s="241">
        <f>IF(D37="I",FS37,0)</f>
        <v>0</v>
      </c>
      <c r="FV37" s="241">
        <f>IF(D37="C",FS37,0)</f>
        <v>0</v>
      </c>
      <c r="FW37" s="241">
        <f>IF(D37="S",FS37,0)</f>
        <v>0</v>
      </c>
      <c r="FX37" s="233"/>
      <c r="FY37" s="97">
        <f>IF(D37="p",FX37,0)</f>
        <v>0</v>
      </c>
      <c r="FZ37" s="97">
        <f>IF(D37="I",FX37,0)</f>
        <v>0</v>
      </c>
      <c r="GA37" s="97">
        <f>IF(D37="C",FX37,0)</f>
        <v>0</v>
      </c>
      <c r="GB37" s="97">
        <f>IF(D37="S",FX37,0)</f>
        <v>0</v>
      </c>
      <c r="GC37" s="240">
        <f t="shared" si="48"/>
        <v>0</v>
      </c>
      <c r="GD37" s="241">
        <f>IF(D37="p",GC37,0)</f>
        <v>0</v>
      </c>
      <c r="GE37" s="241">
        <f>IF(D37="I",GC37,0)</f>
        <v>0</v>
      </c>
      <c r="GF37" s="241">
        <f>IF(D37="C",GC37,0)</f>
        <v>0</v>
      </c>
      <c r="GG37" s="241">
        <f>IF(D37="S",GC37,0)</f>
        <v>0</v>
      </c>
      <c r="GH37" s="240"/>
      <c r="GI37" s="240"/>
      <c r="GJ37" s="553">
        <f t="shared" ref="GJ37:GJ68" si="82">AN37+AX37+BH37+BR37+CB37+CL37+CV37+DF37+DP37+DZ37+EJ37+ET37+FD37+FN37+FX37</f>
        <v>0</v>
      </c>
      <c r="GK37" s="97">
        <f>IF(D37="p",GJ37,0)</f>
        <v>0</v>
      </c>
      <c r="GL37" s="97">
        <f>IF(D37="I",GJ37,0)</f>
        <v>0</v>
      </c>
      <c r="GM37" s="97">
        <f>IF(D37="C",GJ37,0)</f>
        <v>0</v>
      </c>
      <c r="GN37" s="97">
        <f>IF(D37="S",GJ37,0)</f>
        <v>0</v>
      </c>
      <c r="GO37" s="240">
        <f t="shared" si="49"/>
        <v>0</v>
      </c>
      <c r="GP37" s="241">
        <f>IF(D37="p",GO37,0)</f>
        <v>0</v>
      </c>
      <c r="GQ37" s="241">
        <f>IF(D37="I",GO37,0)</f>
        <v>0</v>
      </c>
      <c r="GR37" s="241">
        <f>IF(D37="C",GO37,0)</f>
        <v>0</v>
      </c>
      <c r="GS37" s="241">
        <f>IF(D37="S",GO37,0)</f>
        <v>0</v>
      </c>
      <c r="GT37" s="289"/>
      <c r="GU37" s="97">
        <f>IF(D37="p",GT37,0)</f>
        <v>0</v>
      </c>
      <c r="GV37" s="97">
        <f>IF(D37="I",GT37,0)</f>
        <v>0</v>
      </c>
      <c r="GW37" s="97">
        <f>IF(D37="C",GT37,0)</f>
        <v>0</v>
      </c>
      <c r="GX37" s="97">
        <f>IF(D37="S",GT37,0)</f>
        <v>0</v>
      </c>
      <c r="GY37" s="240">
        <f t="shared" si="50"/>
        <v>0</v>
      </c>
      <c r="GZ37" s="241">
        <f>IF(D37="p",GY37,0)</f>
        <v>0</v>
      </c>
      <c r="HA37" s="241">
        <f>IF(D37="I",GY37,0)</f>
        <v>0</v>
      </c>
      <c r="HB37" s="241">
        <f>IF(D37="C",GY37,0)</f>
        <v>0</v>
      </c>
      <c r="HC37" s="241">
        <f>IF(D37="S",GY37,0)</f>
        <v>0</v>
      </c>
      <c r="HD37" s="302">
        <f t="shared" si="74"/>
        <v>0</v>
      </c>
      <c r="HE37" s="97">
        <f>IF(D37="p",HD37,0)</f>
        <v>0</v>
      </c>
      <c r="HF37" s="97">
        <f>IF(D37="I",HD37,0)</f>
        <v>0</v>
      </c>
      <c r="HG37" s="97">
        <f>IF(D37="C",HD37,0)</f>
        <v>0</v>
      </c>
      <c r="HH37" s="97">
        <f>IF(D37="S",HD37,0)</f>
        <v>0</v>
      </c>
      <c r="HI37" s="240">
        <f t="shared" si="51"/>
        <v>0</v>
      </c>
      <c r="HJ37" s="241">
        <f>IF(D37="p",HI37,0)</f>
        <v>0</v>
      </c>
      <c r="HK37" s="241">
        <f>IF(D37="I",HI37,0)</f>
        <v>0</v>
      </c>
      <c r="HL37" s="241">
        <f>IF(D37="C",HI37,0)</f>
        <v>0</v>
      </c>
      <c r="HM37" s="241">
        <f>IF(D37="S",HI37,0)</f>
        <v>0</v>
      </c>
      <c r="HN37" s="649"/>
      <c r="HO37" s="650">
        <f>IF(D37="p",HN37,0)</f>
        <v>0</v>
      </c>
      <c r="HP37" s="650">
        <f>IF(D37="I",HN37,0)</f>
        <v>0</v>
      </c>
      <c r="HQ37" s="650">
        <f>IF(D37="C",HN37,0)</f>
        <v>0</v>
      </c>
      <c r="HR37" s="650">
        <f>IF(D37="S",HN37,0)</f>
        <v>0</v>
      </c>
      <c r="HS37" s="651">
        <f t="shared" si="75"/>
        <v>0</v>
      </c>
      <c r="HT37" s="241">
        <f>IF(D37="p",HS37,0)</f>
        <v>0</v>
      </c>
      <c r="HU37" s="241">
        <f>IF(D37="I",HS37,0)</f>
        <v>0</v>
      </c>
      <c r="HV37" s="241">
        <f>IF(D37="C",HS37,0)</f>
        <v>0</v>
      </c>
      <c r="HW37" s="241">
        <f>IF(D37="S",HS37,0)</f>
        <v>0</v>
      </c>
      <c r="HX37" s="289"/>
      <c r="HY37" s="97">
        <f>IF(D37="p",HX37,0)</f>
        <v>0</v>
      </c>
      <c r="HZ37" s="97">
        <f>IF(D37="I",HX37,0)</f>
        <v>0</v>
      </c>
      <c r="IA37" s="97">
        <f>IF(D37="C",HX37,0)</f>
        <v>0</v>
      </c>
      <c r="IB37" s="97">
        <f>IF(D37="S",HX37,0)</f>
        <v>0</v>
      </c>
      <c r="IC37" s="240">
        <f t="shared" si="52"/>
        <v>0</v>
      </c>
      <c r="ID37" s="241">
        <f>IF(D37="p",IC37,0)</f>
        <v>0</v>
      </c>
      <c r="IE37" s="241">
        <f>IF(D37="I",IC37,0)</f>
        <v>0</v>
      </c>
      <c r="IF37" s="241">
        <f>IF(D37="C",IC37,0)</f>
        <v>0</v>
      </c>
      <c r="IG37" s="241">
        <f>IF(D37="S",IC37,0)</f>
        <v>0</v>
      </c>
      <c r="IH37" s="302">
        <f t="shared" si="76"/>
        <v>0</v>
      </c>
      <c r="II37" s="97">
        <f>IF(D37="p",IH37,0)</f>
        <v>0</v>
      </c>
      <c r="IJ37" s="97">
        <f>IF(D37="I",IH37,0)</f>
        <v>0</v>
      </c>
      <c r="IK37" s="97">
        <f>IF(D37="C",IH37,0)</f>
        <v>0</v>
      </c>
      <c r="IL37" s="97">
        <f>IF(D37="S",IH37,0)</f>
        <v>0</v>
      </c>
      <c r="IM37" s="235" t="e">
        <f t="shared" si="77"/>
        <v>#DIV/0!</v>
      </c>
      <c r="IN37" s="240">
        <f t="shared" si="53"/>
        <v>0</v>
      </c>
      <c r="IO37" s="241">
        <f>IF(D37="p",IN37,0)</f>
        <v>0</v>
      </c>
      <c r="IP37" s="241">
        <f>IF(D37="I",IN37,0)</f>
        <v>0</v>
      </c>
      <c r="IQ37" s="241">
        <f>IF(D37="C",IN37,0)</f>
        <v>0</v>
      </c>
      <c r="IR37" s="241">
        <f>IF(D37="S",IN37,0)</f>
        <v>0</v>
      </c>
      <c r="IS37" s="228">
        <f t="shared" si="78"/>
        <v>0</v>
      </c>
      <c r="IT37" s="97">
        <f>IF(D37="p",IS37,0)</f>
        <v>0</v>
      </c>
      <c r="IU37" s="97">
        <f>IF(D37="I",IS37,0)</f>
        <v>0</v>
      </c>
      <c r="IV37" s="97">
        <f>IF(D37="C",IS37,0)</f>
        <v>0</v>
      </c>
      <c r="IW37" s="97">
        <f>IF(D37="S",IS37,0)</f>
        <v>0</v>
      </c>
      <c r="IX37" s="240">
        <f t="shared" si="54"/>
        <v>0</v>
      </c>
      <c r="IY37" s="241">
        <f>IF(D37="p",IX37,0)</f>
        <v>0</v>
      </c>
      <c r="IZ37" s="241">
        <f>IF(D37="I",IX37,0)</f>
        <v>0</v>
      </c>
      <c r="JA37" s="241">
        <f>IF(D37="C",IX37,0)</f>
        <v>0</v>
      </c>
      <c r="JB37" s="241">
        <f>IF(D37="S",IX37,0)</f>
        <v>0</v>
      </c>
      <c r="JC37" s="242">
        <f t="shared" si="79"/>
        <v>0</v>
      </c>
      <c r="JD37" s="243">
        <f>IF(D37="p",JC37,0)</f>
        <v>0</v>
      </c>
      <c r="JE37" s="243">
        <f>IF(D37="i",JC37,0)</f>
        <v>0</v>
      </c>
      <c r="JF37" s="243">
        <f>IF(D37="c",JC37,0)</f>
        <v>0</v>
      </c>
      <c r="JG37" s="243">
        <f>IF(D37="s",JC37,0)</f>
        <v>0</v>
      </c>
    </row>
    <row r="38" spans="1:267" s="44" customFormat="1" x14ac:dyDescent="0.2">
      <c r="A38" s="45" t="s">
        <v>325</v>
      </c>
      <c r="B38" s="234"/>
      <c r="C38" s="234"/>
      <c r="D38" s="234"/>
      <c r="E38" s="181"/>
      <c r="F38" s="87">
        <f t="shared" si="55"/>
        <v>0</v>
      </c>
      <c r="G38" s="87">
        <f t="shared" si="56"/>
        <v>0</v>
      </c>
      <c r="H38" s="87">
        <f t="shared" si="57"/>
        <v>0</v>
      </c>
      <c r="I38" s="87">
        <f t="shared" si="58"/>
        <v>0</v>
      </c>
      <c r="J38" s="181"/>
      <c r="K38" s="87">
        <f t="shared" si="59"/>
        <v>0</v>
      </c>
      <c r="L38" s="87">
        <f t="shared" si="60"/>
        <v>0</v>
      </c>
      <c r="M38" s="87">
        <f t="shared" si="61"/>
        <v>0</v>
      </c>
      <c r="N38" s="87">
        <f t="shared" si="62"/>
        <v>0</v>
      </c>
      <c r="O38" s="235" t="e">
        <f t="shared" si="63"/>
        <v>#DIV/0!</v>
      </c>
      <c r="P38" s="181"/>
      <c r="Q38" s="87">
        <f t="shared" si="64"/>
        <v>0</v>
      </c>
      <c r="R38" s="87">
        <f t="shared" si="65"/>
        <v>0</v>
      </c>
      <c r="S38" s="87">
        <f t="shared" si="66"/>
        <v>0</v>
      </c>
      <c r="T38" s="87">
        <f t="shared" si="67"/>
        <v>0</v>
      </c>
      <c r="U38" s="235" t="e">
        <f t="shared" si="68"/>
        <v>#DIV/0!</v>
      </c>
      <c r="V38" s="181"/>
      <c r="W38" s="87">
        <f t="shared" si="69"/>
        <v>0</v>
      </c>
      <c r="X38" s="87">
        <f t="shared" si="70"/>
        <v>0</v>
      </c>
      <c r="Y38" s="87">
        <f t="shared" si="71"/>
        <v>0</v>
      </c>
      <c r="Z38" s="87">
        <f t="shared" si="72"/>
        <v>0</v>
      </c>
      <c r="AA38" s="235" t="e">
        <f t="shared" si="73"/>
        <v>#DIV/0!</v>
      </c>
      <c r="AB38" s="181"/>
      <c r="AC38" s="87">
        <f t="shared" si="28"/>
        <v>0</v>
      </c>
      <c r="AD38" s="87">
        <f t="shared" si="29"/>
        <v>0</v>
      </c>
      <c r="AE38" s="87">
        <f t="shared" si="30"/>
        <v>0</v>
      </c>
      <c r="AF38" s="87">
        <f t="shared" si="31"/>
        <v>0</v>
      </c>
      <c r="AG38" s="235" t="e">
        <f>+(AB38-V38)/V38</f>
        <v>#DIV/0!</v>
      </c>
      <c r="AH38" s="181"/>
      <c r="AI38" s="87">
        <f t="shared" si="32"/>
        <v>0</v>
      </c>
      <c r="AJ38" s="87">
        <f t="shared" si="33"/>
        <v>0</v>
      </c>
      <c r="AK38" s="87">
        <f t="shared" si="34"/>
        <v>0</v>
      </c>
      <c r="AL38" s="87">
        <f t="shared" si="35"/>
        <v>0</v>
      </c>
      <c r="AM38" s="235" t="e">
        <f>+(AH38-AB38)/AB38</f>
        <v>#DIV/0!</v>
      </c>
      <c r="AN38" s="289"/>
      <c r="AO38" s="97">
        <f>IF(D38="p",AN38,0)</f>
        <v>0</v>
      </c>
      <c r="AP38" s="97">
        <f>IF(D38="I",AN38,0)</f>
        <v>0</v>
      </c>
      <c r="AQ38" s="97">
        <f>IF(D38="C",AN38,0)</f>
        <v>0</v>
      </c>
      <c r="AR38" s="97">
        <f>IF(D38="S",AN38,0)</f>
        <v>0</v>
      </c>
      <c r="AS38" s="240">
        <f t="shared" si="36"/>
        <v>0</v>
      </c>
      <c r="AT38" s="241">
        <f>IF(D38="p",AS38,0)</f>
        <v>0</v>
      </c>
      <c r="AU38" s="241">
        <f>IF(D38="I",AS38,0)</f>
        <v>0</v>
      </c>
      <c r="AV38" s="241">
        <f>IF(D38="C",AS38,0)</f>
        <v>0</v>
      </c>
      <c r="AW38" s="241">
        <f>IF(D38="S",AS38,0)</f>
        <v>0</v>
      </c>
      <c r="AX38" s="289"/>
      <c r="AY38" s="97">
        <f>IF(D38="p",AX38,0)</f>
        <v>0</v>
      </c>
      <c r="AZ38" s="97">
        <f>IF(D38="I",AX38,0)</f>
        <v>0</v>
      </c>
      <c r="BA38" s="97">
        <f>IF(D38="C",AX38,0)</f>
        <v>0</v>
      </c>
      <c r="BB38" s="97">
        <f>IF(D38="S",AX38,0)</f>
        <v>0</v>
      </c>
      <c r="BC38" s="240">
        <f t="shared" si="37"/>
        <v>0</v>
      </c>
      <c r="BD38" s="241">
        <f>IF(D38="p",BC38,0)</f>
        <v>0</v>
      </c>
      <c r="BE38" s="241">
        <f>IF(D38="I",BC38,0)</f>
        <v>0</v>
      </c>
      <c r="BF38" s="241">
        <f>IF(D38="C",BC38,0)</f>
        <v>0</v>
      </c>
      <c r="BG38" s="241">
        <f>IF(D38="S",BC38,0)</f>
        <v>0</v>
      </c>
      <c r="BH38" s="503"/>
      <c r="BI38" s="498">
        <f>IF(D38="p",BH38,0)</f>
        <v>0</v>
      </c>
      <c r="BJ38" s="498">
        <f>IF(D38="I",BH38,0)</f>
        <v>0</v>
      </c>
      <c r="BK38" s="498">
        <f>IF(D38="C",BH38,0)</f>
        <v>0</v>
      </c>
      <c r="BL38" s="498">
        <f>IF(D38="S",BH38,0)</f>
        <v>0</v>
      </c>
      <c r="BM38" s="499">
        <f t="shared" si="38"/>
        <v>0</v>
      </c>
      <c r="BN38" s="515">
        <f>IF(D38="p",BM38,0)</f>
        <v>0</v>
      </c>
      <c r="BO38" s="515">
        <f>IF(D38="I",BM38,0)</f>
        <v>0</v>
      </c>
      <c r="BP38" s="515">
        <f>IF(D38="C",BM38,0)</f>
        <v>0</v>
      </c>
      <c r="BQ38" s="515">
        <f>IF(D38="S",BM38,0)</f>
        <v>0</v>
      </c>
      <c r="BR38" s="289"/>
      <c r="BS38" s="97">
        <f>IF(D38="p",BR38,0)</f>
        <v>0</v>
      </c>
      <c r="BT38" s="97">
        <f>IF(D38="I",BR38,0)</f>
        <v>0</v>
      </c>
      <c r="BU38" s="97">
        <f>IF(D38="C",BR38,0)</f>
        <v>0</v>
      </c>
      <c r="BV38" s="97">
        <f>IF(D38="S",BR38,0)</f>
        <v>0</v>
      </c>
      <c r="BW38" s="240">
        <f t="shared" si="39"/>
        <v>0</v>
      </c>
      <c r="BX38" s="241">
        <f>IF(D38="p",BW38,0)</f>
        <v>0</v>
      </c>
      <c r="BY38" s="241">
        <f>IF(D38="I",BW38,0)</f>
        <v>0</v>
      </c>
      <c r="BZ38" s="241">
        <f>IF(D38="C",BW38,0)</f>
        <v>0</v>
      </c>
      <c r="CA38" s="241">
        <f>IF(D38="S",BW38,0)</f>
        <v>0</v>
      </c>
      <c r="CB38" s="289"/>
      <c r="CC38" s="97">
        <f>IF(D38="p",CB38,0)</f>
        <v>0</v>
      </c>
      <c r="CD38" s="97">
        <f>IF(D38="I",CB38,0)</f>
        <v>0</v>
      </c>
      <c r="CE38" s="97">
        <f>IF(D38="C",CB38,0)</f>
        <v>0</v>
      </c>
      <c r="CF38" s="97">
        <f>IF(D38="S",CB38,0)</f>
        <v>0</v>
      </c>
      <c r="CG38" s="240">
        <f t="shared" si="40"/>
        <v>0</v>
      </c>
      <c r="CH38" s="241">
        <f>IF(D38="p",CG38,0)</f>
        <v>0</v>
      </c>
      <c r="CI38" s="241">
        <f>IF(D38="I",CG38,0)</f>
        <v>0</v>
      </c>
      <c r="CJ38" s="241">
        <f>IF(D38="C",CG38,0)</f>
        <v>0</v>
      </c>
      <c r="CK38" s="241">
        <f>IF(D38="S",CG38,0)</f>
        <v>0</v>
      </c>
      <c r="CL38" s="289"/>
      <c r="CM38" s="97">
        <f>IF(D38="p",CL38,0)</f>
        <v>0</v>
      </c>
      <c r="CN38" s="97">
        <f>IF(D38="I",CL38,0)</f>
        <v>0</v>
      </c>
      <c r="CO38" s="97">
        <f>IF(D38="C",CL38,0)</f>
        <v>0</v>
      </c>
      <c r="CP38" s="97">
        <f>IF(D38="S",CL38,0)</f>
        <v>0</v>
      </c>
      <c r="CQ38" s="240">
        <f t="shared" si="41"/>
        <v>0</v>
      </c>
      <c r="CR38" s="241">
        <f>IF(D38="p",CQ38,0)</f>
        <v>0</v>
      </c>
      <c r="CS38" s="241">
        <f>IF(D38="I",CQ38,0)</f>
        <v>0</v>
      </c>
      <c r="CT38" s="241">
        <f>IF(D38="C",CQ38,0)</f>
        <v>0</v>
      </c>
      <c r="CU38" s="241">
        <f>IF(D38="S",CQ38,0)</f>
        <v>0</v>
      </c>
      <c r="CV38" s="289"/>
      <c r="CW38" s="97">
        <f>IF(D38="p",CV38,0)</f>
        <v>0</v>
      </c>
      <c r="CX38" s="97">
        <f>IF(D38="I",CV38,0)</f>
        <v>0</v>
      </c>
      <c r="CY38" s="97">
        <f>IF(D38="C",CV38,0)</f>
        <v>0</v>
      </c>
      <c r="CZ38" s="97">
        <f>IF(D38="S",CV38,0)</f>
        <v>0</v>
      </c>
      <c r="DA38" s="240">
        <f t="shared" si="42"/>
        <v>0</v>
      </c>
      <c r="DB38" s="241">
        <f>IF(D38="p",DA38,0)</f>
        <v>0</v>
      </c>
      <c r="DC38" s="241">
        <f>IF(D38="I",DA38,0)</f>
        <v>0</v>
      </c>
      <c r="DD38" s="241">
        <f>IF(D38="C",DA38,0)</f>
        <v>0</v>
      </c>
      <c r="DE38" s="241">
        <f>IF(D38="S",DA38,0)</f>
        <v>0</v>
      </c>
      <c r="DF38" s="289"/>
      <c r="DG38" s="97">
        <f>IF(D38="p",DF38,0)</f>
        <v>0</v>
      </c>
      <c r="DH38" s="97">
        <f>IF(D38="I",DF38,0)</f>
        <v>0</v>
      </c>
      <c r="DI38" s="97">
        <f>IF(D38="C",DF38,0)</f>
        <v>0</v>
      </c>
      <c r="DJ38" s="97">
        <f>IF(D38="S",DF38,0)</f>
        <v>0</v>
      </c>
      <c r="DK38" s="344">
        <f t="shared" si="43"/>
        <v>0</v>
      </c>
      <c r="DL38" s="241">
        <f>IF(D38="p",DK38,0)</f>
        <v>0</v>
      </c>
      <c r="DM38" s="241">
        <f>IF(D38="I",DK38,0)</f>
        <v>0</v>
      </c>
      <c r="DN38" s="241">
        <f>IF(D38="C",DK38,0)</f>
        <v>0</v>
      </c>
      <c r="DO38" s="241">
        <f>IF(D38="S",DK38,0)</f>
        <v>0</v>
      </c>
      <c r="DP38" s="289"/>
      <c r="DQ38" s="97">
        <f>IF(D38="p",DP38,0)</f>
        <v>0</v>
      </c>
      <c r="DR38" s="97">
        <f>IF(D38="I",DP38,0)</f>
        <v>0</v>
      </c>
      <c r="DS38" s="97">
        <f>IF(D38="C",DP38,0)</f>
        <v>0</v>
      </c>
      <c r="DT38" s="97">
        <f>IF(D38="S",DP38,0)</f>
        <v>0</v>
      </c>
      <c r="DU38" s="240">
        <f t="shared" si="44"/>
        <v>0</v>
      </c>
      <c r="DV38" s="241">
        <f>IF(D38="p",DU38,0)</f>
        <v>0</v>
      </c>
      <c r="DW38" s="241">
        <f>IF(D38="I",DU38,0)</f>
        <v>0</v>
      </c>
      <c r="DX38" s="241">
        <f>IF(D38="C",DU38,0)</f>
        <v>0</v>
      </c>
      <c r="DY38" s="241">
        <f>IF(D38="S",DU38,0)</f>
        <v>0</v>
      </c>
      <c r="DZ38" s="289"/>
      <c r="EA38" s="97">
        <f>IF(D38="p",DZ38,0)</f>
        <v>0</v>
      </c>
      <c r="EB38" s="97">
        <f>IF(D38="I",DZ38,0)</f>
        <v>0</v>
      </c>
      <c r="EC38" s="97">
        <f>IF(D38="C",DZ38,0)</f>
        <v>0</v>
      </c>
      <c r="ED38" s="97">
        <f>IF(D38="S",DZ38,0)</f>
        <v>0</v>
      </c>
      <c r="EE38" s="240">
        <f t="shared" si="45"/>
        <v>0</v>
      </c>
      <c r="EF38" s="241">
        <f>IF(D38="p",EE38,0)</f>
        <v>0</v>
      </c>
      <c r="EG38" s="241">
        <f>IF(D38="I",EE38,0)</f>
        <v>0</v>
      </c>
      <c r="EH38" s="241">
        <f>IF(D38="C",EE38,0)</f>
        <v>0</v>
      </c>
      <c r="EI38" s="241">
        <f>IF(D38="S",EE38,0)</f>
        <v>0</v>
      </c>
      <c r="EJ38" s="298"/>
      <c r="EK38" s="97">
        <f>IF(D38="p",EJ38,0)</f>
        <v>0</v>
      </c>
      <c r="EL38" s="97">
        <f>IF(D38="I",EJ38,0)</f>
        <v>0</v>
      </c>
      <c r="EM38" s="97">
        <f>IF(D38="C",EJ38,0)</f>
        <v>0</v>
      </c>
      <c r="EN38" s="97">
        <f>IF(D38="S",EJ38,0)</f>
        <v>0</v>
      </c>
      <c r="EO38" s="240">
        <f t="shared" si="46"/>
        <v>0</v>
      </c>
      <c r="EP38" s="241">
        <f>IF(D38="p",EO38,0)</f>
        <v>0</v>
      </c>
      <c r="EQ38" s="241">
        <f>IF(D38="I",EO38,0)</f>
        <v>0</v>
      </c>
      <c r="ER38" s="241">
        <f>IF(D38="C",EO38,0)</f>
        <v>0</v>
      </c>
      <c r="ES38" s="241">
        <f>IF(D38="S",EO38,0)</f>
        <v>0</v>
      </c>
      <c r="ET38" s="289"/>
      <c r="EU38" s="97">
        <f>IF(D38="p",ET38,0)</f>
        <v>0</v>
      </c>
      <c r="EV38" s="97">
        <f>IF(D38="I",ET38,0)</f>
        <v>0</v>
      </c>
      <c r="EW38" s="97">
        <f>IF(D38="C",ET38,0)</f>
        <v>0</v>
      </c>
      <c r="EX38" s="97">
        <f>IF(D38="S",ET38,0)</f>
        <v>0</v>
      </c>
      <c r="EY38" s="240">
        <f t="shared" si="47"/>
        <v>0</v>
      </c>
      <c r="EZ38" s="241">
        <f>IF(D38="p",EY38,0)</f>
        <v>0</v>
      </c>
      <c r="FA38" s="241">
        <f>IF(D38="I",EY38,0)</f>
        <v>0</v>
      </c>
      <c r="FB38" s="241">
        <f>IF(D38="C",EY38,0)</f>
        <v>0</v>
      </c>
      <c r="FC38" s="241">
        <f>IF(D38="S",EY38,0)</f>
        <v>0</v>
      </c>
      <c r="FD38" s="503"/>
      <c r="FE38" s="498">
        <f>IF(D38="p",FD38,0)</f>
        <v>0</v>
      </c>
      <c r="FF38" s="498">
        <f>IF(D38="I",FD38,0)</f>
        <v>0</v>
      </c>
      <c r="FG38" s="498">
        <f>IF(D38="C",FD38,0)</f>
        <v>0</v>
      </c>
      <c r="FH38" s="498">
        <f>IF(D38="S",FD38,0)</f>
        <v>0</v>
      </c>
      <c r="FI38" s="499">
        <f t="shared" si="80"/>
        <v>0</v>
      </c>
      <c r="FJ38" s="450">
        <f>IF(D38="p",FI38,0)</f>
        <v>0</v>
      </c>
      <c r="FK38" s="450">
        <f>IF(D38="I",FI38,0)</f>
        <v>0</v>
      </c>
      <c r="FL38" s="450">
        <f>IF(D38="C",FI38,0)</f>
        <v>0</v>
      </c>
      <c r="FM38" s="450">
        <f>IF(D38="S",FI38,0)</f>
        <v>0</v>
      </c>
      <c r="FN38" s="233"/>
      <c r="FO38" s="97">
        <f>IF(D38="p",FN38,0)</f>
        <v>0</v>
      </c>
      <c r="FP38" s="97">
        <f>IF(D38="I",FN38,0)</f>
        <v>0</v>
      </c>
      <c r="FQ38" s="97">
        <f>IF(D38="C",FN38,0)</f>
        <v>0</v>
      </c>
      <c r="FR38" s="97">
        <f>IF(D38="S",FN38,0)</f>
        <v>0</v>
      </c>
      <c r="FS38" s="240">
        <f t="shared" si="81"/>
        <v>0</v>
      </c>
      <c r="FT38" s="241">
        <f>IF(D38="p",FS38,0)</f>
        <v>0</v>
      </c>
      <c r="FU38" s="241">
        <f>IF(D38="I",FS38,0)</f>
        <v>0</v>
      </c>
      <c r="FV38" s="241">
        <f>IF(D38="C",FS38,0)</f>
        <v>0</v>
      </c>
      <c r="FW38" s="241">
        <f>IF(D38="S",FS38,0)</f>
        <v>0</v>
      </c>
      <c r="FX38" s="233"/>
      <c r="FY38" s="97">
        <f>IF(D38="p",FX38,0)</f>
        <v>0</v>
      </c>
      <c r="FZ38" s="97">
        <f>IF(D38="I",FX38,0)</f>
        <v>0</v>
      </c>
      <c r="GA38" s="97">
        <f>IF(D38="C",FX38,0)</f>
        <v>0</v>
      </c>
      <c r="GB38" s="97">
        <f>IF(D38="S",FX38,0)</f>
        <v>0</v>
      </c>
      <c r="GC38" s="240">
        <f t="shared" si="48"/>
        <v>0</v>
      </c>
      <c r="GD38" s="241">
        <f>IF(D38="p",GC38,0)</f>
        <v>0</v>
      </c>
      <c r="GE38" s="241">
        <f>IF(D38="I",GC38,0)</f>
        <v>0</v>
      </c>
      <c r="GF38" s="241">
        <f>IF(D38="C",GC38,0)</f>
        <v>0</v>
      </c>
      <c r="GG38" s="241">
        <f>IF(D38="S",GC38,0)</f>
        <v>0</v>
      </c>
      <c r="GH38" s="240"/>
      <c r="GI38" s="240"/>
      <c r="GJ38" s="553">
        <f t="shared" si="82"/>
        <v>0</v>
      </c>
      <c r="GK38" s="97">
        <f>IF(D38="p",GJ38,0)</f>
        <v>0</v>
      </c>
      <c r="GL38" s="97">
        <f>IF(D38="I",GJ38,0)</f>
        <v>0</v>
      </c>
      <c r="GM38" s="97">
        <f>IF(D38="C",GJ38,0)</f>
        <v>0</v>
      </c>
      <c r="GN38" s="97">
        <f>IF(D38="S",GJ38,0)</f>
        <v>0</v>
      </c>
      <c r="GO38" s="240">
        <f t="shared" si="49"/>
        <v>0</v>
      </c>
      <c r="GP38" s="241">
        <f>IF(D38="p",GO38,0)</f>
        <v>0</v>
      </c>
      <c r="GQ38" s="241">
        <f>IF(D38="I",GO38,0)</f>
        <v>0</v>
      </c>
      <c r="GR38" s="241">
        <f>IF(D38="C",GO38,0)</f>
        <v>0</v>
      </c>
      <c r="GS38" s="241">
        <f>IF(D38="S",GO38,0)</f>
        <v>0</v>
      </c>
      <c r="GT38" s="289"/>
      <c r="GU38" s="97">
        <f>IF(D38="p",GT38,0)</f>
        <v>0</v>
      </c>
      <c r="GV38" s="97">
        <f>IF(D38="I",GT38,0)</f>
        <v>0</v>
      </c>
      <c r="GW38" s="97">
        <f>IF(D38="C",GT38,0)</f>
        <v>0</v>
      </c>
      <c r="GX38" s="97">
        <f>IF(D38="S",GT38,0)</f>
        <v>0</v>
      </c>
      <c r="GY38" s="240">
        <f t="shared" si="50"/>
        <v>0</v>
      </c>
      <c r="GZ38" s="241">
        <f>IF(D38="p",GY38,0)</f>
        <v>0</v>
      </c>
      <c r="HA38" s="241">
        <f>IF(D38="I",GY38,0)</f>
        <v>0</v>
      </c>
      <c r="HB38" s="241">
        <f>IF(D38="C",GY38,0)</f>
        <v>0</v>
      </c>
      <c r="HC38" s="241">
        <f>IF(D38="S",GY38,0)</f>
        <v>0</v>
      </c>
      <c r="HD38" s="302">
        <f t="shared" si="74"/>
        <v>0</v>
      </c>
      <c r="HE38" s="97">
        <f>IF(D38="p",HD38,0)</f>
        <v>0</v>
      </c>
      <c r="HF38" s="97">
        <f>IF(D38="I",HD38,0)</f>
        <v>0</v>
      </c>
      <c r="HG38" s="97">
        <f>IF(D38="C",HD38,0)</f>
        <v>0</v>
      </c>
      <c r="HH38" s="97">
        <f>IF(D38="S",HD38,0)</f>
        <v>0</v>
      </c>
      <c r="HI38" s="240">
        <f t="shared" si="51"/>
        <v>0</v>
      </c>
      <c r="HJ38" s="241">
        <f>IF(D38="p",HI38,0)</f>
        <v>0</v>
      </c>
      <c r="HK38" s="241">
        <f>IF(D38="I",HI38,0)</f>
        <v>0</v>
      </c>
      <c r="HL38" s="241">
        <f>IF(D38="C",HI38,0)</f>
        <v>0</v>
      </c>
      <c r="HM38" s="241">
        <f>IF(D38="S",HI38,0)</f>
        <v>0</v>
      </c>
      <c r="HN38" s="649"/>
      <c r="HO38" s="650">
        <f>IF(D38="p",HN38,0)</f>
        <v>0</v>
      </c>
      <c r="HP38" s="650">
        <f>IF(D38="I",HN38,0)</f>
        <v>0</v>
      </c>
      <c r="HQ38" s="650">
        <f>IF(D38="C",HN38,0)</f>
        <v>0</v>
      </c>
      <c r="HR38" s="650">
        <f>IF(D38="S",HN38,0)</f>
        <v>0</v>
      </c>
      <c r="HS38" s="651">
        <f t="shared" si="75"/>
        <v>0</v>
      </c>
      <c r="HT38" s="241">
        <f>IF(D38="p",HS38,0)</f>
        <v>0</v>
      </c>
      <c r="HU38" s="241">
        <f>IF(D38="I",HS38,0)</f>
        <v>0</v>
      </c>
      <c r="HV38" s="241">
        <f>IF(D38="C",HS38,0)</f>
        <v>0</v>
      </c>
      <c r="HW38" s="241">
        <f>IF(D38="S",HS38,0)</f>
        <v>0</v>
      </c>
      <c r="HX38" s="289"/>
      <c r="HY38" s="97">
        <f>IF(D38="p",HX38,0)</f>
        <v>0</v>
      </c>
      <c r="HZ38" s="97">
        <f>IF(D38="I",HX38,0)</f>
        <v>0</v>
      </c>
      <c r="IA38" s="97">
        <f>IF(D38="C",HX38,0)</f>
        <v>0</v>
      </c>
      <c r="IB38" s="97">
        <f>IF(D38="S",HX38,0)</f>
        <v>0</v>
      </c>
      <c r="IC38" s="240">
        <f t="shared" si="52"/>
        <v>0</v>
      </c>
      <c r="ID38" s="241">
        <f>IF(D38="p",IC38,0)</f>
        <v>0</v>
      </c>
      <c r="IE38" s="241">
        <f>IF(D38="I",IC38,0)</f>
        <v>0</v>
      </c>
      <c r="IF38" s="241">
        <f>IF(D38="C",IC38,0)</f>
        <v>0</v>
      </c>
      <c r="IG38" s="241">
        <f>IF(D38="S",IC38,0)</f>
        <v>0</v>
      </c>
      <c r="IH38" s="302">
        <f t="shared" si="76"/>
        <v>0</v>
      </c>
      <c r="II38" s="97">
        <f>IF(D38="p",IH38,0)</f>
        <v>0</v>
      </c>
      <c r="IJ38" s="97">
        <f>IF(D38="I",IH38,0)</f>
        <v>0</v>
      </c>
      <c r="IK38" s="97">
        <f>IF(D38="C",IH38,0)</f>
        <v>0</v>
      </c>
      <c r="IL38" s="97">
        <f>IF(D38="S",IH38,0)</f>
        <v>0</v>
      </c>
      <c r="IM38" s="235" t="e">
        <f t="shared" si="77"/>
        <v>#DIV/0!</v>
      </c>
      <c r="IN38" s="240">
        <f t="shared" si="53"/>
        <v>0</v>
      </c>
      <c r="IO38" s="241">
        <f>IF(D38="p",IN38,0)</f>
        <v>0</v>
      </c>
      <c r="IP38" s="241">
        <f>IF(D38="I",IN38,0)</f>
        <v>0</v>
      </c>
      <c r="IQ38" s="241">
        <f>IF(D38="C",IN38,0)</f>
        <v>0</v>
      </c>
      <c r="IR38" s="241">
        <f>IF(D38="S",IN38,0)</f>
        <v>0</v>
      </c>
      <c r="IS38" s="228">
        <f t="shared" si="78"/>
        <v>0</v>
      </c>
      <c r="IT38" s="97">
        <f>IF(D38="p",IS38,0)</f>
        <v>0</v>
      </c>
      <c r="IU38" s="97">
        <f>IF(D38="I",IS38,0)</f>
        <v>0</v>
      </c>
      <c r="IV38" s="97">
        <f>IF(D38="C",IS38,0)</f>
        <v>0</v>
      </c>
      <c r="IW38" s="97">
        <f>IF(D38="S",IS38,0)</f>
        <v>0</v>
      </c>
      <c r="IX38" s="240">
        <f t="shared" si="54"/>
        <v>0</v>
      </c>
      <c r="IY38" s="241">
        <f>IF(D38="p",IX38,0)</f>
        <v>0</v>
      </c>
      <c r="IZ38" s="241">
        <f>IF(D38="I",IX38,0)</f>
        <v>0</v>
      </c>
      <c r="JA38" s="241">
        <f>IF(D38="C",IX38,0)</f>
        <v>0</v>
      </c>
      <c r="JB38" s="241">
        <f>IF(D38="S",IX38,0)</f>
        <v>0</v>
      </c>
      <c r="JC38" s="242">
        <f t="shared" si="79"/>
        <v>0</v>
      </c>
      <c r="JD38" s="243">
        <f>IF(D38="p",JC38,0)</f>
        <v>0</v>
      </c>
      <c r="JE38" s="243">
        <f>IF(D38="i",JC38,0)</f>
        <v>0</v>
      </c>
      <c r="JF38" s="243">
        <f>IF(D38="c",JC38,0)</f>
        <v>0</v>
      </c>
      <c r="JG38" s="243">
        <f>IF(D38="s",JC38,0)</f>
        <v>0</v>
      </c>
    </row>
    <row r="39" spans="1:267" s="44" customFormat="1" x14ac:dyDescent="0.2">
      <c r="A39" s="45" t="s">
        <v>326</v>
      </c>
      <c r="B39" s="234"/>
      <c r="C39" s="234"/>
      <c r="D39" s="234"/>
      <c r="E39" s="181"/>
      <c r="F39" s="87">
        <f t="shared" si="55"/>
        <v>0</v>
      </c>
      <c r="G39" s="87">
        <f t="shared" si="56"/>
        <v>0</v>
      </c>
      <c r="H39" s="87">
        <f t="shared" si="57"/>
        <v>0</v>
      </c>
      <c r="I39" s="87">
        <f t="shared" si="58"/>
        <v>0</v>
      </c>
      <c r="J39" s="181"/>
      <c r="K39" s="87">
        <f t="shared" si="59"/>
        <v>0</v>
      </c>
      <c r="L39" s="87">
        <f t="shared" si="60"/>
        <v>0</v>
      </c>
      <c r="M39" s="87">
        <f t="shared" si="61"/>
        <v>0</v>
      </c>
      <c r="N39" s="87">
        <f t="shared" si="62"/>
        <v>0</v>
      </c>
      <c r="O39" s="235" t="e">
        <f t="shared" si="63"/>
        <v>#DIV/0!</v>
      </c>
      <c r="P39" s="181"/>
      <c r="Q39" s="87">
        <f t="shared" si="64"/>
        <v>0</v>
      </c>
      <c r="R39" s="87">
        <f t="shared" si="65"/>
        <v>0</v>
      </c>
      <c r="S39" s="87">
        <f t="shared" si="66"/>
        <v>0</v>
      </c>
      <c r="T39" s="87">
        <f t="shared" si="67"/>
        <v>0</v>
      </c>
      <c r="U39" s="235" t="e">
        <f t="shared" si="68"/>
        <v>#DIV/0!</v>
      </c>
      <c r="V39" s="181"/>
      <c r="W39" s="87">
        <f t="shared" si="69"/>
        <v>0</v>
      </c>
      <c r="X39" s="87">
        <f t="shared" si="70"/>
        <v>0</v>
      </c>
      <c r="Y39" s="87">
        <f t="shared" si="71"/>
        <v>0</v>
      </c>
      <c r="Z39" s="87">
        <f t="shared" si="72"/>
        <v>0</v>
      </c>
      <c r="AA39" s="235" t="e">
        <f t="shared" si="73"/>
        <v>#DIV/0!</v>
      </c>
      <c r="AB39" s="181"/>
      <c r="AC39" s="87">
        <f t="shared" si="28"/>
        <v>0</v>
      </c>
      <c r="AD39" s="87">
        <f t="shared" si="29"/>
        <v>0</v>
      </c>
      <c r="AE39" s="87">
        <f t="shared" si="30"/>
        <v>0</v>
      </c>
      <c r="AF39" s="87">
        <f t="shared" si="31"/>
        <v>0</v>
      </c>
      <c r="AG39" s="235" t="e">
        <f>+(AB39-V39)/V39</f>
        <v>#DIV/0!</v>
      </c>
      <c r="AH39" s="181"/>
      <c r="AI39" s="87">
        <f t="shared" si="32"/>
        <v>0</v>
      </c>
      <c r="AJ39" s="87">
        <f t="shared" si="33"/>
        <v>0</v>
      </c>
      <c r="AK39" s="87">
        <f t="shared" si="34"/>
        <v>0</v>
      </c>
      <c r="AL39" s="87">
        <f t="shared" si="35"/>
        <v>0</v>
      </c>
      <c r="AM39" s="235" t="e">
        <f>+(AH39-AB39)/AB39</f>
        <v>#DIV/0!</v>
      </c>
      <c r="AN39" s="289"/>
      <c r="AO39" s="97">
        <f>IF(D39="p",AN39,0)</f>
        <v>0</v>
      </c>
      <c r="AP39" s="97">
        <f>IF(D39="I",AN39,0)</f>
        <v>0</v>
      </c>
      <c r="AQ39" s="97">
        <f>IF(D39="C",AN39,0)</f>
        <v>0</v>
      </c>
      <c r="AR39" s="97">
        <f>IF(D39="S",AN39,0)</f>
        <v>0</v>
      </c>
      <c r="AS39" s="240">
        <f t="shared" si="36"/>
        <v>0</v>
      </c>
      <c r="AT39" s="241">
        <f>IF(D39="p",AS39,0)</f>
        <v>0</v>
      </c>
      <c r="AU39" s="241">
        <f>IF(D39="I",AS39,0)</f>
        <v>0</v>
      </c>
      <c r="AV39" s="241">
        <f>IF(D39="C",AS39,0)</f>
        <v>0</v>
      </c>
      <c r="AW39" s="241">
        <f>IF(D39="S",AS39,0)</f>
        <v>0</v>
      </c>
      <c r="AX39" s="289"/>
      <c r="AY39" s="97">
        <f>IF(D39="p",AX39,0)</f>
        <v>0</v>
      </c>
      <c r="AZ39" s="97">
        <f>IF(D39="I",AX39,0)</f>
        <v>0</v>
      </c>
      <c r="BA39" s="97">
        <f>IF(D39="C",AX39,0)</f>
        <v>0</v>
      </c>
      <c r="BB39" s="97">
        <f>IF(D39="S",AX39,0)</f>
        <v>0</v>
      </c>
      <c r="BC39" s="240">
        <f t="shared" si="37"/>
        <v>0</v>
      </c>
      <c r="BD39" s="241">
        <f>IF(D39="p",BC39,0)</f>
        <v>0</v>
      </c>
      <c r="BE39" s="241">
        <f>IF(D39="I",BC39,0)</f>
        <v>0</v>
      </c>
      <c r="BF39" s="241">
        <f>IF(D39="C",BC39,0)</f>
        <v>0</v>
      </c>
      <c r="BG39" s="241">
        <f>IF(D39="S",BC39,0)</f>
        <v>0</v>
      </c>
      <c r="BH39" s="503"/>
      <c r="BI39" s="498">
        <f>IF(D39="p",BH39,0)</f>
        <v>0</v>
      </c>
      <c r="BJ39" s="498">
        <f>IF(D39="I",BH39,0)</f>
        <v>0</v>
      </c>
      <c r="BK39" s="498">
        <f>IF(D39="C",BH39,0)</f>
        <v>0</v>
      </c>
      <c r="BL39" s="498">
        <f>IF(D39="S",BH39,0)</f>
        <v>0</v>
      </c>
      <c r="BM39" s="499">
        <f t="shared" si="38"/>
        <v>0</v>
      </c>
      <c r="BN39" s="515">
        <f>IF(D39="p",BM39,0)</f>
        <v>0</v>
      </c>
      <c r="BO39" s="515">
        <f>IF(D39="I",BM39,0)</f>
        <v>0</v>
      </c>
      <c r="BP39" s="515">
        <f>IF(D39="C",BM39,0)</f>
        <v>0</v>
      </c>
      <c r="BQ39" s="515">
        <f>IF(D39="S",BM39,0)</f>
        <v>0</v>
      </c>
      <c r="BR39" s="289"/>
      <c r="BS39" s="97">
        <f>IF(D39="p",BR39,0)</f>
        <v>0</v>
      </c>
      <c r="BT39" s="97">
        <f>IF(D39="I",BR39,0)</f>
        <v>0</v>
      </c>
      <c r="BU39" s="97">
        <f>IF(D39="C",BR39,0)</f>
        <v>0</v>
      </c>
      <c r="BV39" s="97">
        <f>IF(D39="S",BR39,0)</f>
        <v>0</v>
      </c>
      <c r="BW39" s="240">
        <f t="shared" si="39"/>
        <v>0</v>
      </c>
      <c r="BX39" s="241">
        <f>IF(D39="p",BW39,0)</f>
        <v>0</v>
      </c>
      <c r="BY39" s="241">
        <f>IF(D39="I",BW39,0)</f>
        <v>0</v>
      </c>
      <c r="BZ39" s="241">
        <f>IF(D39="C",BW39,0)</f>
        <v>0</v>
      </c>
      <c r="CA39" s="241">
        <f>IF(D39="S",BW39,0)</f>
        <v>0</v>
      </c>
      <c r="CB39" s="289"/>
      <c r="CC39" s="97">
        <f>IF(D39="p",CB39,0)</f>
        <v>0</v>
      </c>
      <c r="CD39" s="97">
        <f>IF(D39="I",CB39,0)</f>
        <v>0</v>
      </c>
      <c r="CE39" s="97">
        <f>IF(D39="C",CB39,0)</f>
        <v>0</v>
      </c>
      <c r="CF39" s="97">
        <f>IF(D39="S",CB39,0)</f>
        <v>0</v>
      </c>
      <c r="CG39" s="240">
        <f t="shared" si="40"/>
        <v>0</v>
      </c>
      <c r="CH39" s="241">
        <f>IF(D39="p",CG39,0)</f>
        <v>0</v>
      </c>
      <c r="CI39" s="241">
        <f>IF(D39="I",CG39,0)</f>
        <v>0</v>
      </c>
      <c r="CJ39" s="241">
        <f>IF(D39="C",CG39,0)</f>
        <v>0</v>
      </c>
      <c r="CK39" s="241">
        <f>IF(D39="S",CG39,0)</f>
        <v>0</v>
      </c>
      <c r="CL39" s="289"/>
      <c r="CM39" s="97">
        <f>IF(D39="p",CL39,0)</f>
        <v>0</v>
      </c>
      <c r="CN39" s="97">
        <f>IF(D39="I",CL39,0)</f>
        <v>0</v>
      </c>
      <c r="CO39" s="97">
        <f>IF(D39="C",CL39,0)</f>
        <v>0</v>
      </c>
      <c r="CP39" s="97">
        <f>IF(D39="S",CL39,0)</f>
        <v>0</v>
      </c>
      <c r="CQ39" s="240">
        <f t="shared" si="41"/>
        <v>0</v>
      </c>
      <c r="CR39" s="241">
        <f>IF(D39="p",CQ39,0)</f>
        <v>0</v>
      </c>
      <c r="CS39" s="241">
        <f>IF(D39="I",CQ39,0)</f>
        <v>0</v>
      </c>
      <c r="CT39" s="241">
        <f>IF(D39="C",CQ39,0)</f>
        <v>0</v>
      </c>
      <c r="CU39" s="241">
        <f>IF(D39="S",CQ39,0)</f>
        <v>0</v>
      </c>
      <c r="CV39" s="289"/>
      <c r="CW39" s="97">
        <f>IF(D39="p",CV39,0)</f>
        <v>0</v>
      </c>
      <c r="CX39" s="97">
        <f>IF(D39="I",CV39,0)</f>
        <v>0</v>
      </c>
      <c r="CY39" s="97">
        <f>IF(D39="C",CV39,0)</f>
        <v>0</v>
      </c>
      <c r="CZ39" s="97">
        <f>IF(D39="S",CV39,0)</f>
        <v>0</v>
      </c>
      <c r="DA39" s="240">
        <f t="shared" si="42"/>
        <v>0</v>
      </c>
      <c r="DB39" s="241">
        <f>IF(D39="p",DA39,0)</f>
        <v>0</v>
      </c>
      <c r="DC39" s="241">
        <f>IF(D39="I",DA39,0)</f>
        <v>0</v>
      </c>
      <c r="DD39" s="241">
        <f>IF(D39="C",DA39,0)</f>
        <v>0</v>
      </c>
      <c r="DE39" s="241">
        <f>IF(D39="S",DA39,0)</f>
        <v>0</v>
      </c>
      <c r="DF39" s="289"/>
      <c r="DG39" s="97">
        <f>IF(D39="p",DF39,0)</f>
        <v>0</v>
      </c>
      <c r="DH39" s="97">
        <f>IF(D39="I",DF39,0)</f>
        <v>0</v>
      </c>
      <c r="DI39" s="97">
        <f>IF(D39="C",DF39,0)</f>
        <v>0</v>
      </c>
      <c r="DJ39" s="97">
        <f>IF(D39="S",DF39,0)</f>
        <v>0</v>
      </c>
      <c r="DK39" s="344">
        <f t="shared" si="43"/>
        <v>0</v>
      </c>
      <c r="DL39" s="241">
        <f>IF(D39="p",DK39,0)</f>
        <v>0</v>
      </c>
      <c r="DM39" s="241">
        <f>IF(D39="I",DK39,0)</f>
        <v>0</v>
      </c>
      <c r="DN39" s="241">
        <f>IF(D39="C",DK39,0)</f>
        <v>0</v>
      </c>
      <c r="DO39" s="241">
        <f>IF(D39="S",DK39,0)</f>
        <v>0</v>
      </c>
      <c r="DP39" s="289"/>
      <c r="DQ39" s="97">
        <f>IF(D39="p",DP39,0)</f>
        <v>0</v>
      </c>
      <c r="DR39" s="97">
        <f>IF(D39="I",DP39,0)</f>
        <v>0</v>
      </c>
      <c r="DS39" s="97">
        <f>IF(D39="C",DP39,0)</f>
        <v>0</v>
      </c>
      <c r="DT39" s="97">
        <f>IF(D39="S",DP39,0)</f>
        <v>0</v>
      </c>
      <c r="DU39" s="240">
        <f t="shared" si="44"/>
        <v>0</v>
      </c>
      <c r="DV39" s="241">
        <f>IF(D39="p",DU39,0)</f>
        <v>0</v>
      </c>
      <c r="DW39" s="241">
        <f>IF(D39="I",DU39,0)</f>
        <v>0</v>
      </c>
      <c r="DX39" s="241">
        <f>IF(D39="C",DU39,0)</f>
        <v>0</v>
      </c>
      <c r="DY39" s="241">
        <f>IF(D39="S",DU39,0)</f>
        <v>0</v>
      </c>
      <c r="DZ39" s="289"/>
      <c r="EA39" s="97">
        <f>IF(D39="p",DZ39,0)</f>
        <v>0</v>
      </c>
      <c r="EB39" s="97">
        <f>IF(D39="I",DZ39,0)</f>
        <v>0</v>
      </c>
      <c r="EC39" s="97">
        <f>IF(D39="C",DZ39,0)</f>
        <v>0</v>
      </c>
      <c r="ED39" s="97">
        <f>IF(D39="S",DZ39,0)</f>
        <v>0</v>
      </c>
      <c r="EE39" s="240">
        <f t="shared" si="45"/>
        <v>0</v>
      </c>
      <c r="EF39" s="241">
        <f>IF(D39="p",EE39,0)</f>
        <v>0</v>
      </c>
      <c r="EG39" s="241">
        <f>IF(D39="I",EE39,0)</f>
        <v>0</v>
      </c>
      <c r="EH39" s="241">
        <f>IF(D39="C",EE39,0)</f>
        <v>0</v>
      </c>
      <c r="EI39" s="241">
        <f>IF(D39="S",EE39,0)</f>
        <v>0</v>
      </c>
      <c r="EJ39" s="298"/>
      <c r="EK39" s="97">
        <f>IF(D39="p",EJ39,0)</f>
        <v>0</v>
      </c>
      <c r="EL39" s="97">
        <f>IF(D39="I",EJ39,0)</f>
        <v>0</v>
      </c>
      <c r="EM39" s="97">
        <f>IF(D39="C",EJ39,0)</f>
        <v>0</v>
      </c>
      <c r="EN39" s="97">
        <f>IF(D39="S",EJ39,0)</f>
        <v>0</v>
      </c>
      <c r="EO39" s="240">
        <f t="shared" si="46"/>
        <v>0</v>
      </c>
      <c r="EP39" s="241">
        <f>IF(D39="p",EO39,0)</f>
        <v>0</v>
      </c>
      <c r="EQ39" s="241">
        <f>IF(D39="I",EO39,0)</f>
        <v>0</v>
      </c>
      <c r="ER39" s="241">
        <f>IF(D39="C",EO39,0)</f>
        <v>0</v>
      </c>
      <c r="ES39" s="241">
        <f>IF(D39="S",EO39,0)</f>
        <v>0</v>
      </c>
      <c r="ET39" s="289"/>
      <c r="EU39" s="97">
        <f>IF(D39="p",ET39,0)</f>
        <v>0</v>
      </c>
      <c r="EV39" s="97">
        <f>IF(D39="I",ET39,0)</f>
        <v>0</v>
      </c>
      <c r="EW39" s="97">
        <f>IF(D39="C",ET39,0)</f>
        <v>0</v>
      </c>
      <c r="EX39" s="97">
        <f>IF(D39="S",ET39,0)</f>
        <v>0</v>
      </c>
      <c r="EY39" s="240">
        <f t="shared" si="47"/>
        <v>0</v>
      </c>
      <c r="EZ39" s="241">
        <f>IF(D39="p",EY39,0)</f>
        <v>0</v>
      </c>
      <c r="FA39" s="241">
        <f>IF(D39="I",EY39,0)</f>
        <v>0</v>
      </c>
      <c r="FB39" s="241">
        <f>IF(D39="C",EY39,0)</f>
        <v>0</v>
      </c>
      <c r="FC39" s="241">
        <f>IF(D39="S",EY39,0)</f>
        <v>0</v>
      </c>
      <c r="FD39" s="503"/>
      <c r="FE39" s="498">
        <f>IF(D39="p",FD39,0)</f>
        <v>0</v>
      </c>
      <c r="FF39" s="498">
        <f>IF(D39="I",FD39,0)</f>
        <v>0</v>
      </c>
      <c r="FG39" s="498">
        <f>IF(D39="C",FD39,0)</f>
        <v>0</v>
      </c>
      <c r="FH39" s="498">
        <f>IF(D39="S",FD39,0)</f>
        <v>0</v>
      </c>
      <c r="FI39" s="499">
        <f t="shared" si="80"/>
        <v>0</v>
      </c>
      <c r="FJ39" s="450">
        <f>IF(D39="p",FI39,0)</f>
        <v>0</v>
      </c>
      <c r="FK39" s="450">
        <f>IF(D39="I",FI39,0)</f>
        <v>0</v>
      </c>
      <c r="FL39" s="450">
        <f>IF(D39="C",FI39,0)</f>
        <v>0</v>
      </c>
      <c r="FM39" s="450">
        <f>IF(D39="S",FI39,0)</f>
        <v>0</v>
      </c>
      <c r="FN39" s="233"/>
      <c r="FO39" s="97">
        <f>IF(D39="p",FN39,0)</f>
        <v>0</v>
      </c>
      <c r="FP39" s="97">
        <f>IF(D39="I",FN39,0)</f>
        <v>0</v>
      </c>
      <c r="FQ39" s="97">
        <f>IF(D39="C",FN39,0)</f>
        <v>0</v>
      </c>
      <c r="FR39" s="97">
        <f>IF(D39="S",FN39,0)</f>
        <v>0</v>
      </c>
      <c r="FS39" s="240">
        <f t="shared" si="81"/>
        <v>0</v>
      </c>
      <c r="FT39" s="241">
        <f>IF(D39="p",FS39,0)</f>
        <v>0</v>
      </c>
      <c r="FU39" s="241">
        <f>IF(D39="I",FS39,0)</f>
        <v>0</v>
      </c>
      <c r="FV39" s="241">
        <f>IF(D39="C",FS39,0)</f>
        <v>0</v>
      </c>
      <c r="FW39" s="241">
        <f>IF(D39="S",FS39,0)</f>
        <v>0</v>
      </c>
      <c r="FX39" s="233"/>
      <c r="FY39" s="97">
        <f>IF(D39="p",FX39,0)</f>
        <v>0</v>
      </c>
      <c r="FZ39" s="97">
        <f>IF(D39="I",FX39,0)</f>
        <v>0</v>
      </c>
      <c r="GA39" s="97">
        <f>IF(D39="C",FX39,0)</f>
        <v>0</v>
      </c>
      <c r="GB39" s="97">
        <f>IF(D39="S",FX39,0)</f>
        <v>0</v>
      </c>
      <c r="GC39" s="240">
        <f t="shared" si="48"/>
        <v>0</v>
      </c>
      <c r="GD39" s="241">
        <f>IF(D39="p",GC39,0)</f>
        <v>0</v>
      </c>
      <c r="GE39" s="241">
        <f>IF(D39="I",GC39,0)</f>
        <v>0</v>
      </c>
      <c r="GF39" s="241">
        <f>IF(D39="C",GC39,0)</f>
        <v>0</v>
      </c>
      <c r="GG39" s="241">
        <f>IF(D39="S",GC39,0)</f>
        <v>0</v>
      </c>
      <c r="GH39" s="240"/>
      <c r="GI39" s="240"/>
      <c r="GJ39" s="553">
        <f t="shared" si="82"/>
        <v>0</v>
      </c>
      <c r="GK39" s="97">
        <f>IF(D39="p",GJ39,0)</f>
        <v>0</v>
      </c>
      <c r="GL39" s="97">
        <f>IF(D39="I",GJ39,0)</f>
        <v>0</v>
      </c>
      <c r="GM39" s="97">
        <f>IF(D39="C",GJ39,0)</f>
        <v>0</v>
      </c>
      <c r="GN39" s="97">
        <f>IF(D39="S",GJ39,0)</f>
        <v>0</v>
      </c>
      <c r="GO39" s="240">
        <f t="shared" si="49"/>
        <v>0</v>
      </c>
      <c r="GP39" s="241">
        <f>IF(D39="p",GO39,0)</f>
        <v>0</v>
      </c>
      <c r="GQ39" s="241">
        <f>IF(D39="I",GO39,0)</f>
        <v>0</v>
      </c>
      <c r="GR39" s="241">
        <f>IF(D39="C",GO39,0)</f>
        <v>0</v>
      </c>
      <c r="GS39" s="241">
        <f>IF(D39="S",GO39,0)</f>
        <v>0</v>
      </c>
      <c r="GT39" s="289"/>
      <c r="GU39" s="97">
        <f>IF(D39="p",GT39,0)</f>
        <v>0</v>
      </c>
      <c r="GV39" s="97">
        <f>IF(D39="I",GT39,0)</f>
        <v>0</v>
      </c>
      <c r="GW39" s="97">
        <f>IF(D39="C",GT39,0)</f>
        <v>0</v>
      </c>
      <c r="GX39" s="97">
        <f>IF(D39="S",GT39,0)</f>
        <v>0</v>
      </c>
      <c r="GY39" s="240">
        <f t="shared" si="50"/>
        <v>0</v>
      </c>
      <c r="GZ39" s="241">
        <f>IF(D39="p",GY39,0)</f>
        <v>0</v>
      </c>
      <c r="HA39" s="241">
        <f>IF(D39="I",GY39,0)</f>
        <v>0</v>
      </c>
      <c r="HB39" s="241">
        <f>IF(D39="C",GY39,0)</f>
        <v>0</v>
      </c>
      <c r="HC39" s="241">
        <f>IF(D39="S",GY39,0)</f>
        <v>0</v>
      </c>
      <c r="HD39" s="302">
        <f t="shared" si="74"/>
        <v>0</v>
      </c>
      <c r="HE39" s="97">
        <f>IF(D39="p",HD39,0)</f>
        <v>0</v>
      </c>
      <c r="HF39" s="97">
        <f>IF(D39="I",HD39,0)</f>
        <v>0</v>
      </c>
      <c r="HG39" s="97">
        <f>IF(D39="C",HD39,0)</f>
        <v>0</v>
      </c>
      <c r="HH39" s="97">
        <f>IF(D39="S",HD39,0)</f>
        <v>0</v>
      </c>
      <c r="HI39" s="240">
        <f t="shared" si="51"/>
        <v>0</v>
      </c>
      <c r="HJ39" s="241">
        <f>IF(D39="p",HI39,0)</f>
        <v>0</v>
      </c>
      <c r="HK39" s="241">
        <f>IF(D39="I",HI39,0)</f>
        <v>0</v>
      </c>
      <c r="HL39" s="241">
        <f>IF(D39="C",HI39,0)</f>
        <v>0</v>
      </c>
      <c r="HM39" s="241">
        <f>IF(D39="S",HI39,0)</f>
        <v>0</v>
      </c>
      <c r="HN39" s="649"/>
      <c r="HO39" s="650">
        <f>IF(D39="p",HN39,0)</f>
        <v>0</v>
      </c>
      <c r="HP39" s="650">
        <f>IF(D39="I",HN39,0)</f>
        <v>0</v>
      </c>
      <c r="HQ39" s="650">
        <f>IF(D39="C",HN39,0)</f>
        <v>0</v>
      </c>
      <c r="HR39" s="650">
        <f>IF(D39="S",HN39,0)</f>
        <v>0</v>
      </c>
      <c r="HS39" s="651">
        <f t="shared" si="75"/>
        <v>0</v>
      </c>
      <c r="HT39" s="241">
        <f>IF(D39="p",HS39,0)</f>
        <v>0</v>
      </c>
      <c r="HU39" s="241">
        <f>IF(D39="I",HS39,0)</f>
        <v>0</v>
      </c>
      <c r="HV39" s="241">
        <f>IF(D39="C",HS39,0)</f>
        <v>0</v>
      </c>
      <c r="HW39" s="241">
        <f>IF(D39="S",HS39,0)</f>
        <v>0</v>
      </c>
      <c r="HX39" s="289"/>
      <c r="HY39" s="97">
        <f>IF(D39="p",HX39,0)</f>
        <v>0</v>
      </c>
      <c r="HZ39" s="97">
        <f>IF(D39="I",HX39,0)</f>
        <v>0</v>
      </c>
      <c r="IA39" s="97">
        <f>IF(D39="C",HX39,0)</f>
        <v>0</v>
      </c>
      <c r="IB39" s="97">
        <f>IF(D39="S",HX39,0)</f>
        <v>0</v>
      </c>
      <c r="IC39" s="240">
        <f t="shared" si="52"/>
        <v>0</v>
      </c>
      <c r="ID39" s="241">
        <f>IF(D39="p",IC39,0)</f>
        <v>0</v>
      </c>
      <c r="IE39" s="241">
        <f>IF(D39="I",IC39,0)</f>
        <v>0</v>
      </c>
      <c r="IF39" s="241">
        <f>IF(D39="C",IC39,0)</f>
        <v>0</v>
      </c>
      <c r="IG39" s="241">
        <f>IF(D39="S",IC39,0)</f>
        <v>0</v>
      </c>
      <c r="IH39" s="302">
        <f t="shared" si="76"/>
        <v>0</v>
      </c>
      <c r="II39" s="97">
        <f>IF(D39="p",IH39,0)</f>
        <v>0</v>
      </c>
      <c r="IJ39" s="97">
        <f>IF(D39="I",IH39,0)</f>
        <v>0</v>
      </c>
      <c r="IK39" s="97">
        <f>IF(D39="C",IH39,0)</f>
        <v>0</v>
      </c>
      <c r="IL39" s="97">
        <f>IF(D39="S",IH39,0)</f>
        <v>0</v>
      </c>
      <c r="IM39" s="235" t="e">
        <f t="shared" si="77"/>
        <v>#DIV/0!</v>
      </c>
      <c r="IN39" s="240">
        <f t="shared" si="53"/>
        <v>0</v>
      </c>
      <c r="IO39" s="241">
        <f>IF(D39="p",IN39,0)</f>
        <v>0</v>
      </c>
      <c r="IP39" s="241">
        <f>IF(D39="I",IN39,0)</f>
        <v>0</v>
      </c>
      <c r="IQ39" s="241">
        <f>IF(D39="C",IN39,0)</f>
        <v>0</v>
      </c>
      <c r="IR39" s="241">
        <f>IF(D39="S",IN39,0)</f>
        <v>0</v>
      </c>
      <c r="IS39" s="228">
        <f t="shared" si="78"/>
        <v>0</v>
      </c>
      <c r="IT39" s="97">
        <f>IF(D39="p",IS39,0)</f>
        <v>0</v>
      </c>
      <c r="IU39" s="97">
        <f>IF(D39="I",IS39,0)</f>
        <v>0</v>
      </c>
      <c r="IV39" s="97">
        <f>IF(D39="C",IS39,0)</f>
        <v>0</v>
      </c>
      <c r="IW39" s="97">
        <f>IF(D39="S",IS39,0)</f>
        <v>0</v>
      </c>
      <c r="IX39" s="240">
        <f t="shared" si="54"/>
        <v>0</v>
      </c>
      <c r="IY39" s="241">
        <f>IF(D39="p",IX39,0)</f>
        <v>0</v>
      </c>
      <c r="IZ39" s="241">
        <f>IF(D39="I",IX39,0)</f>
        <v>0</v>
      </c>
      <c r="JA39" s="241">
        <f>IF(D39="C",IX39,0)</f>
        <v>0</v>
      </c>
      <c r="JB39" s="241">
        <f>IF(D39="S",IX39,0)</f>
        <v>0</v>
      </c>
      <c r="JC39" s="242">
        <f t="shared" si="79"/>
        <v>0</v>
      </c>
      <c r="JD39" s="243">
        <f>IF(D39="p",JC39,0)</f>
        <v>0</v>
      </c>
      <c r="JE39" s="243">
        <f>IF(D39="i",JC39,0)</f>
        <v>0</v>
      </c>
      <c r="JF39" s="243">
        <f>IF(D39="c",JC39,0)</f>
        <v>0</v>
      </c>
      <c r="JG39" s="243">
        <f>IF(D39="s",JC39,0)</f>
        <v>0</v>
      </c>
    </row>
    <row r="40" spans="1:267" s="44" customFormat="1" x14ac:dyDescent="0.2">
      <c r="A40" s="45" t="s">
        <v>327</v>
      </c>
      <c r="B40" s="234"/>
      <c r="C40" s="234"/>
      <c r="D40" s="234"/>
      <c r="E40" s="181"/>
      <c r="F40" s="87">
        <f t="shared" si="55"/>
        <v>0</v>
      </c>
      <c r="G40" s="87">
        <f t="shared" si="56"/>
        <v>0</v>
      </c>
      <c r="H40" s="87">
        <f t="shared" si="57"/>
        <v>0</v>
      </c>
      <c r="I40" s="87">
        <f t="shared" si="58"/>
        <v>0</v>
      </c>
      <c r="J40" s="181"/>
      <c r="K40" s="87">
        <f t="shared" si="59"/>
        <v>0</v>
      </c>
      <c r="L40" s="87">
        <f t="shared" si="60"/>
        <v>0</v>
      </c>
      <c r="M40" s="87">
        <f t="shared" si="61"/>
        <v>0</v>
      </c>
      <c r="N40" s="87">
        <f t="shared" si="62"/>
        <v>0</v>
      </c>
      <c r="O40" s="235" t="e">
        <f t="shared" si="63"/>
        <v>#DIV/0!</v>
      </c>
      <c r="P40" s="181"/>
      <c r="Q40" s="87">
        <f t="shared" si="64"/>
        <v>0</v>
      </c>
      <c r="R40" s="87">
        <f t="shared" si="65"/>
        <v>0</v>
      </c>
      <c r="S40" s="87">
        <f t="shared" si="66"/>
        <v>0</v>
      </c>
      <c r="T40" s="87">
        <f t="shared" si="67"/>
        <v>0</v>
      </c>
      <c r="U40" s="235" t="e">
        <f t="shared" si="68"/>
        <v>#DIV/0!</v>
      </c>
      <c r="V40" s="181"/>
      <c r="W40" s="87">
        <f t="shared" si="69"/>
        <v>0</v>
      </c>
      <c r="X40" s="87">
        <f t="shared" si="70"/>
        <v>0</v>
      </c>
      <c r="Y40" s="87">
        <f t="shared" si="71"/>
        <v>0</v>
      </c>
      <c r="Z40" s="87">
        <f t="shared" si="72"/>
        <v>0</v>
      </c>
      <c r="AA40" s="235" t="e">
        <f t="shared" si="73"/>
        <v>#DIV/0!</v>
      </c>
      <c r="AB40" s="181"/>
      <c r="AC40" s="87">
        <f t="shared" si="28"/>
        <v>0</v>
      </c>
      <c r="AD40" s="87">
        <f t="shared" si="29"/>
        <v>0</v>
      </c>
      <c r="AE40" s="87">
        <f t="shared" si="30"/>
        <v>0</v>
      </c>
      <c r="AF40" s="87">
        <f t="shared" si="31"/>
        <v>0</v>
      </c>
      <c r="AG40" s="235" t="e">
        <f>+(AB40-V40)/V40</f>
        <v>#DIV/0!</v>
      </c>
      <c r="AH40" s="181"/>
      <c r="AI40" s="87">
        <f t="shared" si="32"/>
        <v>0</v>
      </c>
      <c r="AJ40" s="87">
        <f t="shared" si="33"/>
        <v>0</v>
      </c>
      <c r="AK40" s="87">
        <f t="shared" si="34"/>
        <v>0</v>
      </c>
      <c r="AL40" s="87">
        <f t="shared" si="35"/>
        <v>0</v>
      </c>
      <c r="AM40" s="235" t="e">
        <f>+(AH40-AB40)/AB40</f>
        <v>#DIV/0!</v>
      </c>
      <c r="AN40" s="289"/>
      <c r="AO40" s="97">
        <f>IF(D40="p",AN40,0)</f>
        <v>0</v>
      </c>
      <c r="AP40" s="97">
        <f>IF(D40="I",AN40,0)</f>
        <v>0</v>
      </c>
      <c r="AQ40" s="97">
        <f>IF(D40="C",AN40,0)</f>
        <v>0</v>
      </c>
      <c r="AR40" s="97">
        <f>IF(D40="S",AN40,0)</f>
        <v>0</v>
      </c>
      <c r="AS40" s="240">
        <f t="shared" si="36"/>
        <v>0</v>
      </c>
      <c r="AT40" s="241">
        <f>IF(D40="p",AS40,0)</f>
        <v>0</v>
      </c>
      <c r="AU40" s="241">
        <f>IF(D40="I",AS40,0)</f>
        <v>0</v>
      </c>
      <c r="AV40" s="241">
        <f>IF(D40="C",AS40,0)</f>
        <v>0</v>
      </c>
      <c r="AW40" s="241">
        <f>IF(D40="S",AS40,0)</f>
        <v>0</v>
      </c>
      <c r="AX40" s="289"/>
      <c r="AY40" s="97">
        <f>IF(D40="p",AX40,0)</f>
        <v>0</v>
      </c>
      <c r="AZ40" s="97">
        <f>IF(D40="I",AX40,0)</f>
        <v>0</v>
      </c>
      <c r="BA40" s="97">
        <f>IF(D40="C",AX40,0)</f>
        <v>0</v>
      </c>
      <c r="BB40" s="97">
        <f>IF(D40="S",AX40,0)</f>
        <v>0</v>
      </c>
      <c r="BC40" s="240">
        <f t="shared" si="37"/>
        <v>0</v>
      </c>
      <c r="BD40" s="241">
        <f>IF(D40="p",BC40,0)</f>
        <v>0</v>
      </c>
      <c r="BE40" s="241">
        <f>IF(D40="I",BC40,0)</f>
        <v>0</v>
      </c>
      <c r="BF40" s="241">
        <f>IF(D40="C",BC40,0)</f>
        <v>0</v>
      </c>
      <c r="BG40" s="241">
        <f>IF(D40="S",BC40,0)</f>
        <v>0</v>
      </c>
      <c r="BH40" s="503"/>
      <c r="BI40" s="498">
        <f>IF(D40="p",BH40,0)</f>
        <v>0</v>
      </c>
      <c r="BJ40" s="498">
        <f>IF(D40="I",BH40,0)</f>
        <v>0</v>
      </c>
      <c r="BK40" s="498">
        <f>IF(D40="C",BH40,0)</f>
        <v>0</v>
      </c>
      <c r="BL40" s="498">
        <f>IF(D40="S",BH40,0)</f>
        <v>0</v>
      </c>
      <c r="BM40" s="499">
        <f t="shared" si="38"/>
        <v>0</v>
      </c>
      <c r="BN40" s="515">
        <f>IF(D40="p",BM40,0)</f>
        <v>0</v>
      </c>
      <c r="BO40" s="515">
        <f>IF(D40="I",BM40,0)</f>
        <v>0</v>
      </c>
      <c r="BP40" s="515">
        <f>IF(D40="C",BM40,0)</f>
        <v>0</v>
      </c>
      <c r="BQ40" s="515">
        <f>IF(D40="S",BM40,0)</f>
        <v>0</v>
      </c>
      <c r="BR40" s="289"/>
      <c r="BS40" s="97">
        <f>IF(D40="p",BR40,0)</f>
        <v>0</v>
      </c>
      <c r="BT40" s="97">
        <f>IF(D40="I",BR40,0)</f>
        <v>0</v>
      </c>
      <c r="BU40" s="97">
        <f>IF(D40="C",BR40,0)</f>
        <v>0</v>
      </c>
      <c r="BV40" s="97">
        <f>IF(D40="S",BR40,0)</f>
        <v>0</v>
      </c>
      <c r="BW40" s="240">
        <f t="shared" si="39"/>
        <v>0</v>
      </c>
      <c r="BX40" s="241">
        <f>IF(D40="p",BW40,0)</f>
        <v>0</v>
      </c>
      <c r="BY40" s="241">
        <f>IF(D40="I",BW40,0)</f>
        <v>0</v>
      </c>
      <c r="BZ40" s="241">
        <f>IF(D40="C",BW40,0)</f>
        <v>0</v>
      </c>
      <c r="CA40" s="241">
        <f>IF(D40="S",BW40,0)</f>
        <v>0</v>
      </c>
      <c r="CB40" s="289"/>
      <c r="CC40" s="97">
        <f>IF(D40="p",CB40,0)</f>
        <v>0</v>
      </c>
      <c r="CD40" s="97">
        <f>IF(D40="I",CB40,0)</f>
        <v>0</v>
      </c>
      <c r="CE40" s="97">
        <f>IF(D40="C",CB40,0)</f>
        <v>0</v>
      </c>
      <c r="CF40" s="97">
        <f>IF(D40="S",CB40,0)</f>
        <v>0</v>
      </c>
      <c r="CG40" s="240">
        <f t="shared" si="40"/>
        <v>0</v>
      </c>
      <c r="CH40" s="241">
        <f>IF(D40="p",CG40,0)</f>
        <v>0</v>
      </c>
      <c r="CI40" s="241">
        <f>IF(D40="I",CG40,0)</f>
        <v>0</v>
      </c>
      <c r="CJ40" s="241">
        <f>IF(D40="C",CG40,0)</f>
        <v>0</v>
      </c>
      <c r="CK40" s="241">
        <f>IF(D40="S",CG40,0)</f>
        <v>0</v>
      </c>
      <c r="CL40" s="289"/>
      <c r="CM40" s="97">
        <f>IF(D40="p",CL40,0)</f>
        <v>0</v>
      </c>
      <c r="CN40" s="97">
        <f>IF(D40="I",CL40,0)</f>
        <v>0</v>
      </c>
      <c r="CO40" s="97">
        <f>IF(D40="C",CL40,0)</f>
        <v>0</v>
      </c>
      <c r="CP40" s="97">
        <f>IF(D40="S",CL40,0)</f>
        <v>0</v>
      </c>
      <c r="CQ40" s="240">
        <f t="shared" si="41"/>
        <v>0</v>
      </c>
      <c r="CR40" s="241">
        <f>IF(D40="p",CQ40,0)</f>
        <v>0</v>
      </c>
      <c r="CS40" s="241">
        <f>IF(D40="I",CQ40,0)</f>
        <v>0</v>
      </c>
      <c r="CT40" s="241">
        <f>IF(D40="C",CQ40,0)</f>
        <v>0</v>
      </c>
      <c r="CU40" s="241">
        <f>IF(D40="S",CQ40,0)</f>
        <v>0</v>
      </c>
      <c r="CV40" s="289"/>
      <c r="CW40" s="97">
        <f>IF(D40="p",CV40,0)</f>
        <v>0</v>
      </c>
      <c r="CX40" s="97">
        <f>IF(D40="I",CV40,0)</f>
        <v>0</v>
      </c>
      <c r="CY40" s="97">
        <f>IF(D40="C",CV40,0)</f>
        <v>0</v>
      </c>
      <c r="CZ40" s="97">
        <f>IF(D40="S",CV40,0)</f>
        <v>0</v>
      </c>
      <c r="DA40" s="240">
        <f t="shared" si="42"/>
        <v>0</v>
      </c>
      <c r="DB40" s="241">
        <f>IF(D40="p",DA40,0)</f>
        <v>0</v>
      </c>
      <c r="DC40" s="241">
        <f>IF(D40="I",DA40,0)</f>
        <v>0</v>
      </c>
      <c r="DD40" s="241">
        <f>IF(D40="C",DA40,0)</f>
        <v>0</v>
      </c>
      <c r="DE40" s="241">
        <f>IF(D40="S",DA40,0)</f>
        <v>0</v>
      </c>
      <c r="DF40" s="289"/>
      <c r="DG40" s="97">
        <f>IF(D40="p",DF40,0)</f>
        <v>0</v>
      </c>
      <c r="DH40" s="97">
        <f>IF(D40="I",DF40,0)</f>
        <v>0</v>
      </c>
      <c r="DI40" s="97">
        <f>IF(D40="C",DF40,0)</f>
        <v>0</v>
      </c>
      <c r="DJ40" s="97">
        <f>IF(D40="S",DF40,0)</f>
        <v>0</v>
      </c>
      <c r="DK40" s="344">
        <f t="shared" si="43"/>
        <v>0</v>
      </c>
      <c r="DL40" s="241">
        <f>IF(D40="p",DK40,0)</f>
        <v>0</v>
      </c>
      <c r="DM40" s="241">
        <f>IF(D40="I",DK40,0)</f>
        <v>0</v>
      </c>
      <c r="DN40" s="241">
        <f>IF(D40="C",DK40,0)</f>
        <v>0</v>
      </c>
      <c r="DO40" s="241">
        <f>IF(D40="S",DK40,0)</f>
        <v>0</v>
      </c>
      <c r="DP40" s="289"/>
      <c r="DQ40" s="97">
        <f>IF(D40="p",DP40,0)</f>
        <v>0</v>
      </c>
      <c r="DR40" s="97">
        <f>IF(D40="I",DP40,0)</f>
        <v>0</v>
      </c>
      <c r="DS40" s="97">
        <f>IF(D40="C",DP40,0)</f>
        <v>0</v>
      </c>
      <c r="DT40" s="97">
        <f>IF(D40="S",DP40,0)</f>
        <v>0</v>
      </c>
      <c r="DU40" s="240">
        <f t="shared" si="44"/>
        <v>0</v>
      </c>
      <c r="DV40" s="241">
        <f>IF(D40="p",DU40,0)</f>
        <v>0</v>
      </c>
      <c r="DW40" s="241">
        <f>IF(D40="I",DU40,0)</f>
        <v>0</v>
      </c>
      <c r="DX40" s="241">
        <f>IF(D40="C",DU40,0)</f>
        <v>0</v>
      </c>
      <c r="DY40" s="241">
        <f>IF(D40="S",DU40,0)</f>
        <v>0</v>
      </c>
      <c r="DZ40" s="289"/>
      <c r="EA40" s="97">
        <f>IF(D40="p",DZ40,0)</f>
        <v>0</v>
      </c>
      <c r="EB40" s="97">
        <f>IF(D40="I",DZ40,0)</f>
        <v>0</v>
      </c>
      <c r="EC40" s="97">
        <f>IF(D40="C",DZ40,0)</f>
        <v>0</v>
      </c>
      <c r="ED40" s="97">
        <f>IF(D40="S",DZ40,0)</f>
        <v>0</v>
      </c>
      <c r="EE40" s="240">
        <f t="shared" si="45"/>
        <v>0</v>
      </c>
      <c r="EF40" s="241">
        <f>IF(D40="p",EE40,0)</f>
        <v>0</v>
      </c>
      <c r="EG40" s="241">
        <f>IF(D40="I",EE40,0)</f>
        <v>0</v>
      </c>
      <c r="EH40" s="241">
        <f>IF(D40="C",EE40,0)</f>
        <v>0</v>
      </c>
      <c r="EI40" s="241">
        <f>IF(D40="S",EE40,0)</f>
        <v>0</v>
      </c>
      <c r="EJ40" s="298"/>
      <c r="EK40" s="97">
        <f>IF(D40="p",EJ40,0)</f>
        <v>0</v>
      </c>
      <c r="EL40" s="97">
        <f>IF(D40="I",EJ40,0)</f>
        <v>0</v>
      </c>
      <c r="EM40" s="97">
        <f>IF(D40="C",EJ40,0)</f>
        <v>0</v>
      </c>
      <c r="EN40" s="97">
        <f>IF(D40="S",EJ40,0)</f>
        <v>0</v>
      </c>
      <c r="EO40" s="240">
        <f t="shared" si="46"/>
        <v>0</v>
      </c>
      <c r="EP40" s="241">
        <f>IF(D40="p",EO40,0)</f>
        <v>0</v>
      </c>
      <c r="EQ40" s="241">
        <f>IF(D40="I",EO40,0)</f>
        <v>0</v>
      </c>
      <c r="ER40" s="241">
        <f>IF(D40="C",EO40,0)</f>
        <v>0</v>
      </c>
      <c r="ES40" s="241">
        <f>IF(D40="S",EO40,0)</f>
        <v>0</v>
      </c>
      <c r="ET40" s="289"/>
      <c r="EU40" s="97">
        <f>IF(D40="p",ET40,0)</f>
        <v>0</v>
      </c>
      <c r="EV40" s="97">
        <f>IF(D40="I",ET40,0)</f>
        <v>0</v>
      </c>
      <c r="EW40" s="97">
        <f>IF(D40="C",ET40,0)</f>
        <v>0</v>
      </c>
      <c r="EX40" s="97">
        <f>IF(D40="S",ET40,0)</f>
        <v>0</v>
      </c>
      <c r="EY40" s="240">
        <f t="shared" si="47"/>
        <v>0</v>
      </c>
      <c r="EZ40" s="241">
        <f>IF(D40="p",EY40,0)</f>
        <v>0</v>
      </c>
      <c r="FA40" s="241">
        <f>IF(D40="I",EY40,0)</f>
        <v>0</v>
      </c>
      <c r="FB40" s="241">
        <f>IF(D40="C",EY40,0)</f>
        <v>0</v>
      </c>
      <c r="FC40" s="241">
        <f>IF(D40="S",EY40,0)</f>
        <v>0</v>
      </c>
      <c r="FD40" s="503"/>
      <c r="FE40" s="498">
        <f>IF(D40="p",FD40,0)</f>
        <v>0</v>
      </c>
      <c r="FF40" s="498">
        <f>IF(D40="I",FD40,0)</f>
        <v>0</v>
      </c>
      <c r="FG40" s="498">
        <f>IF(D40="C",FD40,0)</f>
        <v>0</v>
      </c>
      <c r="FH40" s="498">
        <f>IF(D40="S",FD40,0)</f>
        <v>0</v>
      </c>
      <c r="FI40" s="499">
        <f t="shared" si="80"/>
        <v>0</v>
      </c>
      <c r="FJ40" s="450">
        <f>IF(D40="p",FI40,0)</f>
        <v>0</v>
      </c>
      <c r="FK40" s="450">
        <f>IF(D40="I",FI40,0)</f>
        <v>0</v>
      </c>
      <c r="FL40" s="450">
        <f>IF(D40="C",FI40,0)</f>
        <v>0</v>
      </c>
      <c r="FM40" s="450">
        <f>IF(D40="S",FI40,0)</f>
        <v>0</v>
      </c>
      <c r="FN40" s="233"/>
      <c r="FO40" s="97">
        <f>IF(D40="p",FN40,0)</f>
        <v>0</v>
      </c>
      <c r="FP40" s="97">
        <f>IF(D40="I",FN40,0)</f>
        <v>0</v>
      </c>
      <c r="FQ40" s="97">
        <f>IF(D40="C",FN40,0)</f>
        <v>0</v>
      </c>
      <c r="FR40" s="97">
        <f>IF(D40="S",FN40,0)</f>
        <v>0</v>
      </c>
      <c r="FS40" s="240">
        <f t="shared" si="81"/>
        <v>0</v>
      </c>
      <c r="FT40" s="241">
        <f>IF(D40="p",FS40,0)</f>
        <v>0</v>
      </c>
      <c r="FU40" s="241">
        <f>IF(D40="I",FS40,0)</f>
        <v>0</v>
      </c>
      <c r="FV40" s="241">
        <f>IF(D40="C",FS40,0)</f>
        <v>0</v>
      </c>
      <c r="FW40" s="241">
        <f>IF(D40="S",FS40,0)</f>
        <v>0</v>
      </c>
      <c r="FX40" s="233"/>
      <c r="FY40" s="97">
        <f>IF(D40="p",FX40,0)</f>
        <v>0</v>
      </c>
      <c r="FZ40" s="97">
        <f>IF(D40="I",FX40,0)</f>
        <v>0</v>
      </c>
      <c r="GA40" s="97">
        <f>IF(D40="C",FX40,0)</f>
        <v>0</v>
      </c>
      <c r="GB40" s="97">
        <f>IF(D40="S",FX40,0)</f>
        <v>0</v>
      </c>
      <c r="GC40" s="240">
        <f t="shared" si="48"/>
        <v>0</v>
      </c>
      <c r="GD40" s="241">
        <f>IF(D40="p",GC40,0)</f>
        <v>0</v>
      </c>
      <c r="GE40" s="241">
        <f>IF(D40="I",GC40,0)</f>
        <v>0</v>
      </c>
      <c r="GF40" s="241">
        <f>IF(D40="C",GC40,0)</f>
        <v>0</v>
      </c>
      <c r="GG40" s="241">
        <f>IF(D40="S",GC40,0)</f>
        <v>0</v>
      </c>
      <c r="GH40" s="240"/>
      <c r="GI40" s="240"/>
      <c r="GJ40" s="553">
        <f t="shared" si="82"/>
        <v>0</v>
      </c>
      <c r="GK40" s="97">
        <f>IF(D40="p",GJ40,0)</f>
        <v>0</v>
      </c>
      <c r="GL40" s="97">
        <f>IF(D40="I",GJ40,0)</f>
        <v>0</v>
      </c>
      <c r="GM40" s="97">
        <f>IF(D40="C",GJ40,0)</f>
        <v>0</v>
      </c>
      <c r="GN40" s="97">
        <f>IF(D40="S",GJ40,0)</f>
        <v>0</v>
      </c>
      <c r="GO40" s="240">
        <f t="shared" si="49"/>
        <v>0</v>
      </c>
      <c r="GP40" s="241">
        <f>IF(D40="p",GO40,0)</f>
        <v>0</v>
      </c>
      <c r="GQ40" s="241">
        <f>IF(D40="I",GO40,0)</f>
        <v>0</v>
      </c>
      <c r="GR40" s="241">
        <f>IF(D40="C",GO40,0)</f>
        <v>0</v>
      </c>
      <c r="GS40" s="241">
        <f>IF(D40="S",GO40,0)</f>
        <v>0</v>
      </c>
      <c r="GT40" s="289"/>
      <c r="GU40" s="97">
        <f>IF(D40="p",GT40,0)</f>
        <v>0</v>
      </c>
      <c r="GV40" s="97">
        <f>IF(D40="I",GT40,0)</f>
        <v>0</v>
      </c>
      <c r="GW40" s="97">
        <f>IF(D40="C",GT40,0)</f>
        <v>0</v>
      </c>
      <c r="GX40" s="97">
        <f>IF(D40="S",GT40,0)</f>
        <v>0</v>
      </c>
      <c r="GY40" s="240">
        <f t="shared" si="50"/>
        <v>0</v>
      </c>
      <c r="GZ40" s="241">
        <f>IF(D40="p",GY40,0)</f>
        <v>0</v>
      </c>
      <c r="HA40" s="241">
        <f>IF(D40="I",GY40,0)</f>
        <v>0</v>
      </c>
      <c r="HB40" s="241">
        <f>IF(D40="C",GY40,0)</f>
        <v>0</v>
      </c>
      <c r="HC40" s="241">
        <f>IF(D40="S",GY40,0)</f>
        <v>0</v>
      </c>
      <c r="HD40" s="302">
        <f t="shared" si="74"/>
        <v>0</v>
      </c>
      <c r="HE40" s="97">
        <f>IF(D40="p",HD40,0)</f>
        <v>0</v>
      </c>
      <c r="HF40" s="97">
        <f>IF(D40="I",HD40,0)</f>
        <v>0</v>
      </c>
      <c r="HG40" s="97">
        <f>IF(D40="C",HD40,0)</f>
        <v>0</v>
      </c>
      <c r="HH40" s="97">
        <f>IF(D40="S",HD40,0)</f>
        <v>0</v>
      </c>
      <c r="HI40" s="240">
        <f t="shared" si="51"/>
        <v>0</v>
      </c>
      <c r="HJ40" s="241">
        <f>IF(D40="p",HI40,0)</f>
        <v>0</v>
      </c>
      <c r="HK40" s="241">
        <f>IF(D40="I",HI40,0)</f>
        <v>0</v>
      </c>
      <c r="HL40" s="241">
        <f>IF(D40="C",HI40,0)</f>
        <v>0</v>
      </c>
      <c r="HM40" s="241">
        <f>IF(D40="S",HI40,0)</f>
        <v>0</v>
      </c>
      <c r="HN40" s="649"/>
      <c r="HO40" s="650">
        <f>IF(D40="p",HN40,0)</f>
        <v>0</v>
      </c>
      <c r="HP40" s="650">
        <f>IF(D40="I",HN40,0)</f>
        <v>0</v>
      </c>
      <c r="HQ40" s="650">
        <f>IF(D40="C",HN40,0)</f>
        <v>0</v>
      </c>
      <c r="HR40" s="650">
        <f>IF(D40="S",HN40,0)</f>
        <v>0</v>
      </c>
      <c r="HS40" s="651">
        <f t="shared" si="75"/>
        <v>0</v>
      </c>
      <c r="HT40" s="241">
        <f>IF(D40="p",HS40,0)</f>
        <v>0</v>
      </c>
      <c r="HU40" s="241">
        <f>IF(D40="I",HS40,0)</f>
        <v>0</v>
      </c>
      <c r="HV40" s="241">
        <f>IF(D40="C",HS40,0)</f>
        <v>0</v>
      </c>
      <c r="HW40" s="241">
        <f>IF(D40="S",HS40,0)</f>
        <v>0</v>
      </c>
      <c r="HX40" s="289"/>
      <c r="HY40" s="97">
        <f>IF(D40="p",HX40,0)</f>
        <v>0</v>
      </c>
      <c r="HZ40" s="97">
        <f>IF(D40="I",HX40,0)</f>
        <v>0</v>
      </c>
      <c r="IA40" s="97">
        <f>IF(D40="C",HX40,0)</f>
        <v>0</v>
      </c>
      <c r="IB40" s="97">
        <f>IF(D40="S",HX40,0)</f>
        <v>0</v>
      </c>
      <c r="IC40" s="240">
        <f t="shared" si="52"/>
        <v>0</v>
      </c>
      <c r="ID40" s="241">
        <f>IF(D40="p",IC40,0)</f>
        <v>0</v>
      </c>
      <c r="IE40" s="241">
        <f>IF(D40="I",IC40,0)</f>
        <v>0</v>
      </c>
      <c r="IF40" s="241">
        <f>IF(D40="C",IC40,0)</f>
        <v>0</v>
      </c>
      <c r="IG40" s="241">
        <f>IF(D40="S",IC40,0)</f>
        <v>0</v>
      </c>
      <c r="IH40" s="302">
        <f t="shared" si="76"/>
        <v>0</v>
      </c>
      <c r="II40" s="97">
        <f>IF(D40="p",IH40,0)</f>
        <v>0</v>
      </c>
      <c r="IJ40" s="97">
        <f>IF(D40="I",IH40,0)</f>
        <v>0</v>
      </c>
      <c r="IK40" s="97">
        <f>IF(D40="C",IH40,0)</f>
        <v>0</v>
      </c>
      <c r="IL40" s="97">
        <f>IF(D40="S",IH40,0)</f>
        <v>0</v>
      </c>
      <c r="IM40" s="235" t="e">
        <f t="shared" si="77"/>
        <v>#DIV/0!</v>
      </c>
      <c r="IN40" s="240">
        <f t="shared" si="53"/>
        <v>0</v>
      </c>
      <c r="IO40" s="241">
        <f>IF(D40="p",IN40,0)</f>
        <v>0</v>
      </c>
      <c r="IP40" s="241">
        <f>IF(D40="I",IN40,0)</f>
        <v>0</v>
      </c>
      <c r="IQ40" s="241">
        <f>IF(D40="C",IN40,0)</f>
        <v>0</v>
      </c>
      <c r="IR40" s="241">
        <f>IF(D40="S",IN40,0)</f>
        <v>0</v>
      </c>
      <c r="IS40" s="228">
        <f t="shared" si="78"/>
        <v>0</v>
      </c>
      <c r="IT40" s="97">
        <f>IF(D40="p",IS40,0)</f>
        <v>0</v>
      </c>
      <c r="IU40" s="97">
        <f>IF(D40="I",IS40,0)</f>
        <v>0</v>
      </c>
      <c r="IV40" s="97">
        <f>IF(D40="C",IS40,0)</f>
        <v>0</v>
      </c>
      <c r="IW40" s="97">
        <f>IF(D40="S",IS40,0)</f>
        <v>0</v>
      </c>
      <c r="IX40" s="240">
        <f t="shared" si="54"/>
        <v>0</v>
      </c>
      <c r="IY40" s="241">
        <f>IF(D40="p",IX40,0)</f>
        <v>0</v>
      </c>
      <c r="IZ40" s="241">
        <f>IF(D40="I",IX40,0)</f>
        <v>0</v>
      </c>
      <c r="JA40" s="241">
        <f>IF(D40="C",IX40,0)</f>
        <v>0</v>
      </c>
      <c r="JB40" s="241">
        <f>IF(D40="S",IX40,0)</f>
        <v>0</v>
      </c>
      <c r="JC40" s="242">
        <f t="shared" si="79"/>
        <v>0</v>
      </c>
      <c r="JD40" s="243">
        <f>IF(D40="p",JC40,0)</f>
        <v>0</v>
      </c>
      <c r="JE40" s="243">
        <f>IF(D40="i",JC40,0)</f>
        <v>0</v>
      </c>
      <c r="JF40" s="243">
        <f>IF(D40="c",JC40,0)</f>
        <v>0</v>
      </c>
      <c r="JG40" s="243">
        <f>IF(D40="s",JC40,0)</f>
        <v>0</v>
      </c>
    </row>
    <row r="41" spans="1:267" s="44" customFormat="1" x14ac:dyDescent="0.2">
      <c r="A41" s="45" t="s">
        <v>328</v>
      </c>
      <c r="B41" s="234"/>
      <c r="C41" s="234"/>
      <c r="D41" s="234"/>
      <c r="E41" s="181"/>
      <c r="F41" s="87">
        <f t="shared" si="55"/>
        <v>0</v>
      </c>
      <c r="G41" s="87">
        <f t="shared" si="56"/>
        <v>0</v>
      </c>
      <c r="H41" s="87">
        <f t="shared" si="57"/>
        <v>0</v>
      </c>
      <c r="I41" s="87">
        <f t="shared" si="58"/>
        <v>0</v>
      </c>
      <c r="J41" s="181"/>
      <c r="K41" s="87">
        <f t="shared" si="59"/>
        <v>0</v>
      </c>
      <c r="L41" s="87">
        <f t="shared" si="60"/>
        <v>0</v>
      </c>
      <c r="M41" s="87">
        <f t="shared" si="61"/>
        <v>0</v>
      </c>
      <c r="N41" s="87">
        <f t="shared" si="62"/>
        <v>0</v>
      </c>
      <c r="O41" s="235" t="e">
        <f t="shared" si="63"/>
        <v>#DIV/0!</v>
      </c>
      <c r="P41" s="181"/>
      <c r="Q41" s="87">
        <f t="shared" si="64"/>
        <v>0</v>
      </c>
      <c r="R41" s="87">
        <f t="shared" si="65"/>
        <v>0</v>
      </c>
      <c r="S41" s="87">
        <f t="shared" si="66"/>
        <v>0</v>
      </c>
      <c r="T41" s="87">
        <f t="shared" si="67"/>
        <v>0</v>
      </c>
      <c r="U41" s="235" t="e">
        <f t="shared" si="68"/>
        <v>#DIV/0!</v>
      </c>
      <c r="V41" s="181"/>
      <c r="W41" s="87">
        <f t="shared" si="69"/>
        <v>0</v>
      </c>
      <c r="X41" s="87">
        <f t="shared" si="70"/>
        <v>0</v>
      </c>
      <c r="Y41" s="87">
        <f t="shared" si="71"/>
        <v>0</v>
      </c>
      <c r="Z41" s="87">
        <f t="shared" si="72"/>
        <v>0</v>
      </c>
      <c r="AA41" s="235" t="e">
        <f t="shared" si="73"/>
        <v>#DIV/0!</v>
      </c>
      <c r="AB41" s="181"/>
      <c r="AC41" s="87">
        <f t="shared" si="28"/>
        <v>0</v>
      </c>
      <c r="AD41" s="87">
        <f t="shared" si="29"/>
        <v>0</v>
      </c>
      <c r="AE41" s="87">
        <f t="shared" si="30"/>
        <v>0</v>
      </c>
      <c r="AF41" s="87">
        <f t="shared" si="31"/>
        <v>0</v>
      </c>
      <c r="AG41" s="235" t="e">
        <f>+(AB41-V41)/V41</f>
        <v>#DIV/0!</v>
      </c>
      <c r="AH41" s="181"/>
      <c r="AI41" s="87">
        <f t="shared" si="32"/>
        <v>0</v>
      </c>
      <c r="AJ41" s="87">
        <f t="shared" si="33"/>
        <v>0</v>
      </c>
      <c r="AK41" s="87">
        <f t="shared" si="34"/>
        <v>0</v>
      </c>
      <c r="AL41" s="87">
        <f t="shared" si="35"/>
        <v>0</v>
      </c>
      <c r="AM41" s="235" t="e">
        <f>+(AH41-AB41)/AB41</f>
        <v>#DIV/0!</v>
      </c>
      <c r="AN41" s="289"/>
      <c r="AO41" s="97">
        <f>IF(D41="p",AN41,0)</f>
        <v>0</v>
      </c>
      <c r="AP41" s="97">
        <f>IF(D41="I",AN41,0)</f>
        <v>0</v>
      </c>
      <c r="AQ41" s="97">
        <f>IF(D41="C",AN41,0)</f>
        <v>0</v>
      </c>
      <c r="AR41" s="97">
        <f>IF(D41="S",AN41,0)</f>
        <v>0</v>
      </c>
      <c r="AS41" s="240">
        <f t="shared" si="36"/>
        <v>0</v>
      </c>
      <c r="AT41" s="241">
        <f>IF(D41="p",AS41,0)</f>
        <v>0</v>
      </c>
      <c r="AU41" s="241">
        <f>IF(D41="I",AS41,0)</f>
        <v>0</v>
      </c>
      <c r="AV41" s="241">
        <f>IF(D41="C",AS41,0)</f>
        <v>0</v>
      </c>
      <c r="AW41" s="241">
        <f>IF(D41="S",AS41,0)</f>
        <v>0</v>
      </c>
      <c r="AX41" s="289"/>
      <c r="AY41" s="97">
        <f>IF(D41="p",AX41,0)</f>
        <v>0</v>
      </c>
      <c r="AZ41" s="97">
        <f>IF(D41="I",AX41,0)</f>
        <v>0</v>
      </c>
      <c r="BA41" s="97">
        <f>IF(D41="C",AX41,0)</f>
        <v>0</v>
      </c>
      <c r="BB41" s="97">
        <f>IF(D41="S",AX41,0)</f>
        <v>0</v>
      </c>
      <c r="BC41" s="240">
        <f t="shared" si="37"/>
        <v>0</v>
      </c>
      <c r="BD41" s="241">
        <f>IF(D41="p",BC41,0)</f>
        <v>0</v>
      </c>
      <c r="BE41" s="241">
        <f>IF(D41="I",BC41,0)</f>
        <v>0</v>
      </c>
      <c r="BF41" s="241">
        <f>IF(D41="C",BC41,0)</f>
        <v>0</v>
      </c>
      <c r="BG41" s="241">
        <f>IF(D41="S",BC41,0)</f>
        <v>0</v>
      </c>
      <c r="BH41" s="503"/>
      <c r="BI41" s="498">
        <f>IF(D41="p",BH41,0)</f>
        <v>0</v>
      </c>
      <c r="BJ41" s="498">
        <f>IF(D41="I",BH41,0)</f>
        <v>0</v>
      </c>
      <c r="BK41" s="498">
        <f>IF(D41="C",BH41,0)</f>
        <v>0</v>
      </c>
      <c r="BL41" s="498">
        <f>IF(D41="S",BH41,0)</f>
        <v>0</v>
      </c>
      <c r="BM41" s="499">
        <f t="shared" si="38"/>
        <v>0</v>
      </c>
      <c r="BN41" s="515">
        <f>IF(D41="p",BM41,0)</f>
        <v>0</v>
      </c>
      <c r="BO41" s="515">
        <f>IF(D41="I",BM41,0)</f>
        <v>0</v>
      </c>
      <c r="BP41" s="515">
        <f>IF(D41="C",BM41,0)</f>
        <v>0</v>
      </c>
      <c r="BQ41" s="515">
        <f>IF(D41="S",BM41,0)</f>
        <v>0</v>
      </c>
      <c r="BR41" s="289"/>
      <c r="BS41" s="97">
        <f>IF(D41="p",BR41,0)</f>
        <v>0</v>
      </c>
      <c r="BT41" s="97">
        <f>IF(D41="I",BR41,0)</f>
        <v>0</v>
      </c>
      <c r="BU41" s="97">
        <f>IF(D41="C",BR41,0)</f>
        <v>0</v>
      </c>
      <c r="BV41" s="97">
        <f>IF(D41="S",BR41,0)</f>
        <v>0</v>
      </c>
      <c r="BW41" s="240">
        <f t="shared" si="39"/>
        <v>0</v>
      </c>
      <c r="BX41" s="241">
        <f>IF(D41="p",BW41,0)</f>
        <v>0</v>
      </c>
      <c r="BY41" s="241">
        <f>IF(D41="I",BW41,0)</f>
        <v>0</v>
      </c>
      <c r="BZ41" s="241">
        <f>IF(D41="C",BW41,0)</f>
        <v>0</v>
      </c>
      <c r="CA41" s="241">
        <f>IF(D41="S",BW41,0)</f>
        <v>0</v>
      </c>
      <c r="CB41" s="289"/>
      <c r="CC41" s="97">
        <f>IF(D41="p",CB41,0)</f>
        <v>0</v>
      </c>
      <c r="CD41" s="97">
        <f>IF(D41="I",CB41,0)</f>
        <v>0</v>
      </c>
      <c r="CE41" s="97">
        <f>IF(D41="C",CB41,0)</f>
        <v>0</v>
      </c>
      <c r="CF41" s="97">
        <f>IF(D41="S",CB41,0)</f>
        <v>0</v>
      </c>
      <c r="CG41" s="240">
        <f t="shared" si="40"/>
        <v>0</v>
      </c>
      <c r="CH41" s="241">
        <f>IF(D41="p",CG41,0)</f>
        <v>0</v>
      </c>
      <c r="CI41" s="241">
        <f>IF(D41="I",CG41,0)</f>
        <v>0</v>
      </c>
      <c r="CJ41" s="241">
        <f>IF(D41="C",CG41,0)</f>
        <v>0</v>
      </c>
      <c r="CK41" s="241">
        <f>IF(D41="S",CG41,0)</f>
        <v>0</v>
      </c>
      <c r="CL41" s="289"/>
      <c r="CM41" s="97">
        <f>IF(D41="p",CL41,0)</f>
        <v>0</v>
      </c>
      <c r="CN41" s="97">
        <f>IF(D41="I",CL41,0)</f>
        <v>0</v>
      </c>
      <c r="CO41" s="97">
        <f>IF(D41="C",CL41,0)</f>
        <v>0</v>
      </c>
      <c r="CP41" s="97">
        <f>IF(D41="S",CL41,0)</f>
        <v>0</v>
      </c>
      <c r="CQ41" s="240">
        <f t="shared" si="41"/>
        <v>0</v>
      </c>
      <c r="CR41" s="241">
        <f>IF(D41="p",CQ41,0)</f>
        <v>0</v>
      </c>
      <c r="CS41" s="241">
        <f>IF(D41="I",CQ41,0)</f>
        <v>0</v>
      </c>
      <c r="CT41" s="241">
        <f>IF(D41="C",CQ41,0)</f>
        <v>0</v>
      </c>
      <c r="CU41" s="241">
        <f>IF(D41="S",CQ41,0)</f>
        <v>0</v>
      </c>
      <c r="CV41" s="289"/>
      <c r="CW41" s="97">
        <f>IF(D41="p",CV41,0)</f>
        <v>0</v>
      </c>
      <c r="CX41" s="97">
        <f>IF(D41="I",CV41,0)</f>
        <v>0</v>
      </c>
      <c r="CY41" s="97">
        <f>IF(D41="C",CV41,0)</f>
        <v>0</v>
      </c>
      <c r="CZ41" s="97">
        <f>IF(D41="S",CV41,0)</f>
        <v>0</v>
      </c>
      <c r="DA41" s="240">
        <f t="shared" si="42"/>
        <v>0</v>
      </c>
      <c r="DB41" s="241">
        <f>IF(D41="p",DA41,0)</f>
        <v>0</v>
      </c>
      <c r="DC41" s="241">
        <f>IF(D41="I",DA41,0)</f>
        <v>0</v>
      </c>
      <c r="DD41" s="241">
        <f>IF(D41="C",DA41,0)</f>
        <v>0</v>
      </c>
      <c r="DE41" s="241">
        <f>IF(D41="S",DA41,0)</f>
        <v>0</v>
      </c>
      <c r="DF41" s="289"/>
      <c r="DG41" s="97">
        <f>IF(D41="p",DF41,0)</f>
        <v>0</v>
      </c>
      <c r="DH41" s="97">
        <f>IF(D41="I",DF41,0)</f>
        <v>0</v>
      </c>
      <c r="DI41" s="97">
        <f>IF(D41="C",DF41,0)</f>
        <v>0</v>
      </c>
      <c r="DJ41" s="97">
        <f>IF(D41="S",DF41,0)</f>
        <v>0</v>
      </c>
      <c r="DK41" s="344">
        <f t="shared" si="43"/>
        <v>0</v>
      </c>
      <c r="DL41" s="241">
        <f>IF(D41="p",DK41,0)</f>
        <v>0</v>
      </c>
      <c r="DM41" s="241">
        <f>IF(D41="I",DK41,0)</f>
        <v>0</v>
      </c>
      <c r="DN41" s="241">
        <f>IF(D41="C",DK41,0)</f>
        <v>0</v>
      </c>
      <c r="DO41" s="241">
        <f>IF(D41="S",DK41,0)</f>
        <v>0</v>
      </c>
      <c r="DP41" s="289"/>
      <c r="DQ41" s="97">
        <f>IF(D41="p",DP41,0)</f>
        <v>0</v>
      </c>
      <c r="DR41" s="97">
        <f>IF(D41="I",DP41,0)</f>
        <v>0</v>
      </c>
      <c r="DS41" s="97">
        <f>IF(D41="C",DP41,0)</f>
        <v>0</v>
      </c>
      <c r="DT41" s="97">
        <f>IF(D41="S",DP41,0)</f>
        <v>0</v>
      </c>
      <c r="DU41" s="240">
        <f t="shared" si="44"/>
        <v>0</v>
      </c>
      <c r="DV41" s="241">
        <f>IF(D41="p",DU41,0)</f>
        <v>0</v>
      </c>
      <c r="DW41" s="241">
        <f>IF(D41="I",DU41,0)</f>
        <v>0</v>
      </c>
      <c r="DX41" s="241">
        <f>IF(D41="C",DU41,0)</f>
        <v>0</v>
      </c>
      <c r="DY41" s="241">
        <f>IF(D41="S",DU41,0)</f>
        <v>0</v>
      </c>
      <c r="DZ41" s="289"/>
      <c r="EA41" s="97">
        <f>IF(D41="p",DZ41,0)</f>
        <v>0</v>
      </c>
      <c r="EB41" s="97">
        <f>IF(D41="I",DZ41,0)</f>
        <v>0</v>
      </c>
      <c r="EC41" s="97">
        <f>IF(D41="C",DZ41,0)</f>
        <v>0</v>
      </c>
      <c r="ED41" s="97">
        <f>IF(D41="S",DZ41,0)</f>
        <v>0</v>
      </c>
      <c r="EE41" s="240">
        <f t="shared" si="45"/>
        <v>0</v>
      </c>
      <c r="EF41" s="241">
        <f>IF(D41="p",EE41,0)</f>
        <v>0</v>
      </c>
      <c r="EG41" s="241">
        <f>IF(D41="I",EE41,0)</f>
        <v>0</v>
      </c>
      <c r="EH41" s="241">
        <f>IF(D41="C",EE41,0)</f>
        <v>0</v>
      </c>
      <c r="EI41" s="241">
        <f>IF(D41="S",EE41,0)</f>
        <v>0</v>
      </c>
      <c r="EJ41" s="298"/>
      <c r="EK41" s="97">
        <f>IF(D41="p",EJ41,0)</f>
        <v>0</v>
      </c>
      <c r="EL41" s="97">
        <f>IF(D41="I",EJ41,0)</f>
        <v>0</v>
      </c>
      <c r="EM41" s="97">
        <f>IF(D41="C",EJ41,0)</f>
        <v>0</v>
      </c>
      <c r="EN41" s="97">
        <f>IF(D41="S",EJ41,0)</f>
        <v>0</v>
      </c>
      <c r="EO41" s="240">
        <f t="shared" si="46"/>
        <v>0</v>
      </c>
      <c r="EP41" s="241">
        <f>IF(D41="p",EO41,0)</f>
        <v>0</v>
      </c>
      <c r="EQ41" s="241">
        <f>IF(D41="I",EO41,0)</f>
        <v>0</v>
      </c>
      <c r="ER41" s="241">
        <f>IF(D41="C",EO41,0)</f>
        <v>0</v>
      </c>
      <c r="ES41" s="241">
        <f>IF(D41="S",EO41,0)</f>
        <v>0</v>
      </c>
      <c r="ET41" s="289"/>
      <c r="EU41" s="97">
        <f>IF(D41="p",ET41,0)</f>
        <v>0</v>
      </c>
      <c r="EV41" s="97">
        <f>IF(D41="I",ET41,0)</f>
        <v>0</v>
      </c>
      <c r="EW41" s="97">
        <f>IF(D41="C",ET41,0)</f>
        <v>0</v>
      </c>
      <c r="EX41" s="97">
        <f>IF(D41="S",ET41,0)</f>
        <v>0</v>
      </c>
      <c r="EY41" s="240">
        <f t="shared" si="47"/>
        <v>0</v>
      </c>
      <c r="EZ41" s="241">
        <f>IF(D41="p",EY41,0)</f>
        <v>0</v>
      </c>
      <c r="FA41" s="241">
        <f>IF(D41="I",EY41,0)</f>
        <v>0</v>
      </c>
      <c r="FB41" s="241">
        <f>IF(D41="C",EY41,0)</f>
        <v>0</v>
      </c>
      <c r="FC41" s="241">
        <f>IF(D41="S",EY41,0)</f>
        <v>0</v>
      </c>
      <c r="FD41" s="503"/>
      <c r="FE41" s="498">
        <f>IF(D41="p",FD41,0)</f>
        <v>0</v>
      </c>
      <c r="FF41" s="498">
        <f>IF(D41="I",FD41,0)</f>
        <v>0</v>
      </c>
      <c r="FG41" s="498">
        <f>IF(D41="C",FD41,0)</f>
        <v>0</v>
      </c>
      <c r="FH41" s="498">
        <f>IF(D41="S",FD41,0)</f>
        <v>0</v>
      </c>
      <c r="FI41" s="499">
        <f t="shared" si="80"/>
        <v>0</v>
      </c>
      <c r="FJ41" s="450">
        <f>IF(D41="p",FI41,0)</f>
        <v>0</v>
      </c>
      <c r="FK41" s="450">
        <f>IF(D41="I",FI41,0)</f>
        <v>0</v>
      </c>
      <c r="FL41" s="450">
        <f>IF(D41="C",FI41,0)</f>
        <v>0</v>
      </c>
      <c r="FM41" s="450">
        <f>IF(D41="S",FI41,0)</f>
        <v>0</v>
      </c>
      <c r="FN41" s="233"/>
      <c r="FO41" s="97">
        <f>IF(D41="p",FN41,0)</f>
        <v>0</v>
      </c>
      <c r="FP41" s="97">
        <f>IF(D41="I",FN41,0)</f>
        <v>0</v>
      </c>
      <c r="FQ41" s="97">
        <f>IF(D41="C",FN41,0)</f>
        <v>0</v>
      </c>
      <c r="FR41" s="97">
        <f>IF(D41="S",FN41,0)</f>
        <v>0</v>
      </c>
      <c r="FS41" s="240">
        <f t="shared" si="81"/>
        <v>0</v>
      </c>
      <c r="FT41" s="241">
        <f>IF(D41="p",FS41,0)</f>
        <v>0</v>
      </c>
      <c r="FU41" s="241">
        <f>IF(D41="I",FS41,0)</f>
        <v>0</v>
      </c>
      <c r="FV41" s="241">
        <f>IF(D41="C",FS41,0)</f>
        <v>0</v>
      </c>
      <c r="FW41" s="241">
        <f>IF(D41="S",FS41,0)</f>
        <v>0</v>
      </c>
      <c r="FX41" s="233"/>
      <c r="FY41" s="97">
        <f>IF(D41="p",FX41,0)</f>
        <v>0</v>
      </c>
      <c r="FZ41" s="97">
        <f>IF(D41="I",FX41,0)</f>
        <v>0</v>
      </c>
      <c r="GA41" s="97">
        <f>IF(D41="C",FX41,0)</f>
        <v>0</v>
      </c>
      <c r="GB41" s="97">
        <f>IF(D41="S",FX41,0)</f>
        <v>0</v>
      </c>
      <c r="GC41" s="240">
        <f t="shared" si="48"/>
        <v>0</v>
      </c>
      <c r="GD41" s="241">
        <f>IF(D41="p",GC41,0)</f>
        <v>0</v>
      </c>
      <c r="GE41" s="241">
        <f>IF(D41="I",GC41,0)</f>
        <v>0</v>
      </c>
      <c r="GF41" s="241">
        <f>IF(D41="C",GC41,0)</f>
        <v>0</v>
      </c>
      <c r="GG41" s="241">
        <f>IF(D41="S",GC41,0)</f>
        <v>0</v>
      </c>
      <c r="GH41" s="240"/>
      <c r="GI41" s="240"/>
      <c r="GJ41" s="553">
        <f t="shared" si="82"/>
        <v>0</v>
      </c>
      <c r="GK41" s="97">
        <f>IF(D41="p",GJ41,0)</f>
        <v>0</v>
      </c>
      <c r="GL41" s="97">
        <f>IF(D41="I",GJ41,0)</f>
        <v>0</v>
      </c>
      <c r="GM41" s="97">
        <f>IF(D41="C",GJ41,0)</f>
        <v>0</v>
      </c>
      <c r="GN41" s="97">
        <f>IF(D41="S",GJ41,0)</f>
        <v>0</v>
      </c>
      <c r="GO41" s="240">
        <f t="shared" si="49"/>
        <v>0</v>
      </c>
      <c r="GP41" s="241">
        <f>IF(D41="p",GO41,0)</f>
        <v>0</v>
      </c>
      <c r="GQ41" s="241">
        <f>IF(D41="I",GO41,0)</f>
        <v>0</v>
      </c>
      <c r="GR41" s="241">
        <f>IF(D41="C",GO41,0)</f>
        <v>0</v>
      </c>
      <c r="GS41" s="241">
        <f>IF(D41="S",GO41,0)</f>
        <v>0</v>
      </c>
      <c r="GT41" s="289"/>
      <c r="GU41" s="97">
        <f>IF(D41="p",GT41,0)</f>
        <v>0</v>
      </c>
      <c r="GV41" s="97">
        <f>IF(D41="I",GT41,0)</f>
        <v>0</v>
      </c>
      <c r="GW41" s="97">
        <f>IF(D41="C",GT41,0)</f>
        <v>0</v>
      </c>
      <c r="GX41" s="97">
        <f>IF(D41="S",GT41,0)</f>
        <v>0</v>
      </c>
      <c r="GY41" s="240">
        <f t="shared" si="50"/>
        <v>0</v>
      </c>
      <c r="GZ41" s="241">
        <f>IF(D41="p",GY41,0)</f>
        <v>0</v>
      </c>
      <c r="HA41" s="241">
        <f>IF(D41="I",GY41,0)</f>
        <v>0</v>
      </c>
      <c r="HB41" s="241">
        <f>IF(D41="C",GY41,0)</f>
        <v>0</v>
      </c>
      <c r="HC41" s="241">
        <f>IF(D41="S",GY41,0)</f>
        <v>0</v>
      </c>
      <c r="HD41" s="302">
        <f t="shared" si="74"/>
        <v>0</v>
      </c>
      <c r="HE41" s="97">
        <f>IF(D41="p",HD41,0)</f>
        <v>0</v>
      </c>
      <c r="HF41" s="97">
        <f>IF(D41="I",HD41,0)</f>
        <v>0</v>
      </c>
      <c r="HG41" s="97">
        <f>IF(D41="C",HD41,0)</f>
        <v>0</v>
      </c>
      <c r="HH41" s="97">
        <f>IF(D41="S",HD41,0)</f>
        <v>0</v>
      </c>
      <c r="HI41" s="240">
        <f t="shared" si="51"/>
        <v>0</v>
      </c>
      <c r="HJ41" s="241">
        <f>IF(D41="p",HI41,0)</f>
        <v>0</v>
      </c>
      <c r="HK41" s="241">
        <f>IF(D41="I",HI41,0)</f>
        <v>0</v>
      </c>
      <c r="HL41" s="241">
        <f>IF(D41="C",HI41,0)</f>
        <v>0</v>
      </c>
      <c r="HM41" s="241">
        <f>IF(D41="S",HI41,0)</f>
        <v>0</v>
      </c>
      <c r="HN41" s="649"/>
      <c r="HO41" s="650">
        <f>IF(D41="p",HN41,0)</f>
        <v>0</v>
      </c>
      <c r="HP41" s="650">
        <f>IF(D41="I",HN41,0)</f>
        <v>0</v>
      </c>
      <c r="HQ41" s="650">
        <f>IF(D41="C",HN41,0)</f>
        <v>0</v>
      </c>
      <c r="HR41" s="650">
        <f>IF(D41="S",HN41,0)</f>
        <v>0</v>
      </c>
      <c r="HS41" s="651">
        <f t="shared" si="75"/>
        <v>0</v>
      </c>
      <c r="HT41" s="241">
        <f>IF(D41="p",HS41,0)</f>
        <v>0</v>
      </c>
      <c r="HU41" s="241">
        <f>IF(D41="I",HS41,0)</f>
        <v>0</v>
      </c>
      <c r="HV41" s="241">
        <f>IF(D41="C",HS41,0)</f>
        <v>0</v>
      </c>
      <c r="HW41" s="241">
        <f>IF(D41="S",HS41,0)</f>
        <v>0</v>
      </c>
      <c r="HX41" s="289"/>
      <c r="HY41" s="97">
        <f>IF(D41="p",HX41,0)</f>
        <v>0</v>
      </c>
      <c r="HZ41" s="97">
        <f>IF(D41="I",HX41,0)</f>
        <v>0</v>
      </c>
      <c r="IA41" s="97">
        <f>IF(D41="C",HX41,0)</f>
        <v>0</v>
      </c>
      <c r="IB41" s="97">
        <f>IF(D41="S",HX41,0)</f>
        <v>0</v>
      </c>
      <c r="IC41" s="240">
        <f t="shared" si="52"/>
        <v>0</v>
      </c>
      <c r="ID41" s="241">
        <f>IF(D41="p",IC41,0)</f>
        <v>0</v>
      </c>
      <c r="IE41" s="241">
        <f>IF(D41="I",IC41,0)</f>
        <v>0</v>
      </c>
      <c r="IF41" s="241">
        <f>IF(D41="C",IC41,0)</f>
        <v>0</v>
      </c>
      <c r="IG41" s="241">
        <f>IF(D41="S",IC41,0)</f>
        <v>0</v>
      </c>
      <c r="IH41" s="302">
        <f t="shared" si="76"/>
        <v>0</v>
      </c>
      <c r="II41" s="97">
        <f>IF(D41="p",IH41,0)</f>
        <v>0</v>
      </c>
      <c r="IJ41" s="97">
        <f>IF(D41="I",IH41,0)</f>
        <v>0</v>
      </c>
      <c r="IK41" s="97">
        <f>IF(D41="C",IH41,0)</f>
        <v>0</v>
      </c>
      <c r="IL41" s="97">
        <f>IF(D41="S",IH41,0)</f>
        <v>0</v>
      </c>
      <c r="IM41" s="235" t="e">
        <f t="shared" si="77"/>
        <v>#DIV/0!</v>
      </c>
      <c r="IN41" s="240">
        <f t="shared" si="53"/>
        <v>0</v>
      </c>
      <c r="IO41" s="241">
        <f>IF(D41="p",IN41,0)</f>
        <v>0</v>
      </c>
      <c r="IP41" s="241">
        <f>IF(D41="I",IN41,0)</f>
        <v>0</v>
      </c>
      <c r="IQ41" s="241">
        <f>IF(D41="C",IN41,0)</f>
        <v>0</v>
      </c>
      <c r="IR41" s="241">
        <f>IF(D41="S",IN41,0)</f>
        <v>0</v>
      </c>
      <c r="IS41" s="228">
        <f t="shared" si="78"/>
        <v>0</v>
      </c>
      <c r="IT41" s="97">
        <f>IF(D41="p",IS41,0)</f>
        <v>0</v>
      </c>
      <c r="IU41" s="97">
        <f>IF(D41="I",IS41,0)</f>
        <v>0</v>
      </c>
      <c r="IV41" s="97">
        <f>IF(D41="C",IS41,0)</f>
        <v>0</v>
      </c>
      <c r="IW41" s="97">
        <f>IF(D41="S",IS41,0)</f>
        <v>0</v>
      </c>
      <c r="IX41" s="240">
        <f t="shared" si="54"/>
        <v>0</v>
      </c>
      <c r="IY41" s="241">
        <f>IF(D41="p",IX41,0)</f>
        <v>0</v>
      </c>
      <c r="IZ41" s="241">
        <f>IF(D41="I",IX41,0)</f>
        <v>0</v>
      </c>
      <c r="JA41" s="241">
        <f>IF(D41="C",IX41,0)</f>
        <v>0</v>
      </c>
      <c r="JB41" s="241">
        <f>IF(D41="S",IX41,0)</f>
        <v>0</v>
      </c>
      <c r="JC41" s="242">
        <f t="shared" si="79"/>
        <v>0</v>
      </c>
      <c r="JD41" s="243">
        <f>IF(D41="p",JC41,0)</f>
        <v>0</v>
      </c>
      <c r="JE41" s="243">
        <f>IF(D41="i",JC41,0)</f>
        <v>0</v>
      </c>
      <c r="JF41" s="243">
        <f>IF(D41="c",JC41,0)</f>
        <v>0</v>
      </c>
      <c r="JG41" s="243">
        <f>IF(D41="s",JC41,0)</f>
        <v>0</v>
      </c>
    </row>
    <row r="42" spans="1:267" s="44" customFormat="1" x14ac:dyDescent="0.2">
      <c r="A42" s="45" t="s">
        <v>329</v>
      </c>
      <c r="B42" s="234"/>
      <c r="C42" s="234"/>
      <c r="D42" s="234"/>
      <c r="E42" s="181"/>
      <c r="F42" s="87">
        <f t="shared" si="55"/>
        <v>0</v>
      </c>
      <c r="G42" s="87">
        <f t="shared" si="56"/>
        <v>0</v>
      </c>
      <c r="H42" s="87">
        <f t="shared" si="57"/>
        <v>0</v>
      </c>
      <c r="I42" s="87">
        <f t="shared" si="58"/>
        <v>0</v>
      </c>
      <c r="J42" s="181"/>
      <c r="K42" s="87">
        <f t="shared" si="59"/>
        <v>0</v>
      </c>
      <c r="L42" s="87">
        <f t="shared" si="60"/>
        <v>0</v>
      </c>
      <c r="M42" s="87">
        <f t="shared" si="61"/>
        <v>0</v>
      </c>
      <c r="N42" s="87">
        <f t="shared" si="62"/>
        <v>0</v>
      </c>
      <c r="O42" s="235" t="e">
        <f t="shared" si="63"/>
        <v>#DIV/0!</v>
      </c>
      <c r="P42" s="181"/>
      <c r="Q42" s="87">
        <f t="shared" si="64"/>
        <v>0</v>
      </c>
      <c r="R42" s="87">
        <f t="shared" si="65"/>
        <v>0</v>
      </c>
      <c r="S42" s="87">
        <f t="shared" si="66"/>
        <v>0</v>
      </c>
      <c r="T42" s="87">
        <f t="shared" si="67"/>
        <v>0</v>
      </c>
      <c r="U42" s="235" t="e">
        <f t="shared" si="68"/>
        <v>#DIV/0!</v>
      </c>
      <c r="V42" s="181"/>
      <c r="W42" s="87">
        <f t="shared" si="69"/>
        <v>0</v>
      </c>
      <c r="X42" s="87">
        <f t="shared" si="70"/>
        <v>0</v>
      </c>
      <c r="Y42" s="87">
        <f t="shared" si="71"/>
        <v>0</v>
      </c>
      <c r="Z42" s="87">
        <f t="shared" si="72"/>
        <v>0</v>
      </c>
      <c r="AA42" s="235" t="e">
        <f t="shared" si="73"/>
        <v>#DIV/0!</v>
      </c>
      <c r="AB42" s="181"/>
      <c r="AC42" s="87">
        <f t="shared" si="28"/>
        <v>0</v>
      </c>
      <c r="AD42" s="87">
        <f t="shared" si="29"/>
        <v>0</v>
      </c>
      <c r="AE42" s="87">
        <f t="shared" si="30"/>
        <v>0</v>
      </c>
      <c r="AF42" s="87">
        <f t="shared" si="31"/>
        <v>0</v>
      </c>
      <c r="AG42" s="235" t="e">
        <f>+(AB42-V42)/V42</f>
        <v>#DIV/0!</v>
      </c>
      <c r="AH42" s="181"/>
      <c r="AI42" s="87">
        <f t="shared" si="32"/>
        <v>0</v>
      </c>
      <c r="AJ42" s="87">
        <f t="shared" si="33"/>
        <v>0</v>
      </c>
      <c r="AK42" s="87">
        <f t="shared" si="34"/>
        <v>0</v>
      </c>
      <c r="AL42" s="87">
        <f t="shared" si="35"/>
        <v>0</v>
      </c>
      <c r="AM42" s="235" t="e">
        <f>+(AH42-AB42)/AB42</f>
        <v>#DIV/0!</v>
      </c>
      <c r="AN42" s="289"/>
      <c r="AO42" s="97">
        <f>IF(D42="p",AN42,0)</f>
        <v>0</v>
      </c>
      <c r="AP42" s="97">
        <f>IF(D42="I",AN42,0)</f>
        <v>0</v>
      </c>
      <c r="AQ42" s="97">
        <f>IF(D42="C",AN42,0)</f>
        <v>0</v>
      </c>
      <c r="AR42" s="97">
        <f>IF(D42="S",AN42,0)</f>
        <v>0</v>
      </c>
      <c r="AS42" s="240">
        <f t="shared" si="36"/>
        <v>0</v>
      </c>
      <c r="AT42" s="241">
        <f>IF(D42="p",AS42,0)</f>
        <v>0</v>
      </c>
      <c r="AU42" s="241">
        <f>IF(D42="I",AS42,0)</f>
        <v>0</v>
      </c>
      <c r="AV42" s="241">
        <f>IF(D42="C",AS42,0)</f>
        <v>0</v>
      </c>
      <c r="AW42" s="241">
        <f>IF(D42="S",AS42,0)</f>
        <v>0</v>
      </c>
      <c r="AX42" s="289"/>
      <c r="AY42" s="97">
        <f>IF(D42="p",AX42,0)</f>
        <v>0</v>
      </c>
      <c r="AZ42" s="97">
        <f>IF(D42="I",AX42,0)</f>
        <v>0</v>
      </c>
      <c r="BA42" s="97">
        <f>IF(D42="C",AX42,0)</f>
        <v>0</v>
      </c>
      <c r="BB42" s="97">
        <f>IF(D42="S",AX42,0)</f>
        <v>0</v>
      </c>
      <c r="BC42" s="240">
        <f t="shared" si="37"/>
        <v>0</v>
      </c>
      <c r="BD42" s="241">
        <f>IF(D42="p",BC42,0)</f>
        <v>0</v>
      </c>
      <c r="BE42" s="241">
        <f>IF(D42="I",BC42,0)</f>
        <v>0</v>
      </c>
      <c r="BF42" s="241">
        <f>IF(D42="C",BC42,0)</f>
        <v>0</v>
      </c>
      <c r="BG42" s="241">
        <f>IF(D42="S",BC42,0)</f>
        <v>0</v>
      </c>
      <c r="BH42" s="503"/>
      <c r="BI42" s="498">
        <f>IF(D42="p",BH42,0)</f>
        <v>0</v>
      </c>
      <c r="BJ42" s="498">
        <f>IF(D42="I",BH42,0)</f>
        <v>0</v>
      </c>
      <c r="BK42" s="498">
        <f>IF(D42="C",BH42,0)</f>
        <v>0</v>
      </c>
      <c r="BL42" s="498">
        <f>IF(D42="S",BH42,0)</f>
        <v>0</v>
      </c>
      <c r="BM42" s="499">
        <f t="shared" si="38"/>
        <v>0</v>
      </c>
      <c r="BN42" s="515">
        <f>IF(D42="p",BM42,0)</f>
        <v>0</v>
      </c>
      <c r="BO42" s="515">
        <f>IF(D42="I",BM42,0)</f>
        <v>0</v>
      </c>
      <c r="BP42" s="515">
        <f>IF(D42="C",BM42,0)</f>
        <v>0</v>
      </c>
      <c r="BQ42" s="515">
        <f>IF(D42="S",BM42,0)</f>
        <v>0</v>
      </c>
      <c r="BR42" s="289"/>
      <c r="BS42" s="97">
        <f>IF(D42="p",BR42,0)</f>
        <v>0</v>
      </c>
      <c r="BT42" s="97">
        <f>IF(D42="I",BR42,0)</f>
        <v>0</v>
      </c>
      <c r="BU42" s="97">
        <f>IF(D42="C",BR42,0)</f>
        <v>0</v>
      </c>
      <c r="BV42" s="97">
        <f>IF(D42="S",BR42,0)</f>
        <v>0</v>
      </c>
      <c r="BW42" s="240">
        <f t="shared" si="39"/>
        <v>0</v>
      </c>
      <c r="BX42" s="241">
        <f>IF(D42="p",BW42,0)</f>
        <v>0</v>
      </c>
      <c r="BY42" s="241">
        <f>IF(D42="I",BW42,0)</f>
        <v>0</v>
      </c>
      <c r="BZ42" s="241">
        <f>IF(D42="C",BW42,0)</f>
        <v>0</v>
      </c>
      <c r="CA42" s="241">
        <f>IF(D42="S",BW42,0)</f>
        <v>0</v>
      </c>
      <c r="CB42" s="289"/>
      <c r="CC42" s="97">
        <f>IF(D42="p",CB42,0)</f>
        <v>0</v>
      </c>
      <c r="CD42" s="97">
        <f>IF(D42="I",CB42,0)</f>
        <v>0</v>
      </c>
      <c r="CE42" s="97">
        <f>IF(D42="C",CB42,0)</f>
        <v>0</v>
      </c>
      <c r="CF42" s="97">
        <f>IF(D42="S",CB42,0)</f>
        <v>0</v>
      </c>
      <c r="CG42" s="240">
        <f t="shared" si="40"/>
        <v>0</v>
      </c>
      <c r="CH42" s="241">
        <f>IF(D42="p",CG42,0)</f>
        <v>0</v>
      </c>
      <c r="CI42" s="241">
        <f>IF(D42="I",CG42,0)</f>
        <v>0</v>
      </c>
      <c r="CJ42" s="241">
        <f>IF(D42="C",CG42,0)</f>
        <v>0</v>
      </c>
      <c r="CK42" s="241">
        <f>IF(D42="S",CG42,0)</f>
        <v>0</v>
      </c>
      <c r="CL42" s="289"/>
      <c r="CM42" s="97">
        <f>IF(D42="p",CL42,0)</f>
        <v>0</v>
      </c>
      <c r="CN42" s="97">
        <f>IF(D42="I",CL42,0)</f>
        <v>0</v>
      </c>
      <c r="CO42" s="97">
        <f>IF(D42="C",CL42,0)</f>
        <v>0</v>
      </c>
      <c r="CP42" s="97">
        <f>IF(D42="S",CL42,0)</f>
        <v>0</v>
      </c>
      <c r="CQ42" s="240">
        <f t="shared" si="41"/>
        <v>0</v>
      </c>
      <c r="CR42" s="241">
        <f>IF(D42="p",CQ42,0)</f>
        <v>0</v>
      </c>
      <c r="CS42" s="241">
        <f>IF(D42="I",CQ42,0)</f>
        <v>0</v>
      </c>
      <c r="CT42" s="241">
        <f>IF(D42="C",CQ42,0)</f>
        <v>0</v>
      </c>
      <c r="CU42" s="241">
        <f>IF(D42="S",CQ42,0)</f>
        <v>0</v>
      </c>
      <c r="CV42" s="289"/>
      <c r="CW42" s="97">
        <f>IF(D42="p",CV42,0)</f>
        <v>0</v>
      </c>
      <c r="CX42" s="97">
        <f>IF(D42="I",CV42,0)</f>
        <v>0</v>
      </c>
      <c r="CY42" s="97">
        <f>IF(D42="C",CV42,0)</f>
        <v>0</v>
      </c>
      <c r="CZ42" s="97">
        <f>IF(D42="S",CV42,0)</f>
        <v>0</v>
      </c>
      <c r="DA42" s="240">
        <f t="shared" si="42"/>
        <v>0</v>
      </c>
      <c r="DB42" s="241">
        <f>IF(D42="p",DA42,0)</f>
        <v>0</v>
      </c>
      <c r="DC42" s="241">
        <f>IF(D42="I",DA42,0)</f>
        <v>0</v>
      </c>
      <c r="DD42" s="241">
        <f>IF(D42="C",DA42,0)</f>
        <v>0</v>
      </c>
      <c r="DE42" s="241">
        <f>IF(D42="S",DA42,0)</f>
        <v>0</v>
      </c>
      <c r="DF42" s="289"/>
      <c r="DG42" s="97">
        <f>IF(D42="p",DF42,0)</f>
        <v>0</v>
      </c>
      <c r="DH42" s="97">
        <f>IF(D42="I",DF42,0)</f>
        <v>0</v>
      </c>
      <c r="DI42" s="97">
        <f>IF(D42="C",DF42,0)</f>
        <v>0</v>
      </c>
      <c r="DJ42" s="97">
        <f>IF(D42="S",DF42,0)</f>
        <v>0</v>
      </c>
      <c r="DK42" s="344">
        <f t="shared" si="43"/>
        <v>0</v>
      </c>
      <c r="DL42" s="241">
        <f>IF(D42="p",DK42,0)</f>
        <v>0</v>
      </c>
      <c r="DM42" s="241">
        <f>IF(D42="I",DK42,0)</f>
        <v>0</v>
      </c>
      <c r="DN42" s="241">
        <f>IF(D42="C",DK42,0)</f>
        <v>0</v>
      </c>
      <c r="DO42" s="241">
        <f>IF(D42="S",DK42,0)</f>
        <v>0</v>
      </c>
      <c r="DP42" s="289"/>
      <c r="DQ42" s="97">
        <f>IF(D42="p",DP42,0)</f>
        <v>0</v>
      </c>
      <c r="DR42" s="97">
        <f>IF(D42="I",DP42,0)</f>
        <v>0</v>
      </c>
      <c r="DS42" s="97">
        <f>IF(D42="C",DP42,0)</f>
        <v>0</v>
      </c>
      <c r="DT42" s="97">
        <f>IF(D42="S",DP42,0)</f>
        <v>0</v>
      </c>
      <c r="DU42" s="240">
        <f t="shared" si="44"/>
        <v>0</v>
      </c>
      <c r="DV42" s="241">
        <f>IF(D42="p",DU42,0)</f>
        <v>0</v>
      </c>
      <c r="DW42" s="241">
        <f>IF(D42="I",DU42,0)</f>
        <v>0</v>
      </c>
      <c r="DX42" s="241">
        <f>IF(D42="C",DU42,0)</f>
        <v>0</v>
      </c>
      <c r="DY42" s="241">
        <f>IF(D42="S",DU42,0)</f>
        <v>0</v>
      </c>
      <c r="DZ42" s="289"/>
      <c r="EA42" s="97">
        <f>IF(D42="p",DZ42,0)</f>
        <v>0</v>
      </c>
      <c r="EB42" s="97">
        <f>IF(D42="I",DZ42,0)</f>
        <v>0</v>
      </c>
      <c r="EC42" s="97">
        <f>IF(D42="C",DZ42,0)</f>
        <v>0</v>
      </c>
      <c r="ED42" s="97">
        <f>IF(D42="S",DZ42,0)</f>
        <v>0</v>
      </c>
      <c r="EE42" s="240">
        <f t="shared" si="45"/>
        <v>0</v>
      </c>
      <c r="EF42" s="241">
        <f>IF(D42="p",EE42,0)</f>
        <v>0</v>
      </c>
      <c r="EG42" s="241">
        <f>IF(D42="I",EE42,0)</f>
        <v>0</v>
      </c>
      <c r="EH42" s="241">
        <f>IF(D42="C",EE42,0)</f>
        <v>0</v>
      </c>
      <c r="EI42" s="241">
        <f>IF(D42="S",EE42,0)</f>
        <v>0</v>
      </c>
      <c r="EJ42" s="298"/>
      <c r="EK42" s="97">
        <f>IF(D42="p",EJ42,0)</f>
        <v>0</v>
      </c>
      <c r="EL42" s="97">
        <f>IF(D42="I",EJ42,0)</f>
        <v>0</v>
      </c>
      <c r="EM42" s="97">
        <f>IF(D42="C",EJ42,0)</f>
        <v>0</v>
      </c>
      <c r="EN42" s="97">
        <f>IF(D42="S",EJ42,0)</f>
        <v>0</v>
      </c>
      <c r="EO42" s="240">
        <f t="shared" si="46"/>
        <v>0</v>
      </c>
      <c r="EP42" s="241">
        <f>IF(D42="p",EO42,0)</f>
        <v>0</v>
      </c>
      <c r="EQ42" s="241">
        <f>IF(D42="I",EO42,0)</f>
        <v>0</v>
      </c>
      <c r="ER42" s="241">
        <f>IF(D42="C",EO42,0)</f>
        <v>0</v>
      </c>
      <c r="ES42" s="241">
        <f>IF(D42="S",EO42,0)</f>
        <v>0</v>
      </c>
      <c r="ET42" s="289"/>
      <c r="EU42" s="97">
        <f>IF(D42="p",ET42,0)</f>
        <v>0</v>
      </c>
      <c r="EV42" s="97">
        <f>IF(D42="I",ET42,0)</f>
        <v>0</v>
      </c>
      <c r="EW42" s="97">
        <f>IF(D42="C",ET42,0)</f>
        <v>0</v>
      </c>
      <c r="EX42" s="97">
        <f>IF(D42="S",ET42,0)</f>
        <v>0</v>
      </c>
      <c r="EY42" s="240">
        <f t="shared" si="47"/>
        <v>0</v>
      </c>
      <c r="EZ42" s="241">
        <f>IF(D42="p",EY42,0)</f>
        <v>0</v>
      </c>
      <c r="FA42" s="241">
        <f>IF(D42="I",EY42,0)</f>
        <v>0</v>
      </c>
      <c r="FB42" s="241">
        <f>IF(D42="C",EY42,0)</f>
        <v>0</v>
      </c>
      <c r="FC42" s="241">
        <f>IF(D42="S",EY42,0)</f>
        <v>0</v>
      </c>
      <c r="FD42" s="503"/>
      <c r="FE42" s="498">
        <f>IF(D42="p",FD42,0)</f>
        <v>0</v>
      </c>
      <c r="FF42" s="498">
        <f>IF(D42="I",FD42,0)</f>
        <v>0</v>
      </c>
      <c r="FG42" s="498">
        <f>IF(D42="C",FD42,0)</f>
        <v>0</v>
      </c>
      <c r="FH42" s="498">
        <f>IF(D42="S",FD42,0)</f>
        <v>0</v>
      </c>
      <c r="FI42" s="499">
        <f t="shared" si="80"/>
        <v>0</v>
      </c>
      <c r="FJ42" s="450">
        <f>IF(D42="p",FI42,0)</f>
        <v>0</v>
      </c>
      <c r="FK42" s="450">
        <f>IF(D42="I",FI42,0)</f>
        <v>0</v>
      </c>
      <c r="FL42" s="450">
        <f>IF(D42="C",FI42,0)</f>
        <v>0</v>
      </c>
      <c r="FM42" s="450">
        <f>IF(D42="S",FI42,0)</f>
        <v>0</v>
      </c>
      <c r="FN42" s="233"/>
      <c r="FO42" s="97">
        <f>IF(D42="p",FN42,0)</f>
        <v>0</v>
      </c>
      <c r="FP42" s="97">
        <f>IF(D42="I",FN42,0)</f>
        <v>0</v>
      </c>
      <c r="FQ42" s="97">
        <f>IF(D42="C",FN42,0)</f>
        <v>0</v>
      </c>
      <c r="FR42" s="97">
        <f>IF(D42="S",FN42,0)</f>
        <v>0</v>
      </c>
      <c r="FS42" s="240">
        <f t="shared" si="81"/>
        <v>0</v>
      </c>
      <c r="FT42" s="241">
        <f>IF(D42="p",FS42,0)</f>
        <v>0</v>
      </c>
      <c r="FU42" s="241">
        <f>IF(D42="I",FS42,0)</f>
        <v>0</v>
      </c>
      <c r="FV42" s="241">
        <f>IF(D42="C",FS42,0)</f>
        <v>0</v>
      </c>
      <c r="FW42" s="241">
        <f>IF(D42="S",FS42,0)</f>
        <v>0</v>
      </c>
      <c r="FX42" s="233"/>
      <c r="FY42" s="97">
        <f>IF(D42="p",FX42,0)</f>
        <v>0</v>
      </c>
      <c r="FZ42" s="97">
        <f>IF(D42="I",FX42,0)</f>
        <v>0</v>
      </c>
      <c r="GA42" s="97">
        <f>IF(D42="C",FX42,0)</f>
        <v>0</v>
      </c>
      <c r="GB42" s="97">
        <f>IF(D42="S",FX42,0)</f>
        <v>0</v>
      </c>
      <c r="GC42" s="240">
        <f t="shared" si="48"/>
        <v>0</v>
      </c>
      <c r="GD42" s="241">
        <f>IF(D42="p",GC42,0)</f>
        <v>0</v>
      </c>
      <c r="GE42" s="241">
        <f>IF(D42="I",GC42,0)</f>
        <v>0</v>
      </c>
      <c r="GF42" s="241">
        <f>IF(D42="C",GC42,0)</f>
        <v>0</v>
      </c>
      <c r="GG42" s="241">
        <f>IF(D42="S",GC42,0)</f>
        <v>0</v>
      </c>
      <c r="GH42" s="240"/>
      <c r="GI42" s="240"/>
      <c r="GJ42" s="553">
        <f t="shared" si="82"/>
        <v>0</v>
      </c>
      <c r="GK42" s="97">
        <f>IF(D42="p",GJ42,0)</f>
        <v>0</v>
      </c>
      <c r="GL42" s="97">
        <f>IF(D42="I",GJ42,0)</f>
        <v>0</v>
      </c>
      <c r="GM42" s="97">
        <f>IF(D42="C",GJ42,0)</f>
        <v>0</v>
      </c>
      <c r="GN42" s="97">
        <f>IF(D42="S",GJ42,0)</f>
        <v>0</v>
      </c>
      <c r="GO42" s="240">
        <f t="shared" si="49"/>
        <v>0</v>
      </c>
      <c r="GP42" s="241">
        <f>IF(D42="p",GO42,0)</f>
        <v>0</v>
      </c>
      <c r="GQ42" s="241">
        <f>IF(D42="I",GO42,0)</f>
        <v>0</v>
      </c>
      <c r="GR42" s="241">
        <f>IF(D42="C",GO42,0)</f>
        <v>0</v>
      </c>
      <c r="GS42" s="241">
        <f>IF(D42="S",GO42,0)</f>
        <v>0</v>
      </c>
      <c r="GT42" s="289"/>
      <c r="GU42" s="97">
        <f>IF(D42="p",GT42,0)</f>
        <v>0</v>
      </c>
      <c r="GV42" s="97">
        <f>IF(D42="I",GT42,0)</f>
        <v>0</v>
      </c>
      <c r="GW42" s="97">
        <f>IF(D42="C",GT42,0)</f>
        <v>0</v>
      </c>
      <c r="GX42" s="97">
        <f>IF(D42="S",GT42,0)</f>
        <v>0</v>
      </c>
      <c r="GY42" s="240">
        <f t="shared" si="50"/>
        <v>0</v>
      </c>
      <c r="GZ42" s="241">
        <f>IF(D42="p",GY42,0)</f>
        <v>0</v>
      </c>
      <c r="HA42" s="241">
        <f>IF(D42="I",GY42,0)</f>
        <v>0</v>
      </c>
      <c r="HB42" s="241">
        <f>IF(D42="C",GY42,0)</f>
        <v>0</v>
      </c>
      <c r="HC42" s="241">
        <f>IF(D42="S",GY42,0)</f>
        <v>0</v>
      </c>
      <c r="HD42" s="302">
        <f t="shared" si="74"/>
        <v>0</v>
      </c>
      <c r="HE42" s="97">
        <f>IF(D42="p",HD42,0)</f>
        <v>0</v>
      </c>
      <c r="HF42" s="97">
        <f>IF(D42="I",HD42,0)</f>
        <v>0</v>
      </c>
      <c r="HG42" s="97">
        <f>IF(D42="C",HD42,0)</f>
        <v>0</v>
      </c>
      <c r="HH42" s="97">
        <f>IF(D42="S",HD42,0)</f>
        <v>0</v>
      </c>
      <c r="HI42" s="240">
        <f t="shared" si="51"/>
        <v>0</v>
      </c>
      <c r="HJ42" s="241">
        <f>IF(D42="p",HI42,0)</f>
        <v>0</v>
      </c>
      <c r="HK42" s="241">
        <f>IF(D42="I",HI42,0)</f>
        <v>0</v>
      </c>
      <c r="HL42" s="241">
        <f>IF(D42="C",HI42,0)</f>
        <v>0</v>
      </c>
      <c r="HM42" s="241">
        <f>IF(D42="S",HI42,0)</f>
        <v>0</v>
      </c>
      <c r="HN42" s="649"/>
      <c r="HO42" s="650">
        <f>IF(D42="p",HN42,0)</f>
        <v>0</v>
      </c>
      <c r="HP42" s="650">
        <f>IF(D42="I",HN42,0)</f>
        <v>0</v>
      </c>
      <c r="HQ42" s="650">
        <f>IF(D42="C",HN42,0)</f>
        <v>0</v>
      </c>
      <c r="HR42" s="650">
        <f>IF(D42="S",HN42,0)</f>
        <v>0</v>
      </c>
      <c r="HS42" s="651">
        <f t="shared" si="75"/>
        <v>0</v>
      </c>
      <c r="HT42" s="241">
        <f>IF(D42="p",HS42,0)</f>
        <v>0</v>
      </c>
      <c r="HU42" s="241">
        <f>IF(D42="I",HS42,0)</f>
        <v>0</v>
      </c>
      <c r="HV42" s="241">
        <f>IF(D42="C",HS42,0)</f>
        <v>0</v>
      </c>
      <c r="HW42" s="241">
        <f>IF(D42="S",HS42,0)</f>
        <v>0</v>
      </c>
      <c r="HX42" s="289"/>
      <c r="HY42" s="97">
        <f>IF(D42="p",HX42,0)</f>
        <v>0</v>
      </c>
      <c r="HZ42" s="97">
        <f>IF(D42="I",HX42,0)</f>
        <v>0</v>
      </c>
      <c r="IA42" s="97">
        <f>IF(D42="C",HX42,0)</f>
        <v>0</v>
      </c>
      <c r="IB42" s="97">
        <f>IF(D42="S",HX42,0)</f>
        <v>0</v>
      </c>
      <c r="IC42" s="240">
        <f t="shared" si="52"/>
        <v>0</v>
      </c>
      <c r="ID42" s="241">
        <f>IF(D42="p",IC42,0)</f>
        <v>0</v>
      </c>
      <c r="IE42" s="241">
        <f>IF(D42="I",IC42,0)</f>
        <v>0</v>
      </c>
      <c r="IF42" s="241">
        <f>IF(D42="C",IC42,0)</f>
        <v>0</v>
      </c>
      <c r="IG42" s="241">
        <f>IF(D42="S",IC42,0)</f>
        <v>0</v>
      </c>
      <c r="IH42" s="302">
        <f t="shared" si="76"/>
        <v>0</v>
      </c>
      <c r="II42" s="97">
        <f>IF(D42="p",IH42,0)</f>
        <v>0</v>
      </c>
      <c r="IJ42" s="97">
        <f>IF(D42="I",IH42,0)</f>
        <v>0</v>
      </c>
      <c r="IK42" s="97">
        <f>IF(D42="C",IH42,0)</f>
        <v>0</v>
      </c>
      <c r="IL42" s="97">
        <f>IF(D42="S",IH42,0)</f>
        <v>0</v>
      </c>
      <c r="IM42" s="235" t="e">
        <f t="shared" si="77"/>
        <v>#DIV/0!</v>
      </c>
      <c r="IN42" s="240">
        <f t="shared" si="53"/>
        <v>0</v>
      </c>
      <c r="IO42" s="241">
        <f>IF(D42="p",IN42,0)</f>
        <v>0</v>
      </c>
      <c r="IP42" s="241">
        <f>IF(D42="I",IN42,0)</f>
        <v>0</v>
      </c>
      <c r="IQ42" s="241">
        <f>IF(D42="C",IN42,0)</f>
        <v>0</v>
      </c>
      <c r="IR42" s="241">
        <f>IF(D42="S",IN42,0)</f>
        <v>0</v>
      </c>
      <c r="IS42" s="228">
        <f t="shared" si="78"/>
        <v>0</v>
      </c>
      <c r="IT42" s="97">
        <f>IF(D42="p",IS42,0)</f>
        <v>0</v>
      </c>
      <c r="IU42" s="97">
        <f>IF(D42="I",IS42,0)</f>
        <v>0</v>
      </c>
      <c r="IV42" s="97">
        <f>IF(D42="C",IS42,0)</f>
        <v>0</v>
      </c>
      <c r="IW42" s="97">
        <f>IF(D42="S",IS42,0)</f>
        <v>0</v>
      </c>
      <c r="IX42" s="240">
        <f t="shared" si="54"/>
        <v>0</v>
      </c>
      <c r="IY42" s="241">
        <f>IF(D42="p",IX42,0)</f>
        <v>0</v>
      </c>
      <c r="IZ42" s="241">
        <f>IF(D42="I",IX42,0)</f>
        <v>0</v>
      </c>
      <c r="JA42" s="241">
        <f>IF(D42="C",IX42,0)</f>
        <v>0</v>
      </c>
      <c r="JB42" s="241">
        <f>IF(D42="S",IX42,0)</f>
        <v>0</v>
      </c>
      <c r="JC42" s="242">
        <f t="shared" si="79"/>
        <v>0</v>
      </c>
      <c r="JD42" s="243">
        <f>IF(D42="p",JC42,0)</f>
        <v>0</v>
      </c>
      <c r="JE42" s="243">
        <f>IF(D42="i",JC42,0)</f>
        <v>0</v>
      </c>
      <c r="JF42" s="243">
        <f>IF(D42="c",JC42,0)</f>
        <v>0</v>
      </c>
      <c r="JG42" s="243">
        <f>IF(D42="s",JC42,0)</f>
        <v>0</v>
      </c>
    </row>
    <row r="43" spans="1:267" s="44" customFormat="1" x14ac:dyDescent="0.2">
      <c r="A43" s="45" t="s">
        <v>330</v>
      </c>
      <c r="B43" s="234"/>
      <c r="C43" s="234"/>
      <c r="D43" s="234"/>
      <c r="E43" s="181"/>
      <c r="F43" s="87">
        <f t="shared" si="55"/>
        <v>0</v>
      </c>
      <c r="G43" s="87">
        <f t="shared" si="56"/>
        <v>0</v>
      </c>
      <c r="H43" s="87">
        <f t="shared" si="57"/>
        <v>0</v>
      </c>
      <c r="I43" s="87">
        <f t="shared" si="58"/>
        <v>0</v>
      </c>
      <c r="J43" s="181"/>
      <c r="K43" s="87">
        <f t="shared" si="59"/>
        <v>0</v>
      </c>
      <c r="L43" s="87">
        <f t="shared" si="60"/>
        <v>0</v>
      </c>
      <c r="M43" s="87">
        <f t="shared" si="61"/>
        <v>0</v>
      </c>
      <c r="N43" s="87">
        <f t="shared" si="62"/>
        <v>0</v>
      </c>
      <c r="O43" s="235" t="e">
        <f t="shared" si="63"/>
        <v>#DIV/0!</v>
      </c>
      <c r="P43" s="181"/>
      <c r="Q43" s="87">
        <f t="shared" si="64"/>
        <v>0</v>
      </c>
      <c r="R43" s="87">
        <f t="shared" si="65"/>
        <v>0</v>
      </c>
      <c r="S43" s="87">
        <f t="shared" si="66"/>
        <v>0</v>
      </c>
      <c r="T43" s="87">
        <f t="shared" si="67"/>
        <v>0</v>
      </c>
      <c r="U43" s="235" t="e">
        <f t="shared" si="68"/>
        <v>#DIV/0!</v>
      </c>
      <c r="V43" s="181"/>
      <c r="W43" s="87">
        <f t="shared" si="69"/>
        <v>0</v>
      </c>
      <c r="X43" s="87">
        <f t="shared" si="70"/>
        <v>0</v>
      </c>
      <c r="Y43" s="87">
        <f t="shared" si="71"/>
        <v>0</v>
      </c>
      <c r="Z43" s="87">
        <f t="shared" si="72"/>
        <v>0</v>
      </c>
      <c r="AA43" s="235" t="e">
        <f t="shared" si="73"/>
        <v>#DIV/0!</v>
      </c>
      <c r="AB43" s="181"/>
      <c r="AC43" s="87">
        <f t="shared" si="28"/>
        <v>0</v>
      </c>
      <c r="AD43" s="87">
        <f t="shared" si="29"/>
        <v>0</v>
      </c>
      <c r="AE43" s="87">
        <f t="shared" si="30"/>
        <v>0</v>
      </c>
      <c r="AF43" s="87">
        <f t="shared" si="31"/>
        <v>0</v>
      </c>
      <c r="AG43" s="235" t="e">
        <f>+(AB43-V43)/V43</f>
        <v>#DIV/0!</v>
      </c>
      <c r="AH43" s="181"/>
      <c r="AI43" s="87">
        <f t="shared" si="32"/>
        <v>0</v>
      </c>
      <c r="AJ43" s="87">
        <f t="shared" si="33"/>
        <v>0</v>
      </c>
      <c r="AK43" s="87">
        <f t="shared" si="34"/>
        <v>0</v>
      </c>
      <c r="AL43" s="87">
        <f t="shared" si="35"/>
        <v>0</v>
      </c>
      <c r="AM43" s="235" t="e">
        <f>+(AH43-AB43)/AB43</f>
        <v>#DIV/0!</v>
      </c>
      <c r="AN43" s="289"/>
      <c r="AO43" s="97">
        <f>IF(D43="p",AN43,0)</f>
        <v>0</v>
      </c>
      <c r="AP43" s="97">
        <f>IF(D43="I",AN43,0)</f>
        <v>0</v>
      </c>
      <c r="AQ43" s="97">
        <f>IF(D43="C",AN43,0)</f>
        <v>0</v>
      </c>
      <c r="AR43" s="97">
        <f>IF(D43="S",AN43,0)</f>
        <v>0</v>
      </c>
      <c r="AS43" s="240">
        <f t="shared" si="36"/>
        <v>0</v>
      </c>
      <c r="AT43" s="241">
        <f>IF(D43="p",AS43,0)</f>
        <v>0</v>
      </c>
      <c r="AU43" s="241">
        <f>IF(D43="I",AS43,0)</f>
        <v>0</v>
      </c>
      <c r="AV43" s="241">
        <f>IF(D43="C",AS43,0)</f>
        <v>0</v>
      </c>
      <c r="AW43" s="241">
        <f>IF(D43="S",AS43,0)</f>
        <v>0</v>
      </c>
      <c r="AX43" s="289"/>
      <c r="AY43" s="97">
        <f>IF(D43="p",AX43,0)</f>
        <v>0</v>
      </c>
      <c r="AZ43" s="97">
        <f>IF(D43="I",AX43,0)</f>
        <v>0</v>
      </c>
      <c r="BA43" s="97">
        <f>IF(D43="C",AX43,0)</f>
        <v>0</v>
      </c>
      <c r="BB43" s="97">
        <f>IF(D43="S",AX43,0)</f>
        <v>0</v>
      </c>
      <c r="BC43" s="240">
        <f t="shared" si="37"/>
        <v>0</v>
      </c>
      <c r="BD43" s="241">
        <f>IF(D43="p",BC43,0)</f>
        <v>0</v>
      </c>
      <c r="BE43" s="241">
        <f>IF(D43="I",BC43,0)</f>
        <v>0</v>
      </c>
      <c r="BF43" s="241">
        <f>IF(D43="C",BC43,0)</f>
        <v>0</v>
      </c>
      <c r="BG43" s="241">
        <f>IF(D43="S",BC43,0)</f>
        <v>0</v>
      </c>
      <c r="BH43" s="503"/>
      <c r="BI43" s="498">
        <f>IF(D43="p",BH43,0)</f>
        <v>0</v>
      </c>
      <c r="BJ43" s="498">
        <f>IF(D43="I",BH43,0)</f>
        <v>0</v>
      </c>
      <c r="BK43" s="498">
        <f>IF(D43="C",BH43,0)</f>
        <v>0</v>
      </c>
      <c r="BL43" s="498">
        <f>IF(D43="S",BH43,0)</f>
        <v>0</v>
      </c>
      <c r="BM43" s="499">
        <f t="shared" si="38"/>
        <v>0</v>
      </c>
      <c r="BN43" s="515">
        <f>IF(D43="p",BM43,0)</f>
        <v>0</v>
      </c>
      <c r="BO43" s="515">
        <f>IF(D43="I",BM43,0)</f>
        <v>0</v>
      </c>
      <c r="BP43" s="515">
        <f>IF(D43="C",BM43,0)</f>
        <v>0</v>
      </c>
      <c r="BQ43" s="515">
        <f>IF(D43="S",BM43,0)</f>
        <v>0</v>
      </c>
      <c r="BR43" s="289"/>
      <c r="BS43" s="97">
        <f>IF(D43="p",BR43,0)</f>
        <v>0</v>
      </c>
      <c r="BT43" s="97">
        <f>IF(D43="I",BR43,0)</f>
        <v>0</v>
      </c>
      <c r="BU43" s="97">
        <f>IF(D43="C",BR43,0)</f>
        <v>0</v>
      </c>
      <c r="BV43" s="97">
        <f>IF(D43="S",BR43,0)</f>
        <v>0</v>
      </c>
      <c r="BW43" s="240">
        <f t="shared" si="39"/>
        <v>0</v>
      </c>
      <c r="BX43" s="241">
        <f>IF(D43="p",BW43,0)</f>
        <v>0</v>
      </c>
      <c r="BY43" s="241">
        <f>IF(D43="I",BW43,0)</f>
        <v>0</v>
      </c>
      <c r="BZ43" s="241">
        <f>IF(D43="C",BW43,0)</f>
        <v>0</v>
      </c>
      <c r="CA43" s="241">
        <f>IF(D43="S",BW43,0)</f>
        <v>0</v>
      </c>
      <c r="CB43" s="289"/>
      <c r="CC43" s="97">
        <f>IF(D43="p",CB43,0)</f>
        <v>0</v>
      </c>
      <c r="CD43" s="97">
        <f>IF(D43="I",CB43,0)</f>
        <v>0</v>
      </c>
      <c r="CE43" s="97">
        <f>IF(D43="C",CB43,0)</f>
        <v>0</v>
      </c>
      <c r="CF43" s="97">
        <f>IF(D43="S",CB43,0)</f>
        <v>0</v>
      </c>
      <c r="CG43" s="240">
        <f t="shared" si="40"/>
        <v>0</v>
      </c>
      <c r="CH43" s="241">
        <f>IF(D43="p",CG43,0)</f>
        <v>0</v>
      </c>
      <c r="CI43" s="241">
        <f>IF(D43="I",CG43,0)</f>
        <v>0</v>
      </c>
      <c r="CJ43" s="241">
        <f>IF(D43="C",CG43,0)</f>
        <v>0</v>
      </c>
      <c r="CK43" s="241">
        <f>IF(D43="S",CG43,0)</f>
        <v>0</v>
      </c>
      <c r="CL43" s="289"/>
      <c r="CM43" s="97">
        <f>IF(D43="p",CL43,0)</f>
        <v>0</v>
      </c>
      <c r="CN43" s="97">
        <f>IF(D43="I",CL43,0)</f>
        <v>0</v>
      </c>
      <c r="CO43" s="97">
        <f>IF(D43="C",CL43,0)</f>
        <v>0</v>
      </c>
      <c r="CP43" s="97">
        <f>IF(D43="S",CL43,0)</f>
        <v>0</v>
      </c>
      <c r="CQ43" s="240">
        <f t="shared" si="41"/>
        <v>0</v>
      </c>
      <c r="CR43" s="241">
        <f>IF(D43="p",CQ43,0)</f>
        <v>0</v>
      </c>
      <c r="CS43" s="241">
        <f>IF(D43="I",CQ43,0)</f>
        <v>0</v>
      </c>
      <c r="CT43" s="241">
        <f>IF(D43="C",CQ43,0)</f>
        <v>0</v>
      </c>
      <c r="CU43" s="241">
        <f>IF(D43="S",CQ43,0)</f>
        <v>0</v>
      </c>
      <c r="CV43" s="289"/>
      <c r="CW43" s="97">
        <f>IF(D43="p",CV43,0)</f>
        <v>0</v>
      </c>
      <c r="CX43" s="97">
        <f>IF(D43="I",CV43,0)</f>
        <v>0</v>
      </c>
      <c r="CY43" s="97">
        <f>IF(D43="C",CV43,0)</f>
        <v>0</v>
      </c>
      <c r="CZ43" s="97">
        <f>IF(D43="S",CV43,0)</f>
        <v>0</v>
      </c>
      <c r="DA43" s="240">
        <f t="shared" si="42"/>
        <v>0</v>
      </c>
      <c r="DB43" s="241">
        <f>IF(D43="p",DA43,0)</f>
        <v>0</v>
      </c>
      <c r="DC43" s="241">
        <f>IF(D43="I",DA43,0)</f>
        <v>0</v>
      </c>
      <c r="DD43" s="241">
        <f>IF(D43="C",DA43,0)</f>
        <v>0</v>
      </c>
      <c r="DE43" s="241">
        <f>IF(D43="S",DA43,0)</f>
        <v>0</v>
      </c>
      <c r="DF43" s="289"/>
      <c r="DG43" s="97">
        <f>IF(D43="p",DF43,0)</f>
        <v>0</v>
      </c>
      <c r="DH43" s="97">
        <f>IF(D43="I",DF43,0)</f>
        <v>0</v>
      </c>
      <c r="DI43" s="97">
        <f>IF(D43="C",DF43,0)</f>
        <v>0</v>
      </c>
      <c r="DJ43" s="97">
        <f>IF(D43="S",DF43,0)</f>
        <v>0</v>
      </c>
      <c r="DK43" s="344">
        <f t="shared" si="43"/>
        <v>0</v>
      </c>
      <c r="DL43" s="241">
        <f>IF(D43="p",DK43,0)</f>
        <v>0</v>
      </c>
      <c r="DM43" s="241">
        <f>IF(D43="I",DK43,0)</f>
        <v>0</v>
      </c>
      <c r="DN43" s="241">
        <f>IF(D43="C",DK43,0)</f>
        <v>0</v>
      </c>
      <c r="DO43" s="241">
        <f>IF(D43="S",DK43,0)</f>
        <v>0</v>
      </c>
      <c r="DP43" s="289"/>
      <c r="DQ43" s="97">
        <f>IF(D43="p",DP43,0)</f>
        <v>0</v>
      </c>
      <c r="DR43" s="97">
        <f>IF(D43="I",DP43,0)</f>
        <v>0</v>
      </c>
      <c r="DS43" s="97">
        <f>IF(D43="C",DP43,0)</f>
        <v>0</v>
      </c>
      <c r="DT43" s="97">
        <f>IF(D43="S",DP43,0)</f>
        <v>0</v>
      </c>
      <c r="DU43" s="240">
        <f t="shared" si="44"/>
        <v>0</v>
      </c>
      <c r="DV43" s="241">
        <f>IF(D43="p",DU43,0)</f>
        <v>0</v>
      </c>
      <c r="DW43" s="241">
        <f>IF(D43="I",DU43,0)</f>
        <v>0</v>
      </c>
      <c r="DX43" s="241">
        <f>IF(D43="C",DU43,0)</f>
        <v>0</v>
      </c>
      <c r="DY43" s="241">
        <f>IF(D43="S",DU43,0)</f>
        <v>0</v>
      </c>
      <c r="DZ43" s="289"/>
      <c r="EA43" s="97">
        <f>IF(D43="p",DZ43,0)</f>
        <v>0</v>
      </c>
      <c r="EB43" s="97">
        <f>IF(D43="I",DZ43,0)</f>
        <v>0</v>
      </c>
      <c r="EC43" s="97">
        <f>IF(D43="C",DZ43,0)</f>
        <v>0</v>
      </c>
      <c r="ED43" s="97">
        <f>IF(D43="S",DZ43,0)</f>
        <v>0</v>
      </c>
      <c r="EE43" s="240">
        <f t="shared" si="45"/>
        <v>0</v>
      </c>
      <c r="EF43" s="241">
        <f>IF(D43="p",EE43,0)</f>
        <v>0</v>
      </c>
      <c r="EG43" s="241">
        <f>IF(D43="I",EE43,0)</f>
        <v>0</v>
      </c>
      <c r="EH43" s="241">
        <f>IF(D43="C",EE43,0)</f>
        <v>0</v>
      </c>
      <c r="EI43" s="241">
        <f>IF(D43="S",EE43,0)</f>
        <v>0</v>
      </c>
      <c r="EJ43" s="298"/>
      <c r="EK43" s="97">
        <f>IF(D43="p",EJ43,0)</f>
        <v>0</v>
      </c>
      <c r="EL43" s="97">
        <f>IF(D43="I",EJ43,0)</f>
        <v>0</v>
      </c>
      <c r="EM43" s="97">
        <f>IF(D43="C",EJ43,0)</f>
        <v>0</v>
      </c>
      <c r="EN43" s="97">
        <f>IF(D43="S",EJ43,0)</f>
        <v>0</v>
      </c>
      <c r="EO43" s="240">
        <f t="shared" si="46"/>
        <v>0</v>
      </c>
      <c r="EP43" s="241">
        <f>IF(D43="p",EO43,0)</f>
        <v>0</v>
      </c>
      <c r="EQ43" s="241">
        <f>IF(D43="I",EO43,0)</f>
        <v>0</v>
      </c>
      <c r="ER43" s="241">
        <f>IF(D43="C",EO43,0)</f>
        <v>0</v>
      </c>
      <c r="ES43" s="241">
        <f>IF(D43="S",EO43,0)</f>
        <v>0</v>
      </c>
      <c r="ET43" s="289"/>
      <c r="EU43" s="97">
        <f>IF(D43="p",ET43,0)</f>
        <v>0</v>
      </c>
      <c r="EV43" s="97">
        <f>IF(D43="I",ET43,0)</f>
        <v>0</v>
      </c>
      <c r="EW43" s="97">
        <f>IF(D43="C",ET43,0)</f>
        <v>0</v>
      </c>
      <c r="EX43" s="97">
        <f>IF(D43="S",ET43,0)</f>
        <v>0</v>
      </c>
      <c r="EY43" s="240">
        <f t="shared" si="47"/>
        <v>0</v>
      </c>
      <c r="EZ43" s="241">
        <f>IF(D43="p",EY43,0)</f>
        <v>0</v>
      </c>
      <c r="FA43" s="241">
        <f>IF(D43="I",EY43,0)</f>
        <v>0</v>
      </c>
      <c r="FB43" s="241">
        <f>IF(D43="C",EY43,0)</f>
        <v>0</v>
      </c>
      <c r="FC43" s="241">
        <f>IF(D43="S",EY43,0)</f>
        <v>0</v>
      </c>
      <c r="FD43" s="503"/>
      <c r="FE43" s="498">
        <f>IF(D43="p",FD43,0)</f>
        <v>0</v>
      </c>
      <c r="FF43" s="498">
        <f>IF(D43="I",FD43,0)</f>
        <v>0</v>
      </c>
      <c r="FG43" s="498">
        <f>IF(D43="C",FD43,0)</f>
        <v>0</v>
      </c>
      <c r="FH43" s="498">
        <f>IF(D43="S",FD43,0)</f>
        <v>0</v>
      </c>
      <c r="FI43" s="499">
        <f t="shared" si="80"/>
        <v>0</v>
      </c>
      <c r="FJ43" s="450">
        <f>IF(D43="p",FI43,0)</f>
        <v>0</v>
      </c>
      <c r="FK43" s="450">
        <f>IF(D43="I",FI43,0)</f>
        <v>0</v>
      </c>
      <c r="FL43" s="450">
        <f>IF(D43="C",FI43,0)</f>
        <v>0</v>
      </c>
      <c r="FM43" s="450">
        <f>IF(D43="S",FI43,0)</f>
        <v>0</v>
      </c>
      <c r="FN43" s="233"/>
      <c r="FO43" s="97">
        <f>IF(D43="p",FN43,0)</f>
        <v>0</v>
      </c>
      <c r="FP43" s="97">
        <f>IF(D43="I",FN43,0)</f>
        <v>0</v>
      </c>
      <c r="FQ43" s="97">
        <f>IF(D43="C",FN43,0)</f>
        <v>0</v>
      </c>
      <c r="FR43" s="97">
        <f>IF(D43="S",FN43,0)</f>
        <v>0</v>
      </c>
      <c r="FS43" s="240">
        <f t="shared" si="81"/>
        <v>0</v>
      </c>
      <c r="FT43" s="241">
        <f>IF(D43="p",FS43,0)</f>
        <v>0</v>
      </c>
      <c r="FU43" s="241">
        <f>IF(D43="I",FS43,0)</f>
        <v>0</v>
      </c>
      <c r="FV43" s="241">
        <f>IF(D43="C",FS43,0)</f>
        <v>0</v>
      </c>
      <c r="FW43" s="241">
        <f>IF(D43="S",FS43,0)</f>
        <v>0</v>
      </c>
      <c r="FX43" s="233"/>
      <c r="FY43" s="97">
        <f>IF(D43="p",FX43,0)</f>
        <v>0</v>
      </c>
      <c r="FZ43" s="97">
        <f>IF(D43="I",FX43,0)</f>
        <v>0</v>
      </c>
      <c r="GA43" s="97">
        <f>IF(D43="C",FX43,0)</f>
        <v>0</v>
      </c>
      <c r="GB43" s="97">
        <f>IF(D43="S",FX43,0)</f>
        <v>0</v>
      </c>
      <c r="GC43" s="240">
        <f t="shared" si="48"/>
        <v>0</v>
      </c>
      <c r="GD43" s="241">
        <f>IF(D43="p",GC43,0)</f>
        <v>0</v>
      </c>
      <c r="GE43" s="241">
        <f>IF(D43="I",GC43,0)</f>
        <v>0</v>
      </c>
      <c r="GF43" s="241">
        <f>IF(D43="C",GC43,0)</f>
        <v>0</v>
      </c>
      <c r="GG43" s="241">
        <f>IF(D43="S",GC43,0)</f>
        <v>0</v>
      </c>
      <c r="GH43" s="240"/>
      <c r="GI43" s="240"/>
      <c r="GJ43" s="553">
        <f t="shared" si="82"/>
        <v>0</v>
      </c>
      <c r="GK43" s="97">
        <f>IF(D43="p",GJ43,0)</f>
        <v>0</v>
      </c>
      <c r="GL43" s="97">
        <f>IF(D43="I",GJ43,0)</f>
        <v>0</v>
      </c>
      <c r="GM43" s="97">
        <f>IF(D43="C",GJ43,0)</f>
        <v>0</v>
      </c>
      <c r="GN43" s="97">
        <f>IF(D43="S",GJ43,0)</f>
        <v>0</v>
      </c>
      <c r="GO43" s="240">
        <f t="shared" si="49"/>
        <v>0</v>
      </c>
      <c r="GP43" s="241">
        <f>IF(D43="p",GO43,0)</f>
        <v>0</v>
      </c>
      <c r="GQ43" s="241">
        <f>IF(D43="I",GO43,0)</f>
        <v>0</v>
      </c>
      <c r="GR43" s="241">
        <f>IF(D43="C",GO43,0)</f>
        <v>0</v>
      </c>
      <c r="GS43" s="241">
        <f>IF(D43="S",GO43,0)</f>
        <v>0</v>
      </c>
      <c r="GT43" s="289"/>
      <c r="GU43" s="97">
        <f>IF(D43="p",GT43,0)</f>
        <v>0</v>
      </c>
      <c r="GV43" s="97">
        <f>IF(D43="I",GT43,0)</f>
        <v>0</v>
      </c>
      <c r="GW43" s="97">
        <f>IF(D43="C",GT43,0)</f>
        <v>0</v>
      </c>
      <c r="GX43" s="97">
        <f>IF(D43="S",GT43,0)</f>
        <v>0</v>
      </c>
      <c r="GY43" s="240">
        <f t="shared" si="50"/>
        <v>0</v>
      </c>
      <c r="GZ43" s="241">
        <f>IF(D43="p",GY43,0)</f>
        <v>0</v>
      </c>
      <c r="HA43" s="241">
        <f>IF(D43="I",GY43,0)</f>
        <v>0</v>
      </c>
      <c r="HB43" s="241">
        <f>IF(D43="C",GY43,0)</f>
        <v>0</v>
      </c>
      <c r="HC43" s="241">
        <f>IF(D43="S",GY43,0)</f>
        <v>0</v>
      </c>
      <c r="HD43" s="302">
        <f t="shared" si="74"/>
        <v>0</v>
      </c>
      <c r="HE43" s="97">
        <f>IF(D43="p",HD43,0)</f>
        <v>0</v>
      </c>
      <c r="HF43" s="97">
        <f>IF(D43="I",HD43,0)</f>
        <v>0</v>
      </c>
      <c r="HG43" s="97">
        <f>IF(D43="C",HD43,0)</f>
        <v>0</v>
      </c>
      <c r="HH43" s="97">
        <f>IF(D43="S",HD43,0)</f>
        <v>0</v>
      </c>
      <c r="HI43" s="240">
        <f t="shared" si="51"/>
        <v>0</v>
      </c>
      <c r="HJ43" s="241">
        <f>IF(D43="p",HI43,0)</f>
        <v>0</v>
      </c>
      <c r="HK43" s="241">
        <f>IF(D43="I",HI43,0)</f>
        <v>0</v>
      </c>
      <c r="HL43" s="241">
        <f>IF(D43="C",HI43,0)</f>
        <v>0</v>
      </c>
      <c r="HM43" s="241">
        <f>IF(D43="S",HI43,0)</f>
        <v>0</v>
      </c>
      <c r="HN43" s="649"/>
      <c r="HO43" s="650">
        <f>IF(D43="p",HN43,0)</f>
        <v>0</v>
      </c>
      <c r="HP43" s="650">
        <f>IF(D43="I",HN43,0)</f>
        <v>0</v>
      </c>
      <c r="HQ43" s="650">
        <f>IF(D43="C",HN43,0)</f>
        <v>0</v>
      </c>
      <c r="HR43" s="650">
        <f>IF(D43="S",HN43,0)</f>
        <v>0</v>
      </c>
      <c r="HS43" s="651">
        <f t="shared" si="75"/>
        <v>0</v>
      </c>
      <c r="HT43" s="241">
        <f>IF(D43="p",HS43,0)</f>
        <v>0</v>
      </c>
      <c r="HU43" s="241">
        <f>IF(D43="I",HS43,0)</f>
        <v>0</v>
      </c>
      <c r="HV43" s="241">
        <f>IF(D43="C",HS43,0)</f>
        <v>0</v>
      </c>
      <c r="HW43" s="241">
        <f>IF(D43="S",HS43,0)</f>
        <v>0</v>
      </c>
      <c r="HX43" s="289"/>
      <c r="HY43" s="97">
        <f>IF(D43="p",HX43,0)</f>
        <v>0</v>
      </c>
      <c r="HZ43" s="97">
        <f>IF(D43="I",HX43,0)</f>
        <v>0</v>
      </c>
      <c r="IA43" s="97">
        <f>IF(D43="C",HX43,0)</f>
        <v>0</v>
      </c>
      <c r="IB43" s="97">
        <f>IF(D43="S",HX43,0)</f>
        <v>0</v>
      </c>
      <c r="IC43" s="240">
        <f t="shared" si="52"/>
        <v>0</v>
      </c>
      <c r="ID43" s="241">
        <f>IF(D43="p",IC43,0)</f>
        <v>0</v>
      </c>
      <c r="IE43" s="241">
        <f>IF(D43="I",IC43,0)</f>
        <v>0</v>
      </c>
      <c r="IF43" s="241">
        <f>IF(D43="C",IC43,0)</f>
        <v>0</v>
      </c>
      <c r="IG43" s="241">
        <f>IF(D43="S",IC43,0)</f>
        <v>0</v>
      </c>
      <c r="IH43" s="302">
        <f t="shared" si="76"/>
        <v>0</v>
      </c>
      <c r="II43" s="97">
        <f>IF(D43="p",IH43,0)</f>
        <v>0</v>
      </c>
      <c r="IJ43" s="97">
        <f>IF(D43="I",IH43,0)</f>
        <v>0</v>
      </c>
      <c r="IK43" s="97">
        <f>IF(D43="C",IH43,0)</f>
        <v>0</v>
      </c>
      <c r="IL43" s="97">
        <f>IF(D43="S",IH43,0)</f>
        <v>0</v>
      </c>
      <c r="IM43" s="235" t="e">
        <f t="shared" si="77"/>
        <v>#DIV/0!</v>
      </c>
      <c r="IN43" s="240">
        <f t="shared" si="53"/>
        <v>0</v>
      </c>
      <c r="IO43" s="241">
        <f>IF(D43="p",IN43,0)</f>
        <v>0</v>
      </c>
      <c r="IP43" s="241">
        <f>IF(D43="I",IN43,0)</f>
        <v>0</v>
      </c>
      <c r="IQ43" s="241">
        <f>IF(D43="C",IN43,0)</f>
        <v>0</v>
      </c>
      <c r="IR43" s="241">
        <f>IF(D43="S",IN43,0)</f>
        <v>0</v>
      </c>
      <c r="IS43" s="228">
        <f t="shared" si="78"/>
        <v>0</v>
      </c>
      <c r="IT43" s="97">
        <f>IF(D43="p",IS43,0)</f>
        <v>0</v>
      </c>
      <c r="IU43" s="97">
        <f>IF(D43="I",IS43,0)</f>
        <v>0</v>
      </c>
      <c r="IV43" s="97">
        <f>IF(D43="C",IS43,0)</f>
        <v>0</v>
      </c>
      <c r="IW43" s="97">
        <f>IF(D43="S",IS43,0)</f>
        <v>0</v>
      </c>
      <c r="IX43" s="240">
        <f t="shared" si="54"/>
        <v>0</v>
      </c>
      <c r="IY43" s="241">
        <f>IF(D43="p",IX43,0)</f>
        <v>0</v>
      </c>
      <c r="IZ43" s="241">
        <f>IF(D43="I",IX43,0)</f>
        <v>0</v>
      </c>
      <c r="JA43" s="241">
        <f>IF(D43="C",IX43,0)</f>
        <v>0</v>
      </c>
      <c r="JB43" s="241">
        <f>IF(D43="S",IX43,0)</f>
        <v>0</v>
      </c>
      <c r="JC43" s="242">
        <f t="shared" si="79"/>
        <v>0</v>
      </c>
      <c r="JD43" s="243">
        <f>IF(D43="p",JC43,0)</f>
        <v>0</v>
      </c>
      <c r="JE43" s="243">
        <f>IF(D43="i",JC43,0)</f>
        <v>0</v>
      </c>
      <c r="JF43" s="243">
        <f>IF(D43="c",JC43,0)</f>
        <v>0</v>
      </c>
      <c r="JG43" s="243">
        <f>IF(D43="s",JC43,0)</f>
        <v>0</v>
      </c>
    </row>
    <row r="44" spans="1:267" s="44" customFormat="1" x14ac:dyDescent="0.2">
      <c r="A44" s="45" t="s">
        <v>331</v>
      </c>
      <c r="B44" s="234"/>
      <c r="C44" s="234"/>
      <c r="D44" s="234"/>
      <c r="E44" s="181"/>
      <c r="F44" s="87">
        <f t="shared" si="55"/>
        <v>0</v>
      </c>
      <c r="G44" s="87">
        <f t="shared" si="56"/>
        <v>0</v>
      </c>
      <c r="H44" s="87">
        <f t="shared" si="57"/>
        <v>0</v>
      </c>
      <c r="I44" s="87">
        <f t="shared" si="58"/>
        <v>0</v>
      </c>
      <c r="J44" s="181"/>
      <c r="K44" s="87">
        <f t="shared" si="59"/>
        <v>0</v>
      </c>
      <c r="L44" s="87">
        <f t="shared" si="60"/>
        <v>0</v>
      </c>
      <c r="M44" s="87">
        <f t="shared" si="61"/>
        <v>0</v>
      </c>
      <c r="N44" s="87">
        <f t="shared" si="62"/>
        <v>0</v>
      </c>
      <c r="O44" s="235" t="e">
        <f t="shared" si="63"/>
        <v>#DIV/0!</v>
      </c>
      <c r="P44" s="181"/>
      <c r="Q44" s="87">
        <f t="shared" si="64"/>
        <v>0</v>
      </c>
      <c r="R44" s="87">
        <f t="shared" si="65"/>
        <v>0</v>
      </c>
      <c r="S44" s="87">
        <f t="shared" si="66"/>
        <v>0</v>
      </c>
      <c r="T44" s="87">
        <f t="shared" si="67"/>
        <v>0</v>
      </c>
      <c r="U44" s="235" t="e">
        <f t="shared" si="68"/>
        <v>#DIV/0!</v>
      </c>
      <c r="V44" s="181"/>
      <c r="W44" s="87">
        <f t="shared" si="69"/>
        <v>0</v>
      </c>
      <c r="X44" s="87">
        <f t="shared" si="70"/>
        <v>0</v>
      </c>
      <c r="Y44" s="87">
        <f t="shared" si="71"/>
        <v>0</v>
      </c>
      <c r="Z44" s="87">
        <f t="shared" si="72"/>
        <v>0</v>
      </c>
      <c r="AA44" s="235" t="e">
        <f t="shared" si="73"/>
        <v>#DIV/0!</v>
      </c>
      <c r="AB44" s="181"/>
      <c r="AC44" s="87">
        <f t="shared" si="28"/>
        <v>0</v>
      </c>
      <c r="AD44" s="87">
        <f t="shared" si="29"/>
        <v>0</v>
      </c>
      <c r="AE44" s="87">
        <f t="shared" si="30"/>
        <v>0</v>
      </c>
      <c r="AF44" s="87">
        <f t="shared" si="31"/>
        <v>0</v>
      </c>
      <c r="AG44" s="235" t="e">
        <f>+(AB44-V44)/V44</f>
        <v>#DIV/0!</v>
      </c>
      <c r="AH44" s="181"/>
      <c r="AI44" s="87">
        <f t="shared" si="32"/>
        <v>0</v>
      </c>
      <c r="AJ44" s="87">
        <f t="shared" si="33"/>
        <v>0</v>
      </c>
      <c r="AK44" s="87">
        <f t="shared" si="34"/>
        <v>0</v>
      </c>
      <c r="AL44" s="87">
        <f t="shared" si="35"/>
        <v>0</v>
      </c>
      <c r="AM44" s="235" t="e">
        <f>+(AH44-AB44)/AB44</f>
        <v>#DIV/0!</v>
      </c>
      <c r="AN44" s="289"/>
      <c r="AO44" s="97">
        <f>IF(D44="p",AN44,0)</f>
        <v>0</v>
      </c>
      <c r="AP44" s="97">
        <f>IF(D44="I",AN44,0)</f>
        <v>0</v>
      </c>
      <c r="AQ44" s="97">
        <f>IF(D44="C",AN44,0)</f>
        <v>0</v>
      </c>
      <c r="AR44" s="97">
        <f>IF(D44="S",AN44,0)</f>
        <v>0</v>
      </c>
      <c r="AS44" s="240">
        <f t="shared" si="36"/>
        <v>0</v>
      </c>
      <c r="AT44" s="241">
        <f>IF(D44="p",AS44,0)</f>
        <v>0</v>
      </c>
      <c r="AU44" s="241">
        <f>IF(D44="I",AS44,0)</f>
        <v>0</v>
      </c>
      <c r="AV44" s="241">
        <f>IF(D44="C",AS44,0)</f>
        <v>0</v>
      </c>
      <c r="AW44" s="241">
        <f>IF(D44="S",AS44,0)</f>
        <v>0</v>
      </c>
      <c r="AX44" s="289"/>
      <c r="AY44" s="97">
        <f>IF(D44="p",AX44,0)</f>
        <v>0</v>
      </c>
      <c r="AZ44" s="97">
        <f>IF(D44="I",AX44,0)</f>
        <v>0</v>
      </c>
      <c r="BA44" s="97">
        <f>IF(D44="C",AX44,0)</f>
        <v>0</v>
      </c>
      <c r="BB44" s="97">
        <f>IF(D44="S",AX44,0)</f>
        <v>0</v>
      </c>
      <c r="BC44" s="240">
        <f t="shared" si="37"/>
        <v>0</v>
      </c>
      <c r="BD44" s="241">
        <f>IF(D44="p",BC44,0)</f>
        <v>0</v>
      </c>
      <c r="BE44" s="241">
        <f>IF(D44="I",BC44,0)</f>
        <v>0</v>
      </c>
      <c r="BF44" s="241">
        <f>IF(D44="C",BC44,0)</f>
        <v>0</v>
      </c>
      <c r="BG44" s="241">
        <f>IF(D44="S",BC44,0)</f>
        <v>0</v>
      </c>
      <c r="BH44" s="503"/>
      <c r="BI44" s="498">
        <f>IF(D44="p",BH44,0)</f>
        <v>0</v>
      </c>
      <c r="BJ44" s="498">
        <f>IF(D44="I",BH44,0)</f>
        <v>0</v>
      </c>
      <c r="BK44" s="498">
        <f>IF(D44="C",BH44,0)</f>
        <v>0</v>
      </c>
      <c r="BL44" s="498">
        <f>IF(D44="S",BH44,0)</f>
        <v>0</v>
      </c>
      <c r="BM44" s="499">
        <f t="shared" si="38"/>
        <v>0</v>
      </c>
      <c r="BN44" s="515">
        <f>IF(D44="p",BM44,0)</f>
        <v>0</v>
      </c>
      <c r="BO44" s="515">
        <f>IF(D44="I",BM44,0)</f>
        <v>0</v>
      </c>
      <c r="BP44" s="515">
        <f>IF(D44="C",BM44,0)</f>
        <v>0</v>
      </c>
      <c r="BQ44" s="515">
        <f>IF(D44="S",BM44,0)</f>
        <v>0</v>
      </c>
      <c r="BR44" s="289"/>
      <c r="BS44" s="97">
        <f>IF(D44="p",BR44,0)</f>
        <v>0</v>
      </c>
      <c r="BT44" s="97">
        <f>IF(D44="I",BR44,0)</f>
        <v>0</v>
      </c>
      <c r="BU44" s="97">
        <f>IF(D44="C",BR44,0)</f>
        <v>0</v>
      </c>
      <c r="BV44" s="97">
        <f>IF(D44="S",BR44,0)</f>
        <v>0</v>
      </c>
      <c r="BW44" s="240">
        <f t="shared" si="39"/>
        <v>0</v>
      </c>
      <c r="BX44" s="241">
        <f>IF(D44="p",BW44,0)</f>
        <v>0</v>
      </c>
      <c r="BY44" s="241">
        <f>IF(D44="I",BW44,0)</f>
        <v>0</v>
      </c>
      <c r="BZ44" s="241">
        <f>IF(D44="C",BW44,0)</f>
        <v>0</v>
      </c>
      <c r="CA44" s="241">
        <f>IF(D44="S",BW44,0)</f>
        <v>0</v>
      </c>
      <c r="CB44" s="289"/>
      <c r="CC44" s="97">
        <f>IF(D44="p",CB44,0)</f>
        <v>0</v>
      </c>
      <c r="CD44" s="97">
        <f>IF(D44="I",CB44,0)</f>
        <v>0</v>
      </c>
      <c r="CE44" s="97">
        <f>IF(D44="C",CB44,0)</f>
        <v>0</v>
      </c>
      <c r="CF44" s="97">
        <f>IF(D44="S",CB44,0)</f>
        <v>0</v>
      </c>
      <c r="CG44" s="240">
        <f t="shared" si="40"/>
        <v>0</v>
      </c>
      <c r="CH44" s="241">
        <f>IF(D44="p",CG44,0)</f>
        <v>0</v>
      </c>
      <c r="CI44" s="241">
        <f>IF(D44="I",CG44,0)</f>
        <v>0</v>
      </c>
      <c r="CJ44" s="241">
        <f>IF(D44="C",CG44,0)</f>
        <v>0</v>
      </c>
      <c r="CK44" s="241">
        <f>IF(D44="S",CG44,0)</f>
        <v>0</v>
      </c>
      <c r="CL44" s="289"/>
      <c r="CM44" s="97">
        <f>IF(D44="p",CL44,0)</f>
        <v>0</v>
      </c>
      <c r="CN44" s="97">
        <f>IF(D44="I",CL44,0)</f>
        <v>0</v>
      </c>
      <c r="CO44" s="97">
        <f>IF(D44="C",CL44,0)</f>
        <v>0</v>
      </c>
      <c r="CP44" s="97">
        <f>IF(D44="S",CL44,0)</f>
        <v>0</v>
      </c>
      <c r="CQ44" s="240">
        <f t="shared" si="41"/>
        <v>0</v>
      </c>
      <c r="CR44" s="241">
        <f>IF(D44="p",CQ44,0)</f>
        <v>0</v>
      </c>
      <c r="CS44" s="241">
        <f>IF(D44="I",CQ44,0)</f>
        <v>0</v>
      </c>
      <c r="CT44" s="241">
        <f>IF(D44="C",CQ44,0)</f>
        <v>0</v>
      </c>
      <c r="CU44" s="241">
        <f>IF(D44="S",CQ44,0)</f>
        <v>0</v>
      </c>
      <c r="CV44" s="289"/>
      <c r="CW44" s="97">
        <f>IF(D44="p",CV44,0)</f>
        <v>0</v>
      </c>
      <c r="CX44" s="97">
        <f>IF(D44="I",CV44,0)</f>
        <v>0</v>
      </c>
      <c r="CY44" s="97">
        <f>IF(D44="C",CV44,0)</f>
        <v>0</v>
      </c>
      <c r="CZ44" s="97">
        <f>IF(D44="S",CV44,0)</f>
        <v>0</v>
      </c>
      <c r="DA44" s="240">
        <f t="shared" si="42"/>
        <v>0</v>
      </c>
      <c r="DB44" s="241">
        <f>IF(D44="p",DA44,0)</f>
        <v>0</v>
      </c>
      <c r="DC44" s="241">
        <f>IF(D44="I",DA44,0)</f>
        <v>0</v>
      </c>
      <c r="DD44" s="241">
        <f>IF(D44="C",DA44,0)</f>
        <v>0</v>
      </c>
      <c r="DE44" s="241">
        <f>IF(D44="S",DA44,0)</f>
        <v>0</v>
      </c>
      <c r="DF44" s="289"/>
      <c r="DG44" s="97">
        <f>IF(D44="p",DF44,0)</f>
        <v>0</v>
      </c>
      <c r="DH44" s="97">
        <f>IF(D44="I",DF44,0)</f>
        <v>0</v>
      </c>
      <c r="DI44" s="97">
        <f>IF(D44="C",DF44,0)</f>
        <v>0</v>
      </c>
      <c r="DJ44" s="97">
        <f>IF(D44="S",DF44,0)</f>
        <v>0</v>
      </c>
      <c r="DK44" s="344">
        <f t="shared" si="43"/>
        <v>0</v>
      </c>
      <c r="DL44" s="241">
        <f>IF(D44="p",DK44,0)</f>
        <v>0</v>
      </c>
      <c r="DM44" s="241">
        <f>IF(D44="I",DK44,0)</f>
        <v>0</v>
      </c>
      <c r="DN44" s="241">
        <f>IF(D44="C",DK44,0)</f>
        <v>0</v>
      </c>
      <c r="DO44" s="241">
        <f>IF(D44="S",DK44,0)</f>
        <v>0</v>
      </c>
      <c r="DP44" s="289"/>
      <c r="DQ44" s="97">
        <f>IF(D44="p",DP44,0)</f>
        <v>0</v>
      </c>
      <c r="DR44" s="97">
        <f>IF(D44="I",DP44,0)</f>
        <v>0</v>
      </c>
      <c r="DS44" s="97">
        <f>IF(D44="C",DP44,0)</f>
        <v>0</v>
      </c>
      <c r="DT44" s="97">
        <f>IF(D44="S",DP44,0)</f>
        <v>0</v>
      </c>
      <c r="DU44" s="240">
        <f t="shared" si="44"/>
        <v>0</v>
      </c>
      <c r="DV44" s="241">
        <f>IF(D44="p",DU44,0)</f>
        <v>0</v>
      </c>
      <c r="DW44" s="241">
        <f>IF(D44="I",DU44,0)</f>
        <v>0</v>
      </c>
      <c r="DX44" s="241">
        <f>IF(D44="C",DU44,0)</f>
        <v>0</v>
      </c>
      <c r="DY44" s="241">
        <f>IF(D44="S",DU44,0)</f>
        <v>0</v>
      </c>
      <c r="DZ44" s="289"/>
      <c r="EA44" s="97">
        <f>IF(D44="p",DZ44,0)</f>
        <v>0</v>
      </c>
      <c r="EB44" s="97">
        <f>IF(D44="I",DZ44,0)</f>
        <v>0</v>
      </c>
      <c r="EC44" s="97">
        <f>IF(D44="C",DZ44,0)</f>
        <v>0</v>
      </c>
      <c r="ED44" s="97">
        <f>IF(D44="S",DZ44,0)</f>
        <v>0</v>
      </c>
      <c r="EE44" s="240">
        <f t="shared" si="45"/>
        <v>0</v>
      </c>
      <c r="EF44" s="241">
        <f>IF(D44="p",EE44,0)</f>
        <v>0</v>
      </c>
      <c r="EG44" s="241">
        <f>IF(D44="I",EE44,0)</f>
        <v>0</v>
      </c>
      <c r="EH44" s="241">
        <f>IF(D44="C",EE44,0)</f>
        <v>0</v>
      </c>
      <c r="EI44" s="241">
        <f>IF(D44="S",EE44,0)</f>
        <v>0</v>
      </c>
      <c r="EJ44" s="298"/>
      <c r="EK44" s="97">
        <f>IF(D44="p",EJ44,0)</f>
        <v>0</v>
      </c>
      <c r="EL44" s="97">
        <f>IF(D44="I",EJ44,0)</f>
        <v>0</v>
      </c>
      <c r="EM44" s="97">
        <f>IF(D44="C",EJ44,0)</f>
        <v>0</v>
      </c>
      <c r="EN44" s="97">
        <f>IF(D44="S",EJ44,0)</f>
        <v>0</v>
      </c>
      <c r="EO44" s="240">
        <f t="shared" si="46"/>
        <v>0</v>
      </c>
      <c r="EP44" s="241">
        <f>IF(D44="p",EO44,0)</f>
        <v>0</v>
      </c>
      <c r="EQ44" s="241">
        <f>IF(D44="I",EO44,0)</f>
        <v>0</v>
      </c>
      <c r="ER44" s="241">
        <f>IF(D44="C",EO44,0)</f>
        <v>0</v>
      </c>
      <c r="ES44" s="241">
        <f>IF(D44="S",EO44,0)</f>
        <v>0</v>
      </c>
      <c r="ET44" s="289"/>
      <c r="EU44" s="97">
        <f>IF(D44="p",ET44,0)</f>
        <v>0</v>
      </c>
      <c r="EV44" s="97">
        <f>IF(D44="I",ET44,0)</f>
        <v>0</v>
      </c>
      <c r="EW44" s="97">
        <f>IF(D44="C",ET44,0)</f>
        <v>0</v>
      </c>
      <c r="EX44" s="97">
        <f>IF(D44="S",ET44,0)</f>
        <v>0</v>
      </c>
      <c r="EY44" s="240">
        <f t="shared" si="47"/>
        <v>0</v>
      </c>
      <c r="EZ44" s="241">
        <f>IF(D44="p",EY44,0)</f>
        <v>0</v>
      </c>
      <c r="FA44" s="241">
        <f>IF(D44="I",EY44,0)</f>
        <v>0</v>
      </c>
      <c r="FB44" s="241">
        <f>IF(D44="C",EY44,0)</f>
        <v>0</v>
      </c>
      <c r="FC44" s="241">
        <f>IF(D44="S",EY44,0)</f>
        <v>0</v>
      </c>
      <c r="FD44" s="503"/>
      <c r="FE44" s="498">
        <f>IF(D44="p",FD44,0)</f>
        <v>0</v>
      </c>
      <c r="FF44" s="498">
        <f>IF(D44="I",FD44,0)</f>
        <v>0</v>
      </c>
      <c r="FG44" s="498">
        <f>IF(D44="C",FD44,0)</f>
        <v>0</v>
      </c>
      <c r="FH44" s="498">
        <f>IF(D44="S",FD44,0)</f>
        <v>0</v>
      </c>
      <c r="FI44" s="499">
        <f t="shared" si="80"/>
        <v>0</v>
      </c>
      <c r="FJ44" s="450">
        <f>IF(D44="p",FI44,0)</f>
        <v>0</v>
      </c>
      <c r="FK44" s="450">
        <f>IF(D44="I",FI44,0)</f>
        <v>0</v>
      </c>
      <c r="FL44" s="450">
        <f>IF(D44="C",FI44,0)</f>
        <v>0</v>
      </c>
      <c r="FM44" s="450">
        <f>IF(D44="S",FI44,0)</f>
        <v>0</v>
      </c>
      <c r="FN44" s="233"/>
      <c r="FO44" s="97">
        <f>IF(D44="p",FN44,0)</f>
        <v>0</v>
      </c>
      <c r="FP44" s="97">
        <f>IF(D44="I",FN44,0)</f>
        <v>0</v>
      </c>
      <c r="FQ44" s="97">
        <f>IF(D44="C",FN44,0)</f>
        <v>0</v>
      </c>
      <c r="FR44" s="97">
        <f>IF(D44="S",FN44,0)</f>
        <v>0</v>
      </c>
      <c r="FS44" s="240">
        <f t="shared" si="81"/>
        <v>0</v>
      </c>
      <c r="FT44" s="241">
        <f>IF(D44="p",FS44,0)</f>
        <v>0</v>
      </c>
      <c r="FU44" s="241">
        <f>IF(D44="I",FS44,0)</f>
        <v>0</v>
      </c>
      <c r="FV44" s="241">
        <f>IF(D44="C",FS44,0)</f>
        <v>0</v>
      </c>
      <c r="FW44" s="241">
        <f>IF(D44="S",FS44,0)</f>
        <v>0</v>
      </c>
      <c r="FX44" s="233"/>
      <c r="FY44" s="97">
        <f>IF(D44="p",FX44,0)</f>
        <v>0</v>
      </c>
      <c r="FZ44" s="97">
        <f>IF(D44="I",FX44,0)</f>
        <v>0</v>
      </c>
      <c r="GA44" s="97">
        <f>IF(D44="C",FX44,0)</f>
        <v>0</v>
      </c>
      <c r="GB44" s="97">
        <f>IF(D44="S",FX44,0)</f>
        <v>0</v>
      </c>
      <c r="GC44" s="240">
        <f t="shared" si="48"/>
        <v>0</v>
      </c>
      <c r="GD44" s="241">
        <f>IF(D44="p",GC44,0)</f>
        <v>0</v>
      </c>
      <c r="GE44" s="241">
        <f>IF(D44="I",GC44,0)</f>
        <v>0</v>
      </c>
      <c r="GF44" s="241">
        <f>IF(D44="C",GC44,0)</f>
        <v>0</v>
      </c>
      <c r="GG44" s="241">
        <f>IF(D44="S",GC44,0)</f>
        <v>0</v>
      </c>
      <c r="GH44" s="240"/>
      <c r="GI44" s="240"/>
      <c r="GJ44" s="553">
        <f t="shared" si="82"/>
        <v>0</v>
      </c>
      <c r="GK44" s="97">
        <f>IF(D44="p",GJ44,0)</f>
        <v>0</v>
      </c>
      <c r="GL44" s="97">
        <f>IF(D44="I",GJ44,0)</f>
        <v>0</v>
      </c>
      <c r="GM44" s="97">
        <f>IF(D44="C",GJ44,0)</f>
        <v>0</v>
      </c>
      <c r="GN44" s="97">
        <f>IF(D44="S",GJ44,0)</f>
        <v>0</v>
      </c>
      <c r="GO44" s="240">
        <f t="shared" si="49"/>
        <v>0</v>
      </c>
      <c r="GP44" s="241">
        <f>IF(D44="p",GO44,0)</f>
        <v>0</v>
      </c>
      <c r="GQ44" s="241">
        <f>IF(D44="I",GO44,0)</f>
        <v>0</v>
      </c>
      <c r="GR44" s="241">
        <f>IF(D44="C",GO44,0)</f>
        <v>0</v>
      </c>
      <c r="GS44" s="241">
        <f>IF(D44="S",GO44,0)</f>
        <v>0</v>
      </c>
      <c r="GT44" s="289"/>
      <c r="GU44" s="97">
        <f>IF(D44="p",GT44,0)</f>
        <v>0</v>
      </c>
      <c r="GV44" s="97">
        <f>IF(D44="I",GT44,0)</f>
        <v>0</v>
      </c>
      <c r="GW44" s="97">
        <f>IF(D44="C",GT44,0)</f>
        <v>0</v>
      </c>
      <c r="GX44" s="97">
        <f>IF(D44="S",GT44,0)</f>
        <v>0</v>
      </c>
      <c r="GY44" s="240">
        <f t="shared" si="50"/>
        <v>0</v>
      </c>
      <c r="GZ44" s="241">
        <f>IF(D44="p",GY44,0)</f>
        <v>0</v>
      </c>
      <c r="HA44" s="241">
        <f>IF(D44="I",GY44,0)</f>
        <v>0</v>
      </c>
      <c r="HB44" s="241">
        <f>IF(D44="C",GY44,0)</f>
        <v>0</v>
      </c>
      <c r="HC44" s="241">
        <f>IF(D44="S",GY44,0)</f>
        <v>0</v>
      </c>
      <c r="HD44" s="302">
        <f t="shared" si="74"/>
        <v>0</v>
      </c>
      <c r="HE44" s="97">
        <f>IF(D44="p",HD44,0)</f>
        <v>0</v>
      </c>
      <c r="HF44" s="97">
        <f>IF(D44="I",HD44,0)</f>
        <v>0</v>
      </c>
      <c r="HG44" s="97">
        <f>IF(D44="C",HD44,0)</f>
        <v>0</v>
      </c>
      <c r="HH44" s="97">
        <f>IF(D44="S",HD44,0)</f>
        <v>0</v>
      </c>
      <c r="HI44" s="240">
        <f t="shared" si="51"/>
        <v>0</v>
      </c>
      <c r="HJ44" s="241">
        <f>IF(D44="p",HI44,0)</f>
        <v>0</v>
      </c>
      <c r="HK44" s="241">
        <f>IF(D44="I",HI44,0)</f>
        <v>0</v>
      </c>
      <c r="HL44" s="241">
        <f>IF(D44="C",HI44,0)</f>
        <v>0</v>
      </c>
      <c r="HM44" s="241">
        <f>IF(D44="S",HI44,0)</f>
        <v>0</v>
      </c>
      <c r="HN44" s="649"/>
      <c r="HO44" s="650">
        <f>IF(D44="p",HN44,0)</f>
        <v>0</v>
      </c>
      <c r="HP44" s="650">
        <f>IF(D44="I",HN44,0)</f>
        <v>0</v>
      </c>
      <c r="HQ44" s="650">
        <f>IF(D44="C",HN44,0)</f>
        <v>0</v>
      </c>
      <c r="HR44" s="650">
        <f>IF(D44="S",HN44,0)</f>
        <v>0</v>
      </c>
      <c r="HS44" s="651">
        <f t="shared" si="75"/>
        <v>0</v>
      </c>
      <c r="HT44" s="241">
        <f>IF(D44="p",HS44,0)</f>
        <v>0</v>
      </c>
      <c r="HU44" s="241">
        <f>IF(D44="I",HS44,0)</f>
        <v>0</v>
      </c>
      <c r="HV44" s="241">
        <f>IF(D44="C",HS44,0)</f>
        <v>0</v>
      </c>
      <c r="HW44" s="241">
        <f>IF(D44="S",HS44,0)</f>
        <v>0</v>
      </c>
      <c r="HX44" s="289"/>
      <c r="HY44" s="97">
        <f>IF(D44="p",HX44,0)</f>
        <v>0</v>
      </c>
      <c r="HZ44" s="97">
        <f>IF(D44="I",HX44,0)</f>
        <v>0</v>
      </c>
      <c r="IA44" s="97">
        <f>IF(D44="C",HX44,0)</f>
        <v>0</v>
      </c>
      <c r="IB44" s="97">
        <f>IF(D44="S",HX44,0)</f>
        <v>0</v>
      </c>
      <c r="IC44" s="240">
        <f t="shared" si="52"/>
        <v>0</v>
      </c>
      <c r="ID44" s="241">
        <f>IF(D44="p",IC44,0)</f>
        <v>0</v>
      </c>
      <c r="IE44" s="241">
        <f>IF(D44="I",IC44,0)</f>
        <v>0</v>
      </c>
      <c r="IF44" s="241">
        <f>IF(D44="C",IC44,0)</f>
        <v>0</v>
      </c>
      <c r="IG44" s="241">
        <f>IF(D44="S",IC44,0)</f>
        <v>0</v>
      </c>
      <c r="IH44" s="302">
        <f t="shared" si="76"/>
        <v>0</v>
      </c>
      <c r="II44" s="97">
        <f>IF(D44="p",IH44,0)</f>
        <v>0</v>
      </c>
      <c r="IJ44" s="97">
        <f>IF(D44="I",IH44,0)</f>
        <v>0</v>
      </c>
      <c r="IK44" s="97">
        <f>IF(D44="C",IH44,0)</f>
        <v>0</v>
      </c>
      <c r="IL44" s="97">
        <f>IF(D44="S",IH44,0)</f>
        <v>0</v>
      </c>
      <c r="IM44" s="235" t="e">
        <f t="shared" si="77"/>
        <v>#DIV/0!</v>
      </c>
      <c r="IN44" s="240">
        <f t="shared" si="53"/>
        <v>0</v>
      </c>
      <c r="IO44" s="241">
        <f>IF(D44="p",IN44,0)</f>
        <v>0</v>
      </c>
      <c r="IP44" s="241">
        <f>IF(D44="I",IN44,0)</f>
        <v>0</v>
      </c>
      <c r="IQ44" s="241">
        <f>IF(D44="C",IN44,0)</f>
        <v>0</v>
      </c>
      <c r="IR44" s="241">
        <f>IF(D44="S",IN44,0)</f>
        <v>0</v>
      </c>
      <c r="IS44" s="228">
        <f t="shared" si="78"/>
        <v>0</v>
      </c>
      <c r="IT44" s="97">
        <f>IF(D44="p",IS44,0)</f>
        <v>0</v>
      </c>
      <c r="IU44" s="97">
        <f>IF(D44="I",IS44,0)</f>
        <v>0</v>
      </c>
      <c r="IV44" s="97">
        <f>IF(D44="C",IS44,0)</f>
        <v>0</v>
      </c>
      <c r="IW44" s="97">
        <f>IF(D44="S",IS44,0)</f>
        <v>0</v>
      </c>
      <c r="IX44" s="240">
        <f t="shared" si="54"/>
        <v>0</v>
      </c>
      <c r="IY44" s="241">
        <f>IF(D44="p",IX44,0)</f>
        <v>0</v>
      </c>
      <c r="IZ44" s="241">
        <f>IF(D44="I",IX44,0)</f>
        <v>0</v>
      </c>
      <c r="JA44" s="241">
        <f>IF(D44="C",IX44,0)</f>
        <v>0</v>
      </c>
      <c r="JB44" s="241">
        <f>IF(D44="S",IX44,0)</f>
        <v>0</v>
      </c>
      <c r="JC44" s="242">
        <f t="shared" si="79"/>
        <v>0</v>
      </c>
      <c r="JD44" s="243">
        <f>IF(D44="p",JC44,0)</f>
        <v>0</v>
      </c>
      <c r="JE44" s="243">
        <f>IF(D44="i",JC44,0)</f>
        <v>0</v>
      </c>
      <c r="JF44" s="243">
        <f>IF(D44="c",JC44,0)</f>
        <v>0</v>
      </c>
      <c r="JG44" s="243">
        <f>IF(D44="s",JC44,0)</f>
        <v>0</v>
      </c>
    </row>
    <row r="45" spans="1:267" s="44" customFormat="1" x14ac:dyDescent="0.2">
      <c r="A45" s="45" t="s">
        <v>332</v>
      </c>
      <c r="B45" s="234"/>
      <c r="C45" s="234"/>
      <c r="D45" s="234"/>
      <c r="E45" s="181"/>
      <c r="F45" s="87">
        <f t="shared" si="55"/>
        <v>0</v>
      </c>
      <c r="G45" s="87">
        <f t="shared" si="56"/>
        <v>0</v>
      </c>
      <c r="H45" s="87">
        <f t="shared" si="57"/>
        <v>0</v>
      </c>
      <c r="I45" s="87">
        <f t="shared" si="58"/>
        <v>0</v>
      </c>
      <c r="J45" s="181"/>
      <c r="K45" s="87">
        <f t="shared" si="59"/>
        <v>0</v>
      </c>
      <c r="L45" s="87">
        <f t="shared" si="60"/>
        <v>0</v>
      </c>
      <c r="M45" s="87">
        <f t="shared" si="61"/>
        <v>0</v>
      </c>
      <c r="N45" s="87">
        <f t="shared" si="62"/>
        <v>0</v>
      </c>
      <c r="O45" s="235" t="e">
        <f t="shared" si="63"/>
        <v>#DIV/0!</v>
      </c>
      <c r="P45" s="181"/>
      <c r="Q45" s="87">
        <f t="shared" si="64"/>
        <v>0</v>
      </c>
      <c r="R45" s="87">
        <f t="shared" si="65"/>
        <v>0</v>
      </c>
      <c r="S45" s="87">
        <f t="shared" si="66"/>
        <v>0</v>
      </c>
      <c r="T45" s="87">
        <f t="shared" si="67"/>
        <v>0</v>
      </c>
      <c r="U45" s="235" t="e">
        <f t="shared" si="68"/>
        <v>#DIV/0!</v>
      </c>
      <c r="V45" s="181"/>
      <c r="W45" s="87">
        <f t="shared" si="69"/>
        <v>0</v>
      </c>
      <c r="X45" s="87">
        <f t="shared" si="70"/>
        <v>0</v>
      </c>
      <c r="Y45" s="87">
        <f t="shared" si="71"/>
        <v>0</v>
      </c>
      <c r="Z45" s="87">
        <f t="shared" si="72"/>
        <v>0</v>
      </c>
      <c r="AA45" s="235" t="e">
        <f t="shared" si="73"/>
        <v>#DIV/0!</v>
      </c>
      <c r="AB45" s="181"/>
      <c r="AC45" s="87">
        <f t="shared" si="28"/>
        <v>0</v>
      </c>
      <c r="AD45" s="87">
        <f t="shared" si="29"/>
        <v>0</v>
      </c>
      <c r="AE45" s="87">
        <f t="shared" si="30"/>
        <v>0</v>
      </c>
      <c r="AF45" s="87">
        <f t="shared" si="31"/>
        <v>0</v>
      </c>
      <c r="AG45" s="235" t="e">
        <f>+(AB45-V45)/V45</f>
        <v>#DIV/0!</v>
      </c>
      <c r="AH45" s="181"/>
      <c r="AI45" s="87">
        <f t="shared" si="32"/>
        <v>0</v>
      </c>
      <c r="AJ45" s="87">
        <f t="shared" si="33"/>
        <v>0</v>
      </c>
      <c r="AK45" s="87">
        <f t="shared" si="34"/>
        <v>0</v>
      </c>
      <c r="AL45" s="87">
        <f t="shared" si="35"/>
        <v>0</v>
      </c>
      <c r="AM45" s="235" t="e">
        <f>+(AH45-AB45)/AB45</f>
        <v>#DIV/0!</v>
      </c>
      <c r="AN45" s="289"/>
      <c r="AO45" s="97">
        <f>IF(D45="p",AN45,0)</f>
        <v>0</v>
      </c>
      <c r="AP45" s="97">
        <f>IF(D45="I",AN45,0)</f>
        <v>0</v>
      </c>
      <c r="AQ45" s="97">
        <f>IF(D45="C",AN45,0)</f>
        <v>0</v>
      </c>
      <c r="AR45" s="97">
        <f>IF(D45="S",AN45,0)</f>
        <v>0</v>
      </c>
      <c r="AS45" s="240">
        <f t="shared" si="36"/>
        <v>0</v>
      </c>
      <c r="AT45" s="241">
        <f>IF(D45="p",AS45,0)</f>
        <v>0</v>
      </c>
      <c r="AU45" s="241">
        <f>IF(D45="I",AS45,0)</f>
        <v>0</v>
      </c>
      <c r="AV45" s="241">
        <f>IF(D45="C",AS45,0)</f>
        <v>0</v>
      </c>
      <c r="AW45" s="241">
        <f>IF(D45="S",AS45,0)</f>
        <v>0</v>
      </c>
      <c r="AX45" s="289"/>
      <c r="AY45" s="97">
        <f>IF(D45="p",AX45,0)</f>
        <v>0</v>
      </c>
      <c r="AZ45" s="97">
        <f>IF(D45="I",AX45,0)</f>
        <v>0</v>
      </c>
      <c r="BA45" s="97">
        <f>IF(D45="C",AX45,0)</f>
        <v>0</v>
      </c>
      <c r="BB45" s="97">
        <f>IF(D45="S",AX45,0)</f>
        <v>0</v>
      </c>
      <c r="BC45" s="240">
        <f t="shared" si="37"/>
        <v>0</v>
      </c>
      <c r="BD45" s="241">
        <f>IF(D45="p",BC45,0)</f>
        <v>0</v>
      </c>
      <c r="BE45" s="241">
        <f>IF(D45="I",BC45,0)</f>
        <v>0</v>
      </c>
      <c r="BF45" s="241">
        <f>IF(D45="C",BC45,0)</f>
        <v>0</v>
      </c>
      <c r="BG45" s="241">
        <f>IF(D45="S",BC45,0)</f>
        <v>0</v>
      </c>
      <c r="BH45" s="503"/>
      <c r="BI45" s="498">
        <f>IF(D45="p",BH45,0)</f>
        <v>0</v>
      </c>
      <c r="BJ45" s="498">
        <f>IF(D45="I",BH45,0)</f>
        <v>0</v>
      </c>
      <c r="BK45" s="498">
        <f>IF(D45="C",BH45,0)</f>
        <v>0</v>
      </c>
      <c r="BL45" s="498">
        <f>IF(D45="S",BH45,0)</f>
        <v>0</v>
      </c>
      <c r="BM45" s="499">
        <f t="shared" si="38"/>
        <v>0</v>
      </c>
      <c r="BN45" s="515">
        <f>IF(D45="p",BM45,0)</f>
        <v>0</v>
      </c>
      <c r="BO45" s="515">
        <f>IF(D45="I",BM45,0)</f>
        <v>0</v>
      </c>
      <c r="BP45" s="515">
        <f>IF(D45="C",BM45,0)</f>
        <v>0</v>
      </c>
      <c r="BQ45" s="515">
        <f>IF(D45="S",BM45,0)</f>
        <v>0</v>
      </c>
      <c r="BR45" s="289"/>
      <c r="BS45" s="97">
        <f>IF(D45="p",BR45,0)</f>
        <v>0</v>
      </c>
      <c r="BT45" s="97">
        <f>IF(D45="I",BR45,0)</f>
        <v>0</v>
      </c>
      <c r="BU45" s="97">
        <f>IF(D45="C",BR45,0)</f>
        <v>0</v>
      </c>
      <c r="BV45" s="97">
        <f>IF(D45="S",BR45,0)</f>
        <v>0</v>
      </c>
      <c r="BW45" s="240">
        <f t="shared" si="39"/>
        <v>0</v>
      </c>
      <c r="BX45" s="241">
        <f>IF(D45="p",BW45,0)</f>
        <v>0</v>
      </c>
      <c r="BY45" s="241">
        <f>IF(D45="I",BW45,0)</f>
        <v>0</v>
      </c>
      <c r="BZ45" s="241">
        <f>IF(D45="C",BW45,0)</f>
        <v>0</v>
      </c>
      <c r="CA45" s="241">
        <f>IF(D45="S",BW45,0)</f>
        <v>0</v>
      </c>
      <c r="CB45" s="289"/>
      <c r="CC45" s="97">
        <f>IF(D45="p",CB45,0)</f>
        <v>0</v>
      </c>
      <c r="CD45" s="97">
        <f>IF(D45="I",CB45,0)</f>
        <v>0</v>
      </c>
      <c r="CE45" s="97">
        <f>IF(D45="C",CB45,0)</f>
        <v>0</v>
      </c>
      <c r="CF45" s="97">
        <f>IF(D45="S",CB45,0)</f>
        <v>0</v>
      </c>
      <c r="CG45" s="240">
        <f t="shared" si="40"/>
        <v>0</v>
      </c>
      <c r="CH45" s="241">
        <f>IF(D45="p",CG45,0)</f>
        <v>0</v>
      </c>
      <c r="CI45" s="241">
        <f>IF(D45="I",CG45,0)</f>
        <v>0</v>
      </c>
      <c r="CJ45" s="241">
        <f>IF(D45="C",CG45,0)</f>
        <v>0</v>
      </c>
      <c r="CK45" s="241">
        <f>IF(D45="S",CG45,0)</f>
        <v>0</v>
      </c>
      <c r="CL45" s="289"/>
      <c r="CM45" s="97">
        <f>IF(D45="p",CL45,0)</f>
        <v>0</v>
      </c>
      <c r="CN45" s="97">
        <f>IF(D45="I",CL45,0)</f>
        <v>0</v>
      </c>
      <c r="CO45" s="97">
        <f>IF(D45="C",CL45,0)</f>
        <v>0</v>
      </c>
      <c r="CP45" s="97">
        <f>IF(D45="S",CL45,0)</f>
        <v>0</v>
      </c>
      <c r="CQ45" s="240">
        <f t="shared" si="41"/>
        <v>0</v>
      </c>
      <c r="CR45" s="241">
        <f>IF(D45="p",CQ45,0)</f>
        <v>0</v>
      </c>
      <c r="CS45" s="241">
        <f>IF(D45="I",CQ45,0)</f>
        <v>0</v>
      </c>
      <c r="CT45" s="241">
        <f>IF(D45="C",CQ45,0)</f>
        <v>0</v>
      </c>
      <c r="CU45" s="241">
        <f>IF(D45="S",CQ45,0)</f>
        <v>0</v>
      </c>
      <c r="CV45" s="289"/>
      <c r="CW45" s="97">
        <f>IF(D45="p",CV45,0)</f>
        <v>0</v>
      </c>
      <c r="CX45" s="97">
        <f>IF(D45="I",CV45,0)</f>
        <v>0</v>
      </c>
      <c r="CY45" s="97">
        <f>IF(D45="C",CV45,0)</f>
        <v>0</v>
      </c>
      <c r="CZ45" s="97">
        <f>IF(D45="S",CV45,0)</f>
        <v>0</v>
      </c>
      <c r="DA45" s="240">
        <f t="shared" si="42"/>
        <v>0</v>
      </c>
      <c r="DB45" s="241">
        <f>IF(D45="p",DA45,0)</f>
        <v>0</v>
      </c>
      <c r="DC45" s="241">
        <f>IF(D45="I",DA45,0)</f>
        <v>0</v>
      </c>
      <c r="DD45" s="241">
        <f>IF(D45="C",DA45,0)</f>
        <v>0</v>
      </c>
      <c r="DE45" s="241">
        <f>IF(D45="S",DA45,0)</f>
        <v>0</v>
      </c>
      <c r="DF45" s="289"/>
      <c r="DG45" s="97">
        <f>IF(D45="p",DF45,0)</f>
        <v>0</v>
      </c>
      <c r="DH45" s="97">
        <f>IF(D45="I",DF45,0)</f>
        <v>0</v>
      </c>
      <c r="DI45" s="97">
        <f>IF(D45="C",DF45,0)</f>
        <v>0</v>
      </c>
      <c r="DJ45" s="97">
        <f>IF(D45="S",DF45,0)</f>
        <v>0</v>
      </c>
      <c r="DK45" s="344">
        <f t="shared" si="43"/>
        <v>0</v>
      </c>
      <c r="DL45" s="241">
        <f>IF(D45="p",DK45,0)</f>
        <v>0</v>
      </c>
      <c r="DM45" s="241">
        <f>IF(D45="I",DK45,0)</f>
        <v>0</v>
      </c>
      <c r="DN45" s="241">
        <f>IF(D45="C",DK45,0)</f>
        <v>0</v>
      </c>
      <c r="DO45" s="241">
        <f>IF(D45="S",DK45,0)</f>
        <v>0</v>
      </c>
      <c r="DP45" s="289"/>
      <c r="DQ45" s="97">
        <f>IF(D45="p",DP45,0)</f>
        <v>0</v>
      </c>
      <c r="DR45" s="97">
        <f>IF(D45="I",DP45,0)</f>
        <v>0</v>
      </c>
      <c r="DS45" s="97">
        <f>IF(D45="C",DP45,0)</f>
        <v>0</v>
      </c>
      <c r="DT45" s="97">
        <f>IF(D45="S",DP45,0)</f>
        <v>0</v>
      </c>
      <c r="DU45" s="240">
        <f t="shared" si="44"/>
        <v>0</v>
      </c>
      <c r="DV45" s="241">
        <f>IF(D45="p",DU45,0)</f>
        <v>0</v>
      </c>
      <c r="DW45" s="241">
        <f>IF(D45="I",DU45,0)</f>
        <v>0</v>
      </c>
      <c r="DX45" s="241">
        <f>IF(D45="C",DU45,0)</f>
        <v>0</v>
      </c>
      <c r="DY45" s="241">
        <f>IF(D45="S",DU45,0)</f>
        <v>0</v>
      </c>
      <c r="DZ45" s="289"/>
      <c r="EA45" s="97">
        <f>IF(D45="p",DZ45,0)</f>
        <v>0</v>
      </c>
      <c r="EB45" s="97">
        <f>IF(D45="I",DZ45,0)</f>
        <v>0</v>
      </c>
      <c r="EC45" s="97">
        <f>IF(D45="C",DZ45,0)</f>
        <v>0</v>
      </c>
      <c r="ED45" s="97">
        <f>IF(D45="S",DZ45,0)</f>
        <v>0</v>
      </c>
      <c r="EE45" s="240">
        <f t="shared" si="45"/>
        <v>0</v>
      </c>
      <c r="EF45" s="241">
        <f>IF(D45="p",EE45,0)</f>
        <v>0</v>
      </c>
      <c r="EG45" s="241">
        <f>IF(D45="I",EE45,0)</f>
        <v>0</v>
      </c>
      <c r="EH45" s="241">
        <f>IF(D45="C",EE45,0)</f>
        <v>0</v>
      </c>
      <c r="EI45" s="241">
        <f>IF(D45="S",EE45,0)</f>
        <v>0</v>
      </c>
      <c r="EJ45" s="298"/>
      <c r="EK45" s="97">
        <f>IF(D45="p",EJ45,0)</f>
        <v>0</v>
      </c>
      <c r="EL45" s="97">
        <f>IF(D45="I",EJ45,0)</f>
        <v>0</v>
      </c>
      <c r="EM45" s="97">
        <f>IF(D45="C",EJ45,0)</f>
        <v>0</v>
      </c>
      <c r="EN45" s="97">
        <f>IF(D45="S",EJ45,0)</f>
        <v>0</v>
      </c>
      <c r="EO45" s="240">
        <f t="shared" si="46"/>
        <v>0</v>
      </c>
      <c r="EP45" s="241">
        <f>IF(D45="p",EO45,0)</f>
        <v>0</v>
      </c>
      <c r="EQ45" s="241">
        <f>IF(D45="I",EO45,0)</f>
        <v>0</v>
      </c>
      <c r="ER45" s="241">
        <f>IF(D45="C",EO45,0)</f>
        <v>0</v>
      </c>
      <c r="ES45" s="241">
        <f>IF(D45="S",EO45,0)</f>
        <v>0</v>
      </c>
      <c r="ET45" s="289"/>
      <c r="EU45" s="97">
        <f>IF(D45="p",ET45,0)</f>
        <v>0</v>
      </c>
      <c r="EV45" s="97">
        <f>IF(D45="I",ET45,0)</f>
        <v>0</v>
      </c>
      <c r="EW45" s="97">
        <f>IF(D45="C",ET45,0)</f>
        <v>0</v>
      </c>
      <c r="EX45" s="97">
        <f>IF(D45="S",ET45,0)</f>
        <v>0</v>
      </c>
      <c r="EY45" s="240">
        <f t="shared" si="47"/>
        <v>0</v>
      </c>
      <c r="EZ45" s="241">
        <f>IF(D45="p",EY45,0)</f>
        <v>0</v>
      </c>
      <c r="FA45" s="241">
        <f>IF(D45="I",EY45,0)</f>
        <v>0</v>
      </c>
      <c r="FB45" s="241">
        <f>IF(D45="C",EY45,0)</f>
        <v>0</v>
      </c>
      <c r="FC45" s="241">
        <f>IF(D45="S",EY45,0)</f>
        <v>0</v>
      </c>
      <c r="FD45" s="503"/>
      <c r="FE45" s="498">
        <f>IF(D45="p",FD45,0)</f>
        <v>0</v>
      </c>
      <c r="FF45" s="498">
        <f>IF(D45="I",FD45,0)</f>
        <v>0</v>
      </c>
      <c r="FG45" s="498">
        <f>IF(D45="C",FD45,0)</f>
        <v>0</v>
      </c>
      <c r="FH45" s="498">
        <f>IF(D45="S",FD45,0)</f>
        <v>0</v>
      </c>
      <c r="FI45" s="499">
        <f t="shared" si="80"/>
        <v>0</v>
      </c>
      <c r="FJ45" s="450">
        <f>IF(D45="p",FI45,0)</f>
        <v>0</v>
      </c>
      <c r="FK45" s="450">
        <f>IF(D45="I",FI45,0)</f>
        <v>0</v>
      </c>
      <c r="FL45" s="450">
        <f>IF(D45="C",FI45,0)</f>
        <v>0</v>
      </c>
      <c r="FM45" s="450">
        <f>IF(D45="S",FI45,0)</f>
        <v>0</v>
      </c>
      <c r="FN45" s="233"/>
      <c r="FO45" s="97">
        <f>IF(D45="p",FN45,0)</f>
        <v>0</v>
      </c>
      <c r="FP45" s="97">
        <f>IF(D45="I",FN45,0)</f>
        <v>0</v>
      </c>
      <c r="FQ45" s="97">
        <f>IF(D45="C",FN45,0)</f>
        <v>0</v>
      </c>
      <c r="FR45" s="97">
        <f>IF(D45="S",FN45,0)</f>
        <v>0</v>
      </c>
      <c r="FS45" s="240">
        <f t="shared" si="81"/>
        <v>0</v>
      </c>
      <c r="FT45" s="241">
        <f>IF(D45="p",FS45,0)</f>
        <v>0</v>
      </c>
      <c r="FU45" s="241">
        <f>IF(D45="I",FS45,0)</f>
        <v>0</v>
      </c>
      <c r="FV45" s="241">
        <f>IF(D45="C",FS45,0)</f>
        <v>0</v>
      </c>
      <c r="FW45" s="241">
        <f>IF(D45="S",FS45,0)</f>
        <v>0</v>
      </c>
      <c r="FX45" s="233"/>
      <c r="FY45" s="97">
        <f>IF(D45="p",FX45,0)</f>
        <v>0</v>
      </c>
      <c r="FZ45" s="97">
        <f>IF(D45="I",FX45,0)</f>
        <v>0</v>
      </c>
      <c r="GA45" s="97">
        <f>IF(D45="C",FX45,0)</f>
        <v>0</v>
      </c>
      <c r="GB45" s="97">
        <f>IF(D45="S",FX45,0)</f>
        <v>0</v>
      </c>
      <c r="GC45" s="240">
        <f t="shared" si="48"/>
        <v>0</v>
      </c>
      <c r="GD45" s="241">
        <f>IF(D45="p",GC45,0)</f>
        <v>0</v>
      </c>
      <c r="GE45" s="241">
        <f>IF(D45="I",GC45,0)</f>
        <v>0</v>
      </c>
      <c r="GF45" s="241">
        <f>IF(D45="C",GC45,0)</f>
        <v>0</v>
      </c>
      <c r="GG45" s="241">
        <f>IF(D45="S",GC45,0)</f>
        <v>0</v>
      </c>
      <c r="GH45" s="240"/>
      <c r="GI45" s="240"/>
      <c r="GJ45" s="553">
        <f t="shared" si="82"/>
        <v>0</v>
      </c>
      <c r="GK45" s="97">
        <f>IF(D45="p",GJ45,0)</f>
        <v>0</v>
      </c>
      <c r="GL45" s="97">
        <f>IF(D45="I",GJ45,0)</f>
        <v>0</v>
      </c>
      <c r="GM45" s="97">
        <f>IF(D45="C",GJ45,0)</f>
        <v>0</v>
      </c>
      <c r="GN45" s="97">
        <f>IF(D45="S",GJ45,0)</f>
        <v>0</v>
      </c>
      <c r="GO45" s="240">
        <f t="shared" si="49"/>
        <v>0</v>
      </c>
      <c r="GP45" s="241">
        <f>IF(D45="p",GO45,0)</f>
        <v>0</v>
      </c>
      <c r="GQ45" s="241">
        <f>IF(D45="I",GO45,0)</f>
        <v>0</v>
      </c>
      <c r="GR45" s="241">
        <f>IF(D45="C",GO45,0)</f>
        <v>0</v>
      </c>
      <c r="GS45" s="241">
        <f>IF(D45="S",GO45,0)</f>
        <v>0</v>
      </c>
      <c r="GT45" s="289"/>
      <c r="GU45" s="97">
        <f>IF(D45="p",GT45,0)</f>
        <v>0</v>
      </c>
      <c r="GV45" s="97">
        <f>IF(D45="I",GT45,0)</f>
        <v>0</v>
      </c>
      <c r="GW45" s="97">
        <f>IF(D45="C",GT45,0)</f>
        <v>0</v>
      </c>
      <c r="GX45" s="97">
        <f>IF(D45="S",GT45,0)</f>
        <v>0</v>
      </c>
      <c r="GY45" s="240">
        <f t="shared" si="50"/>
        <v>0</v>
      </c>
      <c r="GZ45" s="241">
        <f>IF(D45="p",GY45,0)</f>
        <v>0</v>
      </c>
      <c r="HA45" s="241">
        <f>IF(D45="I",GY45,0)</f>
        <v>0</v>
      </c>
      <c r="HB45" s="241">
        <f>IF(D45="C",GY45,0)</f>
        <v>0</v>
      </c>
      <c r="HC45" s="241">
        <f>IF(D45="S",GY45,0)</f>
        <v>0</v>
      </c>
      <c r="HD45" s="302">
        <f t="shared" si="74"/>
        <v>0</v>
      </c>
      <c r="HE45" s="97">
        <f>IF(D45="p",HD45,0)</f>
        <v>0</v>
      </c>
      <c r="HF45" s="97">
        <f>IF(D45="I",HD45,0)</f>
        <v>0</v>
      </c>
      <c r="HG45" s="97">
        <f>IF(D45="C",HD45,0)</f>
        <v>0</v>
      </c>
      <c r="HH45" s="97">
        <f>IF(D45="S",HD45,0)</f>
        <v>0</v>
      </c>
      <c r="HI45" s="240">
        <f t="shared" si="51"/>
        <v>0</v>
      </c>
      <c r="HJ45" s="241">
        <f>IF(D45="p",HI45,0)</f>
        <v>0</v>
      </c>
      <c r="HK45" s="241">
        <f>IF(D45="I",HI45,0)</f>
        <v>0</v>
      </c>
      <c r="HL45" s="241">
        <f>IF(D45="C",HI45,0)</f>
        <v>0</v>
      </c>
      <c r="HM45" s="241">
        <f>IF(D45="S",HI45,0)</f>
        <v>0</v>
      </c>
      <c r="HN45" s="649"/>
      <c r="HO45" s="650">
        <f>IF(D45="p",HN45,0)</f>
        <v>0</v>
      </c>
      <c r="HP45" s="650">
        <f>IF(D45="I",HN45,0)</f>
        <v>0</v>
      </c>
      <c r="HQ45" s="650">
        <f>IF(D45="C",HN45,0)</f>
        <v>0</v>
      </c>
      <c r="HR45" s="650">
        <f>IF(D45="S",HN45,0)</f>
        <v>0</v>
      </c>
      <c r="HS45" s="651">
        <f t="shared" si="75"/>
        <v>0</v>
      </c>
      <c r="HT45" s="241">
        <f>IF(D45="p",HS45,0)</f>
        <v>0</v>
      </c>
      <c r="HU45" s="241">
        <f>IF(D45="I",HS45,0)</f>
        <v>0</v>
      </c>
      <c r="HV45" s="241">
        <f>IF(D45="C",HS45,0)</f>
        <v>0</v>
      </c>
      <c r="HW45" s="241">
        <f>IF(D45="S",HS45,0)</f>
        <v>0</v>
      </c>
      <c r="HX45" s="289"/>
      <c r="HY45" s="97">
        <f>IF(D45="p",HX45,0)</f>
        <v>0</v>
      </c>
      <c r="HZ45" s="97">
        <f>IF(D45="I",HX45,0)</f>
        <v>0</v>
      </c>
      <c r="IA45" s="97">
        <f>IF(D45="C",HX45,0)</f>
        <v>0</v>
      </c>
      <c r="IB45" s="97">
        <f>IF(D45="S",HX45,0)</f>
        <v>0</v>
      </c>
      <c r="IC45" s="240">
        <f t="shared" si="52"/>
        <v>0</v>
      </c>
      <c r="ID45" s="241">
        <f>IF(D45="p",IC45,0)</f>
        <v>0</v>
      </c>
      <c r="IE45" s="241">
        <f>IF(D45="I",IC45,0)</f>
        <v>0</v>
      </c>
      <c r="IF45" s="241">
        <f>IF(D45="C",IC45,0)</f>
        <v>0</v>
      </c>
      <c r="IG45" s="241">
        <f>IF(D45="S",IC45,0)</f>
        <v>0</v>
      </c>
      <c r="IH45" s="302">
        <f t="shared" si="76"/>
        <v>0</v>
      </c>
      <c r="II45" s="97">
        <f>IF(D45="p",IH45,0)</f>
        <v>0</v>
      </c>
      <c r="IJ45" s="97">
        <f>IF(D45="I",IH45,0)</f>
        <v>0</v>
      </c>
      <c r="IK45" s="97">
        <f>IF(D45="C",IH45,0)</f>
        <v>0</v>
      </c>
      <c r="IL45" s="97">
        <f>IF(D45="S",IH45,0)</f>
        <v>0</v>
      </c>
      <c r="IM45" s="235" t="e">
        <f t="shared" si="77"/>
        <v>#DIV/0!</v>
      </c>
      <c r="IN45" s="240">
        <f t="shared" si="53"/>
        <v>0</v>
      </c>
      <c r="IO45" s="241">
        <f>IF(D45="p",IN45,0)</f>
        <v>0</v>
      </c>
      <c r="IP45" s="241">
        <f>IF(D45="I",IN45,0)</f>
        <v>0</v>
      </c>
      <c r="IQ45" s="241">
        <f>IF(D45="C",IN45,0)</f>
        <v>0</v>
      </c>
      <c r="IR45" s="241">
        <f>IF(D45="S",IN45,0)</f>
        <v>0</v>
      </c>
      <c r="IS45" s="228">
        <f t="shared" si="78"/>
        <v>0</v>
      </c>
      <c r="IT45" s="97">
        <f>IF(D45="p",IS45,0)</f>
        <v>0</v>
      </c>
      <c r="IU45" s="97">
        <f>IF(D45="I",IS45,0)</f>
        <v>0</v>
      </c>
      <c r="IV45" s="97">
        <f>IF(D45="C",IS45,0)</f>
        <v>0</v>
      </c>
      <c r="IW45" s="97">
        <f>IF(D45="S",IS45,0)</f>
        <v>0</v>
      </c>
      <c r="IX45" s="240">
        <f t="shared" si="54"/>
        <v>0</v>
      </c>
      <c r="IY45" s="241">
        <f>IF(D45="p",IX45,0)</f>
        <v>0</v>
      </c>
      <c r="IZ45" s="241">
        <f>IF(D45="I",IX45,0)</f>
        <v>0</v>
      </c>
      <c r="JA45" s="241">
        <f>IF(D45="C",IX45,0)</f>
        <v>0</v>
      </c>
      <c r="JB45" s="241">
        <f>IF(D45="S",IX45,0)</f>
        <v>0</v>
      </c>
      <c r="JC45" s="242">
        <f t="shared" si="79"/>
        <v>0</v>
      </c>
      <c r="JD45" s="243">
        <f>IF(D45="p",JC45,0)</f>
        <v>0</v>
      </c>
      <c r="JE45" s="243">
        <f>IF(D45="i",JC45,0)</f>
        <v>0</v>
      </c>
      <c r="JF45" s="243">
        <f>IF(D45="c",JC45,0)</f>
        <v>0</v>
      </c>
      <c r="JG45" s="243">
        <f>IF(D45="s",JC45,0)</f>
        <v>0</v>
      </c>
    </row>
    <row r="46" spans="1:267" s="44" customFormat="1" x14ac:dyDescent="0.2">
      <c r="A46" s="45" t="s">
        <v>333</v>
      </c>
      <c r="B46" s="234"/>
      <c r="C46" s="234"/>
      <c r="D46" s="234"/>
      <c r="E46" s="181"/>
      <c r="F46" s="87">
        <f t="shared" si="55"/>
        <v>0</v>
      </c>
      <c r="G46" s="87">
        <f t="shared" si="56"/>
        <v>0</v>
      </c>
      <c r="H46" s="87">
        <f t="shared" si="57"/>
        <v>0</v>
      </c>
      <c r="I46" s="87">
        <f t="shared" si="58"/>
        <v>0</v>
      </c>
      <c r="J46" s="181"/>
      <c r="K46" s="87">
        <f t="shared" si="59"/>
        <v>0</v>
      </c>
      <c r="L46" s="87">
        <f t="shared" si="60"/>
        <v>0</v>
      </c>
      <c r="M46" s="87">
        <f t="shared" si="61"/>
        <v>0</v>
      </c>
      <c r="N46" s="87">
        <f t="shared" si="62"/>
        <v>0</v>
      </c>
      <c r="O46" s="235" t="e">
        <f t="shared" si="63"/>
        <v>#DIV/0!</v>
      </c>
      <c r="P46" s="181"/>
      <c r="Q46" s="87">
        <f t="shared" si="64"/>
        <v>0</v>
      </c>
      <c r="R46" s="87">
        <f t="shared" si="65"/>
        <v>0</v>
      </c>
      <c r="S46" s="87">
        <f t="shared" si="66"/>
        <v>0</v>
      </c>
      <c r="T46" s="87">
        <f t="shared" si="67"/>
        <v>0</v>
      </c>
      <c r="U46" s="235" t="e">
        <f t="shared" si="68"/>
        <v>#DIV/0!</v>
      </c>
      <c r="V46" s="181"/>
      <c r="W46" s="87">
        <f t="shared" si="69"/>
        <v>0</v>
      </c>
      <c r="X46" s="87">
        <f t="shared" si="70"/>
        <v>0</v>
      </c>
      <c r="Y46" s="87">
        <f t="shared" si="71"/>
        <v>0</v>
      </c>
      <c r="Z46" s="87">
        <f t="shared" si="72"/>
        <v>0</v>
      </c>
      <c r="AA46" s="235" t="e">
        <f t="shared" si="73"/>
        <v>#DIV/0!</v>
      </c>
      <c r="AB46" s="181"/>
      <c r="AC46" s="87">
        <f t="shared" si="28"/>
        <v>0</v>
      </c>
      <c r="AD46" s="87">
        <f t="shared" si="29"/>
        <v>0</v>
      </c>
      <c r="AE46" s="87">
        <f t="shared" si="30"/>
        <v>0</v>
      </c>
      <c r="AF46" s="87">
        <f t="shared" si="31"/>
        <v>0</v>
      </c>
      <c r="AG46" s="235" t="e">
        <f>+(AB46-V46)/V46</f>
        <v>#DIV/0!</v>
      </c>
      <c r="AH46" s="181"/>
      <c r="AI46" s="87">
        <f t="shared" si="32"/>
        <v>0</v>
      </c>
      <c r="AJ46" s="87">
        <f t="shared" si="33"/>
        <v>0</v>
      </c>
      <c r="AK46" s="87">
        <f t="shared" si="34"/>
        <v>0</v>
      </c>
      <c r="AL46" s="87">
        <f t="shared" si="35"/>
        <v>0</v>
      </c>
      <c r="AM46" s="235" t="e">
        <f>+(AH46-AB46)/AB46</f>
        <v>#DIV/0!</v>
      </c>
      <c r="AN46" s="289"/>
      <c r="AO46" s="97">
        <f>IF(D46="p",AN46,0)</f>
        <v>0</v>
      </c>
      <c r="AP46" s="97">
        <f>IF(D46="I",AN46,0)</f>
        <v>0</v>
      </c>
      <c r="AQ46" s="97">
        <f>IF(D46="C",AN46,0)</f>
        <v>0</v>
      </c>
      <c r="AR46" s="97">
        <f>IF(D46="S",AN46,0)</f>
        <v>0</v>
      </c>
      <c r="AS46" s="240">
        <f t="shared" si="36"/>
        <v>0</v>
      </c>
      <c r="AT46" s="241">
        <f>IF(D46="p",AS46,0)</f>
        <v>0</v>
      </c>
      <c r="AU46" s="241">
        <f>IF(D46="I",AS46,0)</f>
        <v>0</v>
      </c>
      <c r="AV46" s="241">
        <f>IF(D46="C",AS46,0)</f>
        <v>0</v>
      </c>
      <c r="AW46" s="241">
        <f>IF(D46="S",AS46,0)</f>
        <v>0</v>
      </c>
      <c r="AX46" s="289"/>
      <c r="AY46" s="97">
        <f>IF(D46="p",AX46,0)</f>
        <v>0</v>
      </c>
      <c r="AZ46" s="97">
        <f>IF(D46="I",AX46,0)</f>
        <v>0</v>
      </c>
      <c r="BA46" s="97">
        <f>IF(D46="C",AX46,0)</f>
        <v>0</v>
      </c>
      <c r="BB46" s="97">
        <f>IF(D46="S",AX46,0)</f>
        <v>0</v>
      </c>
      <c r="BC46" s="240">
        <f t="shared" si="37"/>
        <v>0</v>
      </c>
      <c r="BD46" s="241">
        <f>IF(D46="p",BC46,0)</f>
        <v>0</v>
      </c>
      <c r="BE46" s="241">
        <f>IF(D46="I",BC46,0)</f>
        <v>0</v>
      </c>
      <c r="BF46" s="241">
        <f>IF(D46="C",BC46,0)</f>
        <v>0</v>
      </c>
      <c r="BG46" s="241">
        <f>IF(D46="S",BC46,0)</f>
        <v>0</v>
      </c>
      <c r="BH46" s="503"/>
      <c r="BI46" s="498">
        <f>IF(D46="p",BH46,0)</f>
        <v>0</v>
      </c>
      <c r="BJ46" s="498">
        <f>IF(D46="I",BH46,0)</f>
        <v>0</v>
      </c>
      <c r="BK46" s="498">
        <f>IF(D46="C",BH46,0)</f>
        <v>0</v>
      </c>
      <c r="BL46" s="498">
        <f>IF(D46="S",BH46,0)</f>
        <v>0</v>
      </c>
      <c r="BM46" s="499">
        <f t="shared" si="38"/>
        <v>0</v>
      </c>
      <c r="BN46" s="515">
        <f>IF(D46="p",BM46,0)</f>
        <v>0</v>
      </c>
      <c r="BO46" s="515">
        <f>IF(D46="I",BM46,0)</f>
        <v>0</v>
      </c>
      <c r="BP46" s="515">
        <f>IF(D46="C",BM46,0)</f>
        <v>0</v>
      </c>
      <c r="BQ46" s="515">
        <f>IF(D46="S",BM46,0)</f>
        <v>0</v>
      </c>
      <c r="BR46" s="289"/>
      <c r="BS46" s="97">
        <f>IF(D46="p",BR46,0)</f>
        <v>0</v>
      </c>
      <c r="BT46" s="97">
        <f>IF(D46="I",BR46,0)</f>
        <v>0</v>
      </c>
      <c r="BU46" s="97">
        <f>IF(D46="C",BR46,0)</f>
        <v>0</v>
      </c>
      <c r="BV46" s="97">
        <f>IF(D46="S",BR46,0)</f>
        <v>0</v>
      </c>
      <c r="BW46" s="240">
        <f t="shared" si="39"/>
        <v>0</v>
      </c>
      <c r="BX46" s="241">
        <f>IF(D46="p",BW46,0)</f>
        <v>0</v>
      </c>
      <c r="BY46" s="241">
        <f>IF(D46="I",BW46,0)</f>
        <v>0</v>
      </c>
      <c r="BZ46" s="241">
        <f>IF(D46="C",BW46,0)</f>
        <v>0</v>
      </c>
      <c r="CA46" s="241">
        <f>IF(D46="S",BW46,0)</f>
        <v>0</v>
      </c>
      <c r="CB46" s="289"/>
      <c r="CC46" s="97">
        <f>IF(D46="p",CB46,0)</f>
        <v>0</v>
      </c>
      <c r="CD46" s="97">
        <f>IF(D46="I",CB46,0)</f>
        <v>0</v>
      </c>
      <c r="CE46" s="97">
        <f>IF(D46="C",CB46,0)</f>
        <v>0</v>
      </c>
      <c r="CF46" s="97">
        <f>IF(D46="S",CB46,0)</f>
        <v>0</v>
      </c>
      <c r="CG46" s="240">
        <f t="shared" si="40"/>
        <v>0</v>
      </c>
      <c r="CH46" s="241">
        <f>IF(D46="p",CG46,0)</f>
        <v>0</v>
      </c>
      <c r="CI46" s="241">
        <f>IF(D46="I",CG46,0)</f>
        <v>0</v>
      </c>
      <c r="CJ46" s="241">
        <f>IF(D46="C",CG46,0)</f>
        <v>0</v>
      </c>
      <c r="CK46" s="241">
        <f>IF(D46="S",CG46,0)</f>
        <v>0</v>
      </c>
      <c r="CL46" s="289"/>
      <c r="CM46" s="97">
        <f>IF(D46="p",CL46,0)</f>
        <v>0</v>
      </c>
      <c r="CN46" s="97">
        <f>IF(D46="I",CL46,0)</f>
        <v>0</v>
      </c>
      <c r="CO46" s="97">
        <f>IF(D46="C",CL46,0)</f>
        <v>0</v>
      </c>
      <c r="CP46" s="97">
        <f>IF(D46="S",CL46,0)</f>
        <v>0</v>
      </c>
      <c r="CQ46" s="240">
        <f t="shared" si="41"/>
        <v>0</v>
      </c>
      <c r="CR46" s="241">
        <f>IF(D46="p",CQ46,0)</f>
        <v>0</v>
      </c>
      <c r="CS46" s="241">
        <f>IF(D46="I",CQ46,0)</f>
        <v>0</v>
      </c>
      <c r="CT46" s="241">
        <f>IF(D46="C",CQ46,0)</f>
        <v>0</v>
      </c>
      <c r="CU46" s="241">
        <f>IF(D46="S",CQ46,0)</f>
        <v>0</v>
      </c>
      <c r="CV46" s="289"/>
      <c r="CW46" s="97">
        <f>IF(D46="p",CV46,0)</f>
        <v>0</v>
      </c>
      <c r="CX46" s="97">
        <f>IF(D46="I",CV46,0)</f>
        <v>0</v>
      </c>
      <c r="CY46" s="97">
        <f>IF(D46="C",CV46,0)</f>
        <v>0</v>
      </c>
      <c r="CZ46" s="97">
        <f>IF(D46="S",CV46,0)</f>
        <v>0</v>
      </c>
      <c r="DA46" s="240">
        <f t="shared" si="42"/>
        <v>0</v>
      </c>
      <c r="DB46" s="241">
        <f>IF(D46="p",DA46,0)</f>
        <v>0</v>
      </c>
      <c r="DC46" s="241">
        <f>IF(D46="I",DA46,0)</f>
        <v>0</v>
      </c>
      <c r="DD46" s="241">
        <f>IF(D46="C",DA46,0)</f>
        <v>0</v>
      </c>
      <c r="DE46" s="241">
        <f>IF(D46="S",DA46,0)</f>
        <v>0</v>
      </c>
      <c r="DF46" s="289"/>
      <c r="DG46" s="97">
        <f>IF(D46="p",DF46,0)</f>
        <v>0</v>
      </c>
      <c r="DH46" s="97">
        <f>IF(D46="I",DF46,0)</f>
        <v>0</v>
      </c>
      <c r="DI46" s="97">
        <f>IF(D46="C",DF46,0)</f>
        <v>0</v>
      </c>
      <c r="DJ46" s="97">
        <f>IF(D46="S",DF46,0)</f>
        <v>0</v>
      </c>
      <c r="DK46" s="344">
        <f t="shared" si="43"/>
        <v>0</v>
      </c>
      <c r="DL46" s="241">
        <f>IF(D46="p",DK46,0)</f>
        <v>0</v>
      </c>
      <c r="DM46" s="241">
        <f>IF(D46="I",DK46,0)</f>
        <v>0</v>
      </c>
      <c r="DN46" s="241">
        <f>IF(D46="C",DK46,0)</f>
        <v>0</v>
      </c>
      <c r="DO46" s="241">
        <f>IF(D46="S",DK46,0)</f>
        <v>0</v>
      </c>
      <c r="DP46" s="289"/>
      <c r="DQ46" s="97">
        <f>IF(D46="p",DP46,0)</f>
        <v>0</v>
      </c>
      <c r="DR46" s="97">
        <f>IF(D46="I",DP46,0)</f>
        <v>0</v>
      </c>
      <c r="DS46" s="97">
        <f>IF(D46="C",DP46,0)</f>
        <v>0</v>
      </c>
      <c r="DT46" s="97">
        <f>IF(D46="S",DP46,0)</f>
        <v>0</v>
      </c>
      <c r="DU46" s="240">
        <f t="shared" si="44"/>
        <v>0</v>
      </c>
      <c r="DV46" s="241">
        <f>IF(D46="p",DU46,0)</f>
        <v>0</v>
      </c>
      <c r="DW46" s="241">
        <f>IF(D46="I",DU46,0)</f>
        <v>0</v>
      </c>
      <c r="DX46" s="241">
        <f>IF(D46="C",DU46,0)</f>
        <v>0</v>
      </c>
      <c r="DY46" s="241">
        <f>IF(D46="S",DU46,0)</f>
        <v>0</v>
      </c>
      <c r="DZ46" s="289"/>
      <c r="EA46" s="97">
        <f>IF(D46="p",DZ46,0)</f>
        <v>0</v>
      </c>
      <c r="EB46" s="97">
        <f>IF(D46="I",DZ46,0)</f>
        <v>0</v>
      </c>
      <c r="EC46" s="97">
        <f>IF(D46="C",DZ46,0)</f>
        <v>0</v>
      </c>
      <c r="ED46" s="97">
        <f>IF(D46="S",DZ46,0)</f>
        <v>0</v>
      </c>
      <c r="EE46" s="240">
        <f t="shared" si="45"/>
        <v>0</v>
      </c>
      <c r="EF46" s="241">
        <f>IF(D46="p",EE46,0)</f>
        <v>0</v>
      </c>
      <c r="EG46" s="241">
        <f>IF(D46="I",EE46,0)</f>
        <v>0</v>
      </c>
      <c r="EH46" s="241">
        <f>IF(D46="C",EE46,0)</f>
        <v>0</v>
      </c>
      <c r="EI46" s="241">
        <f>IF(D46="S",EE46,0)</f>
        <v>0</v>
      </c>
      <c r="EJ46" s="298"/>
      <c r="EK46" s="97">
        <f>IF(D46="p",EJ46,0)</f>
        <v>0</v>
      </c>
      <c r="EL46" s="97">
        <f>IF(D46="I",EJ46,0)</f>
        <v>0</v>
      </c>
      <c r="EM46" s="97">
        <f>IF(D46="C",EJ46,0)</f>
        <v>0</v>
      </c>
      <c r="EN46" s="97">
        <f>IF(D46="S",EJ46,0)</f>
        <v>0</v>
      </c>
      <c r="EO46" s="240">
        <f t="shared" si="46"/>
        <v>0</v>
      </c>
      <c r="EP46" s="241">
        <f>IF(D46="p",EO46,0)</f>
        <v>0</v>
      </c>
      <c r="EQ46" s="241">
        <f>IF(D46="I",EO46,0)</f>
        <v>0</v>
      </c>
      <c r="ER46" s="241">
        <f>IF(D46="C",EO46,0)</f>
        <v>0</v>
      </c>
      <c r="ES46" s="241">
        <f>IF(D46="S",EO46,0)</f>
        <v>0</v>
      </c>
      <c r="ET46" s="289"/>
      <c r="EU46" s="97">
        <f>IF(D46="p",ET46,0)</f>
        <v>0</v>
      </c>
      <c r="EV46" s="97">
        <f>IF(D46="I",ET46,0)</f>
        <v>0</v>
      </c>
      <c r="EW46" s="97">
        <f>IF(D46="C",ET46,0)</f>
        <v>0</v>
      </c>
      <c r="EX46" s="97">
        <f>IF(D46="S",ET46,0)</f>
        <v>0</v>
      </c>
      <c r="EY46" s="240">
        <f t="shared" si="47"/>
        <v>0</v>
      </c>
      <c r="EZ46" s="241">
        <f>IF(D46="p",EY46,0)</f>
        <v>0</v>
      </c>
      <c r="FA46" s="241">
        <f>IF(D46="I",EY46,0)</f>
        <v>0</v>
      </c>
      <c r="FB46" s="241">
        <f>IF(D46="C",EY46,0)</f>
        <v>0</v>
      </c>
      <c r="FC46" s="241">
        <f>IF(D46="S",EY46,0)</f>
        <v>0</v>
      </c>
      <c r="FD46" s="503"/>
      <c r="FE46" s="498">
        <f>IF(D46="p",FD46,0)</f>
        <v>0</v>
      </c>
      <c r="FF46" s="498">
        <f>IF(D46="I",FD46,0)</f>
        <v>0</v>
      </c>
      <c r="FG46" s="498">
        <f>IF(D46="C",FD46,0)</f>
        <v>0</v>
      </c>
      <c r="FH46" s="498">
        <f>IF(D46="S",FD46,0)</f>
        <v>0</v>
      </c>
      <c r="FI46" s="499">
        <f t="shared" si="80"/>
        <v>0</v>
      </c>
      <c r="FJ46" s="450">
        <f>IF(D46="p",FI46,0)</f>
        <v>0</v>
      </c>
      <c r="FK46" s="450">
        <f>IF(D46="I",FI46,0)</f>
        <v>0</v>
      </c>
      <c r="FL46" s="450">
        <f>IF(D46="C",FI46,0)</f>
        <v>0</v>
      </c>
      <c r="FM46" s="450">
        <f>IF(D46="S",FI46,0)</f>
        <v>0</v>
      </c>
      <c r="FN46" s="233"/>
      <c r="FO46" s="97">
        <f>IF(D46="p",FN46,0)</f>
        <v>0</v>
      </c>
      <c r="FP46" s="97">
        <f>IF(D46="I",FN46,0)</f>
        <v>0</v>
      </c>
      <c r="FQ46" s="97">
        <f>IF(D46="C",FN46,0)</f>
        <v>0</v>
      </c>
      <c r="FR46" s="97">
        <f>IF(D46="S",FN46,0)</f>
        <v>0</v>
      </c>
      <c r="FS46" s="240">
        <f t="shared" si="81"/>
        <v>0</v>
      </c>
      <c r="FT46" s="241">
        <f>IF(D46="p",FS46,0)</f>
        <v>0</v>
      </c>
      <c r="FU46" s="241">
        <f>IF(D46="I",FS46,0)</f>
        <v>0</v>
      </c>
      <c r="FV46" s="241">
        <f>IF(D46="C",FS46,0)</f>
        <v>0</v>
      </c>
      <c r="FW46" s="241">
        <f>IF(D46="S",FS46,0)</f>
        <v>0</v>
      </c>
      <c r="FX46" s="233"/>
      <c r="FY46" s="97">
        <f>IF(D46="p",FX46,0)</f>
        <v>0</v>
      </c>
      <c r="FZ46" s="97">
        <f>IF(D46="I",FX46,0)</f>
        <v>0</v>
      </c>
      <c r="GA46" s="97">
        <f>IF(D46="C",FX46,0)</f>
        <v>0</v>
      </c>
      <c r="GB46" s="97">
        <f>IF(D46="S",FX46,0)</f>
        <v>0</v>
      </c>
      <c r="GC46" s="240">
        <f t="shared" si="48"/>
        <v>0</v>
      </c>
      <c r="GD46" s="241">
        <f>IF(D46="p",GC46,0)</f>
        <v>0</v>
      </c>
      <c r="GE46" s="241">
        <f>IF(D46="I",GC46,0)</f>
        <v>0</v>
      </c>
      <c r="GF46" s="241">
        <f>IF(D46="C",GC46,0)</f>
        <v>0</v>
      </c>
      <c r="GG46" s="241">
        <f>IF(D46="S",GC46,0)</f>
        <v>0</v>
      </c>
      <c r="GH46" s="240"/>
      <c r="GI46" s="240"/>
      <c r="GJ46" s="553">
        <f t="shared" si="82"/>
        <v>0</v>
      </c>
      <c r="GK46" s="97">
        <f>IF(D46="p",GJ46,0)</f>
        <v>0</v>
      </c>
      <c r="GL46" s="97">
        <f>IF(D46="I",GJ46,0)</f>
        <v>0</v>
      </c>
      <c r="GM46" s="97">
        <f>IF(D46="C",GJ46,0)</f>
        <v>0</v>
      </c>
      <c r="GN46" s="97">
        <f>IF(D46="S",GJ46,0)</f>
        <v>0</v>
      </c>
      <c r="GO46" s="240">
        <f t="shared" si="49"/>
        <v>0</v>
      </c>
      <c r="GP46" s="241">
        <f>IF(D46="p",GO46,0)</f>
        <v>0</v>
      </c>
      <c r="GQ46" s="241">
        <f>IF(D46="I",GO46,0)</f>
        <v>0</v>
      </c>
      <c r="GR46" s="241">
        <f>IF(D46="C",GO46,0)</f>
        <v>0</v>
      </c>
      <c r="GS46" s="241">
        <f>IF(D46="S",GO46,0)</f>
        <v>0</v>
      </c>
      <c r="GT46" s="289"/>
      <c r="GU46" s="97">
        <f>IF(D46="p",GT46,0)</f>
        <v>0</v>
      </c>
      <c r="GV46" s="97">
        <f>IF(D46="I",GT46,0)</f>
        <v>0</v>
      </c>
      <c r="GW46" s="97">
        <f>IF(D46="C",GT46,0)</f>
        <v>0</v>
      </c>
      <c r="GX46" s="97">
        <f>IF(D46="S",GT46,0)</f>
        <v>0</v>
      </c>
      <c r="GY46" s="240">
        <f t="shared" si="50"/>
        <v>0</v>
      </c>
      <c r="GZ46" s="241">
        <f>IF(D46="p",GY46,0)</f>
        <v>0</v>
      </c>
      <c r="HA46" s="241">
        <f>IF(D46="I",GY46,0)</f>
        <v>0</v>
      </c>
      <c r="HB46" s="241">
        <f>IF(D46="C",GY46,0)</f>
        <v>0</v>
      </c>
      <c r="HC46" s="241">
        <f>IF(D46="S",GY46,0)</f>
        <v>0</v>
      </c>
      <c r="HD46" s="302">
        <f t="shared" si="74"/>
        <v>0</v>
      </c>
      <c r="HE46" s="97">
        <f>IF(D46="p",HD46,0)</f>
        <v>0</v>
      </c>
      <c r="HF46" s="97">
        <f>IF(D46="I",HD46,0)</f>
        <v>0</v>
      </c>
      <c r="HG46" s="97">
        <f>IF(D46="C",HD46,0)</f>
        <v>0</v>
      </c>
      <c r="HH46" s="97">
        <f>IF(D46="S",HD46,0)</f>
        <v>0</v>
      </c>
      <c r="HI46" s="240">
        <f t="shared" si="51"/>
        <v>0</v>
      </c>
      <c r="HJ46" s="241">
        <f>IF(D46="p",HI46,0)</f>
        <v>0</v>
      </c>
      <c r="HK46" s="241">
        <f>IF(D46="I",HI46,0)</f>
        <v>0</v>
      </c>
      <c r="HL46" s="241">
        <f>IF(D46="C",HI46,0)</f>
        <v>0</v>
      </c>
      <c r="HM46" s="241">
        <f>IF(D46="S",HI46,0)</f>
        <v>0</v>
      </c>
      <c r="HN46" s="649"/>
      <c r="HO46" s="650">
        <f>IF(D46="p",HN46,0)</f>
        <v>0</v>
      </c>
      <c r="HP46" s="650">
        <f>IF(D46="I",HN46,0)</f>
        <v>0</v>
      </c>
      <c r="HQ46" s="650">
        <f>IF(D46="C",HN46,0)</f>
        <v>0</v>
      </c>
      <c r="HR46" s="650">
        <f>IF(D46="S",HN46,0)</f>
        <v>0</v>
      </c>
      <c r="HS46" s="651">
        <f t="shared" si="75"/>
        <v>0</v>
      </c>
      <c r="HT46" s="241">
        <f>IF(D46="p",HS46,0)</f>
        <v>0</v>
      </c>
      <c r="HU46" s="241">
        <f>IF(D46="I",HS46,0)</f>
        <v>0</v>
      </c>
      <c r="HV46" s="241">
        <f>IF(D46="C",HS46,0)</f>
        <v>0</v>
      </c>
      <c r="HW46" s="241">
        <f>IF(D46="S",HS46,0)</f>
        <v>0</v>
      </c>
      <c r="HX46" s="289"/>
      <c r="HY46" s="97">
        <f>IF(D46="p",HX46,0)</f>
        <v>0</v>
      </c>
      <c r="HZ46" s="97">
        <f>IF(D46="I",HX46,0)</f>
        <v>0</v>
      </c>
      <c r="IA46" s="97">
        <f>IF(D46="C",HX46,0)</f>
        <v>0</v>
      </c>
      <c r="IB46" s="97">
        <f>IF(D46="S",HX46,0)</f>
        <v>0</v>
      </c>
      <c r="IC46" s="240">
        <f t="shared" si="52"/>
        <v>0</v>
      </c>
      <c r="ID46" s="241">
        <f>IF(D46="p",IC46,0)</f>
        <v>0</v>
      </c>
      <c r="IE46" s="241">
        <f>IF(D46="I",IC46,0)</f>
        <v>0</v>
      </c>
      <c r="IF46" s="241">
        <f>IF(D46="C",IC46,0)</f>
        <v>0</v>
      </c>
      <c r="IG46" s="241">
        <f>IF(D46="S",IC46,0)</f>
        <v>0</v>
      </c>
      <c r="IH46" s="302">
        <f t="shared" si="76"/>
        <v>0</v>
      </c>
      <c r="II46" s="97">
        <f>IF(D46="p",IH46,0)</f>
        <v>0</v>
      </c>
      <c r="IJ46" s="97">
        <f>IF(D46="I",IH46,0)</f>
        <v>0</v>
      </c>
      <c r="IK46" s="97">
        <f>IF(D46="C",IH46,0)</f>
        <v>0</v>
      </c>
      <c r="IL46" s="97">
        <f>IF(D46="S",IH46,0)</f>
        <v>0</v>
      </c>
      <c r="IM46" s="235" t="e">
        <f t="shared" si="77"/>
        <v>#DIV/0!</v>
      </c>
      <c r="IN46" s="240">
        <f t="shared" si="53"/>
        <v>0</v>
      </c>
      <c r="IO46" s="241">
        <f>IF(D46="p",IN46,0)</f>
        <v>0</v>
      </c>
      <c r="IP46" s="241">
        <f>IF(D46="I",IN46,0)</f>
        <v>0</v>
      </c>
      <c r="IQ46" s="241">
        <f>IF(D46="C",IN46,0)</f>
        <v>0</v>
      </c>
      <c r="IR46" s="241">
        <f>IF(D46="S",IN46,0)</f>
        <v>0</v>
      </c>
      <c r="IS46" s="228">
        <f t="shared" si="78"/>
        <v>0</v>
      </c>
      <c r="IT46" s="97">
        <f>IF(D46="p",IS46,0)</f>
        <v>0</v>
      </c>
      <c r="IU46" s="97">
        <f>IF(D46="I",IS46,0)</f>
        <v>0</v>
      </c>
      <c r="IV46" s="97">
        <f>IF(D46="C",IS46,0)</f>
        <v>0</v>
      </c>
      <c r="IW46" s="97">
        <f>IF(D46="S",IS46,0)</f>
        <v>0</v>
      </c>
      <c r="IX46" s="240">
        <f t="shared" si="54"/>
        <v>0</v>
      </c>
      <c r="IY46" s="241">
        <f>IF(D46="p",IX46,0)</f>
        <v>0</v>
      </c>
      <c r="IZ46" s="241">
        <f>IF(D46="I",IX46,0)</f>
        <v>0</v>
      </c>
      <c r="JA46" s="241">
        <f>IF(D46="C",IX46,0)</f>
        <v>0</v>
      </c>
      <c r="JB46" s="241">
        <f>IF(D46="S",IX46,0)</f>
        <v>0</v>
      </c>
      <c r="JC46" s="242">
        <f t="shared" si="79"/>
        <v>0</v>
      </c>
      <c r="JD46" s="243">
        <f>IF(D46="p",JC46,0)</f>
        <v>0</v>
      </c>
      <c r="JE46" s="243">
        <f>IF(D46="i",JC46,0)</f>
        <v>0</v>
      </c>
      <c r="JF46" s="243">
        <f>IF(D46="c",JC46,0)</f>
        <v>0</v>
      </c>
      <c r="JG46" s="243">
        <f>IF(D46="s",JC46,0)</f>
        <v>0</v>
      </c>
    </row>
    <row r="47" spans="1:267" s="44" customFormat="1" x14ac:dyDescent="0.2">
      <c r="A47" s="45" t="s">
        <v>334</v>
      </c>
      <c r="B47" s="234"/>
      <c r="C47" s="234"/>
      <c r="D47" s="234"/>
      <c r="E47" s="181"/>
      <c r="F47" s="87">
        <f t="shared" si="55"/>
        <v>0</v>
      </c>
      <c r="G47" s="87">
        <f t="shared" si="56"/>
        <v>0</v>
      </c>
      <c r="H47" s="87">
        <f t="shared" si="57"/>
        <v>0</v>
      </c>
      <c r="I47" s="87">
        <f t="shared" si="58"/>
        <v>0</v>
      </c>
      <c r="J47" s="181"/>
      <c r="K47" s="87">
        <f t="shared" si="59"/>
        <v>0</v>
      </c>
      <c r="L47" s="87">
        <f t="shared" si="60"/>
        <v>0</v>
      </c>
      <c r="M47" s="87">
        <f t="shared" si="61"/>
        <v>0</v>
      </c>
      <c r="N47" s="87">
        <f t="shared" si="62"/>
        <v>0</v>
      </c>
      <c r="O47" s="235" t="e">
        <f t="shared" si="63"/>
        <v>#DIV/0!</v>
      </c>
      <c r="P47" s="181"/>
      <c r="Q47" s="87">
        <f t="shared" si="64"/>
        <v>0</v>
      </c>
      <c r="R47" s="87">
        <f t="shared" si="65"/>
        <v>0</v>
      </c>
      <c r="S47" s="87">
        <f t="shared" si="66"/>
        <v>0</v>
      </c>
      <c r="T47" s="87">
        <f t="shared" si="67"/>
        <v>0</v>
      </c>
      <c r="U47" s="235" t="e">
        <f t="shared" si="68"/>
        <v>#DIV/0!</v>
      </c>
      <c r="V47" s="181"/>
      <c r="W47" s="87">
        <f t="shared" si="69"/>
        <v>0</v>
      </c>
      <c r="X47" s="87">
        <f t="shared" si="70"/>
        <v>0</v>
      </c>
      <c r="Y47" s="87">
        <f t="shared" si="71"/>
        <v>0</v>
      </c>
      <c r="Z47" s="87">
        <f t="shared" si="72"/>
        <v>0</v>
      </c>
      <c r="AA47" s="235" t="e">
        <f t="shared" si="73"/>
        <v>#DIV/0!</v>
      </c>
      <c r="AB47" s="181"/>
      <c r="AC47" s="87">
        <f t="shared" si="28"/>
        <v>0</v>
      </c>
      <c r="AD47" s="87">
        <f t="shared" si="29"/>
        <v>0</v>
      </c>
      <c r="AE47" s="87">
        <f t="shared" si="30"/>
        <v>0</v>
      </c>
      <c r="AF47" s="87">
        <f t="shared" si="31"/>
        <v>0</v>
      </c>
      <c r="AG47" s="235" t="e">
        <f>+(AB47-V47)/V47</f>
        <v>#DIV/0!</v>
      </c>
      <c r="AH47" s="181"/>
      <c r="AI47" s="87">
        <f t="shared" si="32"/>
        <v>0</v>
      </c>
      <c r="AJ47" s="87">
        <f t="shared" si="33"/>
        <v>0</v>
      </c>
      <c r="AK47" s="87">
        <f t="shared" si="34"/>
        <v>0</v>
      </c>
      <c r="AL47" s="87">
        <f t="shared" si="35"/>
        <v>0</v>
      </c>
      <c r="AM47" s="235" t="e">
        <f>+(AH47-AB47)/AB47</f>
        <v>#DIV/0!</v>
      </c>
      <c r="AN47" s="289"/>
      <c r="AO47" s="97">
        <f>IF(D47="p",AN47,0)</f>
        <v>0</v>
      </c>
      <c r="AP47" s="97">
        <f>IF(D47="I",AN47,0)</f>
        <v>0</v>
      </c>
      <c r="AQ47" s="97">
        <f>IF(D47="C",AN47,0)</f>
        <v>0</v>
      </c>
      <c r="AR47" s="97">
        <f>IF(D47="S",AN47,0)</f>
        <v>0</v>
      </c>
      <c r="AS47" s="240">
        <f t="shared" si="36"/>
        <v>0</v>
      </c>
      <c r="AT47" s="241">
        <f>IF(D47="p",AS47,0)</f>
        <v>0</v>
      </c>
      <c r="AU47" s="241">
        <f>IF(D47="I",AS47,0)</f>
        <v>0</v>
      </c>
      <c r="AV47" s="241">
        <f>IF(D47="C",AS47,0)</f>
        <v>0</v>
      </c>
      <c r="AW47" s="241">
        <f>IF(D47="S",AS47,0)</f>
        <v>0</v>
      </c>
      <c r="AX47" s="289"/>
      <c r="AY47" s="97">
        <f>IF(D47="p",AX47,0)</f>
        <v>0</v>
      </c>
      <c r="AZ47" s="97">
        <f>IF(D47="I",AX47,0)</f>
        <v>0</v>
      </c>
      <c r="BA47" s="97">
        <f>IF(D47="C",AX47,0)</f>
        <v>0</v>
      </c>
      <c r="BB47" s="97">
        <f>IF(D47="S",AX47,0)</f>
        <v>0</v>
      </c>
      <c r="BC47" s="240">
        <f t="shared" si="37"/>
        <v>0</v>
      </c>
      <c r="BD47" s="241">
        <f>IF(D47="p",BC47,0)</f>
        <v>0</v>
      </c>
      <c r="BE47" s="241">
        <f>IF(D47="I",BC47,0)</f>
        <v>0</v>
      </c>
      <c r="BF47" s="241">
        <f>IF(D47="C",BC47,0)</f>
        <v>0</v>
      </c>
      <c r="BG47" s="241">
        <f>IF(D47="S",BC47,0)</f>
        <v>0</v>
      </c>
      <c r="BH47" s="503"/>
      <c r="BI47" s="498">
        <f>IF(D47="p",BH47,0)</f>
        <v>0</v>
      </c>
      <c r="BJ47" s="498">
        <f>IF(D47="I",BH47,0)</f>
        <v>0</v>
      </c>
      <c r="BK47" s="498">
        <f>IF(D47="C",BH47,0)</f>
        <v>0</v>
      </c>
      <c r="BL47" s="498">
        <f>IF(D47="S",BH47,0)</f>
        <v>0</v>
      </c>
      <c r="BM47" s="499">
        <f t="shared" si="38"/>
        <v>0</v>
      </c>
      <c r="BN47" s="515">
        <f>IF(D47="p",BM47,0)</f>
        <v>0</v>
      </c>
      <c r="BO47" s="515">
        <f>IF(D47="I",BM47,0)</f>
        <v>0</v>
      </c>
      <c r="BP47" s="515">
        <f>IF(D47="C",BM47,0)</f>
        <v>0</v>
      </c>
      <c r="BQ47" s="515">
        <f>IF(D47="S",BM47,0)</f>
        <v>0</v>
      </c>
      <c r="BR47" s="289"/>
      <c r="BS47" s="97">
        <f>IF(D47="p",BR47,0)</f>
        <v>0</v>
      </c>
      <c r="BT47" s="97">
        <f>IF(D47="I",BR47,0)</f>
        <v>0</v>
      </c>
      <c r="BU47" s="97">
        <f>IF(D47="C",BR47,0)</f>
        <v>0</v>
      </c>
      <c r="BV47" s="97">
        <f>IF(D47="S",BR47,0)</f>
        <v>0</v>
      </c>
      <c r="BW47" s="240">
        <f t="shared" si="39"/>
        <v>0</v>
      </c>
      <c r="BX47" s="241">
        <f>IF(D47="p",BW47,0)</f>
        <v>0</v>
      </c>
      <c r="BY47" s="241">
        <f>IF(D47="I",BW47,0)</f>
        <v>0</v>
      </c>
      <c r="BZ47" s="241">
        <f>IF(D47="C",BW47,0)</f>
        <v>0</v>
      </c>
      <c r="CA47" s="241">
        <f>IF(D47="S",BW47,0)</f>
        <v>0</v>
      </c>
      <c r="CB47" s="289"/>
      <c r="CC47" s="97">
        <f>IF(D47="p",CB47,0)</f>
        <v>0</v>
      </c>
      <c r="CD47" s="97">
        <f>IF(D47="I",CB47,0)</f>
        <v>0</v>
      </c>
      <c r="CE47" s="97">
        <f>IF(D47="C",CB47,0)</f>
        <v>0</v>
      </c>
      <c r="CF47" s="97">
        <f>IF(D47="S",CB47,0)</f>
        <v>0</v>
      </c>
      <c r="CG47" s="240">
        <f t="shared" si="40"/>
        <v>0</v>
      </c>
      <c r="CH47" s="241">
        <f>IF(D47="p",CG47,0)</f>
        <v>0</v>
      </c>
      <c r="CI47" s="241">
        <f>IF(D47="I",CG47,0)</f>
        <v>0</v>
      </c>
      <c r="CJ47" s="241">
        <f>IF(D47="C",CG47,0)</f>
        <v>0</v>
      </c>
      <c r="CK47" s="241">
        <f>IF(D47="S",CG47,0)</f>
        <v>0</v>
      </c>
      <c r="CL47" s="289"/>
      <c r="CM47" s="97">
        <f>IF(D47="p",CL47,0)</f>
        <v>0</v>
      </c>
      <c r="CN47" s="97">
        <f>IF(D47="I",CL47,0)</f>
        <v>0</v>
      </c>
      <c r="CO47" s="97">
        <f>IF(D47="C",CL47,0)</f>
        <v>0</v>
      </c>
      <c r="CP47" s="97">
        <f>IF(D47="S",CL47,0)</f>
        <v>0</v>
      </c>
      <c r="CQ47" s="240">
        <f t="shared" si="41"/>
        <v>0</v>
      </c>
      <c r="CR47" s="241">
        <f>IF(D47="p",CQ47,0)</f>
        <v>0</v>
      </c>
      <c r="CS47" s="241">
        <f>IF(D47="I",CQ47,0)</f>
        <v>0</v>
      </c>
      <c r="CT47" s="241">
        <f>IF(D47="C",CQ47,0)</f>
        <v>0</v>
      </c>
      <c r="CU47" s="241">
        <f>IF(D47="S",CQ47,0)</f>
        <v>0</v>
      </c>
      <c r="CV47" s="289"/>
      <c r="CW47" s="97">
        <f>IF(D47="p",CV47,0)</f>
        <v>0</v>
      </c>
      <c r="CX47" s="97">
        <f>IF(D47="I",CV47,0)</f>
        <v>0</v>
      </c>
      <c r="CY47" s="97">
        <f>IF(D47="C",CV47,0)</f>
        <v>0</v>
      </c>
      <c r="CZ47" s="97">
        <f>IF(D47="S",CV47,0)</f>
        <v>0</v>
      </c>
      <c r="DA47" s="240">
        <f t="shared" si="42"/>
        <v>0</v>
      </c>
      <c r="DB47" s="241">
        <f>IF(D47="p",DA47,0)</f>
        <v>0</v>
      </c>
      <c r="DC47" s="241">
        <f>IF(D47="I",DA47,0)</f>
        <v>0</v>
      </c>
      <c r="DD47" s="241">
        <f>IF(D47="C",DA47,0)</f>
        <v>0</v>
      </c>
      <c r="DE47" s="241">
        <f>IF(D47="S",DA47,0)</f>
        <v>0</v>
      </c>
      <c r="DF47" s="289"/>
      <c r="DG47" s="97">
        <f>IF(D47="p",DF47,0)</f>
        <v>0</v>
      </c>
      <c r="DH47" s="97">
        <f>IF(D47="I",DF47,0)</f>
        <v>0</v>
      </c>
      <c r="DI47" s="97">
        <f>IF(D47="C",DF47,0)</f>
        <v>0</v>
      </c>
      <c r="DJ47" s="97">
        <f>IF(D47="S",DF47,0)</f>
        <v>0</v>
      </c>
      <c r="DK47" s="344">
        <f t="shared" si="43"/>
        <v>0</v>
      </c>
      <c r="DL47" s="241">
        <f>IF(D47="p",DK47,0)</f>
        <v>0</v>
      </c>
      <c r="DM47" s="241">
        <f>IF(D47="I",DK47,0)</f>
        <v>0</v>
      </c>
      <c r="DN47" s="241">
        <f>IF(D47="C",DK47,0)</f>
        <v>0</v>
      </c>
      <c r="DO47" s="241">
        <f>IF(D47="S",DK47,0)</f>
        <v>0</v>
      </c>
      <c r="DP47" s="289"/>
      <c r="DQ47" s="97">
        <f>IF(D47="p",DP47,0)</f>
        <v>0</v>
      </c>
      <c r="DR47" s="97">
        <f>IF(D47="I",DP47,0)</f>
        <v>0</v>
      </c>
      <c r="DS47" s="97">
        <f>IF(D47="C",DP47,0)</f>
        <v>0</v>
      </c>
      <c r="DT47" s="97">
        <f>IF(D47="S",DP47,0)</f>
        <v>0</v>
      </c>
      <c r="DU47" s="240">
        <f t="shared" si="44"/>
        <v>0</v>
      </c>
      <c r="DV47" s="241">
        <f>IF(D47="p",DU47,0)</f>
        <v>0</v>
      </c>
      <c r="DW47" s="241">
        <f>IF(D47="I",DU47,0)</f>
        <v>0</v>
      </c>
      <c r="DX47" s="241">
        <f>IF(D47="C",DU47,0)</f>
        <v>0</v>
      </c>
      <c r="DY47" s="241">
        <f>IF(D47="S",DU47,0)</f>
        <v>0</v>
      </c>
      <c r="DZ47" s="289"/>
      <c r="EA47" s="97">
        <f>IF(D47="p",DZ47,0)</f>
        <v>0</v>
      </c>
      <c r="EB47" s="97">
        <f>IF(D47="I",DZ47,0)</f>
        <v>0</v>
      </c>
      <c r="EC47" s="97">
        <f>IF(D47="C",DZ47,0)</f>
        <v>0</v>
      </c>
      <c r="ED47" s="97">
        <f>IF(D47="S",DZ47,0)</f>
        <v>0</v>
      </c>
      <c r="EE47" s="240">
        <f t="shared" si="45"/>
        <v>0</v>
      </c>
      <c r="EF47" s="241">
        <f>IF(D47="p",EE47,0)</f>
        <v>0</v>
      </c>
      <c r="EG47" s="241">
        <f>IF(D47="I",EE47,0)</f>
        <v>0</v>
      </c>
      <c r="EH47" s="241">
        <f>IF(D47="C",EE47,0)</f>
        <v>0</v>
      </c>
      <c r="EI47" s="241">
        <f>IF(D47="S",EE47,0)</f>
        <v>0</v>
      </c>
      <c r="EJ47" s="298"/>
      <c r="EK47" s="97">
        <f>IF(D47="p",EJ47,0)</f>
        <v>0</v>
      </c>
      <c r="EL47" s="97">
        <f>IF(D47="I",EJ47,0)</f>
        <v>0</v>
      </c>
      <c r="EM47" s="97">
        <f>IF(D47="C",EJ47,0)</f>
        <v>0</v>
      </c>
      <c r="EN47" s="97">
        <f>IF(D47="S",EJ47,0)</f>
        <v>0</v>
      </c>
      <c r="EO47" s="240">
        <f t="shared" si="46"/>
        <v>0</v>
      </c>
      <c r="EP47" s="241">
        <f>IF(D47="p",EO47,0)</f>
        <v>0</v>
      </c>
      <c r="EQ47" s="241">
        <f>IF(D47="I",EO47,0)</f>
        <v>0</v>
      </c>
      <c r="ER47" s="241">
        <f>IF(D47="C",EO47,0)</f>
        <v>0</v>
      </c>
      <c r="ES47" s="241">
        <f>IF(D47="S",EO47,0)</f>
        <v>0</v>
      </c>
      <c r="ET47" s="289"/>
      <c r="EU47" s="97">
        <f>IF(D47="p",ET47,0)</f>
        <v>0</v>
      </c>
      <c r="EV47" s="97">
        <f>IF(D47="I",ET47,0)</f>
        <v>0</v>
      </c>
      <c r="EW47" s="97">
        <f>IF(D47="C",ET47,0)</f>
        <v>0</v>
      </c>
      <c r="EX47" s="97">
        <f>IF(D47="S",ET47,0)</f>
        <v>0</v>
      </c>
      <c r="EY47" s="240">
        <f t="shared" si="47"/>
        <v>0</v>
      </c>
      <c r="EZ47" s="241">
        <f>IF(D47="p",EY47,0)</f>
        <v>0</v>
      </c>
      <c r="FA47" s="241">
        <f>IF(D47="I",EY47,0)</f>
        <v>0</v>
      </c>
      <c r="FB47" s="241">
        <f>IF(D47="C",EY47,0)</f>
        <v>0</v>
      </c>
      <c r="FC47" s="241">
        <f>IF(D47="S",EY47,0)</f>
        <v>0</v>
      </c>
      <c r="FD47" s="503"/>
      <c r="FE47" s="498">
        <f>IF(D47="p",FD47,0)</f>
        <v>0</v>
      </c>
      <c r="FF47" s="498">
        <f>IF(D47="I",FD47,0)</f>
        <v>0</v>
      </c>
      <c r="FG47" s="498">
        <f>IF(D47="C",FD47,0)</f>
        <v>0</v>
      </c>
      <c r="FH47" s="498">
        <f>IF(D47="S",FD47,0)</f>
        <v>0</v>
      </c>
      <c r="FI47" s="499">
        <f t="shared" si="80"/>
        <v>0</v>
      </c>
      <c r="FJ47" s="450">
        <f>IF(D47="p",FI47,0)</f>
        <v>0</v>
      </c>
      <c r="FK47" s="450">
        <f>IF(D47="I",FI47,0)</f>
        <v>0</v>
      </c>
      <c r="FL47" s="450">
        <f>IF(D47="C",FI47,0)</f>
        <v>0</v>
      </c>
      <c r="FM47" s="450">
        <f>IF(D47="S",FI47,0)</f>
        <v>0</v>
      </c>
      <c r="FN47" s="233"/>
      <c r="FO47" s="97">
        <f>IF(D47="p",FN47,0)</f>
        <v>0</v>
      </c>
      <c r="FP47" s="97">
        <f>IF(D47="I",FN47,0)</f>
        <v>0</v>
      </c>
      <c r="FQ47" s="97">
        <f>IF(D47="C",FN47,0)</f>
        <v>0</v>
      </c>
      <c r="FR47" s="97">
        <f>IF(D47="S",FN47,0)</f>
        <v>0</v>
      </c>
      <c r="FS47" s="240">
        <f t="shared" si="81"/>
        <v>0</v>
      </c>
      <c r="FT47" s="241">
        <f>IF(D47="p",FS47,0)</f>
        <v>0</v>
      </c>
      <c r="FU47" s="241">
        <f>IF(D47="I",FS47,0)</f>
        <v>0</v>
      </c>
      <c r="FV47" s="241">
        <f>IF(D47="C",FS47,0)</f>
        <v>0</v>
      </c>
      <c r="FW47" s="241">
        <f>IF(D47="S",FS47,0)</f>
        <v>0</v>
      </c>
      <c r="FX47" s="233"/>
      <c r="FY47" s="97">
        <f>IF(D47="p",FX47,0)</f>
        <v>0</v>
      </c>
      <c r="FZ47" s="97">
        <f>IF(D47="I",FX47,0)</f>
        <v>0</v>
      </c>
      <c r="GA47" s="97">
        <f>IF(D47="C",FX47,0)</f>
        <v>0</v>
      </c>
      <c r="GB47" s="97">
        <f>IF(D47="S",FX47,0)</f>
        <v>0</v>
      </c>
      <c r="GC47" s="240">
        <f t="shared" si="48"/>
        <v>0</v>
      </c>
      <c r="GD47" s="241">
        <f>IF(D47="p",GC47,0)</f>
        <v>0</v>
      </c>
      <c r="GE47" s="241">
        <f>IF(D47="I",GC47,0)</f>
        <v>0</v>
      </c>
      <c r="GF47" s="241">
        <f>IF(D47="C",GC47,0)</f>
        <v>0</v>
      </c>
      <c r="GG47" s="241">
        <f>IF(D47="S",GC47,0)</f>
        <v>0</v>
      </c>
      <c r="GH47" s="240"/>
      <c r="GI47" s="240"/>
      <c r="GJ47" s="553">
        <f t="shared" si="82"/>
        <v>0</v>
      </c>
      <c r="GK47" s="97">
        <f>IF(D47="p",GJ47,0)</f>
        <v>0</v>
      </c>
      <c r="GL47" s="97">
        <f>IF(D47="I",GJ47,0)</f>
        <v>0</v>
      </c>
      <c r="GM47" s="97">
        <f>IF(D47="C",GJ47,0)</f>
        <v>0</v>
      </c>
      <c r="GN47" s="97">
        <f>IF(D47="S",GJ47,0)</f>
        <v>0</v>
      </c>
      <c r="GO47" s="240">
        <f t="shared" si="49"/>
        <v>0</v>
      </c>
      <c r="GP47" s="241">
        <f>IF(D47="p",GO47,0)</f>
        <v>0</v>
      </c>
      <c r="GQ47" s="241">
        <f>IF(D47="I",GO47,0)</f>
        <v>0</v>
      </c>
      <c r="GR47" s="241">
        <f>IF(D47="C",GO47,0)</f>
        <v>0</v>
      </c>
      <c r="GS47" s="241">
        <f>IF(D47="S",GO47,0)</f>
        <v>0</v>
      </c>
      <c r="GT47" s="289"/>
      <c r="GU47" s="97">
        <f>IF(D47="p",GT47,0)</f>
        <v>0</v>
      </c>
      <c r="GV47" s="97">
        <f>IF(D47="I",GT47,0)</f>
        <v>0</v>
      </c>
      <c r="GW47" s="97">
        <f>IF(D47="C",GT47,0)</f>
        <v>0</v>
      </c>
      <c r="GX47" s="97">
        <f>IF(D47="S",GT47,0)</f>
        <v>0</v>
      </c>
      <c r="GY47" s="240">
        <f t="shared" si="50"/>
        <v>0</v>
      </c>
      <c r="GZ47" s="241">
        <f>IF(D47="p",GY47,0)</f>
        <v>0</v>
      </c>
      <c r="HA47" s="241">
        <f>IF(D47="I",GY47,0)</f>
        <v>0</v>
      </c>
      <c r="HB47" s="241">
        <f>IF(D47="C",GY47,0)</f>
        <v>0</v>
      </c>
      <c r="HC47" s="241">
        <f>IF(D47="S",GY47,0)</f>
        <v>0</v>
      </c>
      <c r="HD47" s="302">
        <f t="shared" si="74"/>
        <v>0</v>
      </c>
      <c r="HE47" s="97">
        <f>IF(D47="p",HD47,0)</f>
        <v>0</v>
      </c>
      <c r="HF47" s="97">
        <f>IF(D47="I",HD47,0)</f>
        <v>0</v>
      </c>
      <c r="HG47" s="97">
        <f>IF(D47="C",HD47,0)</f>
        <v>0</v>
      </c>
      <c r="HH47" s="97">
        <f>IF(D47="S",HD47,0)</f>
        <v>0</v>
      </c>
      <c r="HI47" s="240">
        <f t="shared" si="51"/>
        <v>0</v>
      </c>
      <c r="HJ47" s="241">
        <f>IF(D47="p",HI47,0)</f>
        <v>0</v>
      </c>
      <c r="HK47" s="241">
        <f>IF(D47="I",HI47,0)</f>
        <v>0</v>
      </c>
      <c r="HL47" s="241">
        <f>IF(D47="C",HI47,0)</f>
        <v>0</v>
      </c>
      <c r="HM47" s="241">
        <f>IF(D47="S",HI47,0)</f>
        <v>0</v>
      </c>
      <c r="HN47" s="649"/>
      <c r="HO47" s="650">
        <f>IF(D47="p",HN47,0)</f>
        <v>0</v>
      </c>
      <c r="HP47" s="650">
        <f>IF(D47="I",HN47,0)</f>
        <v>0</v>
      </c>
      <c r="HQ47" s="650">
        <f>IF(D47="C",HN47,0)</f>
        <v>0</v>
      </c>
      <c r="HR47" s="650">
        <f>IF(D47="S",HN47,0)</f>
        <v>0</v>
      </c>
      <c r="HS47" s="651">
        <f t="shared" si="75"/>
        <v>0</v>
      </c>
      <c r="HT47" s="241">
        <f>IF(D47="p",HS47,0)</f>
        <v>0</v>
      </c>
      <c r="HU47" s="241">
        <f>IF(D47="I",HS47,0)</f>
        <v>0</v>
      </c>
      <c r="HV47" s="241">
        <f>IF(D47="C",HS47,0)</f>
        <v>0</v>
      </c>
      <c r="HW47" s="241">
        <f>IF(D47="S",HS47,0)</f>
        <v>0</v>
      </c>
      <c r="HX47" s="289"/>
      <c r="HY47" s="97">
        <f>IF(D47="p",HX47,0)</f>
        <v>0</v>
      </c>
      <c r="HZ47" s="97">
        <f>IF(D47="I",HX47,0)</f>
        <v>0</v>
      </c>
      <c r="IA47" s="97">
        <f>IF(D47="C",HX47,0)</f>
        <v>0</v>
      </c>
      <c r="IB47" s="97">
        <f>IF(D47="S",HX47,0)</f>
        <v>0</v>
      </c>
      <c r="IC47" s="240">
        <f t="shared" si="52"/>
        <v>0</v>
      </c>
      <c r="ID47" s="241">
        <f>IF(D47="p",IC47,0)</f>
        <v>0</v>
      </c>
      <c r="IE47" s="241">
        <f>IF(D47="I",IC47,0)</f>
        <v>0</v>
      </c>
      <c r="IF47" s="241">
        <f>IF(D47="C",IC47,0)</f>
        <v>0</v>
      </c>
      <c r="IG47" s="241">
        <f>IF(D47="S",IC47,0)</f>
        <v>0</v>
      </c>
      <c r="IH47" s="302">
        <f t="shared" si="76"/>
        <v>0</v>
      </c>
      <c r="II47" s="97">
        <f>IF(D47="p",IH47,0)</f>
        <v>0</v>
      </c>
      <c r="IJ47" s="97">
        <f>IF(D47="I",IH47,0)</f>
        <v>0</v>
      </c>
      <c r="IK47" s="97">
        <f>IF(D47="C",IH47,0)</f>
        <v>0</v>
      </c>
      <c r="IL47" s="97">
        <f>IF(D47="S",IH47,0)</f>
        <v>0</v>
      </c>
      <c r="IM47" s="235" t="e">
        <f t="shared" si="77"/>
        <v>#DIV/0!</v>
      </c>
      <c r="IN47" s="240">
        <f t="shared" si="53"/>
        <v>0</v>
      </c>
      <c r="IO47" s="241">
        <f>IF(D47="p",IN47,0)</f>
        <v>0</v>
      </c>
      <c r="IP47" s="241">
        <f>IF(D47="I",IN47,0)</f>
        <v>0</v>
      </c>
      <c r="IQ47" s="241">
        <f>IF(D47="C",IN47,0)</f>
        <v>0</v>
      </c>
      <c r="IR47" s="241">
        <f>IF(D47="S",IN47,0)</f>
        <v>0</v>
      </c>
      <c r="IS47" s="228">
        <f t="shared" si="78"/>
        <v>0</v>
      </c>
      <c r="IT47" s="97">
        <f>IF(D47="p",IS47,0)</f>
        <v>0</v>
      </c>
      <c r="IU47" s="97">
        <f>IF(D47="I",IS47,0)</f>
        <v>0</v>
      </c>
      <c r="IV47" s="97">
        <f>IF(D47="C",IS47,0)</f>
        <v>0</v>
      </c>
      <c r="IW47" s="97">
        <f>IF(D47="S",IS47,0)</f>
        <v>0</v>
      </c>
      <c r="IX47" s="240">
        <f t="shared" si="54"/>
        <v>0</v>
      </c>
      <c r="IY47" s="241">
        <f>IF(D47="p",IX47,0)</f>
        <v>0</v>
      </c>
      <c r="IZ47" s="241">
        <f>IF(D47="I",IX47,0)</f>
        <v>0</v>
      </c>
      <c r="JA47" s="241">
        <f>IF(D47="C",IX47,0)</f>
        <v>0</v>
      </c>
      <c r="JB47" s="241">
        <f>IF(D47="S",IX47,0)</f>
        <v>0</v>
      </c>
      <c r="JC47" s="242">
        <f t="shared" si="79"/>
        <v>0</v>
      </c>
      <c r="JD47" s="243">
        <f>IF(D47="p",JC47,0)</f>
        <v>0</v>
      </c>
      <c r="JE47" s="243">
        <f>IF(D47="i",JC47,0)</f>
        <v>0</v>
      </c>
      <c r="JF47" s="243">
        <f>IF(D47="c",JC47,0)</f>
        <v>0</v>
      </c>
      <c r="JG47" s="243">
        <f>IF(D47="s",JC47,0)</f>
        <v>0</v>
      </c>
    </row>
    <row r="48" spans="1:267" s="44" customFormat="1" x14ac:dyDescent="0.2">
      <c r="A48" s="45" t="s">
        <v>335</v>
      </c>
      <c r="B48" s="234"/>
      <c r="C48" s="234"/>
      <c r="D48" s="234"/>
      <c r="E48" s="181"/>
      <c r="F48" s="87">
        <f t="shared" si="55"/>
        <v>0</v>
      </c>
      <c r="G48" s="87">
        <f t="shared" si="56"/>
        <v>0</v>
      </c>
      <c r="H48" s="87">
        <f t="shared" si="57"/>
        <v>0</v>
      </c>
      <c r="I48" s="87">
        <f t="shared" si="58"/>
        <v>0</v>
      </c>
      <c r="J48" s="181"/>
      <c r="K48" s="87">
        <f t="shared" si="59"/>
        <v>0</v>
      </c>
      <c r="L48" s="87">
        <f t="shared" si="60"/>
        <v>0</v>
      </c>
      <c r="M48" s="87">
        <f t="shared" si="61"/>
        <v>0</v>
      </c>
      <c r="N48" s="87">
        <f t="shared" si="62"/>
        <v>0</v>
      </c>
      <c r="O48" s="235" t="e">
        <f t="shared" si="63"/>
        <v>#DIV/0!</v>
      </c>
      <c r="P48" s="181"/>
      <c r="Q48" s="87">
        <f t="shared" si="64"/>
        <v>0</v>
      </c>
      <c r="R48" s="87">
        <f t="shared" si="65"/>
        <v>0</v>
      </c>
      <c r="S48" s="87">
        <f t="shared" si="66"/>
        <v>0</v>
      </c>
      <c r="T48" s="87">
        <f t="shared" si="67"/>
        <v>0</v>
      </c>
      <c r="U48" s="235" t="e">
        <f t="shared" si="68"/>
        <v>#DIV/0!</v>
      </c>
      <c r="V48" s="181"/>
      <c r="W48" s="87">
        <f t="shared" si="69"/>
        <v>0</v>
      </c>
      <c r="X48" s="87">
        <f t="shared" si="70"/>
        <v>0</v>
      </c>
      <c r="Y48" s="87">
        <f t="shared" si="71"/>
        <v>0</v>
      </c>
      <c r="Z48" s="87">
        <f t="shared" si="72"/>
        <v>0</v>
      </c>
      <c r="AA48" s="235" t="e">
        <f t="shared" si="73"/>
        <v>#DIV/0!</v>
      </c>
      <c r="AB48" s="181"/>
      <c r="AC48" s="87">
        <f t="shared" si="28"/>
        <v>0</v>
      </c>
      <c r="AD48" s="87">
        <f t="shared" si="29"/>
        <v>0</v>
      </c>
      <c r="AE48" s="87">
        <f t="shared" si="30"/>
        <v>0</v>
      </c>
      <c r="AF48" s="87">
        <f t="shared" si="31"/>
        <v>0</v>
      </c>
      <c r="AG48" s="235" t="e">
        <f>+(AB48-V48)/V48</f>
        <v>#DIV/0!</v>
      </c>
      <c r="AH48" s="181"/>
      <c r="AI48" s="87">
        <f t="shared" si="32"/>
        <v>0</v>
      </c>
      <c r="AJ48" s="87">
        <f t="shared" si="33"/>
        <v>0</v>
      </c>
      <c r="AK48" s="87">
        <f t="shared" si="34"/>
        <v>0</v>
      </c>
      <c r="AL48" s="87">
        <f t="shared" si="35"/>
        <v>0</v>
      </c>
      <c r="AM48" s="235" t="e">
        <f>+(AH48-AB48)/AB48</f>
        <v>#DIV/0!</v>
      </c>
      <c r="AN48" s="289"/>
      <c r="AO48" s="97">
        <f>IF(D48="p",AN48,0)</f>
        <v>0</v>
      </c>
      <c r="AP48" s="97">
        <f>IF(D48="I",AN48,0)</f>
        <v>0</v>
      </c>
      <c r="AQ48" s="97">
        <f>IF(D48="C",AN48,0)</f>
        <v>0</v>
      </c>
      <c r="AR48" s="97">
        <f>IF(D48="S",AN48,0)</f>
        <v>0</v>
      </c>
      <c r="AS48" s="240">
        <f t="shared" si="36"/>
        <v>0</v>
      </c>
      <c r="AT48" s="241">
        <f>IF(D48="p",AS48,0)</f>
        <v>0</v>
      </c>
      <c r="AU48" s="241">
        <f>IF(D48="I",AS48,0)</f>
        <v>0</v>
      </c>
      <c r="AV48" s="241">
        <f>IF(D48="C",AS48,0)</f>
        <v>0</v>
      </c>
      <c r="AW48" s="241">
        <f>IF(D48="S",AS48,0)</f>
        <v>0</v>
      </c>
      <c r="AX48" s="289"/>
      <c r="AY48" s="97">
        <f>IF(D48="p",AX48,0)</f>
        <v>0</v>
      </c>
      <c r="AZ48" s="97">
        <f>IF(D48="I",AX48,0)</f>
        <v>0</v>
      </c>
      <c r="BA48" s="97">
        <f>IF(D48="C",AX48,0)</f>
        <v>0</v>
      </c>
      <c r="BB48" s="97">
        <f>IF(D48="S",AX48,0)</f>
        <v>0</v>
      </c>
      <c r="BC48" s="240">
        <f t="shared" si="37"/>
        <v>0</v>
      </c>
      <c r="BD48" s="241">
        <f>IF(D48="p",BC48,0)</f>
        <v>0</v>
      </c>
      <c r="BE48" s="241">
        <f>IF(D48="I",BC48,0)</f>
        <v>0</v>
      </c>
      <c r="BF48" s="241">
        <f>IF(D48="C",BC48,0)</f>
        <v>0</v>
      </c>
      <c r="BG48" s="241">
        <f>IF(D48="S",BC48,0)</f>
        <v>0</v>
      </c>
      <c r="BH48" s="503"/>
      <c r="BI48" s="498">
        <f>IF(D48="p",BH48,0)</f>
        <v>0</v>
      </c>
      <c r="BJ48" s="498">
        <f>IF(D48="I",BH48,0)</f>
        <v>0</v>
      </c>
      <c r="BK48" s="498">
        <f>IF(D48="C",BH48,0)</f>
        <v>0</v>
      </c>
      <c r="BL48" s="498">
        <f>IF(D48="S",BH48,0)</f>
        <v>0</v>
      </c>
      <c r="BM48" s="499">
        <f t="shared" si="38"/>
        <v>0</v>
      </c>
      <c r="BN48" s="515">
        <f>IF(D48="p",BM48,0)</f>
        <v>0</v>
      </c>
      <c r="BO48" s="515">
        <f>IF(D48="I",BM48,0)</f>
        <v>0</v>
      </c>
      <c r="BP48" s="515">
        <f>IF(D48="C",BM48,0)</f>
        <v>0</v>
      </c>
      <c r="BQ48" s="515">
        <f>IF(D48="S",BM48,0)</f>
        <v>0</v>
      </c>
      <c r="BR48" s="289"/>
      <c r="BS48" s="97">
        <f>IF(D48="p",BR48,0)</f>
        <v>0</v>
      </c>
      <c r="BT48" s="97">
        <f>IF(D48="I",BR48,0)</f>
        <v>0</v>
      </c>
      <c r="BU48" s="97">
        <f>IF(D48="C",BR48,0)</f>
        <v>0</v>
      </c>
      <c r="BV48" s="97">
        <f>IF(D48="S",BR48,0)</f>
        <v>0</v>
      </c>
      <c r="BW48" s="240">
        <f t="shared" si="39"/>
        <v>0</v>
      </c>
      <c r="BX48" s="241">
        <f>IF(D48="p",BW48,0)</f>
        <v>0</v>
      </c>
      <c r="BY48" s="241">
        <f>IF(D48="I",BW48,0)</f>
        <v>0</v>
      </c>
      <c r="BZ48" s="241">
        <f>IF(D48="C",BW48,0)</f>
        <v>0</v>
      </c>
      <c r="CA48" s="241">
        <f>IF(D48="S",BW48,0)</f>
        <v>0</v>
      </c>
      <c r="CB48" s="289"/>
      <c r="CC48" s="97">
        <f>IF(D48="p",CB48,0)</f>
        <v>0</v>
      </c>
      <c r="CD48" s="97">
        <f>IF(D48="I",CB48,0)</f>
        <v>0</v>
      </c>
      <c r="CE48" s="97">
        <f>IF(D48="C",CB48,0)</f>
        <v>0</v>
      </c>
      <c r="CF48" s="97">
        <f>IF(D48="S",CB48,0)</f>
        <v>0</v>
      </c>
      <c r="CG48" s="240">
        <f t="shared" si="40"/>
        <v>0</v>
      </c>
      <c r="CH48" s="241">
        <f>IF(D48="p",CG48,0)</f>
        <v>0</v>
      </c>
      <c r="CI48" s="241">
        <f>IF(D48="I",CG48,0)</f>
        <v>0</v>
      </c>
      <c r="CJ48" s="241">
        <f>IF(D48="C",CG48,0)</f>
        <v>0</v>
      </c>
      <c r="CK48" s="241">
        <f>IF(D48="S",CG48,0)</f>
        <v>0</v>
      </c>
      <c r="CL48" s="289"/>
      <c r="CM48" s="97">
        <f>IF(D48="p",CL48,0)</f>
        <v>0</v>
      </c>
      <c r="CN48" s="97">
        <f>IF(D48="I",CL48,0)</f>
        <v>0</v>
      </c>
      <c r="CO48" s="97">
        <f>IF(D48="C",CL48,0)</f>
        <v>0</v>
      </c>
      <c r="CP48" s="97">
        <f>IF(D48="S",CL48,0)</f>
        <v>0</v>
      </c>
      <c r="CQ48" s="240">
        <f t="shared" si="41"/>
        <v>0</v>
      </c>
      <c r="CR48" s="241">
        <f>IF(D48="p",CQ48,0)</f>
        <v>0</v>
      </c>
      <c r="CS48" s="241">
        <f>IF(D48="I",CQ48,0)</f>
        <v>0</v>
      </c>
      <c r="CT48" s="241">
        <f>IF(D48="C",CQ48,0)</f>
        <v>0</v>
      </c>
      <c r="CU48" s="241">
        <f>IF(D48="S",CQ48,0)</f>
        <v>0</v>
      </c>
      <c r="CV48" s="289"/>
      <c r="CW48" s="97">
        <f>IF(D48="p",CV48,0)</f>
        <v>0</v>
      </c>
      <c r="CX48" s="97">
        <f>IF(D48="I",CV48,0)</f>
        <v>0</v>
      </c>
      <c r="CY48" s="97">
        <f>IF(D48="C",CV48,0)</f>
        <v>0</v>
      </c>
      <c r="CZ48" s="97">
        <f>IF(D48="S",CV48,0)</f>
        <v>0</v>
      </c>
      <c r="DA48" s="240">
        <f t="shared" si="42"/>
        <v>0</v>
      </c>
      <c r="DB48" s="241">
        <f>IF(D48="p",DA48,0)</f>
        <v>0</v>
      </c>
      <c r="DC48" s="241">
        <f>IF(D48="I",DA48,0)</f>
        <v>0</v>
      </c>
      <c r="DD48" s="241">
        <f>IF(D48="C",DA48,0)</f>
        <v>0</v>
      </c>
      <c r="DE48" s="241">
        <f>IF(D48="S",DA48,0)</f>
        <v>0</v>
      </c>
      <c r="DF48" s="289"/>
      <c r="DG48" s="97">
        <f>IF(D48="p",DF48,0)</f>
        <v>0</v>
      </c>
      <c r="DH48" s="97">
        <f>IF(D48="I",DF48,0)</f>
        <v>0</v>
      </c>
      <c r="DI48" s="97">
        <f>IF(D48="C",DF48,0)</f>
        <v>0</v>
      </c>
      <c r="DJ48" s="97">
        <f>IF(D48="S",DF48,0)</f>
        <v>0</v>
      </c>
      <c r="DK48" s="344">
        <f t="shared" si="43"/>
        <v>0</v>
      </c>
      <c r="DL48" s="241">
        <f>IF(D48="p",DK48,0)</f>
        <v>0</v>
      </c>
      <c r="DM48" s="241">
        <f>IF(D48="I",DK48,0)</f>
        <v>0</v>
      </c>
      <c r="DN48" s="241">
        <f>IF(D48="C",DK48,0)</f>
        <v>0</v>
      </c>
      <c r="DO48" s="241">
        <f>IF(D48="S",DK48,0)</f>
        <v>0</v>
      </c>
      <c r="DP48" s="289"/>
      <c r="DQ48" s="97">
        <f>IF(D48="p",DP48,0)</f>
        <v>0</v>
      </c>
      <c r="DR48" s="97">
        <f>IF(D48="I",DP48,0)</f>
        <v>0</v>
      </c>
      <c r="DS48" s="97">
        <f>IF(D48="C",DP48,0)</f>
        <v>0</v>
      </c>
      <c r="DT48" s="97">
        <f>IF(D48="S",DP48,0)</f>
        <v>0</v>
      </c>
      <c r="DU48" s="240">
        <f t="shared" si="44"/>
        <v>0</v>
      </c>
      <c r="DV48" s="241">
        <f>IF(D48="p",DU48,0)</f>
        <v>0</v>
      </c>
      <c r="DW48" s="241">
        <f>IF(D48="I",DU48,0)</f>
        <v>0</v>
      </c>
      <c r="DX48" s="241">
        <f>IF(D48="C",DU48,0)</f>
        <v>0</v>
      </c>
      <c r="DY48" s="241">
        <f>IF(D48="S",DU48,0)</f>
        <v>0</v>
      </c>
      <c r="DZ48" s="289"/>
      <c r="EA48" s="97">
        <f>IF(D48="p",DZ48,0)</f>
        <v>0</v>
      </c>
      <c r="EB48" s="97">
        <f>IF(D48="I",DZ48,0)</f>
        <v>0</v>
      </c>
      <c r="EC48" s="97">
        <f>IF(D48="C",DZ48,0)</f>
        <v>0</v>
      </c>
      <c r="ED48" s="97">
        <f>IF(D48="S",DZ48,0)</f>
        <v>0</v>
      </c>
      <c r="EE48" s="240">
        <f t="shared" si="45"/>
        <v>0</v>
      </c>
      <c r="EF48" s="241">
        <f>IF(D48="p",EE48,0)</f>
        <v>0</v>
      </c>
      <c r="EG48" s="241">
        <f>IF(D48="I",EE48,0)</f>
        <v>0</v>
      </c>
      <c r="EH48" s="241">
        <f>IF(D48="C",EE48,0)</f>
        <v>0</v>
      </c>
      <c r="EI48" s="241">
        <f>IF(D48="S",EE48,0)</f>
        <v>0</v>
      </c>
      <c r="EJ48" s="298"/>
      <c r="EK48" s="97">
        <f>IF(D48="p",EJ48,0)</f>
        <v>0</v>
      </c>
      <c r="EL48" s="97">
        <f>IF(D48="I",EJ48,0)</f>
        <v>0</v>
      </c>
      <c r="EM48" s="97">
        <f>IF(D48="C",EJ48,0)</f>
        <v>0</v>
      </c>
      <c r="EN48" s="97">
        <f>IF(D48="S",EJ48,0)</f>
        <v>0</v>
      </c>
      <c r="EO48" s="240">
        <f t="shared" si="46"/>
        <v>0</v>
      </c>
      <c r="EP48" s="241">
        <f>IF(D48="p",EO48,0)</f>
        <v>0</v>
      </c>
      <c r="EQ48" s="241">
        <f>IF(D48="I",EO48,0)</f>
        <v>0</v>
      </c>
      <c r="ER48" s="241">
        <f>IF(D48="C",EO48,0)</f>
        <v>0</v>
      </c>
      <c r="ES48" s="241">
        <f>IF(D48="S",EO48,0)</f>
        <v>0</v>
      </c>
      <c r="ET48" s="289"/>
      <c r="EU48" s="97">
        <f>IF(D48="p",ET48,0)</f>
        <v>0</v>
      </c>
      <c r="EV48" s="97">
        <f>IF(D48="I",ET48,0)</f>
        <v>0</v>
      </c>
      <c r="EW48" s="97">
        <f>IF(D48="C",ET48,0)</f>
        <v>0</v>
      </c>
      <c r="EX48" s="97">
        <f>IF(D48="S",ET48,0)</f>
        <v>0</v>
      </c>
      <c r="EY48" s="240">
        <f t="shared" si="47"/>
        <v>0</v>
      </c>
      <c r="EZ48" s="241">
        <f>IF(D48="p",EY48,0)</f>
        <v>0</v>
      </c>
      <c r="FA48" s="241">
        <f>IF(D48="I",EY48,0)</f>
        <v>0</v>
      </c>
      <c r="FB48" s="241">
        <f>IF(D48="C",EY48,0)</f>
        <v>0</v>
      </c>
      <c r="FC48" s="241">
        <f>IF(D48="S",EY48,0)</f>
        <v>0</v>
      </c>
      <c r="FD48" s="503"/>
      <c r="FE48" s="498">
        <f>IF(D48="p",FD48,0)</f>
        <v>0</v>
      </c>
      <c r="FF48" s="498">
        <f>IF(D48="I",FD48,0)</f>
        <v>0</v>
      </c>
      <c r="FG48" s="498">
        <f>IF(D48="C",FD48,0)</f>
        <v>0</v>
      </c>
      <c r="FH48" s="498">
        <f>IF(D48="S",FD48,0)</f>
        <v>0</v>
      </c>
      <c r="FI48" s="499">
        <f t="shared" si="80"/>
        <v>0</v>
      </c>
      <c r="FJ48" s="450">
        <f>IF(D48="p",FI48,0)</f>
        <v>0</v>
      </c>
      <c r="FK48" s="450">
        <f>IF(D48="I",FI48,0)</f>
        <v>0</v>
      </c>
      <c r="FL48" s="450">
        <f>IF(D48="C",FI48,0)</f>
        <v>0</v>
      </c>
      <c r="FM48" s="450">
        <f>IF(D48="S",FI48,0)</f>
        <v>0</v>
      </c>
      <c r="FN48" s="233"/>
      <c r="FO48" s="97">
        <f>IF(D48="p",FN48,0)</f>
        <v>0</v>
      </c>
      <c r="FP48" s="97">
        <f>IF(D48="I",FN48,0)</f>
        <v>0</v>
      </c>
      <c r="FQ48" s="97">
        <f>IF(D48="C",FN48,0)</f>
        <v>0</v>
      </c>
      <c r="FR48" s="97">
        <f>IF(D48="S",FN48,0)</f>
        <v>0</v>
      </c>
      <c r="FS48" s="240">
        <f t="shared" si="81"/>
        <v>0</v>
      </c>
      <c r="FT48" s="241">
        <f>IF(D48="p",FS48,0)</f>
        <v>0</v>
      </c>
      <c r="FU48" s="241">
        <f>IF(D48="I",FS48,0)</f>
        <v>0</v>
      </c>
      <c r="FV48" s="241">
        <f>IF(D48="C",FS48,0)</f>
        <v>0</v>
      </c>
      <c r="FW48" s="241">
        <f>IF(D48="S",FS48,0)</f>
        <v>0</v>
      </c>
      <c r="FX48" s="233"/>
      <c r="FY48" s="97">
        <f>IF(D48="p",FX48,0)</f>
        <v>0</v>
      </c>
      <c r="FZ48" s="97">
        <f>IF(D48="I",FX48,0)</f>
        <v>0</v>
      </c>
      <c r="GA48" s="97">
        <f>IF(D48="C",FX48,0)</f>
        <v>0</v>
      </c>
      <c r="GB48" s="97">
        <f>IF(D48="S",FX48,0)</f>
        <v>0</v>
      </c>
      <c r="GC48" s="240">
        <f t="shared" si="48"/>
        <v>0</v>
      </c>
      <c r="GD48" s="241">
        <f>IF(D48="p",GC48,0)</f>
        <v>0</v>
      </c>
      <c r="GE48" s="241">
        <f>IF(D48="I",GC48,0)</f>
        <v>0</v>
      </c>
      <c r="GF48" s="241">
        <f>IF(D48="C",GC48,0)</f>
        <v>0</v>
      </c>
      <c r="GG48" s="241">
        <f>IF(D48="S",GC48,0)</f>
        <v>0</v>
      </c>
      <c r="GH48" s="240"/>
      <c r="GI48" s="240"/>
      <c r="GJ48" s="553">
        <f t="shared" si="82"/>
        <v>0</v>
      </c>
      <c r="GK48" s="97">
        <f>IF(D48="p",GJ48,0)</f>
        <v>0</v>
      </c>
      <c r="GL48" s="97">
        <f>IF(D48="I",GJ48,0)</f>
        <v>0</v>
      </c>
      <c r="GM48" s="97">
        <f>IF(D48="C",GJ48,0)</f>
        <v>0</v>
      </c>
      <c r="GN48" s="97">
        <f>IF(D48="S",GJ48,0)</f>
        <v>0</v>
      </c>
      <c r="GO48" s="240">
        <f t="shared" si="49"/>
        <v>0</v>
      </c>
      <c r="GP48" s="241">
        <f>IF(D48="p",GO48,0)</f>
        <v>0</v>
      </c>
      <c r="GQ48" s="241">
        <f>IF(D48="I",GO48,0)</f>
        <v>0</v>
      </c>
      <c r="GR48" s="241">
        <f>IF(D48="C",GO48,0)</f>
        <v>0</v>
      </c>
      <c r="GS48" s="241">
        <f>IF(D48="S",GO48,0)</f>
        <v>0</v>
      </c>
      <c r="GT48" s="289"/>
      <c r="GU48" s="97">
        <f>IF(D48="p",GT48,0)</f>
        <v>0</v>
      </c>
      <c r="GV48" s="97">
        <f>IF(D48="I",GT48,0)</f>
        <v>0</v>
      </c>
      <c r="GW48" s="97">
        <f>IF(D48="C",GT48,0)</f>
        <v>0</v>
      </c>
      <c r="GX48" s="97">
        <f>IF(D48="S",GT48,0)</f>
        <v>0</v>
      </c>
      <c r="GY48" s="240">
        <f t="shared" si="50"/>
        <v>0</v>
      </c>
      <c r="GZ48" s="241">
        <f>IF(D48="p",GY48,0)</f>
        <v>0</v>
      </c>
      <c r="HA48" s="241">
        <f>IF(D48="I",GY48,0)</f>
        <v>0</v>
      </c>
      <c r="HB48" s="241">
        <f>IF(D48="C",GY48,0)</f>
        <v>0</v>
      </c>
      <c r="HC48" s="241">
        <f>IF(D48="S",GY48,0)</f>
        <v>0</v>
      </c>
      <c r="HD48" s="302">
        <f t="shared" si="74"/>
        <v>0</v>
      </c>
      <c r="HE48" s="97">
        <f>IF(D48="p",HD48,0)</f>
        <v>0</v>
      </c>
      <c r="HF48" s="97">
        <f>IF(D48="I",HD48,0)</f>
        <v>0</v>
      </c>
      <c r="HG48" s="97">
        <f>IF(D48="C",HD48,0)</f>
        <v>0</v>
      </c>
      <c r="HH48" s="97">
        <f>IF(D48="S",HD48,0)</f>
        <v>0</v>
      </c>
      <c r="HI48" s="240">
        <f t="shared" si="51"/>
        <v>0</v>
      </c>
      <c r="HJ48" s="241">
        <f>IF(D48="p",HI48,0)</f>
        <v>0</v>
      </c>
      <c r="HK48" s="241">
        <f>IF(D48="I",HI48,0)</f>
        <v>0</v>
      </c>
      <c r="HL48" s="241">
        <f>IF(D48="C",HI48,0)</f>
        <v>0</v>
      </c>
      <c r="HM48" s="241">
        <f>IF(D48="S",HI48,0)</f>
        <v>0</v>
      </c>
      <c r="HN48" s="649"/>
      <c r="HO48" s="650">
        <f>IF(D48="p",HN48,0)</f>
        <v>0</v>
      </c>
      <c r="HP48" s="650">
        <f>IF(D48="I",HN48,0)</f>
        <v>0</v>
      </c>
      <c r="HQ48" s="650">
        <f>IF(D48="C",HN48,0)</f>
        <v>0</v>
      </c>
      <c r="HR48" s="650">
        <f>IF(D48="S",HN48,0)</f>
        <v>0</v>
      </c>
      <c r="HS48" s="651">
        <f t="shared" si="75"/>
        <v>0</v>
      </c>
      <c r="HT48" s="241">
        <f>IF(D48="p",HS48,0)</f>
        <v>0</v>
      </c>
      <c r="HU48" s="241">
        <f>IF(D48="I",HS48,0)</f>
        <v>0</v>
      </c>
      <c r="HV48" s="241">
        <f>IF(D48="C",HS48,0)</f>
        <v>0</v>
      </c>
      <c r="HW48" s="241">
        <f>IF(D48="S",HS48,0)</f>
        <v>0</v>
      </c>
      <c r="HX48" s="289"/>
      <c r="HY48" s="97">
        <f>IF(D48="p",HX48,0)</f>
        <v>0</v>
      </c>
      <c r="HZ48" s="97">
        <f>IF(D48="I",HX48,0)</f>
        <v>0</v>
      </c>
      <c r="IA48" s="97">
        <f>IF(D48="C",HX48,0)</f>
        <v>0</v>
      </c>
      <c r="IB48" s="97">
        <f>IF(D48="S",HX48,0)</f>
        <v>0</v>
      </c>
      <c r="IC48" s="240">
        <f t="shared" si="52"/>
        <v>0</v>
      </c>
      <c r="ID48" s="241">
        <f>IF(D48="p",IC48,0)</f>
        <v>0</v>
      </c>
      <c r="IE48" s="241">
        <f>IF(D48="I",IC48,0)</f>
        <v>0</v>
      </c>
      <c r="IF48" s="241">
        <f>IF(D48="C",IC48,0)</f>
        <v>0</v>
      </c>
      <c r="IG48" s="241">
        <f>IF(D48="S",IC48,0)</f>
        <v>0</v>
      </c>
      <c r="IH48" s="302">
        <f t="shared" si="76"/>
        <v>0</v>
      </c>
      <c r="II48" s="97">
        <f>IF(D48="p",IH48,0)</f>
        <v>0</v>
      </c>
      <c r="IJ48" s="97">
        <f>IF(D48="I",IH48,0)</f>
        <v>0</v>
      </c>
      <c r="IK48" s="97">
        <f>IF(D48="C",IH48,0)</f>
        <v>0</v>
      </c>
      <c r="IL48" s="97">
        <f>IF(D48="S",IH48,0)</f>
        <v>0</v>
      </c>
      <c r="IM48" s="235" t="e">
        <f t="shared" si="77"/>
        <v>#DIV/0!</v>
      </c>
      <c r="IN48" s="240">
        <f t="shared" si="53"/>
        <v>0</v>
      </c>
      <c r="IO48" s="241">
        <f>IF(D48="p",IN48,0)</f>
        <v>0</v>
      </c>
      <c r="IP48" s="241">
        <f>IF(D48="I",IN48,0)</f>
        <v>0</v>
      </c>
      <c r="IQ48" s="241">
        <f>IF(D48="C",IN48,0)</f>
        <v>0</v>
      </c>
      <c r="IR48" s="241">
        <f>IF(D48="S",IN48,0)</f>
        <v>0</v>
      </c>
      <c r="IS48" s="228">
        <f t="shared" si="78"/>
        <v>0</v>
      </c>
      <c r="IT48" s="97">
        <f>IF(D48="p",IS48,0)</f>
        <v>0</v>
      </c>
      <c r="IU48" s="97">
        <f>IF(D48="I",IS48,0)</f>
        <v>0</v>
      </c>
      <c r="IV48" s="97">
        <f>IF(D48="C",IS48,0)</f>
        <v>0</v>
      </c>
      <c r="IW48" s="97">
        <f>IF(D48="S",IS48,0)</f>
        <v>0</v>
      </c>
      <c r="IX48" s="240">
        <f t="shared" si="54"/>
        <v>0</v>
      </c>
      <c r="IY48" s="241">
        <f>IF(D48="p",IX48,0)</f>
        <v>0</v>
      </c>
      <c r="IZ48" s="241">
        <f>IF(D48="I",IX48,0)</f>
        <v>0</v>
      </c>
      <c r="JA48" s="241">
        <f>IF(D48="C",IX48,0)</f>
        <v>0</v>
      </c>
      <c r="JB48" s="241">
        <f>IF(D48="S",IX48,0)</f>
        <v>0</v>
      </c>
      <c r="JC48" s="242">
        <f t="shared" si="79"/>
        <v>0</v>
      </c>
      <c r="JD48" s="243">
        <f>IF(D48="p",JC48,0)</f>
        <v>0</v>
      </c>
      <c r="JE48" s="243">
        <f>IF(D48="i",JC48,0)</f>
        <v>0</v>
      </c>
      <c r="JF48" s="243">
        <f>IF(D48="c",JC48,0)</f>
        <v>0</v>
      </c>
      <c r="JG48" s="243">
        <f>IF(D48="s",JC48,0)</f>
        <v>0</v>
      </c>
    </row>
    <row r="49" spans="1:267" s="44" customFormat="1" x14ac:dyDescent="0.2">
      <c r="A49" s="45" t="s">
        <v>336</v>
      </c>
      <c r="B49" s="234"/>
      <c r="C49" s="234"/>
      <c r="D49" s="234"/>
      <c r="E49" s="181"/>
      <c r="F49" s="87">
        <f t="shared" si="55"/>
        <v>0</v>
      </c>
      <c r="G49" s="87">
        <f t="shared" si="56"/>
        <v>0</v>
      </c>
      <c r="H49" s="87">
        <f t="shared" si="57"/>
        <v>0</v>
      </c>
      <c r="I49" s="87">
        <f t="shared" si="58"/>
        <v>0</v>
      </c>
      <c r="J49" s="181"/>
      <c r="K49" s="87">
        <f t="shared" si="59"/>
        <v>0</v>
      </c>
      <c r="L49" s="87">
        <f t="shared" si="60"/>
        <v>0</v>
      </c>
      <c r="M49" s="87">
        <f t="shared" si="61"/>
        <v>0</v>
      </c>
      <c r="N49" s="87">
        <f t="shared" si="62"/>
        <v>0</v>
      </c>
      <c r="O49" s="235" t="e">
        <f t="shared" si="63"/>
        <v>#DIV/0!</v>
      </c>
      <c r="P49" s="181"/>
      <c r="Q49" s="87">
        <f t="shared" si="64"/>
        <v>0</v>
      </c>
      <c r="R49" s="87">
        <f t="shared" si="65"/>
        <v>0</v>
      </c>
      <c r="S49" s="87">
        <f t="shared" si="66"/>
        <v>0</v>
      </c>
      <c r="T49" s="87">
        <f t="shared" si="67"/>
        <v>0</v>
      </c>
      <c r="U49" s="235" t="e">
        <f t="shared" si="68"/>
        <v>#DIV/0!</v>
      </c>
      <c r="V49" s="181"/>
      <c r="W49" s="87">
        <f t="shared" si="69"/>
        <v>0</v>
      </c>
      <c r="X49" s="87">
        <f t="shared" si="70"/>
        <v>0</v>
      </c>
      <c r="Y49" s="87">
        <f t="shared" si="71"/>
        <v>0</v>
      </c>
      <c r="Z49" s="87">
        <f t="shared" si="72"/>
        <v>0</v>
      </c>
      <c r="AA49" s="235" t="e">
        <f t="shared" si="73"/>
        <v>#DIV/0!</v>
      </c>
      <c r="AB49" s="181"/>
      <c r="AC49" s="87">
        <f t="shared" si="28"/>
        <v>0</v>
      </c>
      <c r="AD49" s="87">
        <f t="shared" si="29"/>
        <v>0</v>
      </c>
      <c r="AE49" s="87">
        <f t="shared" si="30"/>
        <v>0</v>
      </c>
      <c r="AF49" s="87">
        <f t="shared" si="31"/>
        <v>0</v>
      </c>
      <c r="AG49" s="235" t="e">
        <f>+(AB49-V49)/V49</f>
        <v>#DIV/0!</v>
      </c>
      <c r="AH49" s="181"/>
      <c r="AI49" s="87">
        <f t="shared" si="32"/>
        <v>0</v>
      </c>
      <c r="AJ49" s="87">
        <f t="shared" si="33"/>
        <v>0</v>
      </c>
      <c r="AK49" s="87">
        <f t="shared" si="34"/>
        <v>0</v>
      </c>
      <c r="AL49" s="87">
        <f t="shared" si="35"/>
        <v>0</v>
      </c>
      <c r="AM49" s="235" t="e">
        <f>+(AH49-AB49)/AB49</f>
        <v>#DIV/0!</v>
      </c>
      <c r="AN49" s="289"/>
      <c r="AO49" s="97">
        <f>IF(D49="p",AN49,0)</f>
        <v>0</v>
      </c>
      <c r="AP49" s="97">
        <f>IF(D49="I",AN49,0)</f>
        <v>0</v>
      </c>
      <c r="AQ49" s="97">
        <f>IF(D49="C",AN49,0)</f>
        <v>0</v>
      </c>
      <c r="AR49" s="97">
        <f>IF(D49="S",AN49,0)</f>
        <v>0</v>
      </c>
      <c r="AS49" s="240">
        <f t="shared" si="36"/>
        <v>0</v>
      </c>
      <c r="AT49" s="241">
        <f>IF(D49="p",AS49,0)</f>
        <v>0</v>
      </c>
      <c r="AU49" s="241">
        <f>IF(D49="I",AS49,0)</f>
        <v>0</v>
      </c>
      <c r="AV49" s="241">
        <f>IF(D49="C",AS49,0)</f>
        <v>0</v>
      </c>
      <c r="AW49" s="241">
        <f>IF(D49="S",AS49,0)</f>
        <v>0</v>
      </c>
      <c r="AX49" s="289"/>
      <c r="AY49" s="97">
        <f>IF(D49="p",AX49,0)</f>
        <v>0</v>
      </c>
      <c r="AZ49" s="97">
        <f>IF(D49="I",AX49,0)</f>
        <v>0</v>
      </c>
      <c r="BA49" s="97">
        <f>IF(D49="C",AX49,0)</f>
        <v>0</v>
      </c>
      <c r="BB49" s="97">
        <f>IF(D49="S",AX49,0)</f>
        <v>0</v>
      </c>
      <c r="BC49" s="240">
        <f t="shared" si="37"/>
        <v>0</v>
      </c>
      <c r="BD49" s="241">
        <f>IF(D49="p",BC49,0)</f>
        <v>0</v>
      </c>
      <c r="BE49" s="241">
        <f>IF(D49="I",BC49,0)</f>
        <v>0</v>
      </c>
      <c r="BF49" s="241">
        <f>IF(D49="C",BC49,0)</f>
        <v>0</v>
      </c>
      <c r="BG49" s="241">
        <f>IF(D49="S",BC49,0)</f>
        <v>0</v>
      </c>
      <c r="BH49" s="503"/>
      <c r="BI49" s="498">
        <f>IF(D49="p",BH49,0)</f>
        <v>0</v>
      </c>
      <c r="BJ49" s="498">
        <f>IF(D49="I",BH49,0)</f>
        <v>0</v>
      </c>
      <c r="BK49" s="498">
        <f>IF(D49="C",BH49,0)</f>
        <v>0</v>
      </c>
      <c r="BL49" s="498">
        <f>IF(D49="S",BH49,0)</f>
        <v>0</v>
      </c>
      <c r="BM49" s="499">
        <f t="shared" si="38"/>
        <v>0</v>
      </c>
      <c r="BN49" s="515">
        <f>IF(D49="p",BM49,0)</f>
        <v>0</v>
      </c>
      <c r="BO49" s="515">
        <f>IF(D49="I",BM49,0)</f>
        <v>0</v>
      </c>
      <c r="BP49" s="515">
        <f>IF(D49="C",BM49,0)</f>
        <v>0</v>
      </c>
      <c r="BQ49" s="515">
        <f>IF(D49="S",BM49,0)</f>
        <v>0</v>
      </c>
      <c r="BR49" s="289"/>
      <c r="BS49" s="97">
        <f>IF(D49="p",BR49,0)</f>
        <v>0</v>
      </c>
      <c r="BT49" s="97">
        <f>IF(D49="I",BR49,0)</f>
        <v>0</v>
      </c>
      <c r="BU49" s="97">
        <f>IF(D49="C",BR49,0)</f>
        <v>0</v>
      </c>
      <c r="BV49" s="97">
        <f>IF(D49="S",BR49,0)</f>
        <v>0</v>
      </c>
      <c r="BW49" s="240">
        <f t="shared" si="39"/>
        <v>0</v>
      </c>
      <c r="BX49" s="241">
        <f>IF(D49="p",BW49,0)</f>
        <v>0</v>
      </c>
      <c r="BY49" s="241">
        <f>IF(D49="I",BW49,0)</f>
        <v>0</v>
      </c>
      <c r="BZ49" s="241">
        <f>IF(D49="C",BW49,0)</f>
        <v>0</v>
      </c>
      <c r="CA49" s="241">
        <f>IF(D49="S",BW49,0)</f>
        <v>0</v>
      </c>
      <c r="CB49" s="289"/>
      <c r="CC49" s="97">
        <f>IF(D49="p",CB49,0)</f>
        <v>0</v>
      </c>
      <c r="CD49" s="97">
        <f>IF(D49="I",CB49,0)</f>
        <v>0</v>
      </c>
      <c r="CE49" s="97">
        <f>IF(D49="C",CB49,0)</f>
        <v>0</v>
      </c>
      <c r="CF49" s="97">
        <f>IF(D49="S",CB49,0)</f>
        <v>0</v>
      </c>
      <c r="CG49" s="240">
        <f t="shared" si="40"/>
        <v>0</v>
      </c>
      <c r="CH49" s="241">
        <f>IF(D49="p",CG49,0)</f>
        <v>0</v>
      </c>
      <c r="CI49" s="241">
        <f>IF(D49="I",CG49,0)</f>
        <v>0</v>
      </c>
      <c r="CJ49" s="241">
        <f>IF(D49="C",CG49,0)</f>
        <v>0</v>
      </c>
      <c r="CK49" s="241">
        <f>IF(D49="S",CG49,0)</f>
        <v>0</v>
      </c>
      <c r="CL49" s="289"/>
      <c r="CM49" s="97">
        <f>IF(D49="p",CL49,0)</f>
        <v>0</v>
      </c>
      <c r="CN49" s="97">
        <f>IF(D49="I",CL49,0)</f>
        <v>0</v>
      </c>
      <c r="CO49" s="97">
        <f>IF(D49="C",CL49,0)</f>
        <v>0</v>
      </c>
      <c r="CP49" s="97">
        <f>IF(D49="S",CL49,0)</f>
        <v>0</v>
      </c>
      <c r="CQ49" s="240">
        <f t="shared" si="41"/>
        <v>0</v>
      </c>
      <c r="CR49" s="241">
        <f>IF(D49="p",CQ49,0)</f>
        <v>0</v>
      </c>
      <c r="CS49" s="241">
        <f>IF(D49="I",CQ49,0)</f>
        <v>0</v>
      </c>
      <c r="CT49" s="241">
        <f>IF(D49="C",CQ49,0)</f>
        <v>0</v>
      </c>
      <c r="CU49" s="241">
        <f>IF(D49="S",CQ49,0)</f>
        <v>0</v>
      </c>
      <c r="CV49" s="289"/>
      <c r="CW49" s="97">
        <f>IF(D49="p",CV49,0)</f>
        <v>0</v>
      </c>
      <c r="CX49" s="97">
        <f>IF(D49="I",CV49,0)</f>
        <v>0</v>
      </c>
      <c r="CY49" s="97">
        <f>IF(D49="C",CV49,0)</f>
        <v>0</v>
      </c>
      <c r="CZ49" s="97">
        <f>IF(D49="S",CV49,0)</f>
        <v>0</v>
      </c>
      <c r="DA49" s="240">
        <f t="shared" si="42"/>
        <v>0</v>
      </c>
      <c r="DB49" s="241">
        <f>IF(D49="p",DA49,0)</f>
        <v>0</v>
      </c>
      <c r="DC49" s="241">
        <f>IF(D49="I",DA49,0)</f>
        <v>0</v>
      </c>
      <c r="DD49" s="241">
        <f>IF(D49="C",DA49,0)</f>
        <v>0</v>
      </c>
      <c r="DE49" s="241">
        <f>IF(D49="S",DA49,0)</f>
        <v>0</v>
      </c>
      <c r="DF49" s="289"/>
      <c r="DG49" s="97">
        <f>IF(D49="p",DF49,0)</f>
        <v>0</v>
      </c>
      <c r="DH49" s="97">
        <f>IF(D49="I",DF49,0)</f>
        <v>0</v>
      </c>
      <c r="DI49" s="97">
        <f>IF(D49="C",DF49,0)</f>
        <v>0</v>
      </c>
      <c r="DJ49" s="97">
        <f>IF(D49="S",DF49,0)</f>
        <v>0</v>
      </c>
      <c r="DK49" s="344">
        <f t="shared" si="43"/>
        <v>0</v>
      </c>
      <c r="DL49" s="241">
        <f>IF(D49="p",DK49,0)</f>
        <v>0</v>
      </c>
      <c r="DM49" s="241">
        <f>IF(D49="I",DK49,0)</f>
        <v>0</v>
      </c>
      <c r="DN49" s="241">
        <f>IF(D49="C",DK49,0)</f>
        <v>0</v>
      </c>
      <c r="DO49" s="241">
        <f>IF(D49="S",DK49,0)</f>
        <v>0</v>
      </c>
      <c r="DP49" s="289"/>
      <c r="DQ49" s="97">
        <f>IF(D49="p",DP49,0)</f>
        <v>0</v>
      </c>
      <c r="DR49" s="97">
        <f>IF(D49="I",DP49,0)</f>
        <v>0</v>
      </c>
      <c r="DS49" s="97">
        <f>IF(D49="C",DP49,0)</f>
        <v>0</v>
      </c>
      <c r="DT49" s="97">
        <f>IF(D49="S",DP49,0)</f>
        <v>0</v>
      </c>
      <c r="DU49" s="240">
        <f t="shared" si="44"/>
        <v>0</v>
      </c>
      <c r="DV49" s="241">
        <f>IF(D49="p",DU49,0)</f>
        <v>0</v>
      </c>
      <c r="DW49" s="241">
        <f>IF(D49="I",DU49,0)</f>
        <v>0</v>
      </c>
      <c r="DX49" s="241">
        <f>IF(D49="C",DU49,0)</f>
        <v>0</v>
      </c>
      <c r="DY49" s="241">
        <f>IF(D49="S",DU49,0)</f>
        <v>0</v>
      </c>
      <c r="DZ49" s="289"/>
      <c r="EA49" s="97">
        <f>IF(D49="p",DZ49,0)</f>
        <v>0</v>
      </c>
      <c r="EB49" s="97">
        <f>IF(D49="I",DZ49,0)</f>
        <v>0</v>
      </c>
      <c r="EC49" s="97">
        <f>IF(D49="C",DZ49,0)</f>
        <v>0</v>
      </c>
      <c r="ED49" s="97">
        <f>IF(D49="S",DZ49,0)</f>
        <v>0</v>
      </c>
      <c r="EE49" s="240">
        <f t="shared" si="45"/>
        <v>0</v>
      </c>
      <c r="EF49" s="241">
        <f>IF(D49="p",EE49,0)</f>
        <v>0</v>
      </c>
      <c r="EG49" s="241">
        <f>IF(D49="I",EE49,0)</f>
        <v>0</v>
      </c>
      <c r="EH49" s="241">
        <f>IF(D49="C",EE49,0)</f>
        <v>0</v>
      </c>
      <c r="EI49" s="241">
        <f>IF(D49="S",EE49,0)</f>
        <v>0</v>
      </c>
      <c r="EJ49" s="298"/>
      <c r="EK49" s="97">
        <f>IF(D49="p",EJ49,0)</f>
        <v>0</v>
      </c>
      <c r="EL49" s="97">
        <f>IF(D49="I",EJ49,0)</f>
        <v>0</v>
      </c>
      <c r="EM49" s="97">
        <f>IF(D49="C",EJ49,0)</f>
        <v>0</v>
      </c>
      <c r="EN49" s="97">
        <f>IF(D49="S",EJ49,0)</f>
        <v>0</v>
      </c>
      <c r="EO49" s="240">
        <f t="shared" si="46"/>
        <v>0</v>
      </c>
      <c r="EP49" s="241">
        <f>IF(D49="p",EO49,0)</f>
        <v>0</v>
      </c>
      <c r="EQ49" s="241">
        <f>IF(D49="I",EO49,0)</f>
        <v>0</v>
      </c>
      <c r="ER49" s="241">
        <f>IF(D49="C",EO49,0)</f>
        <v>0</v>
      </c>
      <c r="ES49" s="241">
        <f>IF(D49="S",EO49,0)</f>
        <v>0</v>
      </c>
      <c r="ET49" s="289"/>
      <c r="EU49" s="97">
        <f>IF(D49="p",ET49,0)</f>
        <v>0</v>
      </c>
      <c r="EV49" s="97">
        <f>IF(D49="I",ET49,0)</f>
        <v>0</v>
      </c>
      <c r="EW49" s="97">
        <f>IF(D49="C",ET49,0)</f>
        <v>0</v>
      </c>
      <c r="EX49" s="97">
        <f>IF(D49="S",ET49,0)</f>
        <v>0</v>
      </c>
      <c r="EY49" s="240">
        <f t="shared" si="47"/>
        <v>0</v>
      </c>
      <c r="EZ49" s="241">
        <f>IF(D49="p",EY49,0)</f>
        <v>0</v>
      </c>
      <c r="FA49" s="241">
        <f>IF(D49="I",EY49,0)</f>
        <v>0</v>
      </c>
      <c r="FB49" s="241">
        <f>IF(D49="C",EY49,0)</f>
        <v>0</v>
      </c>
      <c r="FC49" s="241">
        <f>IF(D49="S",EY49,0)</f>
        <v>0</v>
      </c>
      <c r="FD49" s="503"/>
      <c r="FE49" s="498">
        <f>IF(D49="p",FD49,0)</f>
        <v>0</v>
      </c>
      <c r="FF49" s="498">
        <f>IF(D49="I",FD49,0)</f>
        <v>0</v>
      </c>
      <c r="FG49" s="498">
        <f>IF(D49="C",FD49,0)</f>
        <v>0</v>
      </c>
      <c r="FH49" s="498">
        <f>IF(D49="S",FD49,0)</f>
        <v>0</v>
      </c>
      <c r="FI49" s="499">
        <f t="shared" si="80"/>
        <v>0</v>
      </c>
      <c r="FJ49" s="450">
        <f>IF(D49="p",FI49,0)</f>
        <v>0</v>
      </c>
      <c r="FK49" s="450">
        <f>IF(D49="I",FI49,0)</f>
        <v>0</v>
      </c>
      <c r="FL49" s="450">
        <f>IF(D49="C",FI49,0)</f>
        <v>0</v>
      </c>
      <c r="FM49" s="450">
        <f>IF(D49="S",FI49,0)</f>
        <v>0</v>
      </c>
      <c r="FN49" s="233"/>
      <c r="FO49" s="97">
        <f>IF(D49="p",FN49,0)</f>
        <v>0</v>
      </c>
      <c r="FP49" s="97">
        <f>IF(D49="I",FN49,0)</f>
        <v>0</v>
      </c>
      <c r="FQ49" s="97">
        <f>IF(D49="C",FN49,0)</f>
        <v>0</v>
      </c>
      <c r="FR49" s="97">
        <f>IF(D49="S",FN49,0)</f>
        <v>0</v>
      </c>
      <c r="FS49" s="240">
        <f t="shared" si="81"/>
        <v>0</v>
      </c>
      <c r="FT49" s="241">
        <f>IF(D49="p",FS49,0)</f>
        <v>0</v>
      </c>
      <c r="FU49" s="241">
        <f>IF(D49="I",FS49,0)</f>
        <v>0</v>
      </c>
      <c r="FV49" s="241">
        <f>IF(D49="C",FS49,0)</f>
        <v>0</v>
      </c>
      <c r="FW49" s="241">
        <f>IF(D49="S",FS49,0)</f>
        <v>0</v>
      </c>
      <c r="FX49" s="233"/>
      <c r="FY49" s="97">
        <f>IF(D49="p",FX49,0)</f>
        <v>0</v>
      </c>
      <c r="FZ49" s="97">
        <f>IF(D49="I",FX49,0)</f>
        <v>0</v>
      </c>
      <c r="GA49" s="97">
        <f>IF(D49="C",FX49,0)</f>
        <v>0</v>
      </c>
      <c r="GB49" s="97">
        <f>IF(D49="S",FX49,0)</f>
        <v>0</v>
      </c>
      <c r="GC49" s="240">
        <f t="shared" si="48"/>
        <v>0</v>
      </c>
      <c r="GD49" s="241">
        <f>IF(D49="p",GC49,0)</f>
        <v>0</v>
      </c>
      <c r="GE49" s="241">
        <f>IF(D49="I",GC49,0)</f>
        <v>0</v>
      </c>
      <c r="GF49" s="241">
        <f>IF(D49="C",GC49,0)</f>
        <v>0</v>
      </c>
      <c r="GG49" s="241">
        <f>IF(D49="S",GC49,0)</f>
        <v>0</v>
      </c>
      <c r="GH49" s="240"/>
      <c r="GI49" s="240"/>
      <c r="GJ49" s="553">
        <f t="shared" si="82"/>
        <v>0</v>
      </c>
      <c r="GK49" s="97">
        <f>IF(D49="p",GJ49,0)</f>
        <v>0</v>
      </c>
      <c r="GL49" s="97">
        <f>IF(D49="I",GJ49,0)</f>
        <v>0</v>
      </c>
      <c r="GM49" s="97">
        <f>IF(D49="C",GJ49,0)</f>
        <v>0</v>
      </c>
      <c r="GN49" s="97">
        <f>IF(D49="S",GJ49,0)</f>
        <v>0</v>
      </c>
      <c r="GO49" s="240">
        <f t="shared" si="49"/>
        <v>0</v>
      </c>
      <c r="GP49" s="241">
        <f>IF(D49="p",GO49,0)</f>
        <v>0</v>
      </c>
      <c r="GQ49" s="241">
        <f>IF(D49="I",GO49,0)</f>
        <v>0</v>
      </c>
      <c r="GR49" s="241">
        <f>IF(D49="C",GO49,0)</f>
        <v>0</v>
      </c>
      <c r="GS49" s="241">
        <f>IF(D49="S",GO49,0)</f>
        <v>0</v>
      </c>
      <c r="GT49" s="289"/>
      <c r="GU49" s="97">
        <f>IF(D49="p",GT49,0)</f>
        <v>0</v>
      </c>
      <c r="GV49" s="97">
        <f>IF(D49="I",GT49,0)</f>
        <v>0</v>
      </c>
      <c r="GW49" s="97">
        <f>IF(D49="C",GT49,0)</f>
        <v>0</v>
      </c>
      <c r="GX49" s="97">
        <f>IF(D49="S",GT49,0)</f>
        <v>0</v>
      </c>
      <c r="GY49" s="240">
        <f t="shared" si="50"/>
        <v>0</v>
      </c>
      <c r="GZ49" s="241">
        <f>IF(D49="p",GY49,0)</f>
        <v>0</v>
      </c>
      <c r="HA49" s="241">
        <f>IF(D49="I",GY49,0)</f>
        <v>0</v>
      </c>
      <c r="HB49" s="241">
        <f>IF(D49="C",GY49,0)</f>
        <v>0</v>
      </c>
      <c r="HC49" s="241">
        <f>IF(D49="S",GY49,0)</f>
        <v>0</v>
      </c>
      <c r="HD49" s="302">
        <f t="shared" si="74"/>
        <v>0</v>
      </c>
      <c r="HE49" s="97">
        <f>IF(D49="p",HD49,0)</f>
        <v>0</v>
      </c>
      <c r="HF49" s="97">
        <f>IF(D49="I",HD49,0)</f>
        <v>0</v>
      </c>
      <c r="HG49" s="97">
        <f>IF(D49="C",HD49,0)</f>
        <v>0</v>
      </c>
      <c r="HH49" s="97">
        <f>IF(D49="S",HD49,0)</f>
        <v>0</v>
      </c>
      <c r="HI49" s="240">
        <f t="shared" si="51"/>
        <v>0</v>
      </c>
      <c r="HJ49" s="241">
        <f>IF(D49="p",HI49,0)</f>
        <v>0</v>
      </c>
      <c r="HK49" s="241">
        <f>IF(D49="I",HI49,0)</f>
        <v>0</v>
      </c>
      <c r="HL49" s="241">
        <f>IF(D49="C",HI49,0)</f>
        <v>0</v>
      </c>
      <c r="HM49" s="241">
        <f>IF(D49="S",HI49,0)</f>
        <v>0</v>
      </c>
      <c r="HN49" s="649"/>
      <c r="HO49" s="650">
        <f>IF(D49="p",HN49,0)</f>
        <v>0</v>
      </c>
      <c r="HP49" s="650">
        <f>IF(D49="I",HN49,0)</f>
        <v>0</v>
      </c>
      <c r="HQ49" s="650">
        <f>IF(D49="C",HN49,0)</f>
        <v>0</v>
      </c>
      <c r="HR49" s="650">
        <f>IF(D49="S",HN49,0)</f>
        <v>0</v>
      </c>
      <c r="HS49" s="651">
        <f t="shared" si="75"/>
        <v>0</v>
      </c>
      <c r="HT49" s="241">
        <f>IF(D49="p",HS49,0)</f>
        <v>0</v>
      </c>
      <c r="HU49" s="241">
        <f>IF(D49="I",HS49,0)</f>
        <v>0</v>
      </c>
      <c r="HV49" s="241">
        <f>IF(D49="C",HS49,0)</f>
        <v>0</v>
      </c>
      <c r="HW49" s="241">
        <f>IF(D49="S",HS49,0)</f>
        <v>0</v>
      </c>
      <c r="HX49" s="289"/>
      <c r="HY49" s="97">
        <f>IF(D49="p",HX49,0)</f>
        <v>0</v>
      </c>
      <c r="HZ49" s="97">
        <f>IF(D49="I",HX49,0)</f>
        <v>0</v>
      </c>
      <c r="IA49" s="97">
        <f>IF(D49="C",HX49,0)</f>
        <v>0</v>
      </c>
      <c r="IB49" s="97">
        <f>IF(D49="S",HX49,0)</f>
        <v>0</v>
      </c>
      <c r="IC49" s="240">
        <f t="shared" si="52"/>
        <v>0</v>
      </c>
      <c r="ID49" s="241">
        <f>IF(D49="p",IC49,0)</f>
        <v>0</v>
      </c>
      <c r="IE49" s="241">
        <f>IF(D49="I",IC49,0)</f>
        <v>0</v>
      </c>
      <c r="IF49" s="241">
        <f>IF(D49="C",IC49,0)</f>
        <v>0</v>
      </c>
      <c r="IG49" s="241">
        <f>IF(D49="S",IC49,0)</f>
        <v>0</v>
      </c>
      <c r="IH49" s="302">
        <f t="shared" si="76"/>
        <v>0</v>
      </c>
      <c r="II49" s="97">
        <f>IF(D49="p",IH49,0)</f>
        <v>0</v>
      </c>
      <c r="IJ49" s="97">
        <f>IF(D49="I",IH49,0)</f>
        <v>0</v>
      </c>
      <c r="IK49" s="97">
        <f>IF(D49="C",IH49,0)</f>
        <v>0</v>
      </c>
      <c r="IL49" s="97">
        <f>IF(D49="S",IH49,0)</f>
        <v>0</v>
      </c>
      <c r="IM49" s="235" t="e">
        <f t="shared" si="77"/>
        <v>#DIV/0!</v>
      </c>
      <c r="IN49" s="240">
        <f t="shared" si="53"/>
        <v>0</v>
      </c>
      <c r="IO49" s="241">
        <f>IF(D49="p",IN49,0)</f>
        <v>0</v>
      </c>
      <c r="IP49" s="241">
        <f>IF(D49="I",IN49,0)</f>
        <v>0</v>
      </c>
      <c r="IQ49" s="241">
        <f>IF(D49="C",IN49,0)</f>
        <v>0</v>
      </c>
      <c r="IR49" s="241">
        <f>IF(D49="S",IN49,0)</f>
        <v>0</v>
      </c>
      <c r="IS49" s="228">
        <f t="shared" si="78"/>
        <v>0</v>
      </c>
      <c r="IT49" s="97">
        <f>IF(D49="p",IS49,0)</f>
        <v>0</v>
      </c>
      <c r="IU49" s="97">
        <f>IF(D49="I",IS49,0)</f>
        <v>0</v>
      </c>
      <c r="IV49" s="97">
        <f>IF(D49="C",IS49,0)</f>
        <v>0</v>
      </c>
      <c r="IW49" s="97">
        <f>IF(D49="S",IS49,0)</f>
        <v>0</v>
      </c>
      <c r="IX49" s="240">
        <f t="shared" si="54"/>
        <v>0</v>
      </c>
      <c r="IY49" s="241">
        <f>IF(D49="p",IX49,0)</f>
        <v>0</v>
      </c>
      <c r="IZ49" s="241">
        <f>IF(D49="I",IX49,0)</f>
        <v>0</v>
      </c>
      <c r="JA49" s="241">
        <f>IF(D49="C",IX49,0)</f>
        <v>0</v>
      </c>
      <c r="JB49" s="241">
        <f>IF(D49="S",IX49,0)</f>
        <v>0</v>
      </c>
      <c r="JC49" s="242">
        <f t="shared" si="79"/>
        <v>0</v>
      </c>
      <c r="JD49" s="243">
        <f>IF(D49="p",JC49,0)</f>
        <v>0</v>
      </c>
      <c r="JE49" s="243">
        <f>IF(D49="i",JC49,0)</f>
        <v>0</v>
      </c>
      <c r="JF49" s="243">
        <f>IF(D49="c",JC49,0)</f>
        <v>0</v>
      </c>
      <c r="JG49" s="243">
        <f>IF(D49="s",JC49,0)</f>
        <v>0</v>
      </c>
    </row>
    <row r="50" spans="1:267" s="44" customFormat="1" x14ac:dyDescent="0.2">
      <c r="A50" s="45" t="s">
        <v>337</v>
      </c>
      <c r="B50" s="234"/>
      <c r="C50" s="234"/>
      <c r="D50" s="234"/>
      <c r="E50" s="181"/>
      <c r="F50" s="87">
        <f t="shared" si="55"/>
        <v>0</v>
      </c>
      <c r="G50" s="87">
        <f t="shared" si="56"/>
        <v>0</v>
      </c>
      <c r="H50" s="87">
        <f t="shared" si="57"/>
        <v>0</v>
      </c>
      <c r="I50" s="87">
        <f t="shared" si="58"/>
        <v>0</v>
      </c>
      <c r="J50" s="181"/>
      <c r="K50" s="87">
        <f t="shared" si="59"/>
        <v>0</v>
      </c>
      <c r="L50" s="87">
        <f t="shared" si="60"/>
        <v>0</v>
      </c>
      <c r="M50" s="87">
        <f t="shared" si="61"/>
        <v>0</v>
      </c>
      <c r="N50" s="87">
        <f t="shared" si="62"/>
        <v>0</v>
      </c>
      <c r="O50" s="235" t="e">
        <f t="shared" si="63"/>
        <v>#DIV/0!</v>
      </c>
      <c r="P50" s="181"/>
      <c r="Q50" s="87">
        <f t="shared" si="64"/>
        <v>0</v>
      </c>
      <c r="R50" s="87">
        <f t="shared" si="65"/>
        <v>0</v>
      </c>
      <c r="S50" s="87">
        <f t="shared" si="66"/>
        <v>0</v>
      </c>
      <c r="T50" s="87">
        <f t="shared" si="67"/>
        <v>0</v>
      </c>
      <c r="U50" s="235" t="e">
        <f t="shared" si="68"/>
        <v>#DIV/0!</v>
      </c>
      <c r="V50" s="181"/>
      <c r="W50" s="87">
        <f t="shared" si="69"/>
        <v>0</v>
      </c>
      <c r="X50" s="87">
        <f t="shared" si="70"/>
        <v>0</v>
      </c>
      <c r="Y50" s="87">
        <f t="shared" si="71"/>
        <v>0</v>
      </c>
      <c r="Z50" s="87">
        <f t="shared" si="72"/>
        <v>0</v>
      </c>
      <c r="AA50" s="235" t="e">
        <f t="shared" si="73"/>
        <v>#DIV/0!</v>
      </c>
      <c r="AB50" s="181"/>
      <c r="AC50" s="87">
        <f t="shared" si="28"/>
        <v>0</v>
      </c>
      <c r="AD50" s="87">
        <f t="shared" si="29"/>
        <v>0</v>
      </c>
      <c r="AE50" s="87">
        <f t="shared" si="30"/>
        <v>0</v>
      </c>
      <c r="AF50" s="87">
        <f t="shared" si="31"/>
        <v>0</v>
      </c>
      <c r="AG50" s="235" t="e">
        <f>+(AB50-V50)/V50</f>
        <v>#DIV/0!</v>
      </c>
      <c r="AH50" s="181"/>
      <c r="AI50" s="87">
        <f t="shared" si="32"/>
        <v>0</v>
      </c>
      <c r="AJ50" s="87">
        <f t="shared" si="33"/>
        <v>0</v>
      </c>
      <c r="AK50" s="87">
        <f t="shared" si="34"/>
        <v>0</v>
      </c>
      <c r="AL50" s="87">
        <f t="shared" si="35"/>
        <v>0</v>
      </c>
      <c r="AM50" s="235" t="e">
        <f>+(AH50-AB50)/AB50</f>
        <v>#DIV/0!</v>
      </c>
      <c r="AN50" s="289"/>
      <c r="AO50" s="97">
        <f>IF(D50="p",AN50,0)</f>
        <v>0</v>
      </c>
      <c r="AP50" s="97">
        <f>IF(D50="I",AN50,0)</f>
        <v>0</v>
      </c>
      <c r="AQ50" s="97">
        <f>IF(D50="C",AN50,0)</f>
        <v>0</v>
      </c>
      <c r="AR50" s="97">
        <f>IF(D50="S",AN50,0)</f>
        <v>0</v>
      </c>
      <c r="AS50" s="240">
        <f t="shared" si="36"/>
        <v>0</v>
      </c>
      <c r="AT50" s="241">
        <f>IF(D50="p",AS50,0)</f>
        <v>0</v>
      </c>
      <c r="AU50" s="241">
        <f>IF(D50="I",AS50,0)</f>
        <v>0</v>
      </c>
      <c r="AV50" s="241">
        <f>IF(D50="C",AS50,0)</f>
        <v>0</v>
      </c>
      <c r="AW50" s="241">
        <f>IF(D50="S",AS50,0)</f>
        <v>0</v>
      </c>
      <c r="AX50" s="289"/>
      <c r="AY50" s="97">
        <f>IF(D50="p",AX50,0)</f>
        <v>0</v>
      </c>
      <c r="AZ50" s="97">
        <f>IF(D50="I",AX50,0)</f>
        <v>0</v>
      </c>
      <c r="BA50" s="97">
        <f>IF(D50="C",AX50,0)</f>
        <v>0</v>
      </c>
      <c r="BB50" s="97">
        <f>IF(D50="S",AX50,0)</f>
        <v>0</v>
      </c>
      <c r="BC50" s="240">
        <f t="shared" si="37"/>
        <v>0</v>
      </c>
      <c r="BD50" s="241">
        <f>IF(D50="p",BC50,0)</f>
        <v>0</v>
      </c>
      <c r="BE50" s="241">
        <f>IF(D50="I",BC50,0)</f>
        <v>0</v>
      </c>
      <c r="BF50" s="241">
        <f>IF(D50="C",BC50,0)</f>
        <v>0</v>
      </c>
      <c r="BG50" s="241">
        <f>IF(D50="S",BC50,0)</f>
        <v>0</v>
      </c>
      <c r="BH50" s="503"/>
      <c r="BI50" s="498">
        <f>IF(D50="p",BH50,0)</f>
        <v>0</v>
      </c>
      <c r="BJ50" s="498">
        <f>IF(D50="I",BH50,0)</f>
        <v>0</v>
      </c>
      <c r="BK50" s="498">
        <f>IF(D50="C",BH50,0)</f>
        <v>0</v>
      </c>
      <c r="BL50" s="498">
        <f>IF(D50="S",BH50,0)</f>
        <v>0</v>
      </c>
      <c r="BM50" s="499">
        <f t="shared" si="38"/>
        <v>0</v>
      </c>
      <c r="BN50" s="515">
        <f>IF(D50="p",BM50,0)</f>
        <v>0</v>
      </c>
      <c r="BO50" s="515">
        <f>IF(D50="I",BM50,0)</f>
        <v>0</v>
      </c>
      <c r="BP50" s="515">
        <f>IF(D50="C",BM50,0)</f>
        <v>0</v>
      </c>
      <c r="BQ50" s="515">
        <f>IF(D50="S",BM50,0)</f>
        <v>0</v>
      </c>
      <c r="BR50" s="289"/>
      <c r="BS50" s="97">
        <f>IF(D50="p",BR50,0)</f>
        <v>0</v>
      </c>
      <c r="BT50" s="97">
        <f>IF(D50="I",BR50,0)</f>
        <v>0</v>
      </c>
      <c r="BU50" s="97">
        <f>IF(D50="C",BR50,0)</f>
        <v>0</v>
      </c>
      <c r="BV50" s="97">
        <f>IF(D50="S",BR50,0)</f>
        <v>0</v>
      </c>
      <c r="BW50" s="240">
        <f t="shared" si="39"/>
        <v>0</v>
      </c>
      <c r="BX50" s="241">
        <f>IF(D50="p",BW50,0)</f>
        <v>0</v>
      </c>
      <c r="BY50" s="241">
        <f>IF(D50="I",BW50,0)</f>
        <v>0</v>
      </c>
      <c r="BZ50" s="241">
        <f>IF(D50="C",BW50,0)</f>
        <v>0</v>
      </c>
      <c r="CA50" s="241">
        <f>IF(D50="S",BW50,0)</f>
        <v>0</v>
      </c>
      <c r="CB50" s="289"/>
      <c r="CC50" s="97">
        <f>IF(D50="p",CB50,0)</f>
        <v>0</v>
      </c>
      <c r="CD50" s="97">
        <f>IF(D50="I",CB50,0)</f>
        <v>0</v>
      </c>
      <c r="CE50" s="97">
        <f>IF(D50="C",CB50,0)</f>
        <v>0</v>
      </c>
      <c r="CF50" s="97">
        <f>IF(D50="S",CB50,0)</f>
        <v>0</v>
      </c>
      <c r="CG50" s="240">
        <f t="shared" si="40"/>
        <v>0</v>
      </c>
      <c r="CH50" s="241">
        <f>IF(D50="p",CG50,0)</f>
        <v>0</v>
      </c>
      <c r="CI50" s="241">
        <f>IF(D50="I",CG50,0)</f>
        <v>0</v>
      </c>
      <c r="CJ50" s="241">
        <f>IF(D50="C",CG50,0)</f>
        <v>0</v>
      </c>
      <c r="CK50" s="241">
        <f>IF(D50="S",CG50,0)</f>
        <v>0</v>
      </c>
      <c r="CL50" s="289"/>
      <c r="CM50" s="97">
        <f>IF(D50="p",CL50,0)</f>
        <v>0</v>
      </c>
      <c r="CN50" s="97">
        <f>IF(D50="I",CL50,0)</f>
        <v>0</v>
      </c>
      <c r="CO50" s="97">
        <f>IF(D50="C",CL50,0)</f>
        <v>0</v>
      </c>
      <c r="CP50" s="97">
        <f>IF(D50="S",CL50,0)</f>
        <v>0</v>
      </c>
      <c r="CQ50" s="240">
        <f t="shared" si="41"/>
        <v>0</v>
      </c>
      <c r="CR50" s="241">
        <f>IF(D50="p",CQ50,0)</f>
        <v>0</v>
      </c>
      <c r="CS50" s="241">
        <f>IF(D50="I",CQ50,0)</f>
        <v>0</v>
      </c>
      <c r="CT50" s="241">
        <f>IF(D50="C",CQ50,0)</f>
        <v>0</v>
      </c>
      <c r="CU50" s="241">
        <f>IF(D50="S",CQ50,0)</f>
        <v>0</v>
      </c>
      <c r="CV50" s="289"/>
      <c r="CW50" s="97">
        <f>IF(D50="p",CV50,0)</f>
        <v>0</v>
      </c>
      <c r="CX50" s="97">
        <f>IF(D50="I",CV50,0)</f>
        <v>0</v>
      </c>
      <c r="CY50" s="97">
        <f>IF(D50="C",CV50,0)</f>
        <v>0</v>
      </c>
      <c r="CZ50" s="97">
        <f>IF(D50="S",CV50,0)</f>
        <v>0</v>
      </c>
      <c r="DA50" s="240">
        <f t="shared" si="42"/>
        <v>0</v>
      </c>
      <c r="DB50" s="241">
        <f>IF(D50="p",DA50,0)</f>
        <v>0</v>
      </c>
      <c r="DC50" s="241">
        <f>IF(D50="I",DA50,0)</f>
        <v>0</v>
      </c>
      <c r="DD50" s="241">
        <f>IF(D50="C",DA50,0)</f>
        <v>0</v>
      </c>
      <c r="DE50" s="241">
        <f>IF(D50="S",DA50,0)</f>
        <v>0</v>
      </c>
      <c r="DF50" s="289"/>
      <c r="DG50" s="97">
        <f>IF(D50="p",DF50,0)</f>
        <v>0</v>
      </c>
      <c r="DH50" s="97">
        <f>IF(D50="I",DF50,0)</f>
        <v>0</v>
      </c>
      <c r="DI50" s="97">
        <f>IF(D50="C",DF50,0)</f>
        <v>0</v>
      </c>
      <c r="DJ50" s="97">
        <f>IF(D50="S",DF50,0)</f>
        <v>0</v>
      </c>
      <c r="DK50" s="344">
        <f t="shared" si="43"/>
        <v>0</v>
      </c>
      <c r="DL50" s="241">
        <f>IF(D50="p",DK50,0)</f>
        <v>0</v>
      </c>
      <c r="DM50" s="241">
        <f>IF(D50="I",DK50,0)</f>
        <v>0</v>
      </c>
      <c r="DN50" s="241">
        <f>IF(D50="C",DK50,0)</f>
        <v>0</v>
      </c>
      <c r="DO50" s="241">
        <f>IF(D50="S",DK50,0)</f>
        <v>0</v>
      </c>
      <c r="DP50" s="289"/>
      <c r="DQ50" s="97">
        <f>IF(D50="p",DP50,0)</f>
        <v>0</v>
      </c>
      <c r="DR50" s="97">
        <f>IF(D50="I",DP50,0)</f>
        <v>0</v>
      </c>
      <c r="DS50" s="97">
        <f>IF(D50="C",DP50,0)</f>
        <v>0</v>
      </c>
      <c r="DT50" s="97">
        <f>IF(D50="S",DP50,0)</f>
        <v>0</v>
      </c>
      <c r="DU50" s="240">
        <f t="shared" si="44"/>
        <v>0</v>
      </c>
      <c r="DV50" s="241">
        <f>IF(D50="p",DU50,0)</f>
        <v>0</v>
      </c>
      <c r="DW50" s="241">
        <f>IF(D50="I",DU50,0)</f>
        <v>0</v>
      </c>
      <c r="DX50" s="241">
        <f>IF(D50="C",DU50,0)</f>
        <v>0</v>
      </c>
      <c r="DY50" s="241">
        <f>IF(D50="S",DU50,0)</f>
        <v>0</v>
      </c>
      <c r="DZ50" s="289"/>
      <c r="EA50" s="97">
        <f>IF(D50="p",DZ50,0)</f>
        <v>0</v>
      </c>
      <c r="EB50" s="97">
        <f>IF(D50="I",DZ50,0)</f>
        <v>0</v>
      </c>
      <c r="EC50" s="97">
        <f>IF(D50="C",DZ50,0)</f>
        <v>0</v>
      </c>
      <c r="ED50" s="97">
        <f>IF(D50="S",DZ50,0)</f>
        <v>0</v>
      </c>
      <c r="EE50" s="240">
        <f t="shared" si="45"/>
        <v>0</v>
      </c>
      <c r="EF50" s="241">
        <f>IF(D50="p",EE50,0)</f>
        <v>0</v>
      </c>
      <c r="EG50" s="241">
        <f>IF(D50="I",EE50,0)</f>
        <v>0</v>
      </c>
      <c r="EH50" s="241">
        <f>IF(D50="C",EE50,0)</f>
        <v>0</v>
      </c>
      <c r="EI50" s="241">
        <f>IF(D50="S",EE50,0)</f>
        <v>0</v>
      </c>
      <c r="EJ50" s="298"/>
      <c r="EK50" s="97">
        <f>IF(D50="p",EJ50,0)</f>
        <v>0</v>
      </c>
      <c r="EL50" s="97">
        <f>IF(D50="I",EJ50,0)</f>
        <v>0</v>
      </c>
      <c r="EM50" s="97">
        <f>IF(D50="C",EJ50,0)</f>
        <v>0</v>
      </c>
      <c r="EN50" s="97">
        <f>IF(D50="S",EJ50,0)</f>
        <v>0</v>
      </c>
      <c r="EO50" s="240">
        <f t="shared" si="46"/>
        <v>0</v>
      </c>
      <c r="EP50" s="241">
        <f>IF(D50="p",EO50,0)</f>
        <v>0</v>
      </c>
      <c r="EQ50" s="241">
        <f>IF(D50="I",EO50,0)</f>
        <v>0</v>
      </c>
      <c r="ER50" s="241">
        <f>IF(D50="C",EO50,0)</f>
        <v>0</v>
      </c>
      <c r="ES50" s="241">
        <f>IF(D50="S",EO50,0)</f>
        <v>0</v>
      </c>
      <c r="ET50" s="289"/>
      <c r="EU50" s="97">
        <f>IF(D50="p",ET50,0)</f>
        <v>0</v>
      </c>
      <c r="EV50" s="97">
        <f>IF(D50="I",ET50,0)</f>
        <v>0</v>
      </c>
      <c r="EW50" s="97">
        <f>IF(D50="C",ET50,0)</f>
        <v>0</v>
      </c>
      <c r="EX50" s="97">
        <f>IF(D50="S",ET50,0)</f>
        <v>0</v>
      </c>
      <c r="EY50" s="240">
        <f t="shared" si="47"/>
        <v>0</v>
      </c>
      <c r="EZ50" s="241">
        <f>IF(D50="p",EY50,0)</f>
        <v>0</v>
      </c>
      <c r="FA50" s="241">
        <f>IF(D50="I",EY50,0)</f>
        <v>0</v>
      </c>
      <c r="FB50" s="241">
        <f>IF(D50="C",EY50,0)</f>
        <v>0</v>
      </c>
      <c r="FC50" s="241">
        <f>IF(D50="S",EY50,0)</f>
        <v>0</v>
      </c>
      <c r="FD50" s="503"/>
      <c r="FE50" s="498">
        <f>IF(D50="p",FD50,0)</f>
        <v>0</v>
      </c>
      <c r="FF50" s="498">
        <f>IF(D50="I",FD50,0)</f>
        <v>0</v>
      </c>
      <c r="FG50" s="498">
        <f>IF(D50="C",FD50,0)</f>
        <v>0</v>
      </c>
      <c r="FH50" s="498">
        <f>IF(D50="S",FD50,0)</f>
        <v>0</v>
      </c>
      <c r="FI50" s="499">
        <f t="shared" si="80"/>
        <v>0</v>
      </c>
      <c r="FJ50" s="450">
        <f>IF(D50="p",FI50,0)</f>
        <v>0</v>
      </c>
      <c r="FK50" s="450">
        <f>IF(D50="I",FI50,0)</f>
        <v>0</v>
      </c>
      <c r="FL50" s="450">
        <f>IF(D50="C",FI50,0)</f>
        <v>0</v>
      </c>
      <c r="FM50" s="450">
        <f>IF(D50="S",FI50,0)</f>
        <v>0</v>
      </c>
      <c r="FN50" s="233"/>
      <c r="FO50" s="97">
        <f>IF(D50="p",FN50,0)</f>
        <v>0</v>
      </c>
      <c r="FP50" s="97">
        <f>IF(D50="I",FN50,0)</f>
        <v>0</v>
      </c>
      <c r="FQ50" s="97">
        <f>IF(D50="C",FN50,0)</f>
        <v>0</v>
      </c>
      <c r="FR50" s="97">
        <f>IF(D50="S",FN50,0)</f>
        <v>0</v>
      </c>
      <c r="FS50" s="240">
        <f t="shared" si="81"/>
        <v>0</v>
      </c>
      <c r="FT50" s="241">
        <f>IF(D50="p",FS50,0)</f>
        <v>0</v>
      </c>
      <c r="FU50" s="241">
        <f>IF(D50="I",FS50,0)</f>
        <v>0</v>
      </c>
      <c r="FV50" s="241">
        <f>IF(D50="C",FS50,0)</f>
        <v>0</v>
      </c>
      <c r="FW50" s="241">
        <f>IF(D50="S",FS50,0)</f>
        <v>0</v>
      </c>
      <c r="FX50" s="233"/>
      <c r="FY50" s="97">
        <f>IF(D50="p",FX50,0)</f>
        <v>0</v>
      </c>
      <c r="FZ50" s="97">
        <f>IF(D50="I",FX50,0)</f>
        <v>0</v>
      </c>
      <c r="GA50" s="97">
        <f>IF(D50="C",FX50,0)</f>
        <v>0</v>
      </c>
      <c r="GB50" s="97">
        <f>IF(D50="S",FX50,0)</f>
        <v>0</v>
      </c>
      <c r="GC50" s="240">
        <f t="shared" si="48"/>
        <v>0</v>
      </c>
      <c r="GD50" s="241">
        <f>IF(D50="p",GC50,0)</f>
        <v>0</v>
      </c>
      <c r="GE50" s="241">
        <f>IF(D50="I",GC50,0)</f>
        <v>0</v>
      </c>
      <c r="GF50" s="241">
        <f>IF(D50="C",GC50,0)</f>
        <v>0</v>
      </c>
      <c r="GG50" s="241">
        <f>IF(D50="S",GC50,0)</f>
        <v>0</v>
      </c>
      <c r="GH50" s="240"/>
      <c r="GI50" s="240"/>
      <c r="GJ50" s="553">
        <f t="shared" si="82"/>
        <v>0</v>
      </c>
      <c r="GK50" s="97">
        <f>IF(D50="p",GJ50,0)</f>
        <v>0</v>
      </c>
      <c r="GL50" s="97">
        <f>IF(D50="I",GJ50,0)</f>
        <v>0</v>
      </c>
      <c r="GM50" s="97">
        <f>IF(D50="C",GJ50,0)</f>
        <v>0</v>
      </c>
      <c r="GN50" s="97">
        <f>IF(D50="S",GJ50,0)</f>
        <v>0</v>
      </c>
      <c r="GO50" s="240">
        <f t="shared" si="49"/>
        <v>0</v>
      </c>
      <c r="GP50" s="241">
        <f>IF(D50="p",GO50,0)</f>
        <v>0</v>
      </c>
      <c r="GQ50" s="241">
        <f>IF(D50="I",GO50,0)</f>
        <v>0</v>
      </c>
      <c r="GR50" s="241">
        <f>IF(D50="C",GO50,0)</f>
        <v>0</v>
      </c>
      <c r="GS50" s="241">
        <f>IF(D50="S",GO50,0)</f>
        <v>0</v>
      </c>
      <c r="GT50" s="289"/>
      <c r="GU50" s="97">
        <f>IF(D50="p",GT50,0)</f>
        <v>0</v>
      </c>
      <c r="GV50" s="97">
        <f>IF(D50="I",GT50,0)</f>
        <v>0</v>
      </c>
      <c r="GW50" s="97">
        <f>IF(D50="C",GT50,0)</f>
        <v>0</v>
      </c>
      <c r="GX50" s="97">
        <f>IF(D50="S",GT50,0)</f>
        <v>0</v>
      </c>
      <c r="GY50" s="240">
        <f t="shared" si="50"/>
        <v>0</v>
      </c>
      <c r="GZ50" s="241">
        <f>IF(D50="p",GY50,0)</f>
        <v>0</v>
      </c>
      <c r="HA50" s="241">
        <f>IF(D50="I",GY50,0)</f>
        <v>0</v>
      </c>
      <c r="HB50" s="241">
        <f>IF(D50="C",GY50,0)</f>
        <v>0</v>
      </c>
      <c r="HC50" s="241">
        <f>IF(D50="S",GY50,0)</f>
        <v>0</v>
      </c>
      <c r="HD50" s="302">
        <f t="shared" si="74"/>
        <v>0</v>
      </c>
      <c r="HE50" s="97">
        <f>IF(D50="p",HD50,0)</f>
        <v>0</v>
      </c>
      <c r="HF50" s="97">
        <f>IF(D50="I",HD50,0)</f>
        <v>0</v>
      </c>
      <c r="HG50" s="97">
        <f>IF(D50="C",HD50,0)</f>
        <v>0</v>
      </c>
      <c r="HH50" s="97">
        <f>IF(D50="S",HD50,0)</f>
        <v>0</v>
      </c>
      <c r="HI50" s="240">
        <f t="shared" si="51"/>
        <v>0</v>
      </c>
      <c r="HJ50" s="241">
        <f>IF(D50="p",HI50,0)</f>
        <v>0</v>
      </c>
      <c r="HK50" s="241">
        <f>IF(D50="I",HI50,0)</f>
        <v>0</v>
      </c>
      <c r="HL50" s="241">
        <f>IF(D50="C",HI50,0)</f>
        <v>0</v>
      </c>
      <c r="HM50" s="241">
        <f>IF(D50="S",HI50,0)</f>
        <v>0</v>
      </c>
      <c r="HN50" s="649"/>
      <c r="HO50" s="650">
        <f>IF(D50="p",HN50,0)</f>
        <v>0</v>
      </c>
      <c r="HP50" s="650">
        <f>IF(D50="I",HN50,0)</f>
        <v>0</v>
      </c>
      <c r="HQ50" s="650">
        <f>IF(D50="C",HN50,0)</f>
        <v>0</v>
      </c>
      <c r="HR50" s="650">
        <f>IF(D50="S",HN50,0)</f>
        <v>0</v>
      </c>
      <c r="HS50" s="651">
        <f t="shared" si="75"/>
        <v>0</v>
      </c>
      <c r="HT50" s="241">
        <f>IF(D50="p",HS50,0)</f>
        <v>0</v>
      </c>
      <c r="HU50" s="241">
        <f>IF(D50="I",HS50,0)</f>
        <v>0</v>
      </c>
      <c r="HV50" s="241">
        <f>IF(D50="C",HS50,0)</f>
        <v>0</v>
      </c>
      <c r="HW50" s="241">
        <f>IF(D50="S",HS50,0)</f>
        <v>0</v>
      </c>
      <c r="HX50" s="289"/>
      <c r="HY50" s="97">
        <f>IF(D50="p",HX50,0)</f>
        <v>0</v>
      </c>
      <c r="HZ50" s="97">
        <f>IF(D50="I",HX50,0)</f>
        <v>0</v>
      </c>
      <c r="IA50" s="97">
        <f>IF(D50="C",HX50,0)</f>
        <v>0</v>
      </c>
      <c r="IB50" s="97">
        <f>IF(D50="S",HX50,0)</f>
        <v>0</v>
      </c>
      <c r="IC50" s="240">
        <f t="shared" si="52"/>
        <v>0</v>
      </c>
      <c r="ID50" s="241">
        <f>IF(D50="p",IC50,0)</f>
        <v>0</v>
      </c>
      <c r="IE50" s="241">
        <f>IF(D50="I",IC50,0)</f>
        <v>0</v>
      </c>
      <c r="IF50" s="241">
        <f>IF(D50="C",IC50,0)</f>
        <v>0</v>
      </c>
      <c r="IG50" s="241">
        <f>IF(D50="S",IC50,0)</f>
        <v>0</v>
      </c>
      <c r="IH50" s="302">
        <f t="shared" si="76"/>
        <v>0</v>
      </c>
      <c r="II50" s="97">
        <f>IF(D50="p",IH50,0)</f>
        <v>0</v>
      </c>
      <c r="IJ50" s="97">
        <f>IF(D50="I",IH50,0)</f>
        <v>0</v>
      </c>
      <c r="IK50" s="97">
        <f>IF(D50="C",IH50,0)</f>
        <v>0</v>
      </c>
      <c r="IL50" s="97">
        <f>IF(D50="S",IH50,0)</f>
        <v>0</v>
      </c>
      <c r="IM50" s="235" t="e">
        <f t="shared" si="77"/>
        <v>#DIV/0!</v>
      </c>
      <c r="IN50" s="240">
        <f t="shared" si="53"/>
        <v>0</v>
      </c>
      <c r="IO50" s="241">
        <f>IF(D50="p",IN50,0)</f>
        <v>0</v>
      </c>
      <c r="IP50" s="241">
        <f>IF(D50="I",IN50,0)</f>
        <v>0</v>
      </c>
      <c r="IQ50" s="241">
        <f>IF(D50="C",IN50,0)</f>
        <v>0</v>
      </c>
      <c r="IR50" s="241">
        <f>IF(D50="S",IN50,0)</f>
        <v>0</v>
      </c>
      <c r="IS50" s="228">
        <f t="shared" si="78"/>
        <v>0</v>
      </c>
      <c r="IT50" s="97">
        <f>IF(D50="p",IS50,0)</f>
        <v>0</v>
      </c>
      <c r="IU50" s="97">
        <f>IF(D50="I",IS50,0)</f>
        <v>0</v>
      </c>
      <c r="IV50" s="97">
        <f>IF(D50="C",IS50,0)</f>
        <v>0</v>
      </c>
      <c r="IW50" s="97">
        <f>IF(D50="S",IS50,0)</f>
        <v>0</v>
      </c>
      <c r="IX50" s="240">
        <f t="shared" si="54"/>
        <v>0</v>
      </c>
      <c r="IY50" s="241">
        <f>IF(D50="p",IX50,0)</f>
        <v>0</v>
      </c>
      <c r="IZ50" s="241">
        <f>IF(D50="I",IX50,0)</f>
        <v>0</v>
      </c>
      <c r="JA50" s="241">
        <f>IF(D50="C",IX50,0)</f>
        <v>0</v>
      </c>
      <c r="JB50" s="241">
        <f>IF(D50="S",IX50,0)</f>
        <v>0</v>
      </c>
      <c r="JC50" s="242">
        <f t="shared" si="79"/>
        <v>0</v>
      </c>
      <c r="JD50" s="243">
        <f>IF(D50="p",JC50,0)</f>
        <v>0</v>
      </c>
      <c r="JE50" s="243">
        <f>IF(D50="i",JC50,0)</f>
        <v>0</v>
      </c>
      <c r="JF50" s="243">
        <f>IF(D50="c",JC50,0)</f>
        <v>0</v>
      </c>
      <c r="JG50" s="243">
        <f>IF(D50="s",JC50,0)</f>
        <v>0</v>
      </c>
    </row>
    <row r="51" spans="1:267" s="44" customFormat="1" x14ac:dyDescent="0.2">
      <c r="A51" s="45" t="s">
        <v>338</v>
      </c>
      <c r="B51" s="234"/>
      <c r="C51" s="234"/>
      <c r="D51" s="234"/>
      <c r="E51" s="181"/>
      <c r="F51" s="87">
        <f t="shared" si="55"/>
        <v>0</v>
      </c>
      <c r="G51" s="87">
        <f t="shared" si="56"/>
        <v>0</v>
      </c>
      <c r="H51" s="87">
        <f t="shared" si="57"/>
        <v>0</v>
      </c>
      <c r="I51" s="87">
        <f t="shared" si="58"/>
        <v>0</v>
      </c>
      <c r="J51" s="181"/>
      <c r="K51" s="87">
        <f t="shared" si="59"/>
        <v>0</v>
      </c>
      <c r="L51" s="87">
        <f t="shared" si="60"/>
        <v>0</v>
      </c>
      <c r="M51" s="87">
        <f t="shared" si="61"/>
        <v>0</v>
      </c>
      <c r="N51" s="87">
        <f t="shared" si="62"/>
        <v>0</v>
      </c>
      <c r="O51" s="235" t="e">
        <f t="shared" si="63"/>
        <v>#DIV/0!</v>
      </c>
      <c r="P51" s="181"/>
      <c r="Q51" s="87">
        <f t="shared" si="64"/>
        <v>0</v>
      </c>
      <c r="R51" s="87">
        <f t="shared" si="65"/>
        <v>0</v>
      </c>
      <c r="S51" s="87">
        <f t="shared" si="66"/>
        <v>0</v>
      </c>
      <c r="T51" s="87">
        <f t="shared" si="67"/>
        <v>0</v>
      </c>
      <c r="U51" s="235" t="e">
        <f t="shared" si="68"/>
        <v>#DIV/0!</v>
      </c>
      <c r="V51" s="181"/>
      <c r="W51" s="87">
        <f t="shared" si="69"/>
        <v>0</v>
      </c>
      <c r="X51" s="87">
        <f t="shared" si="70"/>
        <v>0</v>
      </c>
      <c r="Y51" s="87">
        <f t="shared" si="71"/>
        <v>0</v>
      </c>
      <c r="Z51" s="87">
        <f t="shared" si="72"/>
        <v>0</v>
      </c>
      <c r="AA51" s="235" t="e">
        <f t="shared" si="73"/>
        <v>#DIV/0!</v>
      </c>
      <c r="AB51" s="181"/>
      <c r="AC51" s="87">
        <f t="shared" si="28"/>
        <v>0</v>
      </c>
      <c r="AD51" s="87">
        <f t="shared" si="29"/>
        <v>0</v>
      </c>
      <c r="AE51" s="87">
        <f t="shared" si="30"/>
        <v>0</v>
      </c>
      <c r="AF51" s="87">
        <f t="shared" si="31"/>
        <v>0</v>
      </c>
      <c r="AG51" s="235" t="e">
        <f>+(AB51-V51)/V51</f>
        <v>#DIV/0!</v>
      </c>
      <c r="AH51" s="181"/>
      <c r="AI51" s="87">
        <f t="shared" si="32"/>
        <v>0</v>
      </c>
      <c r="AJ51" s="87">
        <f t="shared" si="33"/>
        <v>0</v>
      </c>
      <c r="AK51" s="87">
        <f t="shared" si="34"/>
        <v>0</v>
      </c>
      <c r="AL51" s="87">
        <f t="shared" si="35"/>
        <v>0</v>
      </c>
      <c r="AM51" s="235" t="e">
        <f>+(AH51-AB51)/AB51</f>
        <v>#DIV/0!</v>
      </c>
      <c r="AN51" s="289"/>
      <c r="AO51" s="97">
        <f>IF(D51="p",AN51,0)</f>
        <v>0</v>
      </c>
      <c r="AP51" s="97">
        <f>IF(D51="I",AN51,0)</f>
        <v>0</v>
      </c>
      <c r="AQ51" s="97">
        <f>IF(D51="C",AN51,0)</f>
        <v>0</v>
      </c>
      <c r="AR51" s="97">
        <f>IF(D51="S",AN51,0)</f>
        <v>0</v>
      </c>
      <c r="AS51" s="240">
        <f t="shared" si="36"/>
        <v>0</v>
      </c>
      <c r="AT51" s="241">
        <f>IF(D51="p",AS51,0)</f>
        <v>0</v>
      </c>
      <c r="AU51" s="241">
        <f>IF(D51="I",AS51,0)</f>
        <v>0</v>
      </c>
      <c r="AV51" s="241">
        <f>IF(D51="C",AS51,0)</f>
        <v>0</v>
      </c>
      <c r="AW51" s="241">
        <f>IF(D51="S",AS51,0)</f>
        <v>0</v>
      </c>
      <c r="AX51" s="289"/>
      <c r="AY51" s="97">
        <f>IF(D51="p",AX51,0)</f>
        <v>0</v>
      </c>
      <c r="AZ51" s="97">
        <f>IF(D51="I",AX51,0)</f>
        <v>0</v>
      </c>
      <c r="BA51" s="97">
        <f>IF(D51="C",AX51,0)</f>
        <v>0</v>
      </c>
      <c r="BB51" s="97">
        <f>IF(D51="S",AX51,0)</f>
        <v>0</v>
      </c>
      <c r="BC51" s="240">
        <f t="shared" si="37"/>
        <v>0</v>
      </c>
      <c r="BD51" s="241">
        <f>IF(D51="p",BC51,0)</f>
        <v>0</v>
      </c>
      <c r="BE51" s="241">
        <f>IF(D51="I",BC51,0)</f>
        <v>0</v>
      </c>
      <c r="BF51" s="241">
        <f>IF(D51="C",BC51,0)</f>
        <v>0</v>
      </c>
      <c r="BG51" s="241">
        <f>IF(D51="S",BC51,0)</f>
        <v>0</v>
      </c>
      <c r="BH51" s="503"/>
      <c r="BI51" s="498">
        <f>IF(D51="p",BH51,0)</f>
        <v>0</v>
      </c>
      <c r="BJ51" s="498">
        <f>IF(D51="I",BH51,0)</f>
        <v>0</v>
      </c>
      <c r="BK51" s="498">
        <f>IF(D51="C",BH51,0)</f>
        <v>0</v>
      </c>
      <c r="BL51" s="498">
        <f>IF(D51="S",BH51,0)</f>
        <v>0</v>
      </c>
      <c r="BM51" s="499">
        <f t="shared" si="38"/>
        <v>0</v>
      </c>
      <c r="BN51" s="515">
        <f>IF(D51="p",BM51,0)</f>
        <v>0</v>
      </c>
      <c r="BO51" s="515">
        <f>IF(D51="I",BM51,0)</f>
        <v>0</v>
      </c>
      <c r="BP51" s="515">
        <f>IF(D51="C",BM51,0)</f>
        <v>0</v>
      </c>
      <c r="BQ51" s="515">
        <f>IF(D51="S",BM51,0)</f>
        <v>0</v>
      </c>
      <c r="BR51" s="289"/>
      <c r="BS51" s="97">
        <f>IF(D51="p",BR51,0)</f>
        <v>0</v>
      </c>
      <c r="BT51" s="97">
        <f>IF(D51="I",BR51,0)</f>
        <v>0</v>
      </c>
      <c r="BU51" s="97">
        <f>IF(D51="C",BR51,0)</f>
        <v>0</v>
      </c>
      <c r="BV51" s="97">
        <f>IF(D51="S",BR51,0)</f>
        <v>0</v>
      </c>
      <c r="BW51" s="240">
        <f t="shared" si="39"/>
        <v>0</v>
      </c>
      <c r="BX51" s="241">
        <f>IF(D51="p",BW51,0)</f>
        <v>0</v>
      </c>
      <c r="BY51" s="241">
        <f>IF(D51="I",BW51,0)</f>
        <v>0</v>
      </c>
      <c r="BZ51" s="241">
        <f>IF(D51="C",BW51,0)</f>
        <v>0</v>
      </c>
      <c r="CA51" s="241">
        <f>IF(D51="S",BW51,0)</f>
        <v>0</v>
      </c>
      <c r="CB51" s="289"/>
      <c r="CC51" s="97">
        <f>IF(D51="p",CB51,0)</f>
        <v>0</v>
      </c>
      <c r="CD51" s="97">
        <f>IF(D51="I",CB51,0)</f>
        <v>0</v>
      </c>
      <c r="CE51" s="97">
        <f>IF(D51="C",CB51,0)</f>
        <v>0</v>
      </c>
      <c r="CF51" s="97">
        <f>IF(D51="S",CB51,0)</f>
        <v>0</v>
      </c>
      <c r="CG51" s="240">
        <f t="shared" si="40"/>
        <v>0</v>
      </c>
      <c r="CH51" s="241">
        <f>IF(D51="p",CG51,0)</f>
        <v>0</v>
      </c>
      <c r="CI51" s="241">
        <f>IF(D51="I",CG51,0)</f>
        <v>0</v>
      </c>
      <c r="CJ51" s="241">
        <f>IF(D51="C",CG51,0)</f>
        <v>0</v>
      </c>
      <c r="CK51" s="241">
        <f>IF(D51="S",CG51,0)</f>
        <v>0</v>
      </c>
      <c r="CL51" s="289"/>
      <c r="CM51" s="97">
        <f>IF(D51="p",CL51,0)</f>
        <v>0</v>
      </c>
      <c r="CN51" s="97">
        <f>IF(D51="I",CL51,0)</f>
        <v>0</v>
      </c>
      <c r="CO51" s="97">
        <f>IF(D51="C",CL51,0)</f>
        <v>0</v>
      </c>
      <c r="CP51" s="97">
        <f>IF(D51="S",CL51,0)</f>
        <v>0</v>
      </c>
      <c r="CQ51" s="240">
        <f t="shared" si="41"/>
        <v>0</v>
      </c>
      <c r="CR51" s="241">
        <f>IF(D51="p",CQ51,0)</f>
        <v>0</v>
      </c>
      <c r="CS51" s="241">
        <f>IF(D51="I",CQ51,0)</f>
        <v>0</v>
      </c>
      <c r="CT51" s="241">
        <f>IF(D51="C",CQ51,0)</f>
        <v>0</v>
      </c>
      <c r="CU51" s="241">
        <f>IF(D51="S",CQ51,0)</f>
        <v>0</v>
      </c>
      <c r="CV51" s="289"/>
      <c r="CW51" s="97">
        <f>IF(D51="p",CV51,0)</f>
        <v>0</v>
      </c>
      <c r="CX51" s="97">
        <f>IF(D51="I",CV51,0)</f>
        <v>0</v>
      </c>
      <c r="CY51" s="97">
        <f>IF(D51="C",CV51,0)</f>
        <v>0</v>
      </c>
      <c r="CZ51" s="97">
        <f>IF(D51="S",CV51,0)</f>
        <v>0</v>
      </c>
      <c r="DA51" s="240">
        <f t="shared" si="42"/>
        <v>0</v>
      </c>
      <c r="DB51" s="241">
        <f>IF(D51="p",DA51,0)</f>
        <v>0</v>
      </c>
      <c r="DC51" s="241">
        <f>IF(D51="I",DA51,0)</f>
        <v>0</v>
      </c>
      <c r="DD51" s="241">
        <f>IF(D51="C",DA51,0)</f>
        <v>0</v>
      </c>
      <c r="DE51" s="241">
        <f>IF(D51="S",DA51,0)</f>
        <v>0</v>
      </c>
      <c r="DF51" s="289"/>
      <c r="DG51" s="97">
        <f>IF(D51="p",DF51,0)</f>
        <v>0</v>
      </c>
      <c r="DH51" s="97">
        <f>IF(D51="I",DF51,0)</f>
        <v>0</v>
      </c>
      <c r="DI51" s="97">
        <f>IF(D51="C",DF51,0)</f>
        <v>0</v>
      </c>
      <c r="DJ51" s="97">
        <f>IF(D51="S",DF51,0)</f>
        <v>0</v>
      </c>
      <c r="DK51" s="344">
        <f t="shared" si="43"/>
        <v>0</v>
      </c>
      <c r="DL51" s="241">
        <f>IF(D51="p",DK51,0)</f>
        <v>0</v>
      </c>
      <c r="DM51" s="241">
        <f>IF(D51="I",DK51,0)</f>
        <v>0</v>
      </c>
      <c r="DN51" s="241">
        <f>IF(D51="C",DK51,0)</f>
        <v>0</v>
      </c>
      <c r="DO51" s="241">
        <f>IF(D51="S",DK51,0)</f>
        <v>0</v>
      </c>
      <c r="DP51" s="289"/>
      <c r="DQ51" s="97">
        <f>IF(D51="p",DP51,0)</f>
        <v>0</v>
      </c>
      <c r="DR51" s="97">
        <f>IF(D51="I",DP51,0)</f>
        <v>0</v>
      </c>
      <c r="DS51" s="97">
        <f>IF(D51="C",DP51,0)</f>
        <v>0</v>
      </c>
      <c r="DT51" s="97">
        <f>IF(D51="S",DP51,0)</f>
        <v>0</v>
      </c>
      <c r="DU51" s="240">
        <f t="shared" si="44"/>
        <v>0</v>
      </c>
      <c r="DV51" s="241">
        <f>IF(D51="p",DU51,0)</f>
        <v>0</v>
      </c>
      <c r="DW51" s="241">
        <f>IF(D51="I",DU51,0)</f>
        <v>0</v>
      </c>
      <c r="DX51" s="241">
        <f>IF(D51="C",DU51,0)</f>
        <v>0</v>
      </c>
      <c r="DY51" s="241">
        <f>IF(D51="S",DU51,0)</f>
        <v>0</v>
      </c>
      <c r="DZ51" s="289"/>
      <c r="EA51" s="97">
        <f>IF(D51="p",DZ51,0)</f>
        <v>0</v>
      </c>
      <c r="EB51" s="97">
        <f>IF(D51="I",DZ51,0)</f>
        <v>0</v>
      </c>
      <c r="EC51" s="97">
        <f>IF(D51="C",DZ51,0)</f>
        <v>0</v>
      </c>
      <c r="ED51" s="97">
        <f>IF(D51="S",DZ51,0)</f>
        <v>0</v>
      </c>
      <c r="EE51" s="240">
        <f t="shared" si="45"/>
        <v>0</v>
      </c>
      <c r="EF51" s="241">
        <f>IF(D51="p",EE51,0)</f>
        <v>0</v>
      </c>
      <c r="EG51" s="241">
        <f>IF(D51="I",EE51,0)</f>
        <v>0</v>
      </c>
      <c r="EH51" s="241">
        <f>IF(D51="C",EE51,0)</f>
        <v>0</v>
      </c>
      <c r="EI51" s="241">
        <f>IF(D51="S",EE51,0)</f>
        <v>0</v>
      </c>
      <c r="EJ51" s="298"/>
      <c r="EK51" s="97">
        <f>IF(D51="p",EJ51,0)</f>
        <v>0</v>
      </c>
      <c r="EL51" s="97">
        <f>IF(D51="I",EJ51,0)</f>
        <v>0</v>
      </c>
      <c r="EM51" s="97">
        <f>IF(D51="C",EJ51,0)</f>
        <v>0</v>
      </c>
      <c r="EN51" s="97">
        <f>IF(D51="S",EJ51,0)</f>
        <v>0</v>
      </c>
      <c r="EO51" s="240">
        <f t="shared" si="46"/>
        <v>0</v>
      </c>
      <c r="EP51" s="241">
        <f>IF(D51="p",EO51,0)</f>
        <v>0</v>
      </c>
      <c r="EQ51" s="241">
        <f>IF(D51="I",EO51,0)</f>
        <v>0</v>
      </c>
      <c r="ER51" s="241">
        <f>IF(D51="C",EO51,0)</f>
        <v>0</v>
      </c>
      <c r="ES51" s="241">
        <f>IF(D51="S",EO51,0)</f>
        <v>0</v>
      </c>
      <c r="ET51" s="289"/>
      <c r="EU51" s="97">
        <f>IF(D51="p",ET51,0)</f>
        <v>0</v>
      </c>
      <c r="EV51" s="97">
        <f>IF(D51="I",ET51,0)</f>
        <v>0</v>
      </c>
      <c r="EW51" s="97">
        <f>IF(D51="C",ET51,0)</f>
        <v>0</v>
      </c>
      <c r="EX51" s="97">
        <f>IF(D51="S",ET51,0)</f>
        <v>0</v>
      </c>
      <c r="EY51" s="240">
        <f t="shared" si="47"/>
        <v>0</v>
      </c>
      <c r="EZ51" s="241">
        <f>IF(D51="p",EY51,0)</f>
        <v>0</v>
      </c>
      <c r="FA51" s="241">
        <f>IF(D51="I",EY51,0)</f>
        <v>0</v>
      </c>
      <c r="FB51" s="241">
        <f>IF(D51="C",EY51,0)</f>
        <v>0</v>
      </c>
      <c r="FC51" s="241">
        <f>IF(D51="S",EY51,0)</f>
        <v>0</v>
      </c>
      <c r="FD51" s="503"/>
      <c r="FE51" s="498">
        <f>IF(D51="p",FD51,0)</f>
        <v>0</v>
      </c>
      <c r="FF51" s="498">
        <f>IF(D51="I",FD51,0)</f>
        <v>0</v>
      </c>
      <c r="FG51" s="498">
        <f>IF(D51="C",FD51,0)</f>
        <v>0</v>
      </c>
      <c r="FH51" s="498">
        <f>IF(D51="S",FD51,0)</f>
        <v>0</v>
      </c>
      <c r="FI51" s="499">
        <f t="shared" si="80"/>
        <v>0</v>
      </c>
      <c r="FJ51" s="450">
        <f>IF(D51="p",FI51,0)</f>
        <v>0</v>
      </c>
      <c r="FK51" s="450">
        <f>IF(D51="I",FI51,0)</f>
        <v>0</v>
      </c>
      <c r="FL51" s="450">
        <f>IF(D51="C",FI51,0)</f>
        <v>0</v>
      </c>
      <c r="FM51" s="450">
        <f>IF(D51="S",FI51,0)</f>
        <v>0</v>
      </c>
      <c r="FN51" s="233"/>
      <c r="FO51" s="97">
        <f>IF(D51="p",FN51,0)</f>
        <v>0</v>
      </c>
      <c r="FP51" s="97">
        <f>IF(D51="I",FN51,0)</f>
        <v>0</v>
      </c>
      <c r="FQ51" s="97">
        <f>IF(D51="C",FN51,0)</f>
        <v>0</v>
      </c>
      <c r="FR51" s="97">
        <f>IF(D51="S",FN51,0)</f>
        <v>0</v>
      </c>
      <c r="FS51" s="240">
        <f t="shared" si="81"/>
        <v>0</v>
      </c>
      <c r="FT51" s="241">
        <f>IF(D51="p",FS51,0)</f>
        <v>0</v>
      </c>
      <c r="FU51" s="241">
        <f>IF(D51="I",FS51,0)</f>
        <v>0</v>
      </c>
      <c r="FV51" s="241">
        <f>IF(D51="C",FS51,0)</f>
        <v>0</v>
      </c>
      <c r="FW51" s="241">
        <f>IF(D51="S",FS51,0)</f>
        <v>0</v>
      </c>
      <c r="FX51" s="233"/>
      <c r="FY51" s="97">
        <f>IF(D51="p",FX51,0)</f>
        <v>0</v>
      </c>
      <c r="FZ51" s="97">
        <f>IF(D51="I",FX51,0)</f>
        <v>0</v>
      </c>
      <c r="GA51" s="97">
        <f>IF(D51="C",FX51,0)</f>
        <v>0</v>
      </c>
      <c r="GB51" s="97">
        <f>IF(D51="S",FX51,0)</f>
        <v>0</v>
      </c>
      <c r="GC51" s="240">
        <f t="shared" si="48"/>
        <v>0</v>
      </c>
      <c r="GD51" s="241">
        <f>IF(D51="p",GC51,0)</f>
        <v>0</v>
      </c>
      <c r="GE51" s="241">
        <f>IF(D51="I",GC51,0)</f>
        <v>0</v>
      </c>
      <c r="GF51" s="241">
        <f>IF(D51="C",GC51,0)</f>
        <v>0</v>
      </c>
      <c r="GG51" s="241">
        <f>IF(D51="S",GC51,0)</f>
        <v>0</v>
      </c>
      <c r="GH51" s="240"/>
      <c r="GI51" s="240"/>
      <c r="GJ51" s="553">
        <f t="shared" si="82"/>
        <v>0</v>
      </c>
      <c r="GK51" s="97">
        <f>IF(D51="p",GJ51,0)</f>
        <v>0</v>
      </c>
      <c r="GL51" s="97">
        <f>IF(D51="I",GJ51,0)</f>
        <v>0</v>
      </c>
      <c r="GM51" s="97">
        <f>IF(D51="C",GJ51,0)</f>
        <v>0</v>
      </c>
      <c r="GN51" s="97">
        <f>IF(D51="S",GJ51,0)</f>
        <v>0</v>
      </c>
      <c r="GO51" s="240">
        <f t="shared" si="49"/>
        <v>0</v>
      </c>
      <c r="GP51" s="241">
        <f>IF(D51="p",GO51,0)</f>
        <v>0</v>
      </c>
      <c r="GQ51" s="241">
        <f>IF(D51="I",GO51,0)</f>
        <v>0</v>
      </c>
      <c r="GR51" s="241">
        <f>IF(D51="C",GO51,0)</f>
        <v>0</v>
      </c>
      <c r="GS51" s="241">
        <f>IF(D51="S",GO51,0)</f>
        <v>0</v>
      </c>
      <c r="GT51" s="289"/>
      <c r="GU51" s="97">
        <f>IF(D51="p",GT51,0)</f>
        <v>0</v>
      </c>
      <c r="GV51" s="97">
        <f>IF(D51="I",GT51,0)</f>
        <v>0</v>
      </c>
      <c r="GW51" s="97">
        <f>IF(D51="C",GT51,0)</f>
        <v>0</v>
      </c>
      <c r="GX51" s="97">
        <f>IF(D51="S",GT51,0)</f>
        <v>0</v>
      </c>
      <c r="GY51" s="240">
        <f t="shared" si="50"/>
        <v>0</v>
      </c>
      <c r="GZ51" s="241">
        <f>IF(D51="p",GY51,0)</f>
        <v>0</v>
      </c>
      <c r="HA51" s="241">
        <f>IF(D51="I",GY51,0)</f>
        <v>0</v>
      </c>
      <c r="HB51" s="241">
        <f>IF(D51="C",GY51,0)</f>
        <v>0</v>
      </c>
      <c r="HC51" s="241">
        <f>IF(D51="S",GY51,0)</f>
        <v>0</v>
      </c>
      <c r="HD51" s="302">
        <f t="shared" si="74"/>
        <v>0</v>
      </c>
      <c r="HE51" s="97">
        <f>IF(D51="p",HD51,0)</f>
        <v>0</v>
      </c>
      <c r="HF51" s="97">
        <f>IF(D51="I",HD51,0)</f>
        <v>0</v>
      </c>
      <c r="HG51" s="97">
        <f>IF(D51="C",HD51,0)</f>
        <v>0</v>
      </c>
      <c r="HH51" s="97">
        <f>IF(D51="S",HD51,0)</f>
        <v>0</v>
      </c>
      <c r="HI51" s="240">
        <f t="shared" si="51"/>
        <v>0</v>
      </c>
      <c r="HJ51" s="241">
        <f>IF(D51="p",HI51,0)</f>
        <v>0</v>
      </c>
      <c r="HK51" s="241">
        <f>IF(D51="I",HI51,0)</f>
        <v>0</v>
      </c>
      <c r="HL51" s="241">
        <f>IF(D51="C",HI51,0)</f>
        <v>0</v>
      </c>
      <c r="HM51" s="241">
        <f>IF(D51="S",HI51,0)</f>
        <v>0</v>
      </c>
      <c r="HN51" s="649"/>
      <c r="HO51" s="650">
        <f>IF(D51="p",HN51,0)</f>
        <v>0</v>
      </c>
      <c r="HP51" s="650">
        <f>IF(D51="I",HN51,0)</f>
        <v>0</v>
      </c>
      <c r="HQ51" s="650">
        <f>IF(D51="C",HN51,0)</f>
        <v>0</v>
      </c>
      <c r="HR51" s="650">
        <f>IF(D51="S",HN51,0)</f>
        <v>0</v>
      </c>
      <c r="HS51" s="651">
        <f t="shared" si="75"/>
        <v>0</v>
      </c>
      <c r="HT51" s="241">
        <f>IF(D51="p",HS51,0)</f>
        <v>0</v>
      </c>
      <c r="HU51" s="241">
        <f>IF(D51="I",HS51,0)</f>
        <v>0</v>
      </c>
      <c r="HV51" s="241">
        <f>IF(D51="C",HS51,0)</f>
        <v>0</v>
      </c>
      <c r="HW51" s="241">
        <f>IF(D51="S",HS51,0)</f>
        <v>0</v>
      </c>
      <c r="HX51" s="289"/>
      <c r="HY51" s="97">
        <f>IF(D51="p",HX51,0)</f>
        <v>0</v>
      </c>
      <c r="HZ51" s="97">
        <f>IF(D51="I",HX51,0)</f>
        <v>0</v>
      </c>
      <c r="IA51" s="97">
        <f>IF(D51="C",HX51,0)</f>
        <v>0</v>
      </c>
      <c r="IB51" s="97">
        <f>IF(D51="S",HX51,0)</f>
        <v>0</v>
      </c>
      <c r="IC51" s="240">
        <f t="shared" si="52"/>
        <v>0</v>
      </c>
      <c r="ID51" s="241">
        <f>IF(D51="p",IC51,0)</f>
        <v>0</v>
      </c>
      <c r="IE51" s="241">
        <f>IF(D51="I",IC51,0)</f>
        <v>0</v>
      </c>
      <c r="IF51" s="241">
        <f>IF(D51="C",IC51,0)</f>
        <v>0</v>
      </c>
      <c r="IG51" s="241">
        <f>IF(D51="S",IC51,0)</f>
        <v>0</v>
      </c>
      <c r="IH51" s="302">
        <f t="shared" si="76"/>
        <v>0</v>
      </c>
      <c r="II51" s="97">
        <f>IF(D51="p",IH51,0)</f>
        <v>0</v>
      </c>
      <c r="IJ51" s="97">
        <f>IF(D51="I",IH51,0)</f>
        <v>0</v>
      </c>
      <c r="IK51" s="97">
        <f>IF(D51="C",IH51,0)</f>
        <v>0</v>
      </c>
      <c r="IL51" s="97">
        <f>IF(D51="S",IH51,0)</f>
        <v>0</v>
      </c>
      <c r="IM51" s="235" t="e">
        <f t="shared" si="77"/>
        <v>#DIV/0!</v>
      </c>
      <c r="IN51" s="240">
        <f t="shared" si="53"/>
        <v>0</v>
      </c>
      <c r="IO51" s="241">
        <f>IF(D51="p",IN51,0)</f>
        <v>0</v>
      </c>
      <c r="IP51" s="241">
        <f>IF(D51="I",IN51,0)</f>
        <v>0</v>
      </c>
      <c r="IQ51" s="241">
        <f>IF(D51="C",IN51,0)</f>
        <v>0</v>
      </c>
      <c r="IR51" s="241">
        <f>IF(D51="S",IN51,0)</f>
        <v>0</v>
      </c>
      <c r="IS51" s="228">
        <f t="shared" si="78"/>
        <v>0</v>
      </c>
      <c r="IT51" s="97">
        <f>IF(D51="p",IS51,0)</f>
        <v>0</v>
      </c>
      <c r="IU51" s="97">
        <f>IF(D51="I",IS51,0)</f>
        <v>0</v>
      </c>
      <c r="IV51" s="97">
        <f>IF(D51="C",IS51,0)</f>
        <v>0</v>
      </c>
      <c r="IW51" s="97">
        <f>IF(D51="S",IS51,0)</f>
        <v>0</v>
      </c>
      <c r="IX51" s="240">
        <f t="shared" si="54"/>
        <v>0</v>
      </c>
      <c r="IY51" s="241">
        <f>IF(D51="p",IX51,0)</f>
        <v>0</v>
      </c>
      <c r="IZ51" s="241">
        <f>IF(D51="I",IX51,0)</f>
        <v>0</v>
      </c>
      <c r="JA51" s="241">
        <f>IF(D51="C",IX51,0)</f>
        <v>0</v>
      </c>
      <c r="JB51" s="241">
        <f>IF(D51="S",IX51,0)</f>
        <v>0</v>
      </c>
      <c r="JC51" s="242">
        <f t="shared" si="79"/>
        <v>0</v>
      </c>
      <c r="JD51" s="243">
        <f>IF(D51="p",JC51,0)</f>
        <v>0</v>
      </c>
      <c r="JE51" s="243">
        <f>IF(D51="i",JC51,0)</f>
        <v>0</v>
      </c>
      <c r="JF51" s="243">
        <f>IF(D51="c",JC51,0)</f>
        <v>0</v>
      </c>
      <c r="JG51" s="243">
        <f>IF(D51="s",JC51,0)</f>
        <v>0</v>
      </c>
    </row>
    <row r="52" spans="1:267" s="44" customFormat="1" x14ac:dyDescent="0.2">
      <c r="A52" s="45" t="s">
        <v>339</v>
      </c>
      <c r="B52" s="234"/>
      <c r="C52" s="234"/>
      <c r="D52" s="234"/>
      <c r="E52" s="181"/>
      <c r="F52" s="87">
        <f t="shared" si="55"/>
        <v>0</v>
      </c>
      <c r="G52" s="87">
        <f t="shared" si="56"/>
        <v>0</v>
      </c>
      <c r="H52" s="87">
        <f t="shared" si="57"/>
        <v>0</v>
      </c>
      <c r="I52" s="87">
        <f t="shared" si="58"/>
        <v>0</v>
      </c>
      <c r="J52" s="181"/>
      <c r="K52" s="87">
        <f t="shared" si="59"/>
        <v>0</v>
      </c>
      <c r="L52" s="87">
        <f t="shared" si="60"/>
        <v>0</v>
      </c>
      <c r="M52" s="87">
        <f t="shared" si="61"/>
        <v>0</v>
      </c>
      <c r="N52" s="87">
        <f t="shared" si="62"/>
        <v>0</v>
      </c>
      <c r="O52" s="235" t="e">
        <f t="shared" si="63"/>
        <v>#DIV/0!</v>
      </c>
      <c r="P52" s="181"/>
      <c r="Q52" s="87">
        <f t="shared" si="64"/>
        <v>0</v>
      </c>
      <c r="R52" s="87">
        <f t="shared" si="65"/>
        <v>0</v>
      </c>
      <c r="S52" s="87">
        <f t="shared" si="66"/>
        <v>0</v>
      </c>
      <c r="T52" s="87">
        <f t="shared" si="67"/>
        <v>0</v>
      </c>
      <c r="U52" s="235" t="e">
        <f t="shared" si="68"/>
        <v>#DIV/0!</v>
      </c>
      <c r="V52" s="181"/>
      <c r="W52" s="87">
        <f t="shared" si="69"/>
        <v>0</v>
      </c>
      <c r="X52" s="87">
        <f t="shared" si="70"/>
        <v>0</v>
      </c>
      <c r="Y52" s="87">
        <f t="shared" si="71"/>
        <v>0</v>
      </c>
      <c r="Z52" s="87">
        <f t="shared" si="72"/>
        <v>0</v>
      </c>
      <c r="AA52" s="235" t="e">
        <f t="shared" si="73"/>
        <v>#DIV/0!</v>
      </c>
      <c r="AB52" s="181"/>
      <c r="AC52" s="87">
        <f t="shared" si="28"/>
        <v>0</v>
      </c>
      <c r="AD52" s="87">
        <f t="shared" si="29"/>
        <v>0</v>
      </c>
      <c r="AE52" s="87">
        <f t="shared" si="30"/>
        <v>0</v>
      </c>
      <c r="AF52" s="87">
        <f t="shared" si="31"/>
        <v>0</v>
      </c>
      <c r="AG52" s="235" t="e">
        <f>+(AB52-V52)/V52</f>
        <v>#DIV/0!</v>
      </c>
      <c r="AH52" s="181"/>
      <c r="AI52" s="87">
        <f t="shared" si="32"/>
        <v>0</v>
      </c>
      <c r="AJ52" s="87">
        <f t="shared" si="33"/>
        <v>0</v>
      </c>
      <c r="AK52" s="87">
        <f t="shared" si="34"/>
        <v>0</v>
      </c>
      <c r="AL52" s="87">
        <f t="shared" si="35"/>
        <v>0</v>
      </c>
      <c r="AM52" s="235" t="e">
        <f>+(AH52-AB52)/AB52</f>
        <v>#DIV/0!</v>
      </c>
      <c r="AN52" s="289"/>
      <c r="AO52" s="97">
        <f>IF(D52="p",AN52,0)</f>
        <v>0</v>
      </c>
      <c r="AP52" s="97">
        <f>IF(D52="I",AN52,0)</f>
        <v>0</v>
      </c>
      <c r="AQ52" s="97">
        <f>IF(D52="C",AN52,0)</f>
        <v>0</v>
      </c>
      <c r="AR52" s="97">
        <f>IF(D52="S",AN52,0)</f>
        <v>0</v>
      </c>
      <c r="AS52" s="240">
        <f t="shared" si="36"/>
        <v>0</v>
      </c>
      <c r="AT52" s="241">
        <f>IF(D52="p",AS52,0)</f>
        <v>0</v>
      </c>
      <c r="AU52" s="241">
        <f>IF(D52="I",AS52,0)</f>
        <v>0</v>
      </c>
      <c r="AV52" s="241">
        <f>IF(D52="C",AS52,0)</f>
        <v>0</v>
      </c>
      <c r="AW52" s="241">
        <f>IF(D52="S",AS52,0)</f>
        <v>0</v>
      </c>
      <c r="AX52" s="289"/>
      <c r="AY52" s="97">
        <f>IF(D52="p",AX52,0)</f>
        <v>0</v>
      </c>
      <c r="AZ52" s="97">
        <f>IF(D52="I",AX52,0)</f>
        <v>0</v>
      </c>
      <c r="BA52" s="97">
        <f>IF(D52="C",AX52,0)</f>
        <v>0</v>
      </c>
      <c r="BB52" s="97">
        <f>IF(D52="S",AX52,0)</f>
        <v>0</v>
      </c>
      <c r="BC52" s="240">
        <f t="shared" si="37"/>
        <v>0</v>
      </c>
      <c r="BD52" s="241">
        <f>IF(D52="p",BC52,0)</f>
        <v>0</v>
      </c>
      <c r="BE52" s="241">
        <f>IF(D52="I",BC52,0)</f>
        <v>0</v>
      </c>
      <c r="BF52" s="241">
        <f>IF(D52="C",BC52,0)</f>
        <v>0</v>
      </c>
      <c r="BG52" s="241">
        <f>IF(D52="S",BC52,0)</f>
        <v>0</v>
      </c>
      <c r="BH52" s="503"/>
      <c r="BI52" s="498">
        <f>IF(D52="p",BH52,0)</f>
        <v>0</v>
      </c>
      <c r="BJ52" s="498">
        <f>IF(D52="I",BH52,0)</f>
        <v>0</v>
      </c>
      <c r="BK52" s="498">
        <f>IF(D52="C",BH52,0)</f>
        <v>0</v>
      </c>
      <c r="BL52" s="498">
        <f>IF(D52="S",BH52,0)</f>
        <v>0</v>
      </c>
      <c r="BM52" s="499">
        <f t="shared" si="38"/>
        <v>0</v>
      </c>
      <c r="BN52" s="515">
        <f>IF(D52="p",BM52,0)</f>
        <v>0</v>
      </c>
      <c r="BO52" s="515">
        <f>IF(D52="I",BM52,0)</f>
        <v>0</v>
      </c>
      <c r="BP52" s="515">
        <f>IF(D52="C",BM52,0)</f>
        <v>0</v>
      </c>
      <c r="BQ52" s="515">
        <f>IF(D52="S",BM52,0)</f>
        <v>0</v>
      </c>
      <c r="BR52" s="289"/>
      <c r="BS52" s="97">
        <f>IF(D52="p",BR52,0)</f>
        <v>0</v>
      </c>
      <c r="BT52" s="97">
        <f>IF(D52="I",BR52,0)</f>
        <v>0</v>
      </c>
      <c r="BU52" s="97">
        <f>IF(D52="C",BR52,0)</f>
        <v>0</v>
      </c>
      <c r="BV52" s="97">
        <f>IF(D52="S",BR52,0)</f>
        <v>0</v>
      </c>
      <c r="BW52" s="240">
        <f t="shared" si="39"/>
        <v>0</v>
      </c>
      <c r="BX52" s="241">
        <f>IF(D52="p",BW52,0)</f>
        <v>0</v>
      </c>
      <c r="BY52" s="241">
        <f>IF(D52="I",BW52,0)</f>
        <v>0</v>
      </c>
      <c r="BZ52" s="241">
        <f>IF(D52="C",BW52,0)</f>
        <v>0</v>
      </c>
      <c r="CA52" s="241">
        <f>IF(D52="S",BW52,0)</f>
        <v>0</v>
      </c>
      <c r="CB52" s="289"/>
      <c r="CC52" s="97">
        <f>IF(D52="p",CB52,0)</f>
        <v>0</v>
      </c>
      <c r="CD52" s="97">
        <f>IF(D52="I",CB52,0)</f>
        <v>0</v>
      </c>
      <c r="CE52" s="97">
        <f>IF(D52="C",CB52,0)</f>
        <v>0</v>
      </c>
      <c r="CF52" s="97">
        <f>IF(D52="S",CB52,0)</f>
        <v>0</v>
      </c>
      <c r="CG52" s="240">
        <f t="shared" si="40"/>
        <v>0</v>
      </c>
      <c r="CH52" s="241">
        <f>IF(D52="p",CG52,0)</f>
        <v>0</v>
      </c>
      <c r="CI52" s="241">
        <f>IF(D52="I",CG52,0)</f>
        <v>0</v>
      </c>
      <c r="CJ52" s="241">
        <f>IF(D52="C",CG52,0)</f>
        <v>0</v>
      </c>
      <c r="CK52" s="241">
        <f>IF(D52="S",CG52,0)</f>
        <v>0</v>
      </c>
      <c r="CL52" s="289"/>
      <c r="CM52" s="97">
        <f>IF(D52="p",CL52,0)</f>
        <v>0</v>
      </c>
      <c r="CN52" s="97">
        <f>IF(D52="I",CL52,0)</f>
        <v>0</v>
      </c>
      <c r="CO52" s="97">
        <f>IF(D52="C",CL52,0)</f>
        <v>0</v>
      </c>
      <c r="CP52" s="97">
        <f>IF(D52="S",CL52,0)</f>
        <v>0</v>
      </c>
      <c r="CQ52" s="240">
        <f t="shared" si="41"/>
        <v>0</v>
      </c>
      <c r="CR52" s="241">
        <f>IF(D52="p",CQ52,0)</f>
        <v>0</v>
      </c>
      <c r="CS52" s="241">
        <f>IF(D52="I",CQ52,0)</f>
        <v>0</v>
      </c>
      <c r="CT52" s="241">
        <f>IF(D52="C",CQ52,0)</f>
        <v>0</v>
      </c>
      <c r="CU52" s="241">
        <f>IF(D52="S",CQ52,0)</f>
        <v>0</v>
      </c>
      <c r="CV52" s="289"/>
      <c r="CW52" s="97">
        <f>IF(D52="p",CV52,0)</f>
        <v>0</v>
      </c>
      <c r="CX52" s="97">
        <f>IF(D52="I",CV52,0)</f>
        <v>0</v>
      </c>
      <c r="CY52" s="97">
        <f>IF(D52="C",CV52,0)</f>
        <v>0</v>
      </c>
      <c r="CZ52" s="97">
        <f>IF(D52="S",CV52,0)</f>
        <v>0</v>
      </c>
      <c r="DA52" s="240">
        <f t="shared" si="42"/>
        <v>0</v>
      </c>
      <c r="DB52" s="241">
        <f>IF(D52="p",DA52,0)</f>
        <v>0</v>
      </c>
      <c r="DC52" s="241">
        <f>IF(D52="I",DA52,0)</f>
        <v>0</v>
      </c>
      <c r="DD52" s="241">
        <f>IF(D52="C",DA52,0)</f>
        <v>0</v>
      </c>
      <c r="DE52" s="241">
        <f>IF(D52="S",DA52,0)</f>
        <v>0</v>
      </c>
      <c r="DF52" s="289"/>
      <c r="DG52" s="97">
        <f>IF(D52="p",DF52,0)</f>
        <v>0</v>
      </c>
      <c r="DH52" s="97">
        <f>IF(D52="I",DF52,0)</f>
        <v>0</v>
      </c>
      <c r="DI52" s="97">
        <f>IF(D52="C",DF52,0)</f>
        <v>0</v>
      </c>
      <c r="DJ52" s="97">
        <f>IF(D52="S",DF52,0)</f>
        <v>0</v>
      </c>
      <c r="DK52" s="344">
        <f t="shared" si="43"/>
        <v>0</v>
      </c>
      <c r="DL52" s="241">
        <f>IF(D52="p",DK52,0)</f>
        <v>0</v>
      </c>
      <c r="DM52" s="241">
        <f>IF(D52="I",DK52,0)</f>
        <v>0</v>
      </c>
      <c r="DN52" s="241">
        <f>IF(D52="C",DK52,0)</f>
        <v>0</v>
      </c>
      <c r="DO52" s="241">
        <f>IF(D52="S",DK52,0)</f>
        <v>0</v>
      </c>
      <c r="DP52" s="289"/>
      <c r="DQ52" s="97">
        <f>IF(D52="p",DP52,0)</f>
        <v>0</v>
      </c>
      <c r="DR52" s="97">
        <f>IF(D52="I",DP52,0)</f>
        <v>0</v>
      </c>
      <c r="DS52" s="97">
        <f>IF(D52="C",DP52,0)</f>
        <v>0</v>
      </c>
      <c r="DT52" s="97">
        <f>IF(D52="S",DP52,0)</f>
        <v>0</v>
      </c>
      <c r="DU52" s="240">
        <f t="shared" si="44"/>
        <v>0</v>
      </c>
      <c r="DV52" s="241">
        <f>IF(D52="p",DU52,0)</f>
        <v>0</v>
      </c>
      <c r="DW52" s="241">
        <f>IF(D52="I",DU52,0)</f>
        <v>0</v>
      </c>
      <c r="DX52" s="241">
        <f>IF(D52="C",DU52,0)</f>
        <v>0</v>
      </c>
      <c r="DY52" s="241">
        <f>IF(D52="S",DU52,0)</f>
        <v>0</v>
      </c>
      <c r="DZ52" s="289"/>
      <c r="EA52" s="97">
        <f>IF(D52="p",DZ52,0)</f>
        <v>0</v>
      </c>
      <c r="EB52" s="97">
        <f>IF(D52="I",DZ52,0)</f>
        <v>0</v>
      </c>
      <c r="EC52" s="97">
        <f>IF(D52="C",DZ52,0)</f>
        <v>0</v>
      </c>
      <c r="ED52" s="97">
        <f>IF(D52="S",DZ52,0)</f>
        <v>0</v>
      </c>
      <c r="EE52" s="240">
        <f t="shared" si="45"/>
        <v>0</v>
      </c>
      <c r="EF52" s="241">
        <f>IF(D52="p",EE52,0)</f>
        <v>0</v>
      </c>
      <c r="EG52" s="241">
        <f>IF(D52="I",EE52,0)</f>
        <v>0</v>
      </c>
      <c r="EH52" s="241">
        <f>IF(D52="C",EE52,0)</f>
        <v>0</v>
      </c>
      <c r="EI52" s="241">
        <f>IF(D52="S",EE52,0)</f>
        <v>0</v>
      </c>
      <c r="EJ52" s="298"/>
      <c r="EK52" s="97">
        <f>IF(D52="p",EJ52,0)</f>
        <v>0</v>
      </c>
      <c r="EL52" s="97">
        <f>IF(D52="I",EJ52,0)</f>
        <v>0</v>
      </c>
      <c r="EM52" s="97">
        <f>IF(D52="C",EJ52,0)</f>
        <v>0</v>
      </c>
      <c r="EN52" s="97">
        <f>IF(D52="S",EJ52,0)</f>
        <v>0</v>
      </c>
      <c r="EO52" s="240">
        <f t="shared" si="46"/>
        <v>0</v>
      </c>
      <c r="EP52" s="241">
        <f>IF(D52="p",EO52,0)</f>
        <v>0</v>
      </c>
      <c r="EQ52" s="241">
        <f>IF(D52="I",EO52,0)</f>
        <v>0</v>
      </c>
      <c r="ER52" s="241">
        <f>IF(D52="C",EO52,0)</f>
        <v>0</v>
      </c>
      <c r="ES52" s="241">
        <f>IF(D52="S",EO52,0)</f>
        <v>0</v>
      </c>
      <c r="ET52" s="289"/>
      <c r="EU52" s="97">
        <f>IF(D52="p",ET52,0)</f>
        <v>0</v>
      </c>
      <c r="EV52" s="97">
        <f>IF(D52="I",ET52,0)</f>
        <v>0</v>
      </c>
      <c r="EW52" s="97">
        <f>IF(D52="C",ET52,0)</f>
        <v>0</v>
      </c>
      <c r="EX52" s="97">
        <f>IF(D52="S",ET52,0)</f>
        <v>0</v>
      </c>
      <c r="EY52" s="240">
        <f t="shared" si="47"/>
        <v>0</v>
      </c>
      <c r="EZ52" s="241">
        <f>IF(D52="p",EY52,0)</f>
        <v>0</v>
      </c>
      <c r="FA52" s="241">
        <f>IF(D52="I",EY52,0)</f>
        <v>0</v>
      </c>
      <c r="FB52" s="241">
        <f>IF(D52="C",EY52,0)</f>
        <v>0</v>
      </c>
      <c r="FC52" s="241">
        <f>IF(D52="S",EY52,0)</f>
        <v>0</v>
      </c>
      <c r="FD52" s="503"/>
      <c r="FE52" s="498">
        <f>IF(D52="p",FD52,0)</f>
        <v>0</v>
      </c>
      <c r="FF52" s="498">
        <f>IF(D52="I",FD52,0)</f>
        <v>0</v>
      </c>
      <c r="FG52" s="498">
        <f>IF(D52="C",FD52,0)</f>
        <v>0</v>
      </c>
      <c r="FH52" s="498">
        <f>IF(D52="S",FD52,0)</f>
        <v>0</v>
      </c>
      <c r="FI52" s="499">
        <f t="shared" si="80"/>
        <v>0</v>
      </c>
      <c r="FJ52" s="450">
        <f>IF(D52="p",FI52,0)</f>
        <v>0</v>
      </c>
      <c r="FK52" s="450">
        <f>IF(D52="I",FI52,0)</f>
        <v>0</v>
      </c>
      <c r="FL52" s="450">
        <f>IF(D52="C",FI52,0)</f>
        <v>0</v>
      </c>
      <c r="FM52" s="450">
        <f>IF(D52="S",FI52,0)</f>
        <v>0</v>
      </c>
      <c r="FN52" s="233"/>
      <c r="FO52" s="97">
        <f>IF(D52="p",FN52,0)</f>
        <v>0</v>
      </c>
      <c r="FP52" s="97">
        <f>IF(D52="I",FN52,0)</f>
        <v>0</v>
      </c>
      <c r="FQ52" s="97">
        <f>IF(D52="C",FN52,0)</f>
        <v>0</v>
      </c>
      <c r="FR52" s="97">
        <f>IF(D52="S",FN52,0)</f>
        <v>0</v>
      </c>
      <c r="FS52" s="240">
        <f t="shared" si="81"/>
        <v>0</v>
      </c>
      <c r="FT52" s="241">
        <f>IF(D52="p",FS52,0)</f>
        <v>0</v>
      </c>
      <c r="FU52" s="241">
        <f>IF(D52="I",FS52,0)</f>
        <v>0</v>
      </c>
      <c r="FV52" s="241">
        <f>IF(D52="C",FS52,0)</f>
        <v>0</v>
      </c>
      <c r="FW52" s="241">
        <f>IF(D52="S",FS52,0)</f>
        <v>0</v>
      </c>
      <c r="FX52" s="233"/>
      <c r="FY52" s="97">
        <f>IF(D52="p",FX52,0)</f>
        <v>0</v>
      </c>
      <c r="FZ52" s="97">
        <f>IF(D52="I",FX52,0)</f>
        <v>0</v>
      </c>
      <c r="GA52" s="97">
        <f>IF(D52="C",FX52,0)</f>
        <v>0</v>
      </c>
      <c r="GB52" s="97">
        <f>IF(D52="S",FX52,0)</f>
        <v>0</v>
      </c>
      <c r="GC52" s="240">
        <f t="shared" si="48"/>
        <v>0</v>
      </c>
      <c r="GD52" s="241">
        <f>IF(D52="p",GC52,0)</f>
        <v>0</v>
      </c>
      <c r="GE52" s="241">
        <f>IF(D52="I",GC52,0)</f>
        <v>0</v>
      </c>
      <c r="GF52" s="241">
        <f>IF(D52="C",GC52,0)</f>
        <v>0</v>
      </c>
      <c r="GG52" s="241">
        <f>IF(D52="S",GC52,0)</f>
        <v>0</v>
      </c>
      <c r="GH52" s="240"/>
      <c r="GI52" s="240"/>
      <c r="GJ52" s="553">
        <f t="shared" si="82"/>
        <v>0</v>
      </c>
      <c r="GK52" s="97">
        <f>IF(D52="p",GJ52,0)</f>
        <v>0</v>
      </c>
      <c r="GL52" s="97">
        <f>IF(D52="I",GJ52,0)</f>
        <v>0</v>
      </c>
      <c r="GM52" s="97">
        <f>IF(D52="C",GJ52,0)</f>
        <v>0</v>
      </c>
      <c r="GN52" s="97">
        <f>IF(D52="S",GJ52,0)</f>
        <v>0</v>
      </c>
      <c r="GO52" s="240">
        <f t="shared" si="49"/>
        <v>0</v>
      </c>
      <c r="GP52" s="241">
        <f>IF(D52="p",GO52,0)</f>
        <v>0</v>
      </c>
      <c r="GQ52" s="241">
        <f>IF(D52="I",GO52,0)</f>
        <v>0</v>
      </c>
      <c r="GR52" s="241">
        <f>IF(D52="C",GO52,0)</f>
        <v>0</v>
      </c>
      <c r="GS52" s="241">
        <f>IF(D52="S",GO52,0)</f>
        <v>0</v>
      </c>
      <c r="GT52" s="289"/>
      <c r="GU52" s="97">
        <f>IF(D52="p",GT52,0)</f>
        <v>0</v>
      </c>
      <c r="GV52" s="97">
        <f>IF(D52="I",GT52,0)</f>
        <v>0</v>
      </c>
      <c r="GW52" s="97">
        <f>IF(D52="C",GT52,0)</f>
        <v>0</v>
      </c>
      <c r="GX52" s="97">
        <f>IF(D52="S",GT52,0)</f>
        <v>0</v>
      </c>
      <c r="GY52" s="240">
        <f t="shared" si="50"/>
        <v>0</v>
      </c>
      <c r="GZ52" s="241">
        <f>IF(D52="p",GY52,0)</f>
        <v>0</v>
      </c>
      <c r="HA52" s="241">
        <f>IF(D52="I",GY52,0)</f>
        <v>0</v>
      </c>
      <c r="HB52" s="241">
        <f>IF(D52="C",GY52,0)</f>
        <v>0</v>
      </c>
      <c r="HC52" s="241">
        <f>IF(D52="S",GY52,0)</f>
        <v>0</v>
      </c>
      <c r="HD52" s="302">
        <f t="shared" si="74"/>
        <v>0</v>
      </c>
      <c r="HE52" s="97">
        <f>IF(D52="p",HD52,0)</f>
        <v>0</v>
      </c>
      <c r="HF52" s="97">
        <f>IF(D52="I",HD52,0)</f>
        <v>0</v>
      </c>
      <c r="HG52" s="97">
        <f>IF(D52="C",HD52,0)</f>
        <v>0</v>
      </c>
      <c r="HH52" s="97">
        <f>IF(D52="S",HD52,0)</f>
        <v>0</v>
      </c>
      <c r="HI52" s="240">
        <f t="shared" si="51"/>
        <v>0</v>
      </c>
      <c r="HJ52" s="241">
        <f>IF(D52="p",HI52,0)</f>
        <v>0</v>
      </c>
      <c r="HK52" s="241">
        <f>IF(D52="I",HI52,0)</f>
        <v>0</v>
      </c>
      <c r="HL52" s="241">
        <f>IF(D52="C",HI52,0)</f>
        <v>0</v>
      </c>
      <c r="HM52" s="241">
        <f>IF(D52="S",HI52,0)</f>
        <v>0</v>
      </c>
      <c r="HN52" s="649"/>
      <c r="HO52" s="650">
        <f>IF(D52="p",HN52,0)</f>
        <v>0</v>
      </c>
      <c r="HP52" s="650">
        <f>IF(D52="I",HN52,0)</f>
        <v>0</v>
      </c>
      <c r="HQ52" s="650">
        <f>IF(D52="C",HN52,0)</f>
        <v>0</v>
      </c>
      <c r="HR52" s="650">
        <f>IF(D52="S",HN52,0)</f>
        <v>0</v>
      </c>
      <c r="HS52" s="651">
        <f t="shared" si="75"/>
        <v>0</v>
      </c>
      <c r="HT52" s="241">
        <f>IF(D52="p",HS52,0)</f>
        <v>0</v>
      </c>
      <c r="HU52" s="241">
        <f>IF(D52="I",HS52,0)</f>
        <v>0</v>
      </c>
      <c r="HV52" s="241">
        <f>IF(D52="C",HS52,0)</f>
        <v>0</v>
      </c>
      <c r="HW52" s="241">
        <f>IF(D52="S",HS52,0)</f>
        <v>0</v>
      </c>
      <c r="HX52" s="289"/>
      <c r="HY52" s="97">
        <f>IF(D52="p",HX52,0)</f>
        <v>0</v>
      </c>
      <c r="HZ52" s="97">
        <f>IF(D52="I",HX52,0)</f>
        <v>0</v>
      </c>
      <c r="IA52" s="97">
        <f>IF(D52="C",HX52,0)</f>
        <v>0</v>
      </c>
      <c r="IB52" s="97">
        <f>IF(D52="S",HX52,0)</f>
        <v>0</v>
      </c>
      <c r="IC52" s="240">
        <f t="shared" si="52"/>
        <v>0</v>
      </c>
      <c r="ID52" s="241">
        <f>IF(D52="p",IC52,0)</f>
        <v>0</v>
      </c>
      <c r="IE52" s="241">
        <f>IF(D52="I",IC52,0)</f>
        <v>0</v>
      </c>
      <c r="IF52" s="241">
        <f>IF(D52="C",IC52,0)</f>
        <v>0</v>
      </c>
      <c r="IG52" s="241">
        <f>IF(D52="S",IC52,0)</f>
        <v>0</v>
      </c>
      <c r="IH52" s="302">
        <f t="shared" si="76"/>
        <v>0</v>
      </c>
      <c r="II52" s="97">
        <f>IF(D52="p",IH52,0)</f>
        <v>0</v>
      </c>
      <c r="IJ52" s="97">
        <f>IF(D52="I",IH52,0)</f>
        <v>0</v>
      </c>
      <c r="IK52" s="97">
        <f>IF(D52="C",IH52,0)</f>
        <v>0</v>
      </c>
      <c r="IL52" s="97">
        <f>IF(D52="S",IH52,0)</f>
        <v>0</v>
      </c>
      <c r="IM52" s="235" t="e">
        <f t="shared" si="77"/>
        <v>#DIV/0!</v>
      </c>
      <c r="IN52" s="240">
        <f t="shared" si="53"/>
        <v>0</v>
      </c>
      <c r="IO52" s="241">
        <f>IF(D52="p",IN52,0)</f>
        <v>0</v>
      </c>
      <c r="IP52" s="241">
        <f>IF(D52="I",IN52,0)</f>
        <v>0</v>
      </c>
      <c r="IQ52" s="241">
        <f>IF(D52="C",IN52,0)</f>
        <v>0</v>
      </c>
      <c r="IR52" s="241">
        <f>IF(D52="S",IN52,0)</f>
        <v>0</v>
      </c>
      <c r="IS52" s="228">
        <f t="shared" si="78"/>
        <v>0</v>
      </c>
      <c r="IT52" s="97">
        <f>IF(D52="p",IS52,0)</f>
        <v>0</v>
      </c>
      <c r="IU52" s="97">
        <f>IF(D52="I",IS52,0)</f>
        <v>0</v>
      </c>
      <c r="IV52" s="97">
        <f>IF(D52="C",IS52,0)</f>
        <v>0</v>
      </c>
      <c r="IW52" s="97">
        <f>IF(D52="S",IS52,0)</f>
        <v>0</v>
      </c>
      <c r="IX52" s="240">
        <f t="shared" si="54"/>
        <v>0</v>
      </c>
      <c r="IY52" s="241">
        <f>IF(D52="p",IX52,0)</f>
        <v>0</v>
      </c>
      <c r="IZ52" s="241">
        <f>IF(D52="I",IX52,0)</f>
        <v>0</v>
      </c>
      <c r="JA52" s="241">
        <f>IF(D52="C",IX52,0)</f>
        <v>0</v>
      </c>
      <c r="JB52" s="241">
        <f>IF(D52="S",IX52,0)</f>
        <v>0</v>
      </c>
      <c r="JC52" s="242">
        <f t="shared" si="79"/>
        <v>0</v>
      </c>
      <c r="JD52" s="243">
        <f>IF(D52="p",JC52,0)</f>
        <v>0</v>
      </c>
      <c r="JE52" s="243">
        <f>IF(D52="i",JC52,0)</f>
        <v>0</v>
      </c>
      <c r="JF52" s="243">
        <f>IF(D52="c",JC52,0)</f>
        <v>0</v>
      </c>
      <c r="JG52" s="243">
        <f>IF(D52="s",JC52,0)</f>
        <v>0</v>
      </c>
    </row>
    <row r="53" spans="1:267" s="44" customFormat="1" x14ac:dyDescent="0.2">
      <c r="A53" s="45" t="s">
        <v>340</v>
      </c>
      <c r="B53" s="234"/>
      <c r="C53" s="234"/>
      <c r="D53" s="234"/>
      <c r="E53" s="181"/>
      <c r="F53" s="87">
        <f t="shared" si="55"/>
        <v>0</v>
      </c>
      <c r="G53" s="87">
        <f t="shared" si="56"/>
        <v>0</v>
      </c>
      <c r="H53" s="87">
        <f t="shared" si="57"/>
        <v>0</v>
      </c>
      <c r="I53" s="87">
        <f t="shared" si="58"/>
        <v>0</v>
      </c>
      <c r="J53" s="181"/>
      <c r="K53" s="87">
        <f t="shared" si="59"/>
        <v>0</v>
      </c>
      <c r="L53" s="87">
        <f t="shared" si="60"/>
        <v>0</v>
      </c>
      <c r="M53" s="87">
        <f t="shared" si="61"/>
        <v>0</v>
      </c>
      <c r="N53" s="87">
        <f t="shared" si="62"/>
        <v>0</v>
      </c>
      <c r="O53" s="235" t="e">
        <f t="shared" si="63"/>
        <v>#DIV/0!</v>
      </c>
      <c r="P53" s="181"/>
      <c r="Q53" s="87">
        <f t="shared" si="64"/>
        <v>0</v>
      </c>
      <c r="R53" s="87">
        <f t="shared" si="65"/>
        <v>0</v>
      </c>
      <c r="S53" s="87">
        <f t="shared" si="66"/>
        <v>0</v>
      </c>
      <c r="T53" s="87">
        <f t="shared" si="67"/>
        <v>0</v>
      </c>
      <c r="U53" s="235" t="e">
        <f t="shared" si="68"/>
        <v>#DIV/0!</v>
      </c>
      <c r="V53" s="181"/>
      <c r="W53" s="87">
        <f t="shared" si="69"/>
        <v>0</v>
      </c>
      <c r="X53" s="87">
        <f t="shared" si="70"/>
        <v>0</v>
      </c>
      <c r="Y53" s="87">
        <f t="shared" si="71"/>
        <v>0</v>
      </c>
      <c r="Z53" s="87">
        <f t="shared" si="72"/>
        <v>0</v>
      </c>
      <c r="AA53" s="235" t="e">
        <f t="shared" si="73"/>
        <v>#DIV/0!</v>
      </c>
      <c r="AB53" s="181"/>
      <c r="AC53" s="87">
        <f t="shared" si="28"/>
        <v>0</v>
      </c>
      <c r="AD53" s="87">
        <f t="shared" si="29"/>
        <v>0</v>
      </c>
      <c r="AE53" s="87">
        <f t="shared" si="30"/>
        <v>0</v>
      </c>
      <c r="AF53" s="87">
        <f t="shared" si="31"/>
        <v>0</v>
      </c>
      <c r="AG53" s="235" t="e">
        <f>+(AB53-V53)/V53</f>
        <v>#DIV/0!</v>
      </c>
      <c r="AH53" s="181"/>
      <c r="AI53" s="87">
        <f t="shared" si="32"/>
        <v>0</v>
      </c>
      <c r="AJ53" s="87">
        <f t="shared" si="33"/>
        <v>0</v>
      </c>
      <c r="AK53" s="87">
        <f t="shared" si="34"/>
        <v>0</v>
      </c>
      <c r="AL53" s="87">
        <f t="shared" si="35"/>
        <v>0</v>
      </c>
      <c r="AM53" s="235" t="e">
        <f>+(AH53-AB53)/AB53</f>
        <v>#DIV/0!</v>
      </c>
      <c r="AN53" s="289"/>
      <c r="AO53" s="97">
        <f>IF(D53="p",AN53,0)</f>
        <v>0</v>
      </c>
      <c r="AP53" s="97">
        <f>IF(D53="I",AN53,0)</f>
        <v>0</v>
      </c>
      <c r="AQ53" s="97">
        <f>IF(D53="C",AN53,0)</f>
        <v>0</v>
      </c>
      <c r="AR53" s="97">
        <f>IF(D53="S",AN53,0)</f>
        <v>0</v>
      </c>
      <c r="AS53" s="240">
        <f t="shared" si="36"/>
        <v>0</v>
      </c>
      <c r="AT53" s="241">
        <f>IF(D53="p",AS53,0)</f>
        <v>0</v>
      </c>
      <c r="AU53" s="241">
        <f>IF(D53="I",AS53,0)</f>
        <v>0</v>
      </c>
      <c r="AV53" s="241">
        <f>IF(D53="C",AS53,0)</f>
        <v>0</v>
      </c>
      <c r="AW53" s="241">
        <f>IF(D53="S",AS53,0)</f>
        <v>0</v>
      </c>
      <c r="AX53" s="289"/>
      <c r="AY53" s="97">
        <f>IF(D53="p",AX53,0)</f>
        <v>0</v>
      </c>
      <c r="AZ53" s="97">
        <f>IF(D53="I",AX53,0)</f>
        <v>0</v>
      </c>
      <c r="BA53" s="97">
        <f>IF(D53="C",AX53,0)</f>
        <v>0</v>
      </c>
      <c r="BB53" s="97">
        <f>IF(D53="S",AX53,0)</f>
        <v>0</v>
      </c>
      <c r="BC53" s="240">
        <f t="shared" si="37"/>
        <v>0</v>
      </c>
      <c r="BD53" s="241">
        <f>IF(D53="p",BC53,0)</f>
        <v>0</v>
      </c>
      <c r="BE53" s="241">
        <f>IF(D53="I",BC53,0)</f>
        <v>0</v>
      </c>
      <c r="BF53" s="241">
        <f>IF(D53="C",BC53,0)</f>
        <v>0</v>
      </c>
      <c r="BG53" s="241">
        <f>IF(D53="S",BC53,0)</f>
        <v>0</v>
      </c>
      <c r="BH53" s="503"/>
      <c r="BI53" s="498">
        <f>IF(D53="p",BH53,0)</f>
        <v>0</v>
      </c>
      <c r="BJ53" s="498">
        <f>IF(D53="I",BH53,0)</f>
        <v>0</v>
      </c>
      <c r="BK53" s="498">
        <f>IF(D53="C",BH53,0)</f>
        <v>0</v>
      </c>
      <c r="BL53" s="498">
        <f>IF(D53="S",BH53,0)</f>
        <v>0</v>
      </c>
      <c r="BM53" s="499">
        <f t="shared" si="38"/>
        <v>0</v>
      </c>
      <c r="BN53" s="515">
        <f>IF(D53="p",BM53,0)</f>
        <v>0</v>
      </c>
      <c r="BO53" s="515">
        <f>IF(D53="I",BM53,0)</f>
        <v>0</v>
      </c>
      <c r="BP53" s="515">
        <f>IF(D53="C",BM53,0)</f>
        <v>0</v>
      </c>
      <c r="BQ53" s="515">
        <f>IF(D53="S",BM53,0)</f>
        <v>0</v>
      </c>
      <c r="BR53" s="289"/>
      <c r="BS53" s="97">
        <f>IF(D53="p",BR53,0)</f>
        <v>0</v>
      </c>
      <c r="BT53" s="97">
        <f>IF(D53="I",BR53,0)</f>
        <v>0</v>
      </c>
      <c r="BU53" s="97">
        <f>IF(D53="C",BR53,0)</f>
        <v>0</v>
      </c>
      <c r="BV53" s="97">
        <f>IF(D53="S",BR53,0)</f>
        <v>0</v>
      </c>
      <c r="BW53" s="240">
        <f t="shared" si="39"/>
        <v>0</v>
      </c>
      <c r="BX53" s="241">
        <f>IF(D53="p",BW53,0)</f>
        <v>0</v>
      </c>
      <c r="BY53" s="241">
        <f>IF(D53="I",BW53,0)</f>
        <v>0</v>
      </c>
      <c r="BZ53" s="241">
        <f>IF(D53="C",BW53,0)</f>
        <v>0</v>
      </c>
      <c r="CA53" s="241">
        <f>IF(D53="S",BW53,0)</f>
        <v>0</v>
      </c>
      <c r="CB53" s="289"/>
      <c r="CC53" s="97">
        <f>IF(D53="p",CB53,0)</f>
        <v>0</v>
      </c>
      <c r="CD53" s="97">
        <f>IF(D53="I",CB53,0)</f>
        <v>0</v>
      </c>
      <c r="CE53" s="97">
        <f>IF(D53="C",CB53,0)</f>
        <v>0</v>
      </c>
      <c r="CF53" s="97">
        <f>IF(D53="S",CB53,0)</f>
        <v>0</v>
      </c>
      <c r="CG53" s="240">
        <f t="shared" si="40"/>
        <v>0</v>
      </c>
      <c r="CH53" s="241">
        <f>IF(D53="p",CG53,0)</f>
        <v>0</v>
      </c>
      <c r="CI53" s="241">
        <f>IF(D53="I",CG53,0)</f>
        <v>0</v>
      </c>
      <c r="CJ53" s="241">
        <f>IF(D53="C",CG53,0)</f>
        <v>0</v>
      </c>
      <c r="CK53" s="241">
        <f>IF(D53="S",CG53,0)</f>
        <v>0</v>
      </c>
      <c r="CL53" s="289"/>
      <c r="CM53" s="97">
        <f>IF(D53="p",CL53,0)</f>
        <v>0</v>
      </c>
      <c r="CN53" s="97">
        <f>IF(D53="I",CL53,0)</f>
        <v>0</v>
      </c>
      <c r="CO53" s="97">
        <f>IF(D53="C",CL53,0)</f>
        <v>0</v>
      </c>
      <c r="CP53" s="97">
        <f>IF(D53="S",CL53,0)</f>
        <v>0</v>
      </c>
      <c r="CQ53" s="240">
        <f t="shared" si="41"/>
        <v>0</v>
      </c>
      <c r="CR53" s="241">
        <f>IF(D53="p",CQ53,0)</f>
        <v>0</v>
      </c>
      <c r="CS53" s="241">
        <f>IF(D53="I",CQ53,0)</f>
        <v>0</v>
      </c>
      <c r="CT53" s="241">
        <f>IF(D53="C",CQ53,0)</f>
        <v>0</v>
      </c>
      <c r="CU53" s="241">
        <f>IF(D53="S",CQ53,0)</f>
        <v>0</v>
      </c>
      <c r="CV53" s="289"/>
      <c r="CW53" s="97">
        <f>IF(D53="p",CV53,0)</f>
        <v>0</v>
      </c>
      <c r="CX53" s="97">
        <f>IF(D53="I",CV53,0)</f>
        <v>0</v>
      </c>
      <c r="CY53" s="97">
        <f>IF(D53="C",CV53,0)</f>
        <v>0</v>
      </c>
      <c r="CZ53" s="97">
        <f>IF(D53="S",CV53,0)</f>
        <v>0</v>
      </c>
      <c r="DA53" s="240">
        <f t="shared" si="42"/>
        <v>0</v>
      </c>
      <c r="DB53" s="241">
        <f>IF(D53="p",DA53,0)</f>
        <v>0</v>
      </c>
      <c r="DC53" s="241">
        <f>IF(D53="I",DA53,0)</f>
        <v>0</v>
      </c>
      <c r="DD53" s="241">
        <f>IF(D53="C",DA53,0)</f>
        <v>0</v>
      </c>
      <c r="DE53" s="241">
        <f>IF(D53="S",DA53,0)</f>
        <v>0</v>
      </c>
      <c r="DF53" s="289"/>
      <c r="DG53" s="97">
        <f>IF(D53="p",DF53,0)</f>
        <v>0</v>
      </c>
      <c r="DH53" s="97">
        <f>IF(D53="I",DF53,0)</f>
        <v>0</v>
      </c>
      <c r="DI53" s="97">
        <f>IF(D53="C",DF53,0)</f>
        <v>0</v>
      </c>
      <c r="DJ53" s="97">
        <f>IF(D53="S",DF53,0)</f>
        <v>0</v>
      </c>
      <c r="DK53" s="344">
        <f t="shared" si="43"/>
        <v>0</v>
      </c>
      <c r="DL53" s="241">
        <f>IF(D53="p",DK53,0)</f>
        <v>0</v>
      </c>
      <c r="DM53" s="241">
        <f>IF(D53="I",DK53,0)</f>
        <v>0</v>
      </c>
      <c r="DN53" s="241">
        <f>IF(D53="C",DK53,0)</f>
        <v>0</v>
      </c>
      <c r="DO53" s="241">
        <f>IF(D53="S",DK53,0)</f>
        <v>0</v>
      </c>
      <c r="DP53" s="289"/>
      <c r="DQ53" s="97">
        <f>IF(D53="p",DP53,0)</f>
        <v>0</v>
      </c>
      <c r="DR53" s="97">
        <f>IF(D53="I",DP53,0)</f>
        <v>0</v>
      </c>
      <c r="DS53" s="97">
        <f>IF(D53="C",DP53,0)</f>
        <v>0</v>
      </c>
      <c r="DT53" s="97">
        <f>IF(D53="S",DP53,0)</f>
        <v>0</v>
      </c>
      <c r="DU53" s="240">
        <f t="shared" si="44"/>
        <v>0</v>
      </c>
      <c r="DV53" s="241">
        <f>IF(D53="p",DU53,0)</f>
        <v>0</v>
      </c>
      <c r="DW53" s="241">
        <f>IF(D53="I",DU53,0)</f>
        <v>0</v>
      </c>
      <c r="DX53" s="241">
        <f>IF(D53="C",DU53,0)</f>
        <v>0</v>
      </c>
      <c r="DY53" s="241">
        <f>IF(D53="S",DU53,0)</f>
        <v>0</v>
      </c>
      <c r="DZ53" s="289"/>
      <c r="EA53" s="97">
        <f>IF(D53="p",DZ53,0)</f>
        <v>0</v>
      </c>
      <c r="EB53" s="97">
        <f>IF(D53="I",DZ53,0)</f>
        <v>0</v>
      </c>
      <c r="EC53" s="97">
        <f>IF(D53="C",DZ53,0)</f>
        <v>0</v>
      </c>
      <c r="ED53" s="97">
        <f>IF(D53="S",DZ53,0)</f>
        <v>0</v>
      </c>
      <c r="EE53" s="240">
        <f t="shared" si="45"/>
        <v>0</v>
      </c>
      <c r="EF53" s="241">
        <f>IF(D53="p",EE53,0)</f>
        <v>0</v>
      </c>
      <c r="EG53" s="241">
        <f>IF(D53="I",EE53,0)</f>
        <v>0</v>
      </c>
      <c r="EH53" s="241">
        <f>IF(D53="C",EE53,0)</f>
        <v>0</v>
      </c>
      <c r="EI53" s="241">
        <f>IF(D53="S",EE53,0)</f>
        <v>0</v>
      </c>
      <c r="EJ53" s="298"/>
      <c r="EK53" s="97">
        <f>IF(D53="p",EJ53,0)</f>
        <v>0</v>
      </c>
      <c r="EL53" s="97">
        <f>IF(D53="I",EJ53,0)</f>
        <v>0</v>
      </c>
      <c r="EM53" s="97">
        <f>IF(D53="C",EJ53,0)</f>
        <v>0</v>
      </c>
      <c r="EN53" s="97">
        <f>IF(D53="S",EJ53,0)</f>
        <v>0</v>
      </c>
      <c r="EO53" s="240">
        <f t="shared" si="46"/>
        <v>0</v>
      </c>
      <c r="EP53" s="241">
        <f>IF(D53="p",EO53,0)</f>
        <v>0</v>
      </c>
      <c r="EQ53" s="241">
        <f>IF(D53="I",EO53,0)</f>
        <v>0</v>
      </c>
      <c r="ER53" s="241">
        <f>IF(D53="C",EO53,0)</f>
        <v>0</v>
      </c>
      <c r="ES53" s="241">
        <f>IF(D53="S",EO53,0)</f>
        <v>0</v>
      </c>
      <c r="ET53" s="289"/>
      <c r="EU53" s="97">
        <f>IF(D53="p",ET53,0)</f>
        <v>0</v>
      </c>
      <c r="EV53" s="97">
        <f>IF(D53="I",ET53,0)</f>
        <v>0</v>
      </c>
      <c r="EW53" s="97">
        <f>IF(D53="C",ET53,0)</f>
        <v>0</v>
      </c>
      <c r="EX53" s="97">
        <f>IF(D53="S",ET53,0)</f>
        <v>0</v>
      </c>
      <c r="EY53" s="240">
        <f t="shared" si="47"/>
        <v>0</v>
      </c>
      <c r="EZ53" s="241">
        <f>IF(D53="p",EY53,0)</f>
        <v>0</v>
      </c>
      <c r="FA53" s="241">
        <f>IF(D53="I",EY53,0)</f>
        <v>0</v>
      </c>
      <c r="FB53" s="241">
        <f>IF(D53="C",EY53,0)</f>
        <v>0</v>
      </c>
      <c r="FC53" s="241">
        <f>IF(D53="S",EY53,0)</f>
        <v>0</v>
      </c>
      <c r="FD53" s="503"/>
      <c r="FE53" s="498">
        <f>IF(D53="p",FD53,0)</f>
        <v>0</v>
      </c>
      <c r="FF53" s="498">
        <f>IF(D53="I",FD53,0)</f>
        <v>0</v>
      </c>
      <c r="FG53" s="498">
        <f>IF(D53="C",FD53,0)</f>
        <v>0</v>
      </c>
      <c r="FH53" s="498">
        <f>IF(D53="S",FD53,0)</f>
        <v>0</v>
      </c>
      <c r="FI53" s="499">
        <f t="shared" si="80"/>
        <v>0</v>
      </c>
      <c r="FJ53" s="450">
        <f>IF(D53="p",FI53,0)</f>
        <v>0</v>
      </c>
      <c r="FK53" s="450">
        <f>IF(D53="I",FI53,0)</f>
        <v>0</v>
      </c>
      <c r="FL53" s="450">
        <f>IF(D53="C",FI53,0)</f>
        <v>0</v>
      </c>
      <c r="FM53" s="450">
        <f>IF(D53="S",FI53,0)</f>
        <v>0</v>
      </c>
      <c r="FN53" s="233"/>
      <c r="FO53" s="97">
        <f>IF(D53="p",FN53,0)</f>
        <v>0</v>
      </c>
      <c r="FP53" s="97">
        <f>IF(D53="I",FN53,0)</f>
        <v>0</v>
      </c>
      <c r="FQ53" s="97">
        <f>IF(D53="C",FN53,0)</f>
        <v>0</v>
      </c>
      <c r="FR53" s="97">
        <f>IF(D53="S",FN53,0)</f>
        <v>0</v>
      </c>
      <c r="FS53" s="240">
        <f t="shared" si="81"/>
        <v>0</v>
      </c>
      <c r="FT53" s="241">
        <f>IF(D53="p",FS53,0)</f>
        <v>0</v>
      </c>
      <c r="FU53" s="241">
        <f>IF(D53="I",FS53,0)</f>
        <v>0</v>
      </c>
      <c r="FV53" s="241">
        <f>IF(D53="C",FS53,0)</f>
        <v>0</v>
      </c>
      <c r="FW53" s="241">
        <f>IF(D53="S",FS53,0)</f>
        <v>0</v>
      </c>
      <c r="FX53" s="233"/>
      <c r="FY53" s="97">
        <f>IF(D53="p",FX53,0)</f>
        <v>0</v>
      </c>
      <c r="FZ53" s="97">
        <f>IF(D53="I",FX53,0)</f>
        <v>0</v>
      </c>
      <c r="GA53" s="97">
        <f>IF(D53="C",FX53,0)</f>
        <v>0</v>
      </c>
      <c r="GB53" s="97">
        <f>IF(D53="S",FX53,0)</f>
        <v>0</v>
      </c>
      <c r="GC53" s="240">
        <f t="shared" si="48"/>
        <v>0</v>
      </c>
      <c r="GD53" s="241">
        <f>IF(D53="p",GC53,0)</f>
        <v>0</v>
      </c>
      <c r="GE53" s="241">
        <f>IF(D53="I",GC53,0)</f>
        <v>0</v>
      </c>
      <c r="GF53" s="241">
        <f>IF(D53="C",GC53,0)</f>
        <v>0</v>
      </c>
      <c r="GG53" s="241">
        <f>IF(D53="S",GC53,0)</f>
        <v>0</v>
      </c>
      <c r="GH53" s="240"/>
      <c r="GI53" s="240"/>
      <c r="GJ53" s="553">
        <f t="shared" si="82"/>
        <v>0</v>
      </c>
      <c r="GK53" s="97">
        <f>IF(D53="p",GJ53,0)</f>
        <v>0</v>
      </c>
      <c r="GL53" s="97">
        <f>IF(D53="I",GJ53,0)</f>
        <v>0</v>
      </c>
      <c r="GM53" s="97">
        <f>IF(D53="C",GJ53,0)</f>
        <v>0</v>
      </c>
      <c r="GN53" s="97">
        <f>IF(D53="S",GJ53,0)</f>
        <v>0</v>
      </c>
      <c r="GO53" s="240">
        <f t="shared" si="49"/>
        <v>0</v>
      </c>
      <c r="GP53" s="241">
        <f>IF(D53="p",GO53,0)</f>
        <v>0</v>
      </c>
      <c r="GQ53" s="241">
        <f>IF(D53="I",GO53,0)</f>
        <v>0</v>
      </c>
      <c r="GR53" s="241">
        <f>IF(D53="C",GO53,0)</f>
        <v>0</v>
      </c>
      <c r="GS53" s="241">
        <f>IF(D53="S",GO53,0)</f>
        <v>0</v>
      </c>
      <c r="GT53" s="289"/>
      <c r="GU53" s="97">
        <f>IF(D53="p",GT53,0)</f>
        <v>0</v>
      </c>
      <c r="GV53" s="97">
        <f>IF(D53="I",GT53,0)</f>
        <v>0</v>
      </c>
      <c r="GW53" s="97">
        <f>IF(D53="C",GT53,0)</f>
        <v>0</v>
      </c>
      <c r="GX53" s="97">
        <f>IF(D53="S",GT53,0)</f>
        <v>0</v>
      </c>
      <c r="GY53" s="240">
        <f t="shared" si="50"/>
        <v>0</v>
      </c>
      <c r="GZ53" s="241">
        <f>IF(D53="p",GY53,0)</f>
        <v>0</v>
      </c>
      <c r="HA53" s="241">
        <f>IF(D53="I",GY53,0)</f>
        <v>0</v>
      </c>
      <c r="HB53" s="241">
        <f>IF(D53="C",GY53,0)</f>
        <v>0</v>
      </c>
      <c r="HC53" s="241">
        <f>IF(D53="S",GY53,0)</f>
        <v>0</v>
      </c>
      <c r="HD53" s="302">
        <f t="shared" si="74"/>
        <v>0</v>
      </c>
      <c r="HE53" s="97">
        <f>IF(D53="p",HD53,0)</f>
        <v>0</v>
      </c>
      <c r="HF53" s="97">
        <f>IF(D53="I",HD53,0)</f>
        <v>0</v>
      </c>
      <c r="HG53" s="97">
        <f>IF(D53="C",HD53,0)</f>
        <v>0</v>
      </c>
      <c r="HH53" s="97">
        <f>IF(D53="S",HD53,0)</f>
        <v>0</v>
      </c>
      <c r="HI53" s="240">
        <f t="shared" si="51"/>
        <v>0</v>
      </c>
      <c r="HJ53" s="241">
        <f>IF(D53="p",HI53,0)</f>
        <v>0</v>
      </c>
      <c r="HK53" s="241">
        <f>IF(D53="I",HI53,0)</f>
        <v>0</v>
      </c>
      <c r="HL53" s="241">
        <f>IF(D53="C",HI53,0)</f>
        <v>0</v>
      </c>
      <c r="HM53" s="241">
        <f>IF(D53="S",HI53,0)</f>
        <v>0</v>
      </c>
      <c r="HN53" s="649"/>
      <c r="HO53" s="650">
        <f>IF(D53="p",HN53,0)</f>
        <v>0</v>
      </c>
      <c r="HP53" s="650">
        <f>IF(D53="I",HN53,0)</f>
        <v>0</v>
      </c>
      <c r="HQ53" s="650">
        <f>IF(D53="C",HN53,0)</f>
        <v>0</v>
      </c>
      <c r="HR53" s="650">
        <f>IF(D53="S",HN53,0)</f>
        <v>0</v>
      </c>
      <c r="HS53" s="651">
        <f t="shared" si="75"/>
        <v>0</v>
      </c>
      <c r="HT53" s="241">
        <f>IF(D53="p",HS53,0)</f>
        <v>0</v>
      </c>
      <c r="HU53" s="241">
        <f>IF(D53="I",HS53,0)</f>
        <v>0</v>
      </c>
      <c r="HV53" s="241">
        <f>IF(D53="C",HS53,0)</f>
        <v>0</v>
      </c>
      <c r="HW53" s="241">
        <f>IF(D53="S",HS53,0)</f>
        <v>0</v>
      </c>
      <c r="HX53" s="289"/>
      <c r="HY53" s="97">
        <f>IF(D53="p",HX53,0)</f>
        <v>0</v>
      </c>
      <c r="HZ53" s="97">
        <f>IF(D53="I",HX53,0)</f>
        <v>0</v>
      </c>
      <c r="IA53" s="97">
        <f>IF(D53="C",HX53,0)</f>
        <v>0</v>
      </c>
      <c r="IB53" s="97">
        <f>IF(D53="S",HX53,0)</f>
        <v>0</v>
      </c>
      <c r="IC53" s="240">
        <f t="shared" si="52"/>
        <v>0</v>
      </c>
      <c r="ID53" s="241">
        <f>IF(D53="p",IC53,0)</f>
        <v>0</v>
      </c>
      <c r="IE53" s="241">
        <f>IF(D53="I",IC53,0)</f>
        <v>0</v>
      </c>
      <c r="IF53" s="241">
        <f>IF(D53="C",IC53,0)</f>
        <v>0</v>
      </c>
      <c r="IG53" s="241">
        <f>IF(D53="S",IC53,0)</f>
        <v>0</v>
      </c>
      <c r="IH53" s="302">
        <f t="shared" si="76"/>
        <v>0</v>
      </c>
      <c r="II53" s="97">
        <f>IF(D53="p",IH53,0)</f>
        <v>0</v>
      </c>
      <c r="IJ53" s="97">
        <f>IF(D53="I",IH53,0)</f>
        <v>0</v>
      </c>
      <c r="IK53" s="97">
        <f>IF(D53="C",IH53,0)</f>
        <v>0</v>
      </c>
      <c r="IL53" s="97">
        <f>IF(D53="S",IH53,0)</f>
        <v>0</v>
      </c>
      <c r="IM53" s="235" t="e">
        <f t="shared" si="77"/>
        <v>#DIV/0!</v>
      </c>
      <c r="IN53" s="240">
        <f t="shared" si="53"/>
        <v>0</v>
      </c>
      <c r="IO53" s="241">
        <f>IF(D53="p",IN53,0)</f>
        <v>0</v>
      </c>
      <c r="IP53" s="241">
        <f>IF(D53="I",IN53,0)</f>
        <v>0</v>
      </c>
      <c r="IQ53" s="241">
        <f>IF(D53="C",IN53,0)</f>
        <v>0</v>
      </c>
      <c r="IR53" s="241">
        <f>IF(D53="S",IN53,0)</f>
        <v>0</v>
      </c>
      <c r="IS53" s="228">
        <f t="shared" si="78"/>
        <v>0</v>
      </c>
      <c r="IT53" s="97">
        <f>IF(D53="p",IS53,0)</f>
        <v>0</v>
      </c>
      <c r="IU53" s="97">
        <f>IF(D53="I",IS53,0)</f>
        <v>0</v>
      </c>
      <c r="IV53" s="97">
        <f>IF(D53="C",IS53,0)</f>
        <v>0</v>
      </c>
      <c r="IW53" s="97">
        <f>IF(D53="S",IS53,0)</f>
        <v>0</v>
      </c>
      <c r="IX53" s="240">
        <f t="shared" si="54"/>
        <v>0</v>
      </c>
      <c r="IY53" s="241">
        <f>IF(D53="p",IX53,0)</f>
        <v>0</v>
      </c>
      <c r="IZ53" s="241">
        <f>IF(D53="I",IX53,0)</f>
        <v>0</v>
      </c>
      <c r="JA53" s="241">
        <f>IF(D53="C",IX53,0)</f>
        <v>0</v>
      </c>
      <c r="JB53" s="241">
        <f>IF(D53="S",IX53,0)</f>
        <v>0</v>
      </c>
      <c r="JC53" s="242">
        <f t="shared" si="79"/>
        <v>0</v>
      </c>
      <c r="JD53" s="243">
        <f>IF(D53="p",JC53,0)</f>
        <v>0</v>
      </c>
      <c r="JE53" s="243">
        <f>IF(D53="i",JC53,0)</f>
        <v>0</v>
      </c>
      <c r="JF53" s="243">
        <f>IF(D53="c",JC53,0)</f>
        <v>0</v>
      </c>
      <c r="JG53" s="243">
        <f>IF(D53="s",JC53,0)</f>
        <v>0</v>
      </c>
    </row>
    <row r="54" spans="1:267" s="44" customFormat="1" x14ac:dyDescent="0.2">
      <c r="A54" s="45" t="s">
        <v>341</v>
      </c>
      <c r="B54" s="234"/>
      <c r="C54" s="234"/>
      <c r="D54" s="234"/>
      <c r="E54" s="181"/>
      <c r="F54" s="87">
        <f t="shared" si="55"/>
        <v>0</v>
      </c>
      <c r="G54" s="87">
        <f t="shared" si="56"/>
        <v>0</v>
      </c>
      <c r="H54" s="87">
        <f t="shared" si="57"/>
        <v>0</v>
      </c>
      <c r="I54" s="87">
        <f t="shared" si="58"/>
        <v>0</v>
      </c>
      <c r="J54" s="181"/>
      <c r="K54" s="87">
        <f t="shared" si="59"/>
        <v>0</v>
      </c>
      <c r="L54" s="87">
        <f t="shared" si="60"/>
        <v>0</v>
      </c>
      <c r="M54" s="87">
        <f t="shared" si="61"/>
        <v>0</v>
      </c>
      <c r="N54" s="87">
        <f t="shared" si="62"/>
        <v>0</v>
      </c>
      <c r="O54" s="235" t="e">
        <f t="shared" si="63"/>
        <v>#DIV/0!</v>
      </c>
      <c r="P54" s="181"/>
      <c r="Q54" s="87">
        <f t="shared" si="64"/>
        <v>0</v>
      </c>
      <c r="R54" s="87">
        <f t="shared" si="65"/>
        <v>0</v>
      </c>
      <c r="S54" s="87">
        <f t="shared" si="66"/>
        <v>0</v>
      </c>
      <c r="T54" s="87">
        <f t="shared" si="67"/>
        <v>0</v>
      </c>
      <c r="U54" s="235" t="e">
        <f t="shared" si="68"/>
        <v>#DIV/0!</v>
      </c>
      <c r="V54" s="181"/>
      <c r="W54" s="87">
        <f t="shared" si="69"/>
        <v>0</v>
      </c>
      <c r="X54" s="87">
        <f t="shared" si="70"/>
        <v>0</v>
      </c>
      <c r="Y54" s="87">
        <f t="shared" si="71"/>
        <v>0</v>
      </c>
      <c r="Z54" s="87">
        <f t="shared" si="72"/>
        <v>0</v>
      </c>
      <c r="AA54" s="235" t="e">
        <f t="shared" si="73"/>
        <v>#DIV/0!</v>
      </c>
      <c r="AB54" s="181"/>
      <c r="AC54" s="87">
        <f t="shared" si="28"/>
        <v>0</v>
      </c>
      <c r="AD54" s="87">
        <f t="shared" si="29"/>
        <v>0</v>
      </c>
      <c r="AE54" s="87">
        <f t="shared" si="30"/>
        <v>0</v>
      </c>
      <c r="AF54" s="87">
        <f t="shared" si="31"/>
        <v>0</v>
      </c>
      <c r="AG54" s="235" t="e">
        <f>+(AB54-V54)/V54</f>
        <v>#DIV/0!</v>
      </c>
      <c r="AH54" s="181"/>
      <c r="AI54" s="87">
        <f t="shared" si="32"/>
        <v>0</v>
      </c>
      <c r="AJ54" s="87">
        <f t="shared" si="33"/>
        <v>0</v>
      </c>
      <c r="AK54" s="87">
        <f t="shared" si="34"/>
        <v>0</v>
      </c>
      <c r="AL54" s="87">
        <f t="shared" si="35"/>
        <v>0</v>
      </c>
      <c r="AM54" s="235" t="e">
        <f>+(AH54-AB54)/AB54</f>
        <v>#DIV/0!</v>
      </c>
      <c r="AN54" s="289"/>
      <c r="AO54" s="97">
        <f>IF(D54="p",AN54,0)</f>
        <v>0</v>
      </c>
      <c r="AP54" s="97">
        <f>IF(D54="I",AN54,0)</f>
        <v>0</v>
      </c>
      <c r="AQ54" s="97">
        <f>IF(D54="C",AN54,0)</f>
        <v>0</v>
      </c>
      <c r="AR54" s="97">
        <f>IF(D54="S",AN54,0)</f>
        <v>0</v>
      </c>
      <c r="AS54" s="240">
        <f t="shared" si="36"/>
        <v>0</v>
      </c>
      <c r="AT54" s="241">
        <f>IF(D54="p",AS54,0)</f>
        <v>0</v>
      </c>
      <c r="AU54" s="241">
        <f>IF(D54="I",AS54,0)</f>
        <v>0</v>
      </c>
      <c r="AV54" s="241">
        <f>IF(D54="C",AS54,0)</f>
        <v>0</v>
      </c>
      <c r="AW54" s="241">
        <f>IF(D54="S",AS54,0)</f>
        <v>0</v>
      </c>
      <c r="AX54" s="289"/>
      <c r="AY54" s="97">
        <f>IF(D54="p",AX54,0)</f>
        <v>0</v>
      </c>
      <c r="AZ54" s="97">
        <f>IF(D54="I",AX54,0)</f>
        <v>0</v>
      </c>
      <c r="BA54" s="97">
        <f>IF(D54="C",AX54,0)</f>
        <v>0</v>
      </c>
      <c r="BB54" s="97">
        <f>IF(D54="S",AX54,0)</f>
        <v>0</v>
      </c>
      <c r="BC54" s="240">
        <f t="shared" si="37"/>
        <v>0</v>
      </c>
      <c r="BD54" s="241">
        <f>IF(D54="p",BC54,0)</f>
        <v>0</v>
      </c>
      <c r="BE54" s="241">
        <f>IF(D54="I",BC54,0)</f>
        <v>0</v>
      </c>
      <c r="BF54" s="241">
        <f>IF(D54="C",BC54,0)</f>
        <v>0</v>
      </c>
      <c r="BG54" s="241">
        <f>IF(D54="S",BC54,0)</f>
        <v>0</v>
      </c>
      <c r="BH54" s="503"/>
      <c r="BI54" s="498">
        <f>IF(D54="p",BH54,0)</f>
        <v>0</v>
      </c>
      <c r="BJ54" s="498">
        <f>IF(D54="I",BH54,0)</f>
        <v>0</v>
      </c>
      <c r="BK54" s="498">
        <f>IF(D54="C",BH54,0)</f>
        <v>0</v>
      </c>
      <c r="BL54" s="498">
        <f>IF(D54="S",BH54,0)</f>
        <v>0</v>
      </c>
      <c r="BM54" s="499">
        <f t="shared" si="38"/>
        <v>0</v>
      </c>
      <c r="BN54" s="515">
        <f>IF(D54="p",BM54,0)</f>
        <v>0</v>
      </c>
      <c r="BO54" s="515">
        <f>IF(D54="I",BM54,0)</f>
        <v>0</v>
      </c>
      <c r="BP54" s="515">
        <f>IF(D54="C",BM54,0)</f>
        <v>0</v>
      </c>
      <c r="BQ54" s="515">
        <f>IF(D54="S",BM54,0)</f>
        <v>0</v>
      </c>
      <c r="BR54" s="289"/>
      <c r="BS54" s="97">
        <f>IF(D54="p",BR54,0)</f>
        <v>0</v>
      </c>
      <c r="BT54" s="97">
        <f>IF(D54="I",BR54,0)</f>
        <v>0</v>
      </c>
      <c r="BU54" s="97">
        <f>IF(D54="C",BR54,0)</f>
        <v>0</v>
      </c>
      <c r="BV54" s="97">
        <f>IF(D54="S",BR54,0)</f>
        <v>0</v>
      </c>
      <c r="BW54" s="240">
        <f t="shared" si="39"/>
        <v>0</v>
      </c>
      <c r="BX54" s="241">
        <f>IF(D54="p",BW54,0)</f>
        <v>0</v>
      </c>
      <c r="BY54" s="241">
        <f>IF(D54="I",BW54,0)</f>
        <v>0</v>
      </c>
      <c r="BZ54" s="241">
        <f>IF(D54="C",BW54,0)</f>
        <v>0</v>
      </c>
      <c r="CA54" s="241">
        <f>IF(D54="S",BW54,0)</f>
        <v>0</v>
      </c>
      <c r="CB54" s="289"/>
      <c r="CC54" s="97">
        <f>IF(D54="p",CB54,0)</f>
        <v>0</v>
      </c>
      <c r="CD54" s="97">
        <f>IF(D54="I",CB54,0)</f>
        <v>0</v>
      </c>
      <c r="CE54" s="97">
        <f>IF(D54="C",CB54,0)</f>
        <v>0</v>
      </c>
      <c r="CF54" s="97">
        <f>IF(D54="S",CB54,0)</f>
        <v>0</v>
      </c>
      <c r="CG54" s="240">
        <f t="shared" si="40"/>
        <v>0</v>
      </c>
      <c r="CH54" s="241">
        <f>IF(D54="p",CG54,0)</f>
        <v>0</v>
      </c>
      <c r="CI54" s="241">
        <f>IF(D54="I",CG54,0)</f>
        <v>0</v>
      </c>
      <c r="CJ54" s="241">
        <f>IF(D54="C",CG54,0)</f>
        <v>0</v>
      </c>
      <c r="CK54" s="241">
        <f>IF(D54="S",CG54,0)</f>
        <v>0</v>
      </c>
      <c r="CL54" s="289"/>
      <c r="CM54" s="97">
        <f>IF(D54="p",CL54,0)</f>
        <v>0</v>
      </c>
      <c r="CN54" s="97">
        <f>IF(D54="I",CL54,0)</f>
        <v>0</v>
      </c>
      <c r="CO54" s="97">
        <f>IF(D54="C",CL54,0)</f>
        <v>0</v>
      </c>
      <c r="CP54" s="97">
        <f>IF(D54="S",CL54,0)</f>
        <v>0</v>
      </c>
      <c r="CQ54" s="240">
        <f t="shared" si="41"/>
        <v>0</v>
      </c>
      <c r="CR54" s="241">
        <f>IF(D54="p",CQ54,0)</f>
        <v>0</v>
      </c>
      <c r="CS54" s="241">
        <f>IF(D54="I",CQ54,0)</f>
        <v>0</v>
      </c>
      <c r="CT54" s="241">
        <f>IF(D54="C",CQ54,0)</f>
        <v>0</v>
      </c>
      <c r="CU54" s="241">
        <f>IF(D54="S",CQ54,0)</f>
        <v>0</v>
      </c>
      <c r="CV54" s="289"/>
      <c r="CW54" s="97">
        <f>IF(D54="p",CV54,0)</f>
        <v>0</v>
      </c>
      <c r="CX54" s="97">
        <f>IF(D54="I",CV54,0)</f>
        <v>0</v>
      </c>
      <c r="CY54" s="97">
        <f>IF(D54="C",CV54,0)</f>
        <v>0</v>
      </c>
      <c r="CZ54" s="97">
        <f>IF(D54="S",CV54,0)</f>
        <v>0</v>
      </c>
      <c r="DA54" s="240">
        <f t="shared" si="42"/>
        <v>0</v>
      </c>
      <c r="DB54" s="241">
        <f>IF(D54="p",DA54,0)</f>
        <v>0</v>
      </c>
      <c r="DC54" s="241">
        <f>IF(D54="I",DA54,0)</f>
        <v>0</v>
      </c>
      <c r="DD54" s="241">
        <f>IF(D54="C",DA54,0)</f>
        <v>0</v>
      </c>
      <c r="DE54" s="241">
        <f>IF(D54="S",DA54,0)</f>
        <v>0</v>
      </c>
      <c r="DF54" s="289"/>
      <c r="DG54" s="97">
        <f>IF(D54="p",DF54,0)</f>
        <v>0</v>
      </c>
      <c r="DH54" s="97">
        <f>IF(D54="I",DF54,0)</f>
        <v>0</v>
      </c>
      <c r="DI54" s="97">
        <f>IF(D54="C",DF54,0)</f>
        <v>0</v>
      </c>
      <c r="DJ54" s="97">
        <f>IF(D54="S",DF54,0)</f>
        <v>0</v>
      </c>
      <c r="DK54" s="344">
        <f t="shared" si="43"/>
        <v>0</v>
      </c>
      <c r="DL54" s="241">
        <f>IF(D54="p",DK54,0)</f>
        <v>0</v>
      </c>
      <c r="DM54" s="241">
        <f>IF(D54="I",DK54,0)</f>
        <v>0</v>
      </c>
      <c r="DN54" s="241">
        <f>IF(D54="C",DK54,0)</f>
        <v>0</v>
      </c>
      <c r="DO54" s="241">
        <f>IF(D54="S",DK54,0)</f>
        <v>0</v>
      </c>
      <c r="DP54" s="289"/>
      <c r="DQ54" s="97">
        <f>IF(D54="p",DP54,0)</f>
        <v>0</v>
      </c>
      <c r="DR54" s="97">
        <f>IF(D54="I",DP54,0)</f>
        <v>0</v>
      </c>
      <c r="DS54" s="97">
        <f>IF(D54="C",DP54,0)</f>
        <v>0</v>
      </c>
      <c r="DT54" s="97">
        <f>IF(D54="S",DP54,0)</f>
        <v>0</v>
      </c>
      <c r="DU54" s="240">
        <f t="shared" si="44"/>
        <v>0</v>
      </c>
      <c r="DV54" s="241">
        <f>IF(D54="p",DU54,0)</f>
        <v>0</v>
      </c>
      <c r="DW54" s="241">
        <f>IF(D54="I",DU54,0)</f>
        <v>0</v>
      </c>
      <c r="DX54" s="241">
        <f>IF(D54="C",DU54,0)</f>
        <v>0</v>
      </c>
      <c r="DY54" s="241">
        <f>IF(D54="S",DU54,0)</f>
        <v>0</v>
      </c>
      <c r="DZ54" s="289"/>
      <c r="EA54" s="97">
        <f>IF(D54="p",DZ54,0)</f>
        <v>0</v>
      </c>
      <c r="EB54" s="97">
        <f>IF(D54="I",DZ54,0)</f>
        <v>0</v>
      </c>
      <c r="EC54" s="97">
        <f>IF(D54="C",DZ54,0)</f>
        <v>0</v>
      </c>
      <c r="ED54" s="97">
        <f>IF(D54="S",DZ54,0)</f>
        <v>0</v>
      </c>
      <c r="EE54" s="240">
        <f t="shared" si="45"/>
        <v>0</v>
      </c>
      <c r="EF54" s="241">
        <f>IF(D54="p",EE54,0)</f>
        <v>0</v>
      </c>
      <c r="EG54" s="241">
        <f>IF(D54="I",EE54,0)</f>
        <v>0</v>
      </c>
      <c r="EH54" s="241">
        <f>IF(D54="C",EE54,0)</f>
        <v>0</v>
      </c>
      <c r="EI54" s="241">
        <f>IF(D54="S",EE54,0)</f>
        <v>0</v>
      </c>
      <c r="EJ54" s="298"/>
      <c r="EK54" s="97">
        <f>IF(D54="p",EJ54,0)</f>
        <v>0</v>
      </c>
      <c r="EL54" s="97">
        <f>IF(D54="I",EJ54,0)</f>
        <v>0</v>
      </c>
      <c r="EM54" s="97">
        <f>IF(D54="C",EJ54,0)</f>
        <v>0</v>
      </c>
      <c r="EN54" s="97">
        <f>IF(D54="S",EJ54,0)</f>
        <v>0</v>
      </c>
      <c r="EO54" s="240">
        <f t="shared" si="46"/>
        <v>0</v>
      </c>
      <c r="EP54" s="241">
        <f>IF(D54="p",EO54,0)</f>
        <v>0</v>
      </c>
      <c r="EQ54" s="241">
        <f>IF(D54="I",EO54,0)</f>
        <v>0</v>
      </c>
      <c r="ER54" s="241">
        <f>IF(D54="C",EO54,0)</f>
        <v>0</v>
      </c>
      <c r="ES54" s="241">
        <f>IF(D54="S",EO54,0)</f>
        <v>0</v>
      </c>
      <c r="ET54" s="289"/>
      <c r="EU54" s="97">
        <f>IF(D54="p",ET54,0)</f>
        <v>0</v>
      </c>
      <c r="EV54" s="97">
        <f>IF(D54="I",ET54,0)</f>
        <v>0</v>
      </c>
      <c r="EW54" s="97">
        <f>IF(D54="C",ET54,0)</f>
        <v>0</v>
      </c>
      <c r="EX54" s="97">
        <f>IF(D54="S",ET54,0)</f>
        <v>0</v>
      </c>
      <c r="EY54" s="240">
        <f t="shared" si="47"/>
        <v>0</v>
      </c>
      <c r="EZ54" s="241">
        <f>IF(D54="p",EY54,0)</f>
        <v>0</v>
      </c>
      <c r="FA54" s="241">
        <f>IF(D54="I",EY54,0)</f>
        <v>0</v>
      </c>
      <c r="FB54" s="241">
        <f>IF(D54="C",EY54,0)</f>
        <v>0</v>
      </c>
      <c r="FC54" s="241">
        <f>IF(D54="S",EY54,0)</f>
        <v>0</v>
      </c>
      <c r="FD54" s="503"/>
      <c r="FE54" s="498">
        <f>IF(D54="p",FD54,0)</f>
        <v>0</v>
      </c>
      <c r="FF54" s="498">
        <f>IF(D54="I",FD54,0)</f>
        <v>0</v>
      </c>
      <c r="FG54" s="498">
        <f>IF(D54="C",FD54,0)</f>
        <v>0</v>
      </c>
      <c r="FH54" s="498">
        <f>IF(D54="S",FD54,0)</f>
        <v>0</v>
      </c>
      <c r="FI54" s="499">
        <f t="shared" si="80"/>
        <v>0</v>
      </c>
      <c r="FJ54" s="450">
        <f>IF(D54="p",FI54,0)</f>
        <v>0</v>
      </c>
      <c r="FK54" s="450">
        <f>IF(D54="I",FI54,0)</f>
        <v>0</v>
      </c>
      <c r="FL54" s="450">
        <f>IF(D54="C",FI54,0)</f>
        <v>0</v>
      </c>
      <c r="FM54" s="450">
        <f>IF(D54="S",FI54,0)</f>
        <v>0</v>
      </c>
      <c r="FN54" s="233"/>
      <c r="FO54" s="97">
        <f>IF(D54="p",FN54,0)</f>
        <v>0</v>
      </c>
      <c r="FP54" s="97">
        <f>IF(D54="I",FN54,0)</f>
        <v>0</v>
      </c>
      <c r="FQ54" s="97">
        <f>IF(D54="C",FN54,0)</f>
        <v>0</v>
      </c>
      <c r="FR54" s="97">
        <f>IF(D54="S",FN54,0)</f>
        <v>0</v>
      </c>
      <c r="FS54" s="240">
        <f t="shared" si="81"/>
        <v>0</v>
      </c>
      <c r="FT54" s="241">
        <f>IF(D54="p",FS54,0)</f>
        <v>0</v>
      </c>
      <c r="FU54" s="241">
        <f>IF(D54="I",FS54,0)</f>
        <v>0</v>
      </c>
      <c r="FV54" s="241">
        <f>IF(D54="C",FS54,0)</f>
        <v>0</v>
      </c>
      <c r="FW54" s="241">
        <f>IF(D54="S",FS54,0)</f>
        <v>0</v>
      </c>
      <c r="FX54" s="233"/>
      <c r="FY54" s="97">
        <f>IF(D54="p",FX54,0)</f>
        <v>0</v>
      </c>
      <c r="FZ54" s="97">
        <f>IF(D54="I",FX54,0)</f>
        <v>0</v>
      </c>
      <c r="GA54" s="97">
        <f>IF(D54="C",FX54,0)</f>
        <v>0</v>
      </c>
      <c r="GB54" s="97">
        <f>IF(D54="S",FX54,0)</f>
        <v>0</v>
      </c>
      <c r="GC54" s="240">
        <f t="shared" si="48"/>
        <v>0</v>
      </c>
      <c r="GD54" s="241">
        <f>IF(D54="p",GC54,0)</f>
        <v>0</v>
      </c>
      <c r="GE54" s="241">
        <f>IF(D54="I",GC54,0)</f>
        <v>0</v>
      </c>
      <c r="GF54" s="241">
        <f>IF(D54="C",GC54,0)</f>
        <v>0</v>
      </c>
      <c r="GG54" s="241">
        <f>IF(D54="S",GC54,0)</f>
        <v>0</v>
      </c>
      <c r="GH54" s="240"/>
      <c r="GI54" s="240"/>
      <c r="GJ54" s="553">
        <f t="shared" si="82"/>
        <v>0</v>
      </c>
      <c r="GK54" s="97">
        <f>IF(D54="p",GJ54,0)</f>
        <v>0</v>
      </c>
      <c r="GL54" s="97">
        <f>IF(D54="I",GJ54,0)</f>
        <v>0</v>
      </c>
      <c r="GM54" s="97">
        <f>IF(D54="C",GJ54,0)</f>
        <v>0</v>
      </c>
      <c r="GN54" s="97">
        <f>IF(D54="S",GJ54,0)</f>
        <v>0</v>
      </c>
      <c r="GO54" s="240">
        <f t="shared" si="49"/>
        <v>0</v>
      </c>
      <c r="GP54" s="241">
        <f>IF(D54="p",GO54,0)</f>
        <v>0</v>
      </c>
      <c r="GQ54" s="241">
        <f>IF(D54="I",GO54,0)</f>
        <v>0</v>
      </c>
      <c r="GR54" s="241">
        <f>IF(D54="C",GO54,0)</f>
        <v>0</v>
      </c>
      <c r="GS54" s="241">
        <f>IF(D54="S",GO54,0)</f>
        <v>0</v>
      </c>
      <c r="GT54" s="289"/>
      <c r="GU54" s="97">
        <f>IF(D54="p",GT54,0)</f>
        <v>0</v>
      </c>
      <c r="GV54" s="97">
        <f>IF(D54="I",GT54,0)</f>
        <v>0</v>
      </c>
      <c r="GW54" s="97">
        <f>IF(D54="C",GT54,0)</f>
        <v>0</v>
      </c>
      <c r="GX54" s="97">
        <f>IF(D54="S",GT54,0)</f>
        <v>0</v>
      </c>
      <c r="GY54" s="240">
        <f t="shared" si="50"/>
        <v>0</v>
      </c>
      <c r="GZ54" s="241">
        <f>IF(D54="p",GY54,0)</f>
        <v>0</v>
      </c>
      <c r="HA54" s="241">
        <f>IF(D54="I",GY54,0)</f>
        <v>0</v>
      </c>
      <c r="HB54" s="241">
        <f>IF(D54="C",GY54,0)</f>
        <v>0</v>
      </c>
      <c r="HC54" s="241">
        <f>IF(D54="S",GY54,0)</f>
        <v>0</v>
      </c>
      <c r="HD54" s="302">
        <f t="shared" si="74"/>
        <v>0</v>
      </c>
      <c r="HE54" s="97">
        <f>IF(D54="p",HD54,0)</f>
        <v>0</v>
      </c>
      <c r="HF54" s="97">
        <f>IF(D54="I",HD54,0)</f>
        <v>0</v>
      </c>
      <c r="HG54" s="97">
        <f>IF(D54="C",HD54,0)</f>
        <v>0</v>
      </c>
      <c r="HH54" s="97">
        <f>IF(D54="S",HD54,0)</f>
        <v>0</v>
      </c>
      <c r="HI54" s="240">
        <f t="shared" si="51"/>
        <v>0</v>
      </c>
      <c r="HJ54" s="241">
        <f>IF(D54="p",HI54,0)</f>
        <v>0</v>
      </c>
      <c r="HK54" s="241">
        <f>IF(D54="I",HI54,0)</f>
        <v>0</v>
      </c>
      <c r="HL54" s="241">
        <f>IF(D54="C",HI54,0)</f>
        <v>0</v>
      </c>
      <c r="HM54" s="241">
        <f>IF(D54="S",HI54,0)</f>
        <v>0</v>
      </c>
      <c r="HN54" s="649"/>
      <c r="HO54" s="650">
        <f>IF(D54="p",HN54,0)</f>
        <v>0</v>
      </c>
      <c r="HP54" s="650">
        <f>IF(D54="I",HN54,0)</f>
        <v>0</v>
      </c>
      <c r="HQ54" s="650">
        <f>IF(D54="C",HN54,0)</f>
        <v>0</v>
      </c>
      <c r="HR54" s="650">
        <f>IF(D54="S",HN54,0)</f>
        <v>0</v>
      </c>
      <c r="HS54" s="651">
        <f t="shared" si="75"/>
        <v>0</v>
      </c>
      <c r="HT54" s="241">
        <f>IF(D54="p",HS54,0)</f>
        <v>0</v>
      </c>
      <c r="HU54" s="241">
        <f>IF(D54="I",HS54,0)</f>
        <v>0</v>
      </c>
      <c r="HV54" s="241">
        <f>IF(D54="C",HS54,0)</f>
        <v>0</v>
      </c>
      <c r="HW54" s="241">
        <f>IF(D54="S",HS54,0)</f>
        <v>0</v>
      </c>
      <c r="HX54" s="289"/>
      <c r="HY54" s="97">
        <f>IF(D54="p",HX54,0)</f>
        <v>0</v>
      </c>
      <c r="HZ54" s="97">
        <f>IF(D54="I",HX54,0)</f>
        <v>0</v>
      </c>
      <c r="IA54" s="97">
        <f>IF(D54="C",HX54,0)</f>
        <v>0</v>
      </c>
      <c r="IB54" s="97">
        <f>IF(D54="S",HX54,0)</f>
        <v>0</v>
      </c>
      <c r="IC54" s="240">
        <f t="shared" si="52"/>
        <v>0</v>
      </c>
      <c r="ID54" s="241">
        <f>IF(D54="p",IC54,0)</f>
        <v>0</v>
      </c>
      <c r="IE54" s="241">
        <f>IF(D54="I",IC54,0)</f>
        <v>0</v>
      </c>
      <c r="IF54" s="241">
        <f>IF(D54="C",IC54,0)</f>
        <v>0</v>
      </c>
      <c r="IG54" s="241">
        <f>IF(D54="S",IC54,0)</f>
        <v>0</v>
      </c>
      <c r="IH54" s="302">
        <f t="shared" si="76"/>
        <v>0</v>
      </c>
      <c r="II54" s="97">
        <f>IF(D54="p",IH54,0)</f>
        <v>0</v>
      </c>
      <c r="IJ54" s="97">
        <f>IF(D54="I",IH54,0)</f>
        <v>0</v>
      </c>
      <c r="IK54" s="97">
        <f>IF(D54="C",IH54,0)</f>
        <v>0</v>
      </c>
      <c r="IL54" s="97">
        <f>IF(D54="S",IH54,0)</f>
        <v>0</v>
      </c>
      <c r="IM54" s="235" t="e">
        <f t="shared" si="77"/>
        <v>#DIV/0!</v>
      </c>
      <c r="IN54" s="240">
        <f t="shared" si="53"/>
        <v>0</v>
      </c>
      <c r="IO54" s="241">
        <f>IF(D54="p",IN54,0)</f>
        <v>0</v>
      </c>
      <c r="IP54" s="241">
        <f>IF(D54="I",IN54,0)</f>
        <v>0</v>
      </c>
      <c r="IQ54" s="241">
        <f>IF(D54="C",IN54,0)</f>
        <v>0</v>
      </c>
      <c r="IR54" s="241">
        <f>IF(D54="S",IN54,0)</f>
        <v>0</v>
      </c>
      <c r="IS54" s="228">
        <f t="shared" si="78"/>
        <v>0</v>
      </c>
      <c r="IT54" s="97">
        <f>IF(D54="p",IS54,0)</f>
        <v>0</v>
      </c>
      <c r="IU54" s="97">
        <f>IF(D54="I",IS54,0)</f>
        <v>0</v>
      </c>
      <c r="IV54" s="97">
        <f>IF(D54="C",IS54,0)</f>
        <v>0</v>
      </c>
      <c r="IW54" s="97">
        <f>IF(D54="S",IS54,0)</f>
        <v>0</v>
      </c>
      <c r="IX54" s="240">
        <f t="shared" si="54"/>
        <v>0</v>
      </c>
      <c r="IY54" s="241">
        <f>IF(D54="p",IX54,0)</f>
        <v>0</v>
      </c>
      <c r="IZ54" s="241">
        <f>IF(D54="I",IX54,0)</f>
        <v>0</v>
      </c>
      <c r="JA54" s="241">
        <f>IF(D54="C",IX54,0)</f>
        <v>0</v>
      </c>
      <c r="JB54" s="241">
        <f>IF(D54="S",IX54,0)</f>
        <v>0</v>
      </c>
      <c r="JC54" s="242">
        <f t="shared" si="79"/>
        <v>0</v>
      </c>
      <c r="JD54" s="243">
        <f>IF(D54="p",JC54,0)</f>
        <v>0</v>
      </c>
      <c r="JE54" s="243">
        <f>IF(D54="i",JC54,0)</f>
        <v>0</v>
      </c>
      <c r="JF54" s="243">
        <f>IF(D54="c",JC54,0)</f>
        <v>0</v>
      </c>
      <c r="JG54" s="243">
        <f>IF(D54="s",JC54,0)</f>
        <v>0</v>
      </c>
    </row>
    <row r="55" spans="1:267" s="44" customFormat="1" x14ac:dyDescent="0.2">
      <c r="A55" s="45" t="s">
        <v>342</v>
      </c>
      <c r="B55" s="234"/>
      <c r="C55" s="234"/>
      <c r="D55" s="234"/>
      <c r="E55" s="181"/>
      <c r="F55" s="87">
        <f t="shared" si="55"/>
        <v>0</v>
      </c>
      <c r="G55" s="87">
        <f t="shared" si="56"/>
        <v>0</v>
      </c>
      <c r="H55" s="87">
        <f t="shared" si="57"/>
        <v>0</v>
      </c>
      <c r="I55" s="87">
        <f t="shared" si="58"/>
        <v>0</v>
      </c>
      <c r="J55" s="181"/>
      <c r="K55" s="87">
        <f t="shared" si="59"/>
        <v>0</v>
      </c>
      <c r="L55" s="87">
        <f t="shared" si="60"/>
        <v>0</v>
      </c>
      <c r="M55" s="87">
        <f t="shared" si="61"/>
        <v>0</v>
      </c>
      <c r="N55" s="87">
        <f t="shared" si="62"/>
        <v>0</v>
      </c>
      <c r="O55" s="235" t="e">
        <f t="shared" si="63"/>
        <v>#DIV/0!</v>
      </c>
      <c r="P55" s="181"/>
      <c r="Q55" s="87">
        <f t="shared" si="64"/>
        <v>0</v>
      </c>
      <c r="R55" s="87">
        <f t="shared" si="65"/>
        <v>0</v>
      </c>
      <c r="S55" s="87">
        <f t="shared" si="66"/>
        <v>0</v>
      </c>
      <c r="T55" s="87">
        <f t="shared" si="67"/>
        <v>0</v>
      </c>
      <c r="U55" s="235" t="e">
        <f t="shared" si="68"/>
        <v>#DIV/0!</v>
      </c>
      <c r="V55" s="181"/>
      <c r="W55" s="87">
        <f t="shared" si="69"/>
        <v>0</v>
      </c>
      <c r="X55" s="87">
        <f t="shared" si="70"/>
        <v>0</v>
      </c>
      <c r="Y55" s="87">
        <f t="shared" si="71"/>
        <v>0</v>
      </c>
      <c r="Z55" s="87">
        <f t="shared" si="72"/>
        <v>0</v>
      </c>
      <c r="AA55" s="235" t="e">
        <f t="shared" si="73"/>
        <v>#DIV/0!</v>
      </c>
      <c r="AB55" s="181"/>
      <c r="AC55" s="87">
        <f t="shared" si="28"/>
        <v>0</v>
      </c>
      <c r="AD55" s="87">
        <f t="shared" si="29"/>
        <v>0</v>
      </c>
      <c r="AE55" s="87">
        <f t="shared" si="30"/>
        <v>0</v>
      </c>
      <c r="AF55" s="87">
        <f t="shared" si="31"/>
        <v>0</v>
      </c>
      <c r="AG55" s="235" t="e">
        <f>+(AB55-V55)/V55</f>
        <v>#DIV/0!</v>
      </c>
      <c r="AH55" s="181"/>
      <c r="AI55" s="87">
        <f t="shared" si="32"/>
        <v>0</v>
      </c>
      <c r="AJ55" s="87">
        <f t="shared" si="33"/>
        <v>0</v>
      </c>
      <c r="AK55" s="87">
        <f t="shared" si="34"/>
        <v>0</v>
      </c>
      <c r="AL55" s="87">
        <f t="shared" si="35"/>
        <v>0</v>
      </c>
      <c r="AM55" s="235" t="e">
        <f>+(AH55-AB55)/AB55</f>
        <v>#DIV/0!</v>
      </c>
      <c r="AN55" s="289"/>
      <c r="AO55" s="97">
        <f>IF(D55="p",AN55,0)</f>
        <v>0</v>
      </c>
      <c r="AP55" s="97">
        <f>IF(D55="I",AN55,0)</f>
        <v>0</v>
      </c>
      <c r="AQ55" s="97">
        <f>IF(D55="C",AN55,0)</f>
        <v>0</v>
      </c>
      <c r="AR55" s="97">
        <f>IF(D55="S",AN55,0)</f>
        <v>0</v>
      </c>
      <c r="AS55" s="240">
        <f t="shared" si="36"/>
        <v>0</v>
      </c>
      <c r="AT55" s="241">
        <f>IF(D55="p",AS55,0)</f>
        <v>0</v>
      </c>
      <c r="AU55" s="241">
        <f>IF(D55="I",AS55,0)</f>
        <v>0</v>
      </c>
      <c r="AV55" s="241">
        <f>IF(D55="C",AS55,0)</f>
        <v>0</v>
      </c>
      <c r="AW55" s="241">
        <f>IF(D55="S",AS55,0)</f>
        <v>0</v>
      </c>
      <c r="AX55" s="289"/>
      <c r="AY55" s="97">
        <f>IF(D55="p",AX55,0)</f>
        <v>0</v>
      </c>
      <c r="AZ55" s="97">
        <f>IF(D55="I",AX55,0)</f>
        <v>0</v>
      </c>
      <c r="BA55" s="97">
        <f>IF(D55="C",AX55,0)</f>
        <v>0</v>
      </c>
      <c r="BB55" s="97">
        <f>IF(D55="S",AX55,0)</f>
        <v>0</v>
      </c>
      <c r="BC55" s="240">
        <f t="shared" si="37"/>
        <v>0</v>
      </c>
      <c r="BD55" s="241">
        <f>IF(D55="p",BC55,0)</f>
        <v>0</v>
      </c>
      <c r="BE55" s="241">
        <f>IF(D55="I",BC55,0)</f>
        <v>0</v>
      </c>
      <c r="BF55" s="241">
        <f>IF(D55="C",BC55,0)</f>
        <v>0</v>
      </c>
      <c r="BG55" s="241">
        <f>IF(D55="S",BC55,0)</f>
        <v>0</v>
      </c>
      <c r="BH55" s="503"/>
      <c r="BI55" s="498">
        <f>IF(D55="p",BH55,0)</f>
        <v>0</v>
      </c>
      <c r="BJ55" s="498">
        <f>IF(D55="I",BH55,0)</f>
        <v>0</v>
      </c>
      <c r="BK55" s="498">
        <f>IF(D55="C",BH55,0)</f>
        <v>0</v>
      </c>
      <c r="BL55" s="498">
        <f>IF(D55="S",BH55,0)</f>
        <v>0</v>
      </c>
      <c r="BM55" s="499">
        <f t="shared" si="38"/>
        <v>0</v>
      </c>
      <c r="BN55" s="515">
        <f>IF(D55="p",BM55,0)</f>
        <v>0</v>
      </c>
      <c r="BO55" s="515">
        <f>IF(D55="I",BM55,0)</f>
        <v>0</v>
      </c>
      <c r="BP55" s="515">
        <f>IF(D55="C",BM55,0)</f>
        <v>0</v>
      </c>
      <c r="BQ55" s="515">
        <f>IF(D55="S",BM55,0)</f>
        <v>0</v>
      </c>
      <c r="BR55" s="289"/>
      <c r="BS55" s="97">
        <f>IF(D55="p",BR55,0)</f>
        <v>0</v>
      </c>
      <c r="BT55" s="97">
        <f>IF(D55="I",BR55,0)</f>
        <v>0</v>
      </c>
      <c r="BU55" s="97">
        <f>IF(D55="C",BR55,0)</f>
        <v>0</v>
      </c>
      <c r="BV55" s="97">
        <f>IF(D55="S",BR55,0)</f>
        <v>0</v>
      </c>
      <c r="BW55" s="240">
        <f t="shared" si="39"/>
        <v>0</v>
      </c>
      <c r="BX55" s="241">
        <f>IF(D55="p",BW55,0)</f>
        <v>0</v>
      </c>
      <c r="BY55" s="241">
        <f>IF(D55="I",BW55,0)</f>
        <v>0</v>
      </c>
      <c r="BZ55" s="241">
        <f>IF(D55="C",BW55,0)</f>
        <v>0</v>
      </c>
      <c r="CA55" s="241">
        <f>IF(D55="S",BW55,0)</f>
        <v>0</v>
      </c>
      <c r="CB55" s="289"/>
      <c r="CC55" s="97">
        <f>IF(D55="p",CB55,0)</f>
        <v>0</v>
      </c>
      <c r="CD55" s="97">
        <f>IF(D55="I",CB55,0)</f>
        <v>0</v>
      </c>
      <c r="CE55" s="97">
        <f>IF(D55="C",CB55,0)</f>
        <v>0</v>
      </c>
      <c r="CF55" s="97">
        <f>IF(D55="S",CB55,0)</f>
        <v>0</v>
      </c>
      <c r="CG55" s="240">
        <f t="shared" si="40"/>
        <v>0</v>
      </c>
      <c r="CH55" s="241">
        <f>IF(D55="p",CG55,0)</f>
        <v>0</v>
      </c>
      <c r="CI55" s="241">
        <f>IF(D55="I",CG55,0)</f>
        <v>0</v>
      </c>
      <c r="CJ55" s="241">
        <f>IF(D55="C",CG55,0)</f>
        <v>0</v>
      </c>
      <c r="CK55" s="241">
        <f>IF(D55="S",CG55,0)</f>
        <v>0</v>
      </c>
      <c r="CL55" s="289"/>
      <c r="CM55" s="97">
        <f>IF(D55="p",CL55,0)</f>
        <v>0</v>
      </c>
      <c r="CN55" s="97">
        <f>IF(D55="I",CL55,0)</f>
        <v>0</v>
      </c>
      <c r="CO55" s="97">
        <f>IF(D55="C",CL55,0)</f>
        <v>0</v>
      </c>
      <c r="CP55" s="97">
        <f>IF(D55="S",CL55,0)</f>
        <v>0</v>
      </c>
      <c r="CQ55" s="240">
        <f t="shared" si="41"/>
        <v>0</v>
      </c>
      <c r="CR55" s="241">
        <f>IF(D55="p",CQ55,0)</f>
        <v>0</v>
      </c>
      <c r="CS55" s="241">
        <f>IF(D55="I",CQ55,0)</f>
        <v>0</v>
      </c>
      <c r="CT55" s="241">
        <f>IF(D55="C",CQ55,0)</f>
        <v>0</v>
      </c>
      <c r="CU55" s="241">
        <f>IF(D55="S",CQ55,0)</f>
        <v>0</v>
      </c>
      <c r="CV55" s="289"/>
      <c r="CW55" s="97">
        <f>IF(D55="p",CV55,0)</f>
        <v>0</v>
      </c>
      <c r="CX55" s="97">
        <f>IF(D55="I",CV55,0)</f>
        <v>0</v>
      </c>
      <c r="CY55" s="97">
        <f>IF(D55="C",CV55,0)</f>
        <v>0</v>
      </c>
      <c r="CZ55" s="97">
        <f>IF(D55="S",CV55,0)</f>
        <v>0</v>
      </c>
      <c r="DA55" s="240">
        <f t="shared" si="42"/>
        <v>0</v>
      </c>
      <c r="DB55" s="241">
        <f>IF(D55="p",DA55,0)</f>
        <v>0</v>
      </c>
      <c r="DC55" s="241">
        <f>IF(D55="I",DA55,0)</f>
        <v>0</v>
      </c>
      <c r="DD55" s="241">
        <f>IF(D55="C",DA55,0)</f>
        <v>0</v>
      </c>
      <c r="DE55" s="241">
        <f>IF(D55="S",DA55,0)</f>
        <v>0</v>
      </c>
      <c r="DF55" s="289"/>
      <c r="DG55" s="97">
        <f>IF(D55="p",DF55,0)</f>
        <v>0</v>
      </c>
      <c r="DH55" s="97">
        <f>IF(D55="I",DF55,0)</f>
        <v>0</v>
      </c>
      <c r="DI55" s="97">
        <f>IF(D55="C",DF55,0)</f>
        <v>0</v>
      </c>
      <c r="DJ55" s="97">
        <f>IF(D55="S",DF55,0)</f>
        <v>0</v>
      </c>
      <c r="DK55" s="344">
        <f t="shared" si="43"/>
        <v>0</v>
      </c>
      <c r="DL55" s="241">
        <f>IF(D55="p",DK55,0)</f>
        <v>0</v>
      </c>
      <c r="DM55" s="241">
        <f>IF(D55="I",DK55,0)</f>
        <v>0</v>
      </c>
      <c r="DN55" s="241">
        <f>IF(D55="C",DK55,0)</f>
        <v>0</v>
      </c>
      <c r="DO55" s="241">
        <f>IF(D55="S",DK55,0)</f>
        <v>0</v>
      </c>
      <c r="DP55" s="289"/>
      <c r="DQ55" s="97">
        <f>IF(D55="p",DP55,0)</f>
        <v>0</v>
      </c>
      <c r="DR55" s="97">
        <f>IF(D55="I",DP55,0)</f>
        <v>0</v>
      </c>
      <c r="DS55" s="97">
        <f>IF(D55="C",DP55,0)</f>
        <v>0</v>
      </c>
      <c r="DT55" s="97">
        <f>IF(D55="S",DP55,0)</f>
        <v>0</v>
      </c>
      <c r="DU55" s="240">
        <f t="shared" si="44"/>
        <v>0</v>
      </c>
      <c r="DV55" s="241">
        <f>IF(D55="p",DU55,0)</f>
        <v>0</v>
      </c>
      <c r="DW55" s="241">
        <f>IF(D55="I",DU55,0)</f>
        <v>0</v>
      </c>
      <c r="DX55" s="241">
        <f>IF(D55="C",DU55,0)</f>
        <v>0</v>
      </c>
      <c r="DY55" s="241">
        <f>IF(D55="S",DU55,0)</f>
        <v>0</v>
      </c>
      <c r="DZ55" s="289"/>
      <c r="EA55" s="97">
        <f>IF(D55="p",DZ55,0)</f>
        <v>0</v>
      </c>
      <c r="EB55" s="97">
        <f>IF(D55="I",DZ55,0)</f>
        <v>0</v>
      </c>
      <c r="EC55" s="97">
        <f>IF(D55="C",DZ55,0)</f>
        <v>0</v>
      </c>
      <c r="ED55" s="97">
        <f>IF(D55="S",DZ55,0)</f>
        <v>0</v>
      </c>
      <c r="EE55" s="240">
        <f t="shared" si="45"/>
        <v>0</v>
      </c>
      <c r="EF55" s="241">
        <f>IF(D55="p",EE55,0)</f>
        <v>0</v>
      </c>
      <c r="EG55" s="241">
        <f>IF(D55="I",EE55,0)</f>
        <v>0</v>
      </c>
      <c r="EH55" s="241">
        <f>IF(D55="C",EE55,0)</f>
        <v>0</v>
      </c>
      <c r="EI55" s="241">
        <f>IF(D55="S",EE55,0)</f>
        <v>0</v>
      </c>
      <c r="EJ55" s="298"/>
      <c r="EK55" s="97">
        <f>IF(D55="p",EJ55,0)</f>
        <v>0</v>
      </c>
      <c r="EL55" s="97">
        <f>IF(D55="I",EJ55,0)</f>
        <v>0</v>
      </c>
      <c r="EM55" s="97">
        <f>IF(D55="C",EJ55,0)</f>
        <v>0</v>
      </c>
      <c r="EN55" s="97">
        <f>IF(D55="S",EJ55,0)</f>
        <v>0</v>
      </c>
      <c r="EO55" s="240">
        <f t="shared" si="46"/>
        <v>0</v>
      </c>
      <c r="EP55" s="241">
        <f>IF(D55="p",EO55,0)</f>
        <v>0</v>
      </c>
      <c r="EQ55" s="241">
        <f>IF(D55="I",EO55,0)</f>
        <v>0</v>
      </c>
      <c r="ER55" s="241">
        <f>IF(D55="C",EO55,0)</f>
        <v>0</v>
      </c>
      <c r="ES55" s="241">
        <f>IF(D55="S",EO55,0)</f>
        <v>0</v>
      </c>
      <c r="ET55" s="289"/>
      <c r="EU55" s="97">
        <f>IF(D55="p",ET55,0)</f>
        <v>0</v>
      </c>
      <c r="EV55" s="97">
        <f>IF(D55="I",ET55,0)</f>
        <v>0</v>
      </c>
      <c r="EW55" s="97">
        <f>IF(D55="C",ET55,0)</f>
        <v>0</v>
      </c>
      <c r="EX55" s="97">
        <f>IF(D55="S",ET55,0)</f>
        <v>0</v>
      </c>
      <c r="EY55" s="240">
        <f t="shared" si="47"/>
        <v>0</v>
      </c>
      <c r="EZ55" s="241">
        <f>IF(D55="p",EY55,0)</f>
        <v>0</v>
      </c>
      <c r="FA55" s="241">
        <f>IF(D55="I",EY55,0)</f>
        <v>0</v>
      </c>
      <c r="FB55" s="241">
        <f>IF(D55="C",EY55,0)</f>
        <v>0</v>
      </c>
      <c r="FC55" s="241">
        <f>IF(D55="S",EY55,0)</f>
        <v>0</v>
      </c>
      <c r="FD55" s="503"/>
      <c r="FE55" s="498">
        <f>IF(D55="p",FD55,0)</f>
        <v>0</v>
      </c>
      <c r="FF55" s="498">
        <f>IF(D55="I",FD55,0)</f>
        <v>0</v>
      </c>
      <c r="FG55" s="498">
        <f>IF(D55="C",FD55,0)</f>
        <v>0</v>
      </c>
      <c r="FH55" s="498">
        <f>IF(D55="S",FD55,0)</f>
        <v>0</v>
      </c>
      <c r="FI55" s="499">
        <f t="shared" si="80"/>
        <v>0</v>
      </c>
      <c r="FJ55" s="450">
        <f>IF(D55="p",FI55,0)</f>
        <v>0</v>
      </c>
      <c r="FK55" s="450">
        <f>IF(D55="I",FI55,0)</f>
        <v>0</v>
      </c>
      <c r="FL55" s="450">
        <f>IF(D55="C",FI55,0)</f>
        <v>0</v>
      </c>
      <c r="FM55" s="450">
        <f>IF(D55="S",FI55,0)</f>
        <v>0</v>
      </c>
      <c r="FN55" s="233"/>
      <c r="FO55" s="97">
        <f>IF(D55="p",FN55,0)</f>
        <v>0</v>
      </c>
      <c r="FP55" s="97">
        <f>IF(D55="I",FN55,0)</f>
        <v>0</v>
      </c>
      <c r="FQ55" s="97">
        <f>IF(D55="C",FN55,0)</f>
        <v>0</v>
      </c>
      <c r="FR55" s="97">
        <f>IF(D55="S",FN55,0)</f>
        <v>0</v>
      </c>
      <c r="FS55" s="240">
        <f t="shared" si="81"/>
        <v>0</v>
      </c>
      <c r="FT55" s="241">
        <f>IF(D55="p",FS55,0)</f>
        <v>0</v>
      </c>
      <c r="FU55" s="241">
        <f>IF(D55="I",FS55,0)</f>
        <v>0</v>
      </c>
      <c r="FV55" s="241">
        <f>IF(D55="C",FS55,0)</f>
        <v>0</v>
      </c>
      <c r="FW55" s="241">
        <f>IF(D55="S",FS55,0)</f>
        <v>0</v>
      </c>
      <c r="FX55" s="233"/>
      <c r="FY55" s="97">
        <f>IF(D55="p",FX55,0)</f>
        <v>0</v>
      </c>
      <c r="FZ55" s="97">
        <f>IF(D55="I",FX55,0)</f>
        <v>0</v>
      </c>
      <c r="GA55" s="97">
        <f>IF(D55="C",FX55,0)</f>
        <v>0</v>
      </c>
      <c r="GB55" s="97">
        <f>IF(D55="S",FX55,0)</f>
        <v>0</v>
      </c>
      <c r="GC55" s="240">
        <f t="shared" si="48"/>
        <v>0</v>
      </c>
      <c r="GD55" s="241">
        <f>IF(D55="p",GC55,0)</f>
        <v>0</v>
      </c>
      <c r="GE55" s="241">
        <f>IF(D55="I",GC55,0)</f>
        <v>0</v>
      </c>
      <c r="GF55" s="241">
        <f>IF(D55="C",GC55,0)</f>
        <v>0</v>
      </c>
      <c r="GG55" s="241">
        <f>IF(D55="S",GC55,0)</f>
        <v>0</v>
      </c>
      <c r="GH55" s="240"/>
      <c r="GI55" s="240"/>
      <c r="GJ55" s="553">
        <f t="shared" si="82"/>
        <v>0</v>
      </c>
      <c r="GK55" s="97">
        <f>IF(D55="p",GJ55,0)</f>
        <v>0</v>
      </c>
      <c r="GL55" s="97">
        <f>IF(D55="I",GJ55,0)</f>
        <v>0</v>
      </c>
      <c r="GM55" s="97">
        <f>IF(D55="C",GJ55,0)</f>
        <v>0</v>
      </c>
      <c r="GN55" s="97">
        <f>IF(D55="S",GJ55,0)</f>
        <v>0</v>
      </c>
      <c r="GO55" s="240">
        <f t="shared" si="49"/>
        <v>0</v>
      </c>
      <c r="GP55" s="241">
        <f>IF(D55="p",GO55,0)</f>
        <v>0</v>
      </c>
      <c r="GQ55" s="241">
        <f>IF(D55="I",GO55,0)</f>
        <v>0</v>
      </c>
      <c r="GR55" s="241">
        <f>IF(D55="C",GO55,0)</f>
        <v>0</v>
      </c>
      <c r="GS55" s="241">
        <f>IF(D55="S",GO55,0)</f>
        <v>0</v>
      </c>
      <c r="GT55" s="289"/>
      <c r="GU55" s="97">
        <f>IF(D55="p",GT55,0)</f>
        <v>0</v>
      </c>
      <c r="GV55" s="97">
        <f>IF(D55="I",GT55,0)</f>
        <v>0</v>
      </c>
      <c r="GW55" s="97">
        <f>IF(D55="C",GT55,0)</f>
        <v>0</v>
      </c>
      <c r="GX55" s="97">
        <f>IF(D55="S",GT55,0)</f>
        <v>0</v>
      </c>
      <c r="GY55" s="240">
        <f t="shared" si="50"/>
        <v>0</v>
      </c>
      <c r="GZ55" s="241">
        <f>IF(D55="p",GY55,0)</f>
        <v>0</v>
      </c>
      <c r="HA55" s="241">
        <f>IF(D55="I",GY55,0)</f>
        <v>0</v>
      </c>
      <c r="HB55" s="241">
        <f>IF(D55="C",GY55,0)</f>
        <v>0</v>
      </c>
      <c r="HC55" s="241">
        <f>IF(D55="S",GY55,0)</f>
        <v>0</v>
      </c>
      <c r="HD55" s="302">
        <f t="shared" si="74"/>
        <v>0</v>
      </c>
      <c r="HE55" s="97">
        <f>IF(D55="p",HD55,0)</f>
        <v>0</v>
      </c>
      <c r="HF55" s="97">
        <f>IF(D55="I",HD55,0)</f>
        <v>0</v>
      </c>
      <c r="HG55" s="97">
        <f>IF(D55="C",HD55,0)</f>
        <v>0</v>
      </c>
      <c r="HH55" s="97">
        <f>IF(D55="S",HD55,0)</f>
        <v>0</v>
      </c>
      <c r="HI55" s="240">
        <f t="shared" si="51"/>
        <v>0</v>
      </c>
      <c r="HJ55" s="241">
        <f>IF(D55="p",HI55,0)</f>
        <v>0</v>
      </c>
      <c r="HK55" s="241">
        <f>IF(D55="I",HI55,0)</f>
        <v>0</v>
      </c>
      <c r="HL55" s="241">
        <f>IF(D55="C",HI55,0)</f>
        <v>0</v>
      </c>
      <c r="HM55" s="241">
        <f>IF(D55="S",HI55,0)</f>
        <v>0</v>
      </c>
      <c r="HN55" s="649"/>
      <c r="HO55" s="650">
        <f>IF(D55="p",HN55,0)</f>
        <v>0</v>
      </c>
      <c r="HP55" s="650">
        <f>IF(D55="I",HN55,0)</f>
        <v>0</v>
      </c>
      <c r="HQ55" s="650">
        <f>IF(D55="C",HN55,0)</f>
        <v>0</v>
      </c>
      <c r="HR55" s="650">
        <f>IF(D55="S",HN55,0)</f>
        <v>0</v>
      </c>
      <c r="HS55" s="651">
        <f t="shared" si="75"/>
        <v>0</v>
      </c>
      <c r="HT55" s="241">
        <f>IF(D55="p",HS55,0)</f>
        <v>0</v>
      </c>
      <c r="HU55" s="241">
        <f>IF(D55="I",HS55,0)</f>
        <v>0</v>
      </c>
      <c r="HV55" s="241">
        <f>IF(D55="C",HS55,0)</f>
        <v>0</v>
      </c>
      <c r="HW55" s="241">
        <f>IF(D55="S",HS55,0)</f>
        <v>0</v>
      </c>
      <c r="HX55" s="289"/>
      <c r="HY55" s="97">
        <f>IF(D55="p",HX55,0)</f>
        <v>0</v>
      </c>
      <c r="HZ55" s="97">
        <f>IF(D55="I",HX55,0)</f>
        <v>0</v>
      </c>
      <c r="IA55" s="97">
        <f>IF(D55="C",HX55,0)</f>
        <v>0</v>
      </c>
      <c r="IB55" s="97">
        <f>IF(D55="S",HX55,0)</f>
        <v>0</v>
      </c>
      <c r="IC55" s="240">
        <f t="shared" si="52"/>
        <v>0</v>
      </c>
      <c r="ID55" s="241">
        <f>IF(D55="p",IC55,0)</f>
        <v>0</v>
      </c>
      <c r="IE55" s="241">
        <f>IF(D55="I",IC55,0)</f>
        <v>0</v>
      </c>
      <c r="IF55" s="241">
        <f>IF(D55="C",IC55,0)</f>
        <v>0</v>
      </c>
      <c r="IG55" s="241">
        <f>IF(D55="S",IC55,0)</f>
        <v>0</v>
      </c>
      <c r="IH55" s="302">
        <f t="shared" si="76"/>
        <v>0</v>
      </c>
      <c r="II55" s="97">
        <f>IF(D55="p",IH55,0)</f>
        <v>0</v>
      </c>
      <c r="IJ55" s="97">
        <f>IF(D55="I",IH55,0)</f>
        <v>0</v>
      </c>
      <c r="IK55" s="97">
        <f>IF(D55="C",IH55,0)</f>
        <v>0</v>
      </c>
      <c r="IL55" s="97">
        <f>IF(D55="S",IH55,0)</f>
        <v>0</v>
      </c>
      <c r="IM55" s="235" t="e">
        <f t="shared" si="77"/>
        <v>#DIV/0!</v>
      </c>
      <c r="IN55" s="240">
        <f t="shared" si="53"/>
        <v>0</v>
      </c>
      <c r="IO55" s="241">
        <f>IF(D55="p",IN55,0)</f>
        <v>0</v>
      </c>
      <c r="IP55" s="241">
        <f>IF(D55="I",IN55,0)</f>
        <v>0</v>
      </c>
      <c r="IQ55" s="241">
        <f>IF(D55="C",IN55,0)</f>
        <v>0</v>
      </c>
      <c r="IR55" s="241">
        <f>IF(D55="S",IN55,0)</f>
        <v>0</v>
      </c>
      <c r="IS55" s="228">
        <f t="shared" si="78"/>
        <v>0</v>
      </c>
      <c r="IT55" s="97">
        <f>IF(D55="p",IS55,0)</f>
        <v>0</v>
      </c>
      <c r="IU55" s="97">
        <f>IF(D55="I",IS55,0)</f>
        <v>0</v>
      </c>
      <c r="IV55" s="97">
        <f>IF(D55="C",IS55,0)</f>
        <v>0</v>
      </c>
      <c r="IW55" s="97">
        <f>IF(D55="S",IS55,0)</f>
        <v>0</v>
      </c>
      <c r="IX55" s="240">
        <f t="shared" si="54"/>
        <v>0</v>
      </c>
      <c r="IY55" s="241">
        <f>IF(D55="p",IX55,0)</f>
        <v>0</v>
      </c>
      <c r="IZ55" s="241">
        <f>IF(D55="I",IX55,0)</f>
        <v>0</v>
      </c>
      <c r="JA55" s="241">
        <f>IF(D55="C",IX55,0)</f>
        <v>0</v>
      </c>
      <c r="JB55" s="241">
        <f>IF(D55="S",IX55,0)</f>
        <v>0</v>
      </c>
      <c r="JC55" s="242">
        <f t="shared" si="79"/>
        <v>0</v>
      </c>
      <c r="JD55" s="243">
        <f>IF(D55="p",JC55,0)</f>
        <v>0</v>
      </c>
      <c r="JE55" s="243">
        <f>IF(D55="i",JC55,0)</f>
        <v>0</v>
      </c>
      <c r="JF55" s="243">
        <f>IF(D55="c",JC55,0)</f>
        <v>0</v>
      </c>
      <c r="JG55" s="243">
        <f>IF(D55="s",JC55,0)</f>
        <v>0</v>
      </c>
    </row>
    <row r="56" spans="1:267" s="44" customFormat="1" x14ac:dyDescent="0.2">
      <c r="A56" s="45" t="s">
        <v>343</v>
      </c>
      <c r="B56" s="234"/>
      <c r="C56" s="234"/>
      <c r="D56" s="234"/>
      <c r="E56" s="181"/>
      <c r="F56" s="87">
        <f t="shared" si="55"/>
        <v>0</v>
      </c>
      <c r="G56" s="87">
        <f t="shared" si="56"/>
        <v>0</v>
      </c>
      <c r="H56" s="87">
        <f t="shared" si="57"/>
        <v>0</v>
      </c>
      <c r="I56" s="87">
        <f t="shared" si="58"/>
        <v>0</v>
      </c>
      <c r="J56" s="181"/>
      <c r="K56" s="87">
        <f t="shared" si="59"/>
        <v>0</v>
      </c>
      <c r="L56" s="87">
        <f t="shared" si="60"/>
        <v>0</v>
      </c>
      <c r="M56" s="87">
        <f t="shared" si="61"/>
        <v>0</v>
      </c>
      <c r="N56" s="87">
        <f t="shared" si="62"/>
        <v>0</v>
      </c>
      <c r="O56" s="235" t="e">
        <f t="shared" si="63"/>
        <v>#DIV/0!</v>
      </c>
      <c r="P56" s="181"/>
      <c r="Q56" s="87">
        <f t="shared" si="64"/>
        <v>0</v>
      </c>
      <c r="R56" s="87">
        <f t="shared" si="65"/>
        <v>0</v>
      </c>
      <c r="S56" s="87">
        <f t="shared" si="66"/>
        <v>0</v>
      </c>
      <c r="T56" s="87">
        <f t="shared" si="67"/>
        <v>0</v>
      </c>
      <c r="U56" s="235" t="e">
        <f t="shared" si="68"/>
        <v>#DIV/0!</v>
      </c>
      <c r="V56" s="181"/>
      <c r="W56" s="87">
        <f t="shared" si="69"/>
        <v>0</v>
      </c>
      <c r="X56" s="87">
        <f t="shared" si="70"/>
        <v>0</v>
      </c>
      <c r="Y56" s="87">
        <f t="shared" si="71"/>
        <v>0</v>
      </c>
      <c r="Z56" s="87">
        <f t="shared" si="72"/>
        <v>0</v>
      </c>
      <c r="AA56" s="235" t="e">
        <f t="shared" si="73"/>
        <v>#DIV/0!</v>
      </c>
      <c r="AB56" s="181"/>
      <c r="AC56" s="87">
        <f t="shared" si="28"/>
        <v>0</v>
      </c>
      <c r="AD56" s="87">
        <f t="shared" si="29"/>
        <v>0</v>
      </c>
      <c r="AE56" s="87">
        <f t="shared" si="30"/>
        <v>0</v>
      </c>
      <c r="AF56" s="87">
        <f t="shared" si="31"/>
        <v>0</v>
      </c>
      <c r="AG56" s="235" t="e">
        <f>+(AB56-V56)/V56</f>
        <v>#DIV/0!</v>
      </c>
      <c r="AH56" s="181"/>
      <c r="AI56" s="87">
        <f t="shared" si="32"/>
        <v>0</v>
      </c>
      <c r="AJ56" s="87">
        <f t="shared" si="33"/>
        <v>0</v>
      </c>
      <c r="AK56" s="87">
        <f t="shared" si="34"/>
        <v>0</v>
      </c>
      <c r="AL56" s="87">
        <f t="shared" si="35"/>
        <v>0</v>
      </c>
      <c r="AM56" s="235" t="e">
        <f>+(AH56-AB56)/AB56</f>
        <v>#DIV/0!</v>
      </c>
      <c r="AN56" s="289"/>
      <c r="AO56" s="97">
        <f>IF(D56="p",AN56,0)</f>
        <v>0</v>
      </c>
      <c r="AP56" s="97">
        <f>IF(D56="I",AN56,0)</f>
        <v>0</v>
      </c>
      <c r="AQ56" s="97">
        <f>IF(D56="C",AN56,0)</f>
        <v>0</v>
      </c>
      <c r="AR56" s="97">
        <f>IF(D56="S",AN56,0)</f>
        <v>0</v>
      </c>
      <c r="AS56" s="240">
        <f t="shared" si="36"/>
        <v>0</v>
      </c>
      <c r="AT56" s="241">
        <f>IF(D56="p",AS56,0)</f>
        <v>0</v>
      </c>
      <c r="AU56" s="241">
        <f>IF(D56="I",AS56,0)</f>
        <v>0</v>
      </c>
      <c r="AV56" s="241">
        <f>IF(D56="C",AS56,0)</f>
        <v>0</v>
      </c>
      <c r="AW56" s="241">
        <f>IF(D56="S",AS56,0)</f>
        <v>0</v>
      </c>
      <c r="AX56" s="289"/>
      <c r="AY56" s="97">
        <f>IF(D56="p",AX56,0)</f>
        <v>0</v>
      </c>
      <c r="AZ56" s="97">
        <f>IF(D56="I",AX56,0)</f>
        <v>0</v>
      </c>
      <c r="BA56" s="97">
        <f>IF(D56="C",AX56,0)</f>
        <v>0</v>
      </c>
      <c r="BB56" s="97">
        <f>IF(D56="S",AX56,0)</f>
        <v>0</v>
      </c>
      <c r="BC56" s="240">
        <f t="shared" si="37"/>
        <v>0</v>
      </c>
      <c r="BD56" s="241">
        <f>IF(D56="p",BC56,0)</f>
        <v>0</v>
      </c>
      <c r="BE56" s="241">
        <f>IF(D56="I",BC56,0)</f>
        <v>0</v>
      </c>
      <c r="BF56" s="241">
        <f>IF(D56="C",BC56,0)</f>
        <v>0</v>
      </c>
      <c r="BG56" s="241">
        <f>IF(D56="S",BC56,0)</f>
        <v>0</v>
      </c>
      <c r="BH56" s="503"/>
      <c r="BI56" s="498">
        <f>IF(D56="p",BH56,0)</f>
        <v>0</v>
      </c>
      <c r="BJ56" s="498">
        <f>IF(D56="I",BH56,0)</f>
        <v>0</v>
      </c>
      <c r="BK56" s="498">
        <f>IF(D56="C",BH56,0)</f>
        <v>0</v>
      </c>
      <c r="BL56" s="498">
        <f>IF(D56="S",BH56,0)</f>
        <v>0</v>
      </c>
      <c r="BM56" s="499">
        <f t="shared" si="38"/>
        <v>0</v>
      </c>
      <c r="BN56" s="515">
        <f>IF(D56="p",BM56,0)</f>
        <v>0</v>
      </c>
      <c r="BO56" s="515">
        <f>IF(D56="I",BM56,0)</f>
        <v>0</v>
      </c>
      <c r="BP56" s="515">
        <f>IF(D56="C",BM56,0)</f>
        <v>0</v>
      </c>
      <c r="BQ56" s="515">
        <f>IF(D56="S",BM56,0)</f>
        <v>0</v>
      </c>
      <c r="BR56" s="289"/>
      <c r="BS56" s="97">
        <f>IF(D56="p",BR56,0)</f>
        <v>0</v>
      </c>
      <c r="BT56" s="97">
        <f>IF(D56="I",BR56,0)</f>
        <v>0</v>
      </c>
      <c r="BU56" s="97">
        <f>IF(D56="C",BR56,0)</f>
        <v>0</v>
      </c>
      <c r="BV56" s="97">
        <f>IF(D56="S",BR56,0)</f>
        <v>0</v>
      </c>
      <c r="BW56" s="240">
        <f t="shared" si="39"/>
        <v>0</v>
      </c>
      <c r="BX56" s="241">
        <f>IF(D56="p",BW56,0)</f>
        <v>0</v>
      </c>
      <c r="BY56" s="241">
        <f>IF(D56="I",BW56,0)</f>
        <v>0</v>
      </c>
      <c r="BZ56" s="241">
        <f>IF(D56="C",BW56,0)</f>
        <v>0</v>
      </c>
      <c r="CA56" s="241">
        <f>IF(D56="S",BW56,0)</f>
        <v>0</v>
      </c>
      <c r="CB56" s="289"/>
      <c r="CC56" s="97">
        <f>IF(D56="p",CB56,0)</f>
        <v>0</v>
      </c>
      <c r="CD56" s="97">
        <f>IF(D56="I",CB56,0)</f>
        <v>0</v>
      </c>
      <c r="CE56" s="97">
        <f>IF(D56="C",CB56,0)</f>
        <v>0</v>
      </c>
      <c r="CF56" s="97">
        <f>IF(D56="S",CB56,0)</f>
        <v>0</v>
      </c>
      <c r="CG56" s="240">
        <f t="shared" si="40"/>
        <v>0</v>
      </c>
      <c r="CH56" s="241">
        <f>IF(D56="p",CG56,0)</f>
        <v>0</v>
      </c>
      <c r="CI56" s="241">
        <f>IF(D56="I",CG56,0)</f>
        <v>0</v>
      </c>
      <c r="CJ56" s="241">
        <f>IF(D56="C",CG56,0)</f>
        <v>0</v>
      </c>
      <c r="CK56" s="241">
        <f>IF(D56="S",CG56,0)</f>
        <v>0</v>
      </c>
      <c r="CL56" s="289"/>
      <c r="CM56" s="97">
        <f>IF(D56="p",CL56,0)</f>
        <v>0</v>
      </c>
      <c r="CN56" s="97">
        <f>IF(D56="I",CL56,0)</f>
        <v>0</v>
      </c>
      <c r="CO56" s="97">
        <f>IF(D56="C",CL56,0)</f>
        <v>0</v>
      </c>
      <c r="CP56" s="97">
        <f>IF(D56="S",CL56,0)</f>
        <v>0</v>
      </c>
      <c r="CQ56" s="240">
        <f t="shared" si="41"/>
        <v>0</v>
      </c>
      <c r="CR56" s="241">
        <f>IF(D56="p",CQ56,0)</f>
        <v>0</v>
      </c>
      <c r="CS56" s="241">
        <f>IF(D56="I",CQ56,0)</f>
        <v>0</v>
      </c>
      <c r="CT56" s="241">
        <f>IF(D56="C",CQ56,0)</f>
        <v>0</v>
      </c>
      <c r="CU56" s="241">
        <f>IF(D56="S",CQ56,0)</f>
        <v>0</v>
      </c>
      <c r="CV56" s="289"/>
      <c r="CW56" s="97">
        <f>IF(D56="p",CV56,0)</f>
        <v>0</v>
      </c>
      <c r="CX56" s="97">
        <f>IF(D56="I",CV56,0)</f>
        <v>0</v>
      </c>
      <c r="CY56" s="97">
        <f>IF(D56="C",CV56,0)</f>
        <v>0</v>
      </c>
      <c r="CZ56" s="97">
        <f>IF(D56="S",CV56,0)</f>
        <v>0</v>
      </c>
      <c r="DA56" s="240">
        <f t="shared" si="42"/>
        <v>0</v>
      </c>
      <c r="DB56" s="241">
        <f>IF(D56="p",DA56,0)</f>
        <v>0</v>
      </c>
      <c r="DC56" s="241">
        <f>IF(D56="I",DA56,0)</f>
        <v>0</v>
      </c>
      <c r="DD56" s="241">
        <f>IF(D56="C",DA56,0)</f>
        <v>0</v>
      </c>
      <c r="DE56" s="241">
        <f>IF(D56="S",DA56,0)</f>
        <v>0</v>
      </c>
      <c r="DF56" s="289"/>
      <c r="DG56" s="97">
        <f>IF(D56="p",DF56,0)</f>
        <v>0</v>
      </c>
      <c r="DH56" s="97">
        <f>IF(D56="I",DF56,0)</f>
        <v>0</v>
      </c>
      <c r="DI56" s="97">
        <f>IF(D56="C",DF56,0)</f>
        <v>0</v>
      </c>
      <c r="DJ56" s="97">
        <f>IF(D56="S",DF56,0)</f>
        <v>0</v>
      </c>
      <c r="DK56" s="344">
        <f t="shared" si="43"/>
        <v>0</v>
      </c>
      <c r="DL56" s="241">
        <f>IF(D56="p",DK56,0)</f>
        <v>0</v>
      </c>
      <c r="DM56" s="241">
        <f>IF(D56="I",DK56,0)</f>
        <v>0</v>
      </c>
      <c r="DN56" s="241">
        <f>IF(D56="C",DK56,0)</f>
        <v>0</v>
      </c>
      <c r="DO56" s="241">
        <f>IF(D56="S",DK56,0)</f>
        <v>0</v>
      </c>
      <c r="DP56" s="289"/>
      <c r="DQ56" s="97">
        <f>IF(D56="p",DP56,0)</f>
        <v>0</v>
      </c>
      <c r="DR56" s="97">
        <f>IF(D56="I",DP56,0)</f>
        <v>0</v>
      </c>
      <c r="DS56" s="97">
        <f>IF(D56="C",DP56,0)</f>
        <v>0</v>
      </c>
      <c r="DT56" s="97">
        <f>IF(D56="S",DP56,0)</f>
        <v>0</v>
      </c>
      <c r="DU56" s="240">
        <f t="shared" si="44"/>
        <v>0</v>
      </c>
      <c r="DV56" s="241">
        <f>IF(D56="p",DU56,0)</f>
        <v>0</v>
      </c>
      <c r="DW56" s="241">
        <f>IF(D56="I",DU56,0)</f>
        <v>0</v>
      </c>
      <c r="DX56" s="241">
        <f>IF(D56="C",DU56,0)</f>
        <v>0</v>
      </c>
      <c r="DY56" s="241">
        <f>IF(D56="S",DU56,0)</f>
        <v>0</v>
      </c>
      <c r="DZ56" s="289"/>
      <c r="EA56" s="97">
        <f>IF(D56="p",DZ56,0)</f>
        <v>0</v>
      </c>
      <c r="EB56" s="97">
        <f>IF(D56="I",DZ56,0)</f>
        <v>0</v>
      </c>
      <c r="EC56" s="97">
        <f>IF(D56="C",DZ56,0)</f>
        <v>0</v>
      </c>
      <c r="ED56" s="97">
        <f>IF(D56="S",DZ56,0)</f>
        <v>0</v>
      </c>
      <c r="EE56" s="240">
        <f t="shared" si="45"/>
        <v>0</v>
      </c>
      <c r="EF56" s="241">
        <f>IF(D56="p",EE56,0)</f>
        <v>0</v>
      </c>
      <c r="EG56" s="241">
        <f>IF(D56="I",EE56,0)</f>
        <v>0</v>
      </c>
      <c r="EH56" s="241">
        <f>IF(D56="C",EE56,0)</f>
        <v>0</v>
      </c>
      <c r="EI56" s="241">
        <f>IF(D56="S",EE56,0)</f>
        <v>0</v>
      </c>
      <c r="EJ56" s="298"/>
      <c r="EK56" s="97">
        <f>IF(D56="p",EJ56,0)</f>
        <v>0</v>
      </c>
      <c r="EL56" s="97">
        <f>IF(D56="I",EJ56,0)</f>
        <v>0</v>
      </c>
      <c r="EM56" s="97">
        <f>IF(D56="C",EJ56,0)</f>
        <v>0</v>
      </c>
      <c r="EN56" s="97">
        <f>IF(D56="S",EJ56,0)</f>
        <v>0</v>
      </c>
      <c r="EO56" s="240">
        <f t="shared" si="46"/>
        <v>0</v>
      </c>
      <c r="EP56" s="241">
        <f>IF(D56="p",EO56,0)</f>
        <v>0</v>
      </c>
      <c r="EQ56" s="241">
        <f>IF(D56="I",EO56,0)</f>
        <v>0</v>
      </c>
      <c r="ER56" s="241">
        <f>IF(D56="C",EO56,0)</f>
        <v>0</v>
      </c>
      <c r="ES56" s="241">
        <f>IF(D56="S",EO56,0)</f>
        <v>0</v>
      </c>
      <c r="ET56" s="289"/>
      <c r="EU56" s="97">
        <f>IF(D56="p",ET56,0)</f>
        <v>0</v>
      </c>
      <c r="EV56" s="97">
        <f>IF(D56="I",ET56,0)</f>
        <v>0</v>
      </c>
      <c r="EW56" s="97">
        <f>IF(D56="C",ET56,0)</f>
        <v>0</v>
      </c>
      <c r="EX56" s="97">
        <f>IF(D56="S",ET56,0)</f>
        <v>0</v>
      </c>
      <c r="EY56" s="240">
        <f t="shared" si="47"/>
        <v>0</v>
      </c>
      <c r="EZ56" s="241">
        <f>IF(D56="p",EY56,0)</f>
        <v>0</v>
      </c>
      <c r="FA56" s="241">
        <f>IF(D56="I",EY56,0)</f>
        <v>0</v>
      </c>
      <c r="FB56" s="241">
        <f>IF(D56="C",EY56,0)</f>
        <v>0</v>
      </c>
      <c r="FC56" s="241">
        <f>IF(D56="S",EY56,0)</f>
        <v>0</v>
      </c>
      <c r="FD56" s="503"/>
      <c r="FE56" s="498">
        <f>IF(D56="p",FD56,0)</f>
        <v>0</v>
      </c>
      <c r="FF56" s="498">
        <f>IF(D56="I",FD56,0)</f>
        <v>0</v>
      </c>
      <c r="FG56" s="498">
        <f>IF(D56="C",FD56,0)</f>
        <v>0</v>
      </c>
      <c r="FH56" s="498">
        <f>IF(D56="S",FD56,0)</f>
        <v>0</v>
      </c>
      <c r="FI56" s="499">
        <f t="shared" si="80"/>
        <v>0</v>
      </c>
      <c r="FJ56" s="450">
        <f>IF(D56="p",FI56,0)</f>
        <v>0</v>
      </c>
      <c r="FK56" s="450">
        <f>IF(D56="I",FI56,0)</f>
        <v>0</v>
      </c>
      <c r="FL56" s="450">
        <f>IF(D56="C",FI56,0)</f>
        <v>0</v>
      </c>
      <c r="FM56" s="450">
        <f>IF(D56="S",FI56,0)</f>
        <v>0</v>
      </c>
      <c r="FN56" s="233"/>
      <c r="FO56" s="97">
        <f>IF(D56="p",FN56,0)</f>
        <v>0</v>
      </c>
      <c r="FP56" s="97">
        <f>IF(D56="I",FN56,0)</f>
        <v>0</v>
      </c>
      <c r="FQ56" s="97">
        <f>IF(D56="C",FN56,0)</f>
        <v>0</v>
      </c>
      <c r="FR56" s="97">
        <f>IF(D56="S",FN56,0)</f>
        <v>0</v>
      </c>
      <c r="FS56" s="240">
        <f t="shared" si="81"/>
        <v>0</v>
      </c>
      <c r="FT56" s="241">
        <f>IF(D56="p",FS56,0)</f>
        <v>0</v>
      </c>
      <c r="FU56" s="241">
        <f>IF(D56="I",FS56,0)</f>
        <v>0</v>
      </c>
      <c r="FV56" s="241">
        <f>IF(D56="C",FS56,0)</f>
        <v>0</v>
      </c>
      <c r="FW56" s="241">
        <f>IF(D56="S",FS56,0)</f>
        <v>0</v>
      </c>
      <c r="FX56" s="233"/>
      <c r="FY56" s="97">
        <f>IF(D56="p",FX56,0)</f>
        <v>0</v>
      </c>
      <c r="FZ56" s="97">
        <f>IF(D56="I",FX56,0)</f>
        <v>0</v>
      </c>
      <c r="GA56" s="97">
        <f>IF(D56="C",FX56,0)</f>
        <v>0</v>
      </c>
      <c r="GB56" s="97">
        <f>IF(D56="S",FX56,0)</f>
        <v>0</v>
      </c>
      <c r="GC56" s="240">
        <f t="shared" si="48"/>
        <v>0</v>
      </c>
      <c r="GD56" s="241">
        <f>IF(D56="p",GC56,0)</f>
        <v>0</v>
      </c>
      <c r="GE56" s="241">
        <f>IF(D56="I",GC56,0)</f>
        <v>0</v>
      </c>
      <c r="GF56" s="241">
        <f>IF(D56="C",GC56,0)</f>
        <v>0</v>
      </c>
      <c r="GG56" s="241">
        <f>IF(D56="S",GC56,0)</f>
        <v>0</v>
      </c>
      <c r="GH56" s="240"/>
      <c r="GI56" s="240"/>
      <c r="GJ56" s="553">
        <f t="shared" si="82"/>
        <v>0</v>
      </c>
      <c r="GK56" s="97">
        <f>IF(D56="p",GJ56,0)</f>
        <v>0</v>
      </c>
      <c r="GL56" s="97">
        <f>IF(D56="I",GJ56,0)</f>
        <v>0</v>
      </c>
      <c r="GM56" s="97">
        <f>IF(D56="C",GJ56,0)</f>
        <v>0</v>
      </c>
      <c r="GN56" s="97">
        <f>IF(D56="S",GJ56,0)</f>
        <v>0</v>
      </c>
      <c r="GO56" s="240">
        <f t="shared" si="49"/>
        <v>0</v>
      </c>
      <c r="GP56" s="241">
        <f>IF(D56="p",GO56,0)</f>
        <v>0</v>
      </c>
      <c r="GQ56" s="241">
        <f>IF(D56="I",GO56,0)</f>
        <v>0</v>
      </c>
      <c r="GR56" s="241">
        <f>IF(D56="C",GO56,0)</f>
        <v>0</v>
      </c>
      <c r="GS56" s="241">
        <f>IF(D56="S",GO56,0)</f>
        <v>0</v>
      </c>
      <c r="GT56" s="289"/>
      <c r="GU56" s="97">
        <f>IF(D56="p",GT56,0)</f>
        <v>0</v>
      </c>
      <c r="GV56" s="97">
        <f>IF(D56="I",GT56,0)</f>
        <v>0</v>
      </c>
      <c r="GW56" s="97">
        <f>IF(D56="C",GT56,0)</f>
        <v>0</v>
      </c>
      <c r="GX56" s="97">
        <f>IF(D56="S",GT56,0)</f>
        <v>0</v>
      </c>
      <c r="GY56" s="240">
        <f t="shared" si="50"/>
        <v>0</v>
      </c>
      <c r="GZ56" s="241">
        <f>IF(D56="p",GY56,0)</f>
        <v>0</v>
      </c>
      <c r="HA56" s="241">
        <f>IF(D56="I",GY56,0)</f>
        <v>0</v>
      </c>
      <c r="HB56" s="241">
        <f>IF(D56="C",GY56,0)</f>
        <v>0</v>
      </c>
      <c r="HC56" s="241">
        <f>IF(D56="S",GY56,0)</f>
        <v>0</v>
      </c>
      <c r="HD56" s="302">
        <f t="shared" si="74"/>
        <v>0</v>
      </c>
      <c r="HE56" s="97">
        <f>IF(D56="p",HD56,0)</f>
        <v>0</v>
      </c>
      <c r="HF56" s="97">
        <f>IF(D56="I",HD56,0)</f>
        <v>0</v>
      </c>
      <c r="HG56" s="97">
        <f>IF(D56="C",HD56,0)</f>
        <v>0</v>
      </c>
      <c r="HH56" s="97">
        <f>IF(D56="S",HD56,0)</f>
        <v>0</v>
      </c>
      <c r="HI56" s="240">
        <f t="shared" si="51"/>
        <v>0</v>
      </c>
      <c r="HJ56" s="241">
        <f>IF(D56="p",HI56,0)</f>
        <v>0</v>
      </c>
      <c r="HK56" s="241">
        <f>IF(D56="I",HI56,0)</f>
        <v>0</v>
      </c>
      <c r="HL56" s="241">
        <f>IF(D56="C",HI56,0)</f>
        <v>0</v>
      </c>
      <c r="HM56" s="241">
        <f>IF(D56="S",HI56,0)</f>
        <v>0</v>
      </c>
      <c r="HN56" s="649"/>
      <c r="HO56" s="650">
        <f>IF(D56="p",HN56,0)</f>
        <v>0</v>
      </c>
      <c r="HP56" s="650">
        <f>IF(D56="I",HN56,0)</f>
        <v>0</v>
      </c>
      <c r="HQ56" s="650">
        <f>IF(D56="C",HN56,0)</f>
        <v>0</v>
      </c>
      <c r="HR56" s="650">
        <f>IF(D56="S",HN56,0)</f>
        <v>0</v>
      </c>
      <c r="HS56" s="651">
        <f t="shared" si="75"/>
        <v>0</v>
      </c>
      <c r="HT56" s="241">
        <f>IF(D56="p",HS56,0)</f>
        <v>0</v>
      </c>
      <c r="HU56" s="241">
        <f>IF(D56="I",HS56,0)</f>
        <v>0</v>
      </c>
      <c r="HV56" s="241">
        <f>IF(D56="C",HS56,0)</f>
        <v>0</v>
      </c>
      <c r="HW56" s="241">
        <f>IF(D56="S",HS56,0)</f>
        <v>0</v>
      </c>
      <c r="HX56" s="289"/>
      <c r="HY56" s="97">
        <f>IF(D56="p",HX56,0)</f>
        <v>0</v>
      </c>
      <c r="HZ56" s="97">
        <f>IF(D56="I",HX56,0)</f>
        <v>0</v>
      </c>
      <c r="IA56" s="97">
        <f>IF(D56="C",HX56,0)</f>
        <v>0</v>
      </c>
      <c r="IB56" s="97">
        <f>IF(D56="S",HX56,0)</f>
        <v>0</v>
      </c>
      <c r="IC56" s="240">
        <f t="shared" si="52"/>
        <v>0</v>
      </c>
      <c r="ID56" s="241">
        <f>IF(D56="p",IC56,0)</f>
        <v>0</v>
      </c>
      <c r="IE56" s="241">
        <f>IF(D56="I",IC56,0)</f>
        <v>0</v>
      </c>
      <c r="IF56" s="241">
        <f>IF(D56="C",IC56,0)</f>
        <v>0</v>
      </c>
      <c r="IG56" s="241">
        <f>IF(D56="S",IC56,0)</f>
        <v>0</v>
      </c>
      <c r="IH56" s="302">
        <f t="shared" si="76"/>
        <v>0</v>
      </c>
      <c r="II56" s="97">
        <f>IF(D56="p",IH56,0)</f>
        <v>0</v>
      </c>
      <c r="IJ56" s="97">
        <f>IF(D56="I",IH56,0)</f>
        <v>0</v>
      </c>
      <c r="IK56" s="97">
        <f>IF(D56="C",IH56,0)</f>
        <v>0</v>
      </c>
      <c r="IL56" s="97">
        <f>IF(D56="S",IH56,0)</f>
        <v>0</v>
      </c>
      <c r="IM56" s="235" t="e">
        <f t="shared" si="77"/>
        <v>#DIV/0!</v>
      </c>
      <c r="IN56" s="240">
        <f t="shared" si="53"/>
        <v>0</v>
      </c>
      <c r="IO56" s="241">
        <f>IF(D56="p",IN56,0)</f>
        <v>0</v>
      </c>
      <c r="IP56" s="241">
        <f>IF(D56="I",IN56,0)</f>
        <v>0</v>
      </c>
      <c r="IQ56" s="241">
        <f>IF(D56="C",IN56,0)</f>
        <v>0</v>
      </c>
      <c r="IR56" s="241">
        <f>IF(D56="S",IN56,0)</f>
        <v>0</v>
      </c>
      <c r="IS56" s="228">
        <f t="shared" si="78"/>
        <v>0</v>
      </c>
      <c r="IT56" s="97">
        <f>IF(D56="p",IS56,0)</f>
        <v>0</v>
      </c>
      <c r="IU56" s="97">
        <f>IF(D56="I",IS56,0)</f>
        <v>0</v>
      </c>
      <c r="IV56" s="97">
        <f>IF(D56="C",IS56,0)</f>
        <v>0</v>
      </c>
      <c r="IW56" s="97">
        <f>IF(D56="S",IS56,0)</f>
        <v>0</v>
      </c>
      <c r="IX56" s="240">
        <f t="shared" si="54"/>
        <v>0</v>
      </c>
      <c r="IY56" s="241">
        <f>IF(D56="p",IX56,0)</f>
        <v>0</v>
      </c>
      <c r="IZ56" s="241">
        <f>IF(D56="I",IX56,0)</f>
        <v>0</v>
      </c>
      <c r="JA56" s="241">
        <f>IF(D56="C",IX56,0)</f>
        <v>0</v>
      </c>
      <c r="JB56" s="241">
        <f>IF(D56="S",IX56,0)</f>
        <v>0</v>
      </c>
      <c r="JC56" s="242">
        <f t="shared" si="79"/>
        <v>0</v>
      </c>
      <c r="JD56" s="243">
        <f>IF(D56="p",JC56,0)</f>
        <v>0</v>
      </c>
      <c r="JE56" s="243">
        <f>IF(D56="i",JC56,0)</f>
        <v>0</v>
      </c>
      <c r="JF56" s="243">
        <f>IF(D56="c",JC56,0)</f>
        <v>0</v>
      </c>
      <c r="JG56" s="243">
        <f>IF(D56="s",JC56,0)</f>
        <v>0</v>
      </c>
    </row>
    <row r="57" spans="1:267" s="44" customFormat="1" x14ac:dyDescent="0.2">
      <c r="A57" s="45" t="s">
        <v>344</v>
      </c>
      <c r="B57" s="234"/>
      <c r="C57" s="234"/>
      <c r="D57" s="234"/>
      <c r="E57" s="181"/>
      <c r="F57" s="87">
        <f t="shared" si="55"/>
        <v>0</v>
      </c>
      <c r="G57" s="87">
        <f t="shared" si="56"/>
        <v>0</v>
      </c>
      <c r="H57" s="87">
        <f t="shared" si="57"/>
        <v>0</v>
      </c>
      <c r="I57" s="87">
        <f t="shared" si="58"/>
        <v>0</v>
      </c>
      <c r="J57" s="181"/>
      <c r="K57" s="87">
        <f t="shared" si="59"/>
        <v>0</v>
      </c>
      <c r="L57" s="87">
        <f t="shared" si="60"/>
        <v>0</v>
      </c>
      <c r="M57" s="87">
        <f t="shared" si="61"/>
        <v>0</v>
      </c>
      <c r="N57" s="87">
        <f t="shared" si="62"/>
        <v>0</v>
      </c>
      <c r="O57" s="235" t="e">
        <f t="shared" si="63"/>
        <v>#DIV/0!</v>
      </c>
      <c r="P57" s="181"/>
      <c r="Q57" s="87">
        <f t="shared" si="64"/>
        <v>0</v>
      </c>
      <c r="R57" s="87">
        <f t="shared" si="65"/>
        <v>0</v>
      </c>
      <c r="S57" s="87">
        <f t="shared" si="66"/>
        <v>0</v>
      </c>
      <c r="T57" s="87">
        <f t="shared" si="67"/>
        <v>0</v>
      </c>
      <c r="U57" s="235" t="e">
        <f t="shared" si="68"/>
        <v>#DIV/0!</v>
      </c>
      <c r="V57" s="181"/>
      <c r="W57" s="87">
        <f t="shared" si="69"/>
        <v>0</v>
      </c>
      <c r="X57" s="87">
        <f t="shared" si="70"/>
        <v>0</v>
      </c>
      <c r="Y57" s="87">
        <f t="shared" si="71"/>
        <v>0</v>
      </c>
      <c r="Z57" s="87">
        <f t="shared" si="72"/>
        <v>0</v>
      </c>
      <c r="AA57" s="235" t="e">
        <f t="shared" si="73"/>
        <v>#DIV/0!</v>
      </c>
      <c r="AB57" s="181"/>
      <c r="AC57" s="87">
        <f t="shared" si="28"/>
        <v>0</v>
      </c>
      <c r="AD57" s="87">
        <f t="shared" si="29"/>
        <v>0</v>
      </c>
      <c r="AE57" s="87">
        <f t="shared" si="30"/>
        <v>0</v>
      </c>
      <c r="AF57" s="87">
        <f t="shared" si="31"/>
        <v>0</v>
      </c>
      <c r="AG57" s="235" t="e">
        <f>+(AB57-V57)/V57</f>
        <v>#DIV/0!</v>
      </c>
      <c r="AH57" s="181"/>
      <c r="AI57" s="87">
        <f t="shared" si="32"/>
        <v>0</v>
      </c>
      <c r="AJ57" s="87">
        <f t="shared" si="33"/>
        <v>0</v>
      </c>
      <c r="AK57" s="87">
        <f t="shared" si="34"/>
        <v>0</v>
      </c>
      <c r="AL57" s="87">
        <f t="shared" si="35"/>
        <v>0</v>
      </c>
      <c r="AM57" s="235" t="e">
        <f>+(AH57-AB57)/AB57</f>
        <v>#DIV/0!</v>
      </c>
      <c r="AN57" s="289"/>
      <c r="AO57" s="97">
        <f>IF(D57="p",AN57,0)</f>
        <v>0</v>
      </c>
      <c r="AP57" s="97">
        <f>IF(D57="I",AN57,0)</f>
        <v>0</v>
      </c>
      <c r="AQ57" s="97">
        <f>IF(D57="C",AN57,0)</f>
        <v>0</v>
      </c>
      <c r="AR57" s="97">
        <f>IF(D57="S",AN57,0)</f>
        <v>0</v>
      </c>
      <c r="AS57" s="240">
        <f t="shared" si="36"/>
        <v>0</v>
      </c>
      <c r="AT57" s="241">
        <f>IF(D57="p",AS57,0)</f>
        <v>0</v>
      </c>
      <c r="AU57" s="241">
        <f>IF(D57="I",AS57,0)</f>
        <v>0</v>
      </c>
      <c r="AV57" s="241">
        <f>IF(D57="C",AS57,0)</f>
        <v>0</v>
      </c>
      <c r="AW57" s="241">
        <f>IF(D57="S",AS57,0)</f>
        <v>0</v>
      </c>
      <c r="AX57" s="289"/>
      <c r="AY57" s="97">
        <f>IF(D57="p",AX57,0)</f>
        <v>0</v>
      </c>
      <c r="AZ57" s="97">
        <f>IF(D57="I",AX57,0)</f>
        <v>0</v>
      </c>
      <c r="BA57" s="97">
        <f>IF(D57="C",AX57,0)</f>
        <v>0</v>
      </c>
      <c r="BB57" s="97">
        <f>IF(D57="S",AX57,0)</f>
        <v>0</v>
      </c>
      <c r="BC57" s="240">
        <f t="shared" si="37"/>
        <v>0</v>
      </c>
      <c r="BD57" s="241">
        <f>IF(D57="p",BC57,0)</f>
        <v>0</v>
      </c>
      <c r="BE57" s="241">
        <f>IF(D57="I",BC57,0)</f>
        <v>0</v>
      </c>
      <c r="BF57" s="241">
        <f>IF(D57="C",BC57,0)</f>
        <v>0</v>
      </c>
      <c r="BG57" s="241">
        <f>IF(D57="S",BC57,0)</f>
        <v>0</v>
      </c>
      <c r="BH57" s="503"/>
      <c r="BI57" s="498">
        <f>IF(D57="p",BH57,0)</f>
        <v>0</v>
      </c>
      <c r="BJ57" s="498">
        <f>IF(D57="I",BH57,0)</f>
        <v>0</v>
      </c>
      <c r="BK57" s="498">
        <f>IF(D57="C",BH57,0)</f>
        <v>0</v>
      </c>
      <c r="BL57" s="498">
        <f>IF(D57="S",BH57,0)</f>
        <v>0</v>
      </c>
      <c r="BM57" s="499">
        <f t="shared" si="38"/>
        <v>0</v>
      </c>
      <c r="BN57" s="515">
        <f>IF(D57="p",BM57,0)</f>
        <v>0</v>
      </c>
      <c r="BO57" s="515">
        <f>IF(D57="I",BM57,0)</f>
        <v>0</v>
      </c>
      <c r="BP57" s="515">
        <f>IF(D57="C",BM57,0)</f>
        <v>0</v>
      </c>
      <c r="BQ57" s="515">
        <f>IF(D57="S",BM57,0)</f>
        <v>0</v>
      </c>
      <c r="BR57" s="289"/>
      <c r="BS57" s="97">
        <f>IF(D57="p",BR57,0)</f>
        <v>0</v>
      </c>
      <c r="BT57" s="97">
        <f>IF(D57="I",BR57,0)</f>
        <v>0</v>
      </c>
      <c r="BU57" s="97">
        <f>IF(D57="C",BR57,0)</f>
        <v>0</v>
      </c>
      <c r="BV57" s="97">
        <f>IF(D57="S",BR57,0)</f>
        <v>0</v>
      </c>
      <c r="BW57" s="240">
        <f t="shared" si="39"/>
        <v>0</v>
      </c>
      <c r="BX57" s="241">
        <f>IF(D57="p",BW57,0)</f>
        <v>0</v>
      </c>
      <c r="BY57" s="241">
        <f>IF(D57="I",BW57,0)</f>
        <v>0</v>
      </c>
      <c r="BZ57" s="241">
        <f>IF(D57="C",BW57,0)</f>
        <v>0</v>
      </c>
      <c r="CA57" s="241">
        <f>IF(D57="S",BW57,0)</f>
        <v>0</v>
      </c>
      <c r="CB57" s="289"/>
      <c r="CC57" s="97">
        <f>IF(D57="p",CB57,0)</f>
        <v>0</v>
      </c>
      <c r="CD57" s="97">
        <f>IF(D57="I",CB57,0)</f>
        <v>0</v>
      </c>
      <c r="CE57" s="97">
        <f>IF(D57="C",CB57,0)</f>
        <v>0</v>
      </c>
      <c r="CF57" s="97">
        <f>IF(D57="S",CB57,0)</f>
        <v>0</v>
      </c>
      <c r="CG57" s="240">
        <f t="shared" si="40"/>
        <v>0</v>
      </c>
      <c r="CH57" s="241">
        <f>IF(D57="p",CG57,0)</f>
        <v>0</v>
      </c>
      <c r="CI57" s="241">
        <f>IF(D57="I",CG57,0)</f>
        <v>0</v>
      </c>
      <c r="CJ57" s="241">
        <f>IF(D57="C",CG57,0)</f>
        <v>0</v>
      </c>
      <c r="CK57" s="241">
        <f>IF(D57="S",CG57,0)</f>
        <v>0</v>
      </c>
      <c r="CL57" s="289"/>
      <c r="CM57" s="97">
        <f>IF(D57="p",CL57,0)</f>
        <v>0</v>
      </c>
      <c r="CN57" s="97">
        <f>IF(D57="I",CL57,0)</f>
        <v>0</v>
      </c>
      <c r="CO57" s="97">
        <f>IF(D57="C",CL57,0)</f>
        <v>0</v>
      </c>
      <c r="CP57" s="97">
        <f>IF(D57="S",CL57,0)</f>
        <v>0</v>
      </c>
      <c r="CQ57" s="240">
        <f t="shared" si="41"/>
        <v>0</v>
      </c>
      <c r="CR57" s="241">
        <f>IF(D57="p",CQ57,0)</f>
        <v>0</v>
      </c>
      <c r="CS57" s="241">
        <f>IF(D57="I",CQ57,0)</f>
        <v>0</v>
      </c>
      <c r="CT57" s="241">
        <f>IF(D57="C",CQ57,0)</f>
        <v>0</v>
      </c>
      <c r="CU57" s="241">
        <f>IF(D57="S",CQ57,0)</f>
        <v>0</v>
      </c>
      <c r="CV57" s="289"/>
      <c r="CW57" s="97">
        <f>IF(D57="p",CV57,0)</f>
        <v>0</v>
      </c>
      <c r="CX57" s="97">
        <f>IF(D57="I",CV57,0)</f>
        <v>0</v>
      </c>
      <c r="CY57" s="97">
        <f>IF(D57="C",CV57,0)</f>
        <v>0</v>
      </c>
      <c r="CZ57" s="97">
        <f>IF(D57="S",CV57,0)</f>
        <v>0</v>
      </c>
      <c r="DA57" s="240">
        <f t="shared" si="42"/>
        <v>0</v>
      </c>
      <c r="DB57" s="241">
        <f>IF(D57="p",DA57,0)</f>
        <v>0</v>
      </c>
      <c r="DC57" s="241">
        <f>IF(D57="I",DA57,0)</f>
        <v>0</v>
      </c>
      <c r="DD57" s="241">
        <f>IF(D57="C",DA57,0)</f>
        <v>0</v>
      </c>
      <c r="DE57" s="241">
        <f>IF(D57="S",DA57,0)</f>
        <v>0</v>
      </c>
      <c r="DF57" s="289"/>
      <c r="DG57" s="97">
        <f>IF(D57="p",DF57,0)</f>
        <v>0</v>
      </c>
      <c r="DH57" s="97">
        <f>IF(D57="I",DF57,0)</f>
        <v>0</v>
      </c>
      <c r="DI57" s="97">
        <f>IF(D57="C",DF57,0)</f>
        <v>0</v>
      </c>
      <c r="DJ57" s="97">
        <f>IF(D57="S",DF57,0)</f>
        <v>0</v>
      </c>
      <c r="DK57" s="344">
        <f t="shared" si="43"/>
        <v>0</v>
      </c>
      <c r="DL57" s="241">
        <f>IF(D57="p",DK57,0)</f>
        <v>0</v>
      </c>
      <c r="DM57" s="241">
        <f>IF(D57="I",DK57,0)</f>
        <v>0</v>
      </c>
      <c r="DN57" s="241">
        <f>IF(D57="C",DK57,0)</f>
        <v>0</v>
      </c>
      <c r="DO57" s="241">
        <f>IF(D57="S",DK57,0)</f>
        <v>0</v>
      </c>
      <c r="DP57" s="289"/>
      <c r="DQ57" s="97">
        <f>IF(D57="p",DP57,0)</f>
        <v>0</v>
      </c>
      <c r="DR57" s="97">
        <f>IF(D57="I",DP57,0)</f>
        <v>0</v>
      </c>
      <c r="DS57" s="97">
        <f>IF(D57="C",DP57,0)</f>
        <v>0</v>
      </c>
      <c r="DT57" s="97">
        <f>IF(D57="S",DP57,0)</f>
        <v>0</v>
      </c>
      <c r="DU57" s="240">
        <f t="shared" si="44"/>
        <v>0</v>
      </c>
      <c r="DV57" s="241">
        <f>IF(D57="p",DU57,0)</f>
        <v>0</v>
      </c>
      <c r="DW57" s="241">
        <f>IF(D57="I",DU57,0)</f>
        <v>0</v>
      </c>
      <c r="DX57" s="241">
        <f>IF(D57="C",DU57,0)</f>
        <v>0</v>
      </c>
      <c r="DY57" s="241">
        <f>IF(D57="S",DU57,0)</f>
        <v>0</v>
      </c>
      <c r="DZ57" s="289"/>
      <c r="EA57" s="97">
        <f>IF(D57="p",DZ57,0)</f>
        <v>0</v>
      </c>
      <c r="EB57" s="97">
        <f>IF(D57="I",DZ57,0)</f>
        <v>0</v>
      </c>
      <c r="EC57" s="97">
        <f>IF(D57="C",DZ57,0)</f>
        <v>0</v>
      </c>
      <c r="ED57" s="97">
        <f>IF(D57="S",DZ57,0)</f>
        <v>0</v>
      </c>
      <c r="EE57" s="240">
        <f t="shared" si="45"/>
        <v>0</v>
      </c>
      <c r="EF57" s="241">
        <f>IF(D57="p",EE57,0)</f>
        <v>0</v>
      </c>
      <c r="EG57" s="241">
        <f>IF(D57="I",EE57,0)</f>
        <v>0</v>
      </c>
      <c r="EH57" s="241">
        <f>IF(D57="C",EE57,0)</f>
        <v>0</v>
      </c>
      <c r="EI57" s="241">
        <f>IF(D57="S",EE57,0)</f>
        <v>0</v>
      </c>
      <c r="EJ57" s="298"/>
      <c r="EK57" s="97">
        <f>IF(D57="p",EJ57,0)</f>
        <v>0</v>
      </c>
      <c r="EL57" s="97">
        <f>IF(D57="I",EJ57,0)</f>
        <v>0</v>
      </c>
      <c r="EM57" s="97">
        <f>IF(D57="C",EJ57,0)</f>
        <v>0</v>
      </c>
      <c r="EN57" s="97">
        <f>IF(D57="S",EJ57,0)</f>
        <v>0</v>
      </c>
      <c r="EO57" s="240">
        <f t="shared" si="46"/>
        <v>0</v>
      </c>
      <c r="EP57" s="241">
        <f>IF(D57="p",EO57,0)</f>
        <v>0</v>
      </c>
      <c r="EQ57" s="241">
        <f>IF(D57="I",EO57,0)</f>
        <v>0</v>
      </c>
      <c r="ER57" s="241">
        <f>IF(D57="C",EO57,0)</f>
        <v>0</v>
      </c>
      <c r="ES57" s="241">
        <f>IF(D57="S",EO57,0)</f>
        <v>0</v>
      </c>
      <c r="ET57" s="289"/>
      <c r="EU57" s="97">
        <f>IF(D57="p",ET57,0)</f>
        <v>0</v>
      </c>
      <c r="EV57" s="97">
        <f>IF(D57="I",ET57,0)</f>
        <v>0</v>
      </c>
      <c r="EW57" s="97">
        <f>IF(D57="C",ET57,0)</f>
        <v>0</v>
      </c>
      <c r="EX57" s="97">
        <f>IF(D57="S",ET57,0)</f>
        <v>0</v>
      </c>
      <c r="EY57" s="240">
        <f t="shared" si="47"/>
        <v>0</v>
      </c>
      <c r="EZ57" s="241">
        <f>IF(D57="p",EY57,0)</f>
        <v>0</v>
      </c>
      <c r="FA57" s="241">
        <f>IF(D57="I",EY57,0)</f>
        <v>0</v>
      </c>
      <c r="FB57" s="241">
        <f>IF(D57="C",EY57,0)</f>
        <v>0</v>
      </c>
      <c r="FC57" s="241">
        <f>IF(D57="S",EY57,0)</f>
        <v>0</v>
      </c>
      <c r="FD57" s="503"/>
      <c r="FE57" s="498">
        <f>IF(D57="p",FD57,0)</f>
        <v>0</v>
      </c>
      <c r="FF57" s="498">
        <f>IF(D57="I",FD57,0)</f>
        <v>0</v>
      </c>
      <c r="FG57" s="498">
        <f>IF(D57="C",FD57,0)</f>
        <v>0</v>
      </c>
      <c r="FH57" s="498">
        <f>IF(D57="S",FD57,0)</f>
        <v>0</v>
      </c>
      <c r="FI57" s="499">
        <f t="shared" si="80"/>
        <v>0</v>
      </c>
      <c r="FJ57" s="450">
        <f>IF(D57="p",FI57,0)</f>
        <v>0</v>
      </c>
      <c r="FK57" s="450">
        <f>IF(D57="I",FI57,0)</f>
        <v>0</v>
      </c>
      <c r="FL57" s="450">
        <f>IF(D57="C",FI57,0)</f>
        <v>0</v>
      </c>
      <c r="FM57" s="450">
        <f>IF(D57="S",FI57,0)</f>
        <v>0</v>
      </c>
      <c r="FN57" s="233"/>
      <c r="FO57" s="97">
        <f>IF(D57="p",FN57,0)</f>
        <v>0</v>
      </c>
      <c r="FP57" s="97">
        <f>IF(D57="I",FN57,0)</f>
        <v>0</v>
      </c>
      <c r="FQ57" s="97">
        <f>IF(D57="C",FN57,0)</f>
        <v>0</v>
      </c>
      <c r="FR57" s="97">
        <f>IF(D57="S",FN57,0)</f>
        <v>0</v>
      </c>
      <c r="FS57" s="240">
        <f t="shared" si="81"/>
        <v>0</v>
      </c>
      <c r="FT57" s="241">
        <f>IF(D57="p",FS57,0)</f>
        <v>0</v>
      </c>
      <c r="FU57" s="241">
        <f>IF(D57="I",FS57,0)</f>
        <v>0</v>
      </c>
      <c r="FV57" s="241">
        <f>IF(D57="C",FS57,0)</f>
        <v>0</v>
      </c>
      <c r="FW57" s="241">
        <f>IF(D57="S",FS57,0)</f>
        <v>0</v>
      </c>
      <c r="FX57" s="233"/>
      <c r="FY57" s="97">
        <f>IF(D57="p",FX57,0)</f>
        <v>0</v>
      </c>
      <c r="FZ57" s="97">
        <f>IF(D57="I",FX57,0)</f>
        <v>0</v>
      </c>
      <c r="GA57" s="97">
        <f>IF(D57="C",FX57,0)</f>
        <v>0</v>
      </c>
      <c r="GB57" s="97">
        <f>IF(D57="S",FX57,0)</f>
        <v>0</v>
      </c>
      <c r="GC57" s="240">
        <f t="shared" si="48"/>
        <v>0</v>
      </c>
      <c r="GD57" s="241">
        <f>IF(D57="p",GC57,0)</f>
        <v>0</v>
      </c>
      <c r="GE57" s="241">
        <f>IF(D57="I",GC57,0)</f>
        <v>0</v>
      </c>
      <c r="GF57" s="241">
        <f>IF(D57="C",GC57,0)</f>
        <v>0</v>
      </c>
      <c r="GG57" s="241">
        <f>IF(D57="S",GC57,0)</f>
        <v>0</v>
      </c>
      <c r="GH57" s="240"/>
      <c r="GI57" s="240"/>
      <c r="GJ57" s="553">
        <f t="shared" si="82"/>
        <v>0</v>
      </c>
      <c r="GK57" s="97">
        <f>IF(D57="p",GJ57,0)</f>
        <v>0</v>
      </c>
      <c r="GL57" s="97">
        <f>IF(D57="I",GJ57,0)</f>
        <v>0</v>
      </c>
      <c r="GM57" s="97">
        <f>IF(D57="C",GJ57,0)</f>
        <v>0</v>
      </c>
      <c r="GN57" s="97">
        <f>IF(D57="S",GJ57,0)</f>
        <v>0</v>
      </c>
      <c r="GO57" s="240">
        <f t="shared" si="49"/>
        <v>0</v>
      </c>
      <c r="GP57" s="241">
        <f>IF(D57="p",GO57,0)</f>
        <v>0</v>
      </c>
      <c r="GQ57" s="241">
        <f>IF(D57="I",GO57,0)</f>
        <v>0</v>
      </c>
      <c r="GR57" s="241">
        <f>IF(D57="C",GO57,0)</f>
        <v>0</v>
      </c>
      <c r="GS57" s="241">
        <f>IF(D57="S",GO57,0)</f>
        <v>0</v>
      </c>
      <c r="GT57" s="289"/>
      <c r="GU57" s="97">
        <f>IF(D57="p",GT57,0)</f>
        <v>0</v>
      </c>
      <c r="GV57" s="97">
        <f>IF(D57="I",GT57,0)</f>
        <v>0</v>
      </c>
      <c r="GW57" s="97">
        <f>IF(D57="C",GT57,0)</f>
        <v>0</v>
      </c>
      <c r="GX57" s="97">
        <f>IF(D57="S",GT57,0)</f>
        <v>0</v>
      </c>
      <c r="GY57" s="240">
        <f t="shared" si="50"/>
        <v>0</v>
      </c>
      <c r="GZ57" s="241">
        <f>IF(D57="p",GY57,0)</f>
        <v>0</v>
      </c>
      <c r="HA57" s="241">
        <f>IF(D57="I",GY57,0)</f>
        <v>0</v>
      </c>
      <c r="HB57" s="241">
        <f>IF(D57="C",GY57,0)</f>
        <v>0</v>
      </c>
      <c r="HC57" s="241">
        <f>IF(D57="S",GY57,0)</f>
        <v>0</v>
      </c>
      <c r="HD57" s="302">
        <f t="shared" si="74"/>
        <v>0</v>
      </c>
      <c r="HE57" s="97">
        <f>IF(D57="p",HD57,0)</f>
        <v>0</v>
      </c>
      <c r="HF57" s="97">
        <f>IF(D57="I",HD57,0)</f>
        <v>0</v>
      </c>
      <c r="HG57" s="97">
        <f>IF(D57="C",HD57,0)</f>
        <v>0</v>
      </c>
      <c r="HH57" s="97">
        <f>IF(D57="S",HD57,0)</f>
        <v>0</v>
      </c>
      <c r="HI57" s="240">
        <f t="shared" si="51"/>
        <v>0</v>
      </c>
      <c r="HJ57" s="241">
        <f>IF(D57="p",HI57,0)</f>
        <v>0</v>
      </c>
      <c r="HK57" s="241">
        <f>IF(D57="I",HI57,0)</f>
        <v>0</v>
      </c>
      <c r="HL57" s="241">
        <f>IF(D57="C",HI57,0)</f>
        <v>0</v>
      </c>
      <c r="HM57" s="241">
        <f>IF(D57="S",HI57,0)</f>
        <v>0</v>
      </c>
      <c r="HN57" s="649"/>
      <c r="HO57" s="650">
        <f>IF(D57="p",HN57,0)</f>
        <v>0</v>
      </c>
      <c r="HP57" s="650">
        <f>IF(D57="I",HN57,0)</f>
        <v>0</v>
      </c>
      <c r="HQ57" s="650">
        <f>IF(D57="C",HN57,0)</f>
        <v>0</v>
      </c>
      <c r="HR57" s="650">
        <f>IF(D57="S",HN57,0)</f>
        <v>0</v>
      </c>
      <c r="HS57" s="651">
        <f t="shared" si="75"/>
        <v>0</v>
      </c>
      <c r="HT57" s="241">
        <f>IF(D57="p",HS57,0)</f>
        <v>0</v>
      </c>
      <c r="HU57" s="241">
        <f>IF(D57="I",HS57,0)</f>
        <v>0</v>
      </c>
      <c r="HV57" s="241">
        <f>IF(D57="C",HS57,0)</f>
        <v>0</v>
      </c>
      <c r="HW57" s="241">
        <f>IF(D57="S",HS57,0)</f>
        <v>0</v>
      </c>
      <c r="HX57" s="289"/>
      <c r="HY57" s="97">
        <f>IF(D57="p",HX57,0)</f>
        <v>0</v>
      </c>
      <c r="HZ57" s="97">
        <f>IF(D57="I",HX57,0)</f>
        <v>0</v>
      </c>
      <c r="IA57" s="97">
        <f>IF(D57="C",HX57,0)</f>
        <v>0</v>
      </c>
      <c r="IB57" s="97">
        <f>IF(D57="S",HX57,0)</f>
        <v>0</v>
      </c>
      <c r="IC57" s="240">
        <f t="shared" si="52"/>
        <v>0</v>
      </c>
      <c r="ID57" s="241">
        <f>IF(D57="p",IC57,0)</f>
        <v>0</v>
      </c>
      <c r="IE57" s="241">
        <f>IF(D57="I",IC57,0)</f>
        <v>0</v>
      </c>
      <c r="IF57" s="241">
        <f>IF(D57="C",IC57,0)</f>
        <v>0</v>
      </c>
      <c r="IG57" s="241">
        <f>IF(D57="S",IC57,0)</f>
        <v>0</v>
      </c>
      <c r="IH57" s="302">
        <f t="shared" si="76"/>
        <v>0</v>
      </c>
      <c r="II57" s="97">
        <f>IF(D57="p",IH57,0)</f>
        <v>0</v>
      </c>
      <c r="IJ57" s="97">
        <f>IF(D57="I",IH57,0)</f>
        <v>0</v>
      </c>
      <c r="IK57" s="97">
        <f>IF(D57="C",IH57,0)</f>
        <v>0</v>
      </c>
      <c r="IL57" s="97">
        <f>IF(D57="S",IH57,0)</f>
        <v>0</v>
      </c>
      <c r="IM57" s="235" t="e">
        <f t="shared" si="77"/>
        <v>#DIV/0!</v>
      </c>
      <c r="IN57" s="240">
        <f t="shared" si="53"/>
        <v>0</v>
      </c>
      <c r="IO57" s="241">
        <f>IF(D57="p",IN57,0)</f>
        <v>0</v>
      </c>
      <c r="IP57" s="241">
        <f>IF(D57="I",IN57,0)</f>
        <v>0</v>
      </c>
      <c r="IQ57" s="241">
        <f>IF(D57="C",IN57,0)</f>
        <v>0</v>
      </c>
      <c r="IR57" s="241">
        <f>IF(D57="S",IN57,0)</f>
        <v>0</v>
      </c>
      <c r="IS57" s="228">
        <f t="shared" si="78"/>
        <v>0</v>
      </c>
      <c r="IT57" s="97">
        <f>IF(D57="p",IS57,0)</f>
        <v>0</v>
      </c>
      <c r="IU57" s="97">
        <f>IF(D57="I",IS57,0)</f>
        <v>0</v>
      </c>
      <c r="IV57" s="97">
        <f>IF(D57="C",IS57,0)</f>
        <v>0</v>
      </c>
      <c r="IW57" s="97">
        <f>IF(D57="S",IS57,0)</f>
        <v>0</v>
      </c>
      <c r="IX57" s="240">
        <f t="shared" si="54"/>
        <v>0</v>
      </c>
      <c r="IY57" s="241">
        <f>IF(D57="p",IX57,0)</f>
        <v>0</v>
      </c>
      <c r="IZ57" s="241">
        <f>IF(D57="I",IX57,0)</f>
        <v>0</v>
      </c>
      <c r="JA57" s="241">
        <f>IF(D57="C",IX57,0)</f>
        <v>0</v>
      </c>
      <c r="JB57" s="241">
        <f>IF(D57="S",IX57,0)</f>
        <v>0</v>
      </c>
      <c r="JC57" s="242">
        <f t="shared" si="79"/>
        <v>0</v>
      </c>
      <c r="JD57" s="243">
        <f>IF(D57="p",JC57,0)</f>
        <v>0</v>
      </c>
      <c r="JE57" s="243">
        <f>IF(D57="i",JC57,0)</f>
        <v>0</v>
      </c>
      <c r="JF57" s="243">
        <f>IF(D57="c",JC57,0)</f>
        <v>0</v>
      </c>
      <c r="JG57" s="243">
        <f>IF(D57="s",JC57,0)</f>
        <v>0</v>
      </c>
    </row>
    <row r="58" spans="1:267" s="44" customFormat="1" x14ac:dyDescent="0.2">
      <c r="A58" s="45" t="s">
        <v>345</v>
      </c>
      <c r="B58" s="234"/>
      <c r="C58" s="234"/>
      <c r="D58" s="234"/>
      <c r="E58" s="181"/>
      <c r="F58" s="87">
        <f t="shared" si="55"/>
        <v>0</v>
      </c>
      <c r="G58" s="87">
        <f t="shared" si="56"/>
        <v>0</v>
      </c>
      <c r="H58" s="87">
        <f t="shared" si="57"/>
        <v>0</v>
      </c>
      <c r="I58" s="87">
        <f t="shared" si="58"/>
        <v>0</v>
      </c>
      <c r="J58" s="181"/>
      <c r="K58" s="87">
        <f t="shared" si="59"/>
        <v>0</v>
      </c>
      <c r="L58" s="87">
        <f t="shared" si="60"/>
        <v>0</v>
      </c>
      <c r="M58" s="87">
        <f t="shared" si="61"/>
        <v>0</v>
      </c>
      <c r="N58" s="87">
        <f t="shared" si="62"/>
        <v>0</v>
      </c>
      <c r="O58" s="235" t="e">
        <f t="shared" si="63"/>
        <v>#DIV/0!</v>
      </c>
      <c r="P58" s="181"/>
      <c r="Q58" s="87">
        <f t="shared" si="64"/>
        <v>0</v>
      </c>
      <c r="R58" s="87">
        <f t="shared" si="65"/>
        <v>0</v>
      </c>
      <c r="S58" s="87">
        <f t="shared" si="66"/>
        <v>0</v>
      </c>
      <c r="T58" s="87">
        <f t="shared" si="67"/>
        <v>0</v>
      </c>
      <c r="U58" s="235" t="e">
        <f t="shared" si="68"/>
        <v>#DIV/0!</v>
      </c>
      <c r="V58" s="181"/>
      <c r="W58" s="87">
        <f t="shared" si="69"/>
        <v>0</v>
      </c>
      <c r="X58" s="87">
        <f t="shared" si="70"/>
        <v>0</v>
      </c>
      <c r="Y58" s="87">
        <f t="shared" si="71"/>
        <v>0</v>
      </c>
      <c r="Z58" s="87">
        <f t="shared" si="72"/>
        <v>0</v>
      </c>
      <c r="AA58" s="235" t="e">
        <f t="shared" si="73"/>
        <v>#DIV/0!</v>
      </c>
      <c r="AB58" s="181"/>
      <c r="AC58" s="87">
        <f t="shared" si="28"/>
        <v>0</v>
      </c>
      <c r="AD58" s="87">
        <f t="shared" si="29"/>
        <v>0</v>
      </c>
      <c r="AE58" s="87">
        <f t="shared" si="30"/>
        <v>0</v>
      </c>
      <c r="AF58" s="87">
        <f t="shared" si="31"/>
        <v>0</v>
      </c>
      <c r="AG58" s="235" t="e">
        <f>+(AB58-V58)/V58</f>
        <v>#DIV/0!</v>
      </c>
      <c r="AH58" s="181"/>
      <c r="AI58" s="87">
        <f t="shared" si="32"/>
        <v>0</v>
      </c>
      <c r="AJ58" s="87">
        <f t="shared" si="33"/>
        <v>0</v>
      </c>
      <c r="AK58" s="87">
        <f t="shared" si="34"/>
        <v>0</v>
      </c>
      <c r="AL58" s="87">
        <f t="shared" si="35"/>
        <v>0</v>
      </c>
      <c r="AM58" s="235" t="e">
        <f>+(AH58-AB58)/AB58</f>
        <v>#DIV/0!</v>
      </c>
      <c r="AN58" s="289"/>
      <c r="AO58" s="97">
        <f>IF(D58="p",AN58,0)</f>
        <v>0</v>
      </c>
      <c r="AP58" s="97">
        <f>IF(D58="I",AN58,0)</f>
        <v>0</v>
      </c>
      <c r="AQ58" s="97">
        <f>IF(D58="C",AN58,0)</f>
        <v>0</v>
      </c>
      <c r="AR58" s="97">
        <f>IF(D58="S",AN58,0)</f>
        <v>0</v>
      </c>
      <c r="AS58" s="240">
        <f t="shared" si="36"/>
        <v>0</v>
      </c>
      <c r="AT58" s="241">
        <f>IF(D58="p",AS58,0)</f>
        <v>0</v>
      </c>
      <c r="AU58" s="241">
        <f>IF(D58="I",AS58,0)</f>
        <v>0</v>
      </c>
      <c r="AV58" s="241">
        <f>IF(D58="C",AS58,0)</f>
        <v>0</v>
      </c>
      <c r="AW58" s="241">
        <f>IF(D58="S",AS58,0)</f>
        <v>0</v>
      </c>
      <c r="AX58" s="289"/>
      <c r="AY58" s="97">
        <f>IF(D58="p",AX58,0)</f>
        <v>0</v>
      </c>
      <c r="AZ58" s="97">
        <f>IF(D58="I",AX58,0)</f>
        <v>0</v>
      </c>
      <c r="BA58" s="97">
        <f>IF(D58="C",AX58,0)</f>
        <v>0</v>
      </c>
      <c r="BB58" s="97">
        <f>IF(D58="S",AX58,0)</f>
        <v>0</v>
      </c>
      <c r="BC58" s="240">
        <f t="shared" si="37"/>
        <v>0</v>
      </c>
      <c r="BD58" s="241">
        <f>IF(D58="p",BC58,0)</f>
        <v>0</v>
      </c>
      <c r="BE58" s="241">
        <f>IF(D58="I",BC58,0)</f>
        <v>0</v>
      </c>
      <c r="BF58" s="241">
        <f>IF(D58="C",BC58,0)</f>
        <v>0</v>
      </c>
      <c r="BG58" s="241">
        <f>IF(D58="S",BC58,0)</f>
        <v>0</v>
      </c>
      <c r="BH58" s="503"/>
      <c r="BI58" s="498">
        <f>IF(D58="p",BH58,0)</f>
        <v>0</v>
      </c>
      <c r="BJ58" s="498">
        <f>IF(D58="I",BH58,0)</f>
        <v>0</v>
      </c>
      <c r="BK58" s="498">
        <f>IF(D58="C",BH58,0)</f>
        <v>0</v>
      </c>
      <c r="BL58" s="498">
        <f>IF(D58="S",BH58,0)</f>
        <v>0</v>
      </c>
      <c r="BM58" s="499">
        <f t="shared" si="38"/>
        <v>0</v>
      </c>
      <c r="BN58" s="515">
        <f>IF(D58="p",BM58,0)</f>
        <v>0</v>
      </c>
      <c r="BO58" s="515">
        <f>IF(D58="I",BM58,0)</f>
        <v>0</v>
      </c>
      <c r="BP58" s="515">
        <f>IF(D58="C",BM58,0)</f>
        <v>0</v>
      </c>
      <c r="BQ58" s="515">
        <f>IF(D58="S",BM58,0)</f>
        <v>0</v>
      </c>
      <c r="BR58" s="289"/>
      <c r="BS58" s="97">
        <f>IF(D58="p",BR58,0)</f>
        <v>0</v>
      </c>
      <c r="BT58" s="97">
        <f>IF(D58="I",BR58,0)</f>
        <v>0</v>
      </c>
      <c r="BU58" s="97">
        <f>IF(D58="C",BR58,0)</f>
        <v>0</v>
      </c>
      <c r="BV58" s="97">
        <f>IF(D58="S",BR58,0)</f>
        <v>0</v>
      </c>
      <c r="BW58" s="240">
        <f t="shared" si="39"/>
        <v>0</v>
      </c>
      <c r="BX58" s="241">
        <f>IF(D58="p",BW58,0)</f>
        <v>0</v>
      </c>
      <c r="BY58" s="241">
        <f>IF(D58="I",BW58,0)</f>
        <v>0</v>
      </c>
      <c r="BZ58" s="241">
        <f>IF(D58="C",BW58,0)</f>
        <v>0</v>
      </c>
      <c r="CA58" s="241">
        <f>IF(D58="S",BW58,0)</f>
        <v>0</v>
      </c>
      <c r="CB58" s="289"/>
      <c r="CC58" s="97">
        <f>IF(D58="p",CB58,0)</f>
        <v>0</v>
      </c>
      <c r="CD58" s="97">
        <f>IF(D58="I",CB58,0)</f>
        <v>0</v>
      </c>
      <c r="CE58" s="97">
        <f>IF(D58="C",CB58,0)</f>
        <v>0</v>
      </c>
      <c r="CF58" s="97">
        <f>IF(D58="S",CB58,0)</f>
        <v>0</v>
      </c>
      <c r="CG58" s="240">
        <f t="shared" si="40"/>
        <v>0</v>
      </c>
      <c r="CH58" s="241">
        <f>IF(D58="p",CG58,0)</f>
        <v>0</v>
      </c>
      <c r="CI58" s="241">
        <f>IF(D58="I",CG58,0)</f>
        <v>0</v>
      </c>
      <c r="CJ58" s="241">
        <f>IF(D58="C",CG58,0)</f>
        <v>0</v>
      </c>
      <c r="CK58" s="241">
        <f>IF(D58="S",CG58,0)</f>
        <v>0</v>
      </c>
      <c r="CL58" s="289"/>
      <c r="CM58" s="97">
        <f>IF(D58="p",CL58,0)</f>
        <v>0</v>
      </c>
      <c r="CN58" s="97">
        <f>IF(D58="I",CL58,0)</f>
        <v>0</v>
      </c>
      <c r="CO58" s="97">
        <f>IF(D58="C",CL58,0)</f>
        <v>0</v>
      </c>
      <c r="CP58" s="97">
        <f>IF(D58="S",CL58,0)</f>
        <v>0</v>
      </c>
      <c r="CQ58" s="240">
        <f t="shared" si="41"/>
        <v>0</v>
      </c>
      <c r="CR58" s="241">
        <f>IF(D58="p",CQ58,0)</f>
        <v>0</v>
      </c>
      <c r="CS58" s="241">
        <f>IF(D58="I",CQ58,0)</f>
        <v>0</v>
      </c>
      <c r="CT58" s="241">
        <f>IF(D58="C",CQ58,0)</f>
        <v>0</v>
      </c>
      <c r="CU58" s="241">
        <f>IF(D58="S",CQ58,0)</f>
        <v>0</v>
      </c>
      <c r="CV58" s="289"/>
      <c r="CW58" s="97">
        <f>IF(D58="p",CV58,0)</f>
        <v>0</v>
      </c>
      <c r="CX58" s="97">
        <f>IF(D58="I",CV58,0)</f>
        <v>0</v>
      </c>
      <c r="CY58" s="97">
        <f>IF(D58="C",CV58,0)</f>
        <v>0</v>
      </c>
      <c r="CZ58" s="97">
        <f>IF(D58="S",CV58,0)</f>
        <v>0</v>
      </c>
      <c r="DA58" s="240">
        <f t="shared" si="42"/>
        <v>0</v>
      </c>
      <c r="DB58" s="241">
        <f>IF(D58="p",DA58,0)</f>
        <v>0</v>
      </c>
      <c r="DC58" s="241">
        <f>IF(D58="I",DA58,0)</f>
        <v>0</v>
      </c>
      <c r="DD58" s="241">
        <f>IF(D58="C",DA58,0)</f>
        <v>0</v>
      </c>
      <c r="DE58" s="241">
        <f>IF(D58="S",DA58,0)</f>
        <v>0</v>
      </c>
      <c r="DF58" s="289"/>
      <c r="DG58" s="97">
        <f>IF(D58="p",DF58,0)</f>
        <v>0</v>
      </c>
      <c r="DH58" s="97">
        <f>IF(D58="I",DF58,0)</f>
        <v>0</v>
      </c>
      <c r="DI58" s="97">
        <f>IF(D58="C",DF58,0)</f>
        <v>0</v>
      </c>
      <c r="DJ58" s="97">
        <f>IF(D58="S",DF58,0)</f>
        <v>0</v>
      </c>
      <c r="DK58" s="344">
        <f t="shared" si="43"/>
        <v>0</v>
      </c>
      <c r="DL58" s="241">
        <f>IF(D58="p",DK58,0)</f>
        <v>0</v>
      </c>
      <c r="DM58" s="241">
        <f>IF(D58="I",DK58,0)</f>
        <v>0</v>
      </c>
      <c r="DN58" s="241">
        <f>IF(D58="C",DK58,0)</f>
        <v>0</v>
      </c>
      <c r="DO58" s="241">
        <f>IF(D58="S",DK58,0)</f>
        <v>0</v>
      </c>
      <c r="DP58" s="289"/>
      <c r="DQ58" s="97">
        <f>IF(D58="p",DP58,0)</f>
        <v>0</v>
      </c>
      <c r="DR58" s="97">
        <f>IF(D58="I",DP58,0)</f>
        <v>0</v>
      </c>
      <c r="DS58" s="97">
        <f>IF(D58="C",DP58,0)</f>
        <v>0</v>
      </c>
      <c r="DT58" s="97">
        <f>IF(D58="S",DP58,0)</f>
        <v>0</v>
      </c>
      <c r="DU58" s="240">
        <f t="shared" si="44"/>
        <v>0</v>
      </c>
      <c r="DV58" s="241">
        <f>IF(D58="p",DU58,0)</f>
        <v>0</v>
      </c>
      <c r="DW58" s="241">
        <f>IF(D58="I",DU58,0)</f>
        <v>0</v>
      </c>
      <c r="DX58" s="241">
        <f>IF(D58="C",DU58,0)</f>
        <v>0</v>
      </c>
      <c r="DY58" s="241">
        <f>IF(D58="S",DU58,0)</f>
        <v>0</v>
      </c>
      <c r="DZ58" s="289"/>
      <c r="EA58" s="97">
        <f>IF(D58="p",DZ58,0)</f>
        <v>0</v>
      </c>
      <c r="EB58" s="97">
        <f>IF(D58="I",DZ58,0)</f>
        <v>0</v>
      </c>
      <c r="EC58" s="97">
        <f>IF(D58="C",DZ58,0)</f>
        <v>0</v>
      </c>
      <c r="ED58" s="97">
        <f>IF(D58="S",DZ58,0)</f>
        <v>0</v>
      </c>
      <c r="EE58" s="240">
        <f t="shared" si="45"/>
        <v>0</v>
      </c>
      <c r="EF58" s="241">
        <f>IF(D58="p",EE58,0)</f>
        <v>0</v>
      </c>
      <c r="EG58" s="241">
        <f>IF(D58="I",EE58,0)</f>
        <v>0</v>
      </c>
      <c r="EH58" s="241">
        <f>IF(D58="C",EE58,0)</f>
        <v>0</v>
      </c>
      <c r="EI58" s="241">
        <f>IF(D58="S",EE58,0)</f>
        <v>0</v>
      </c>
      <c r="EJ58" s="298"/>
      <c r="EK58" s="97">
        <f>IF(D58="p",EJ58,0)</f>
        <v>0</v>
      </c>
      <c r="EL58" s="97">
        <f>IF(D58="I",EJ58,0)</f>
        <v>0</v>
      </c>
      <c r="EM58" s="97">
        <f>IF(D58="C",EJ58,0)</f>
        <v>0</v>
      </c>
      <c r="EN58" s="97">
        <f>IF(D58="S",EJ58,0)</f>
        <v>0</v>
      </c>
      <c r="EO58" s="240">
        <f t="shared" si="46"/>
        <v>0</v>
      </c>
      <c r="EP58" s="241">
        <f>IF(D58="p",EO58,0)</f>
        <v>0</v>
      </c>
      <c r="EQ58" s="241">
        <f>IF(D58="I",EO58,0)</f>
        <v>0</v>
      </c>
      <c r="ER58" s="241">
        <f>IF(D58="C",EO58,0)</f>
        <v>0</v>
      </c>
      <c r="ES58" s="241">
        <f>IF(D58="S",EO58,0)</f>
        <v>0</v>
      </c>
      <c r="ET58" s="289"/>
      <c r="EU58" s="97">
        <f>IF(D58="p",ET58,0)</f>
        <v>0</v>
      </c>
      <c r="EV58" s="97">
        <f>IF(D58="I",ET58,0)</f>
        <v>0</v>
      </c>
      <c r="EW58" s="97">
        <f>IF(D58="C",ET58,0)</f>
        <v>0</v>
      </c>
      <c r="EX58" s="97">
        <f>IF(D58="S",ET58,0)</f>
        <v>0</v>
      </c>
      <c r="EY58" s="240">
        <f t="shared" si="47"/>
        <v>0</v>
      </c>
      <c r="EZ58" s="241">
        <f>IF(D58="p",EY58,0)</f>
        <v>0</v>
      </c>
      <c r="FA58" s="241">
        <f>IF(D58="I",EY58,0)</f>
        <v>0</v>
      </c>
      <c r="FB58" s="241">
        <f>IF(D58="C",EY58,0)</f>
        <v>0</v>
      </c>
      <c r="FC58" s="241">
        <f>IF(D58="S",EY58,0)</f>
        <v>0</v>
      </c>
      <c r="FD58" s="503"/>
      <c r="FE58" s="498">
        <f>IF(D58="p",FD58,0)</f>
        <v>0</v>
      </c>
      <c r="FF58" s="498">
        <f>IF(D58="I",FD58,0)</f>
        <v>0</v>
      </c>
      <c r="FG58" s="498">
        <f>IF(D58="C",FD58,0)</f>
        <v>0</v>
      </c>
      <c r="FH58" s="498">
        <f>IF(D58="S",FD58,0)</f>
        <v>0</v>
      </c>
      <c r="FI58" s="499">
        <f t="shared" si="80"/>
        <v>0</v>
      </c>
      <c r="FJ58" s="450">
        <f>IF(D58="p",FI58,0)</f>
        <v>0</v>
      </c>
      <c r="FK58" s="450">
        <f>IF(D58="I",FI58,0)</f>
        <v>0</v>
      </c>
      <c r="FL58" s="450">
        <f>IF(D58="C",FI58,0)</f>
        <v>0</v>
      </c>
      <c r="FM58" s="450">
        <f>IF(D58="S",FI58,0)</f>
        <v>0</v>
      </c>
      <c r="FN58" s="233"/>
      <c r="FO58" s="97">
        <f>IF(D58="p",FN58,0)</f>
        <v>0</v>
      </c>
      <c r="FP58" s="97">
        <f>IF(D58="I",FN58,0)</f>
        <v>0</v>
      </c>
      <c r="FQ58" s="97">
        <f>IF(D58="C",FN58,0)</f>
        <v>0</v>
      </c>
      <c r="FR58" s="97">
        <f>IF(D58="S",FN58,0)</f>
        <v>0</v>
      </c>
      <c r="FS58" s="240">
        <f t="shared" si="81"/>
        <v>0</v>
      </c>
      <c r="FT58" s="241">
        <f>IF(D58="p",FS58,0)</f>
        <v>0</v>
      </c>
      <c r="FU58" s="241">
        <f>IF(D58="I",FS58,0)</f>
        <v>0</v>
      </c>
      <c r="FV58" s="241">
        <f>IF(D58="C",FS58,0)</f>
        <v>0</v>
      </c>
      <c r="FW58" s="241">
        <f>IF(D58="S",FS58,0)</f>
        <v>0</v>
      </c>
      <c r="FX58" s="233"/>
      <c r="FY58" s="97">
        <f>IF(D58="p",FX58,0)</f>
        <v>0</v>
      </c>
      <c r="FZ58" s="97">
        <f>IF(D58="I",FX58,0)</f>
        <v>0</v>
      </c>
      <c r="GA58" s="97">
        <f>IF(D58="C",FX58,0)</f>
        <v>0</v>
      </c>
      <c r="GB58" s="97">
        <f>IF(D58="S",FX58,0)</f>
        <v>0</v>
      </c>
      <c r="GC58" s="240">
        <f t="shared" si="48"/>
        <v>0</v>
      </c>
      <c r="GD58" s="241">
        <f>IF(D58="p",GC58,0)</f>
        <v>0</v>
      </c>
      <c r="GE58" s="241">
        <f>IF(D58="I",GC58,0)</f>
        <v>0</v>
      </c>
      <c r="GF58" s="241">
        <f>IF(D58="C",GC58,0)</f>
        <v>0</v>
      </c>
      <c r="GG58" s="241">
        <f>IF(D58="S",GC58,0)</f>
        <v>0</v>
      </c>
      <c r="GH58" s="240"/>
      <c r="GI58" s="240"/>
      <c r="GJ58" s="553">
        <f t="shared" si="82"/>
        <v>0</v>
      </c>
      <c r="GK58" s="97">
        <f>IF(D58="p",GJ58,0)</f>
        <v>0</v>
      </c>
      <c r="GL58" s="97">
        <f>IF(D58="I",GJ58,0)</f>
        <v>0</v>
      </c>
      <c r="GM58" s="97">
        <f>IF(D58="C",GJ58,0)</f>
        <v>0</v>
      </c>
      <c r="GN58" s="97">
        <f>IF(D58="S",GJ58,0)</f>
        <v>0</v>
      </c>
      <c r="GO58" s="240">
        <f t="shared" si="49"/>
        <v>0</v>
      </c>
      <c r="GP58" s="241">
        <f>IF(D58="p",GO58,0)</f>
        <v>0</v>
      </c>
      <c r="GQ58" s="241">
        <f>IF(D58="I",GO58,0)</f>
        <v>0</v>
      </c>
      <c r="GR58" s="241">
        <f>IF(D58="C",GO58,0)</f>
        <v>0</v>
      </c>
      <c r="GS58" s="241">
        <f>IF(D58="S",GO58,0)</f>
        <v>0</v>
      </c>
      <c r="GT58" s="289"/>
      <c r="GU58" s="97">
        <f>IF(D58="p",GT58,0)</f>
        <v>0</v>
      </c>
      <c r="GV58" s="97">
        <f>IF(D58="I",GT58,0)</f>
        <v>0</v>
      </c>
      <c r="GW58" s="97">
        <f>IF(D58="C",GT58,0)</f>
        <v>0</v>
      </c>
      <c r="GX58" s="97">
        <f>IF(D58="S",GT58,0)</f>
        <v>0</v>
      </c>
      <c r="GY58" s="240">
        <f t="shared" si="50"/>
        <v>0</v>
      </c>
      <c r="GZ58" s="241">
        <f>IF(D58="p",GY58,0)</f>
        <v>0</v>
      </c>
      <c r="HA58" s="241">
        <f>IF(D58="I",GY58,0)</f>
        <v>0</v>
      </c>
      <c r="HB58" s="241">
        <f>IF(D58="C",GY58,0)</f>
        <v>0</v>
      </c>
      <c r="HC58" s="241">
        <f>IF(D58="S",GY58,0)</f>
        <v>0</v>
      </c>
      <c r="HD58" s="302">
        <f t="shared" si="74"/>
        <v>0</v>
      </c>
      <c r="HE58" s="97">
        <f>IF(D58="p",HD58,0)</f>
        <v>0</v>
      </c>
      <c r="HF58" s="97">
        <f>IF(D58="I",HD58,0)</f>
        <v>0</v>
      </c>
      <c r="HG58" s="97">
        <f>IF(D58="C",HD58,0)</f>
        <v>0</v>
      </c>
      <c r="HH58" s="97">
        <f>IF(D58="S",HD58,0)</f>
        <v>0</v>
      </c>
      <c r="HI58" s="240">
        <f t="shared" si="51"/>
        <v>0</v>
      </c>
      <c r="HJ58" s="241">
        <f>IF(D58="p",HI58,0)</f>
        <v>0</v>
      </c>
      <c r="HK58" s="241">
        <f>IF(D58="I",HI58,0)</f>
        <v>0</v>
      </c>
      <c r="HL58" s="241">
        <f>IF(D58="C",HI58,0)</f>
        <v>0</v>
      </c>
      <c r="HM58" s="241">
        <f>IF(D58="S",HI58,0)</f>
        <v>0</v>
      </c>
      <c r="HN58" s="649"/>
      <c r="HO58" s="650">
        <f>IF(D58="p",HN58,0)</f>
        <v>0</v>
      </c>
      <c r="HP58" s="650">
        <f>IF(D58="I",HN58,0)</f>
        <v>0</v>
      </c>
      <c r="HQ58" s="650">
        <f>IF(D58="C",HN58,0)</f>
        <v>0</v>
      </c>
      <c r="HR58" s="650">
        <f>IF(D58="S",HN58,0)</f>
        <v>0</v>
      </c>
      <c r="HS58" s="651">
        <f t="shared" si="75"/>
        <v>0</v>
      </c>
      <c r="HT58" s="241">
        <f>IF(D58="p",HS58,0)</f>
        <v>0</v>
      </c>
      <c r="HU58" s="241">
        <f>IF(D58="I",HS58,0)</f>
        <v>0</v>
      </c>
      <c r="HV58" s="241">
        <f>IF(D58="C",HS58,0)</f>
        <v>0</v>
      </c>
      <c r="HW58" s="241">
        <f>IF(D58="S",HS58,0)</f>
        <v>0</v>
      </c>
      <c r="HX58" s="289"/>
      <c r="HY58" s="97">
        <f>IF(D58="p",HX58,0)</f>
        <v>0</v>
      </c>
      <c r="HZ58" s="97">
        <f>IF(D58="I",HX58,0)</f>
        <v>0</v>
      </c>
      <c r="IA58" s="97">
        <f>IF(D58="C",HX58,0)</f>
        <v>0</v>
      </c>
      <c r="IB58" s="97">
        <f>IF(D58="S",HX58,0)</f>
        <v>0</v>
      </c>
      <c r="IC58" s="240">
        <f t="shared" si="52"/>
        <v>0</v>
      </c>
      <c r="ID58" s="241">
        <f>IF(D58="p",IC58,0)</f>
        <v>0</v>
      </c>
      <c r="IE58" s="241">
        <f>IF(D58="I",IC58,0)</f>
        <v>0</v>
      </c>
      <c r="IF58" s="241">
        <f>IF(D58="C",IC58,0)</f>
        <v>0</v>
      </c>
      <c r="IG58" s="241">
        <f>IF(D58="S",IC58,0)</f>
        <v>0</v>
      </c>
      <c r="IH58" s="302">
        <f t="shared" si="76"/>
        <v>0</v>
      </c>
      <c r="II58" s="97">
        <f>IF(D58="p",IH58,0)</f>
        <v>0</v>
      </c>
      <c r="IJ58" s="97">
        <f>IF(D58="I",IH58,0)</f>
        <v>0</v>
      </c>
      <c r="IK58" s="97">
        <f>IF(D58="C",IH58,0)</f>
        <v>0</v>
      </c>
      <c r="IL58" s="97">
        <f>IF(D58="S",IH58,0)</f>
        <v>0</v>
      </c>
      <c r="IM58" s="235" t="e">
        <f t="shared" si="77"/>
        <v>#DIV/0!</v>
      </c>
      <c r="IN58" s="240">
        <f t="shared" si="53"/>
        <v>0</v>
      </c>
      <c r="IO58" s="241">
        <f>IF(D58="p",IN58,0)</f>
        <v>0</v>
      </c>
      <c r="IP58" s="241">
        <f>IF(D58="I",IN58,0)</f>
        <v>0</v>
      </c>
      <c r="IQ58" s="241">
        <f>IF(D58="C",IN58,0)</f>
        <v>0</v>
      </c>
      <c r="IR58" s="241">
        <f>IF(D58="S",IN58,0)</f>
        <v>0</v>
      </c>
      <c r="IS58" s="228">
        <f t="shared" si="78"/>
        <v>0</v>
      </c>
      <c r="IT58" s="97">
        <f>IF(D58="p",IS58,0)</f>
        <v>0</v>
      </c>
      <c r="IU58" s="97">
        <f>IF(D58="I",IS58,0)</f>
        <v>0</v>
      </c>
      <c r="IV58" s="97">
        <f>IF(D58="C",IS58,0)</f>
        <v>0</v>
      </c>
      <c r="IW58" s="97">
        <f>IF(D58="S",IS58,0)</f>
        <v>0</v>
      </c>
      <c r="IX58" s="240">
        <f t="shared" si="54"/>
        <v>0</v>
      </c>
      <c r="IY58" s="241">
        <f>IF(D58="p",IX58,0)</f>
        <v>0</v>
      </c>
      <c r="IZ58" s="241">
        <f>IF(D58="I",IX58,0)</f>
        <v>0</v>
      </c>
      <c r="JA58" s="241">
        <f>IF(D58="C",IX58,0)</f>
        <v>0</v>
      </c>
      <c r="JB58" s="241">
        <f>IF(D58="S",IX58,0)</f>
        <v>0</v>
      </c>
      <c r="JC58" s="242">
        <f t="shared" si="79"/>
        <v>0</v>
      </c>
      <c r="JD58" s="243">
        <f>IF(D58="p",JC58,0)</f>
        <v>0</v>
      </c>
      <c r="JE58" s="243">
        <f>IF(D58="i",JC58,0)</f>
        <v>0</v>
      </c>
      <c r="JF58" s="243">
        <f>IF(D58="c",JC58,0)</f>
        <v>0</v>
      </c>
      <c r="JG58" s="243">
        <f>IF(D58="s",JC58,0)</f>
        <v>0</v>
      </c>
    </row>
    <row r="59" spans="1:267" s="44" customFormat="1" x14ac:dyDescent="0.2">
      <c r="A59" s="45" t="s">
        <v>346</v>
      </c>
      <c r="B59" s="234"/>
      <c r="C59" s="234"/>
      <c r="D59" s="234"/>
      <c r="E59" s="181"/>
      <c r="F59" s="87">
        <f t="shared" si="55"/>
        <v>0</v>
      </c>
      <c r="G59" s="87">
        <f t="shared" si="56"/>
        <v>0</v>
      </c>
      <c r="H59" s="87">
        <f t="shared" si="57"/>
        <v>0</v>
      </c>
      <c r="I59" s="87">
        <f t="shared" si="58"/>
        <v>0</v>
      </c>
      <c r="J59" s="181"/>
      <c r="K59" s="87">
        <f t="shared" si="59"/>
        <v>0</v>
      </c>
      <c r="L59" s="87">
        <f t="shared" si="60"/>
        <v>0</v>
      </c>
      <c r="M59" s="87">
        <f t="shared" si="61"/>
        <v>0</v>
      </c>
      <c r="N59" s="87">
        <f t="shared" si="62"/>
        <v>0</v>
      </c>
      <c r="O59" s="235" t="e">
        <f t="shared" si="63"/>
        <v>#DIV/0!</v>
      </c>
      <c r="P59" s="181"/>
      <c r="Q59" s="87">
        <f t="shared" si="64"/>
        <v>0</v>
      </c>
      <c r="R59" s="87">
        <f t="shared" si="65"/>
        <v>0</v>
      </c>
      <c r="S59" s="87">
        <f t="shared" si="66"/>
        <v>0</v>
      </c>
      <c r="T59" s="87">
        <f t="shared" si="67"/>
        <v>0</v>
      </c>
      <c r="U59" s="235" t="e">
        <f t="shared" si="68"/>
        <v>#DIV/0!</v>
      </c>
      <c r="V59" s="181"/>
      <c r="W59" s="87">
        <f t="shared" si="69"/>
        <v>0</v>
      </c>
      <c r="X59" s="87">
        <f t="shared" si="70"/>
        <v>0</v>
      </c>
      <c r="Y59" s="87">
        <f t="shared" si="71"/>
        <v>0</v>
      </c>
      <c r="Z59" s="87">
        <f t="shared" si="72"/>
        <v>0</v>
      </c>
      <c r="AA59" s="235" t="e">
        <f t="shared" si="73"/>
        <v>#DIV/0!</v>
      </c>
      <c r="AB59" s="181"/>
      <c r="AC59" s="87">
        <f t="shared" si="28"/>
        <v>0</v>
      </c>
      <c r="AD59" s="87">
        <f t="shared" si="29"/>
        <v>0</v>
      </c>
      <c r="AE59" s="87">
        <f t="shared" si="30"/>
        <v>0</v>
      </c>
      <c r="AF59" s="87">
        <f t="shared" si="31"/>
        <v>0</v>
      </c>
      <c r="AG59" s="235" t="e">
        <f>+(AB59-V59)/V59</f>
        <v>#DIV/0!</v>
      </c>
      <c r="AH59" s="181"/>
      <c r="AI59" s="87">
        <f t="shared" si="32"/>
        <v>0</v>
      </c>
      <c r="AJ59" s="87">
        <f t="shared" si="33"/>
        <v>0</v>
      </c>
      <c r="AK59" s="87">
        <f t="shared" si="34"/>
        <v>0</v>
      </c>
      <c r="AL59" s="87">
        <f t="shared" si="35"/>
        <v>0</v>
      </c>
      <c r="AM59" s="235" t="e">
        <f>+(AH59-AB59)/AB59</f>
        <v>#DIV/0!</v>
      </c>
      <c r="AN59" s="289"/>
      <c r="AO59" s="97">
        <f>IF(D59="p",AN59,0)</f>
        <v>0</v>
      </c>
      <c r="AP59" s="97">
        <f>IF(D59="I",AN59,0)</f>
        <v>0</v>
      </c>
      <c r="AQ59" s="97">
        <f>IF(D59="C",AN59,0)</f>
        <v>0</v>
      </c>
      <c r="AR59" s="97">
        <f>IF(D59="S",AN59,0)</f>
        <v>0</v>
      </c>
      <c r="AS59" s="240">
        <f t="shared" si="36"/>
        <v>0</v>
      </c>
      <c r="AT59" s="241">
        <f>IF(D59="p",AS59,0)</f>
        <v>0</v>
      </c>
      <c r="AU59" s="241">
        <f>IF(D59="I",AS59,0)</f>
        <v>0</v>
      </c>
      <c r="AV59" s="241">
        <f>IF(D59="C",AS59,0)</f>
        <v>0</v>
      </c>
      <c r="AW59" s="241">
        <f>IF(D59="S",AS59,0)</f>
        <v>0</v>
      </c>
      <c r="AX59" s="289"/>
      <c r="AY59" s="97">
        <f>IF(D59="p",AX59,0)</f>
        <v>0</v>
      </c>
      <c r="AZ59" s="97">
        <f>IF(D59="I",AX59,0)</f>
        <v>0</v>
      </c>
      <c r="BA59" s="97">
        <f>IF(D59="C",AX59,0)</f>
        <v>0</v>
      </c>
      <c r="BB59" s="97">
        <f>IF(D59="S",AX59,0)</f>
        <v>0</v>
      </c>
      <c r="BC59" s="240">
        <f t="shared" si="37"/>
        <v>0</v>
      </c>
      <c r="BD59" s="241">
        <f>IF(D59="p",BC59,0)</f>
        <v>0</v>
      </c>
      <c r="BE59" s="241">
        <f>IF(D59="I",BC59,0)</f>
        <v>0</v>
      </c>
      <c r="BF59" s="241">
        <f>IF(D59="C",BC59,0)</f>
        <v>0</v>
      </c>
      <c r="BG59" s="241">
        <f>IF(D59="S",BC59,0)</f>
        <v>0</v>
      </c>
      <c r="BH59" s="503"/>
      <c r="BI59" s="498">
        <f>IF(D59="p",BH59,0)</f>
        <v>0</v>
      </c>
      <c r="BJ59" s="498">
        <f>IF(D59="I",BH59,0)</f>
        <v>0</v>
      </c>
      <c r="BK59" s="498">
        <f>IF(D59="C",BH59,0)</f>
        <v>0</v>
      </c>
      <c r="BL59" s="498">
        <f>IF(D59="S",BH59,0)</f>
        <v>0</v>
      </c>
      <c r="BM59" s="499">
        <f t="shared" si="38"/>
        <v>0</v>
      </c>
      <c r="BN59" s="515">
        <f>IF(D59="p",BM59,0)</f>
        <v>0</v>
      </c>
      <c r="BO59" s="515">
        <f>IF(D59="I",BM59,0)</f>
        <v>0</v>
      </c>
      <c r="BP59" s="515">
        <f>IF(D59="C",BM59,0)</f>
        <v>0</v>
      </c>
      <c r="BQ59" s="515">
        <f>IF(D59="S",BM59,0)</f>
        <v>0</v>
      </c>
      <c r="BR59" s="289"/>
      <c r="BS59" s="97">
        <f>IF(D59="p",BR59,0)</f>
        <v>0</v>
      </c>
      <c r="BT59" s="97">
        <f>IF(D59="I",BR59,0)</f>
        <v>0</v>
      </c>
      <c r="BU59" s="97">
        <f>IF(D59="C",BR59,0)</f>
        <v>0</v>
      </c>
      <c r="BV59" s="97">
        <f>IF(D59="S",BR59,0)</f>
        <v>0</v>
      </c>
      <c r="BW59" s="240">
        <f t="shared" si="39"/>
        <v>0</v>
      </c>
      <c r="BX59" s="241">
        <f>IF(D59="p",BW59,0)</f>
        <v>0</v>
      </c>
      <c r="BY59" s="241">
        <f>IF(D59="I",BW59,0)</f>
        <v>0</v>
      </c>
      <c r="BZ59" s="241">
        <f>IF(D59="C",BW59,0)</f>
        <v>0</v>
      </c>
      <c r="CA59" s="241">
        <f>IF(D59="S",BW59,0)</f>
        <v>0</v>
      </c>
      <c r="CB59" s="289"/>
      <c r="CC59" s="97">
        <f>IF(D59="p",CB59,0)</f>
        <v>0</v>
      </c>
      <c r="CD59" s="97">
        <f>IF(D59="I",CB59,0)</f>
        <v>0</v>
      </c>
      <c r="CE59" s="97">
        <f>IF(D59="C",CB59,0)</f>
        <v>0</v>
      </c>
      <c r="CF59" s="97">
        <f>IF(D59="S",CB59,0)</f>
        <v>0</v>
      </c>
      <c r="CG59" s="240">
        <f t="shared" si="40"/>
        <v>0</v>
      </c>
      <c r="CH59" s="241">
        <f>IF(D59="p",CG59,0)</f>
        <v>0</v>
      </c>
      <c r="CI59" s="241">
        <f>IF(D59="I",CG59,0)</f>
        <v>0</v>
      </c>
      <c r="CJ59" s="241">
        <f>IF(D59="C",CG59,0)</f>
        <v>0</v>
      </c>
      <c r="CK59" s="241">
        <f>IF(D59="S",CG59,0)</f>
        <v>0</v>
      </c>
      <c r="CL59" s="289"/>
      <c r="CM59" s="97">
        <f>IF(D59="p",CL59,0)</f>
        <v>0</v>
      </c>
      <c r="CN59" s="97">
        <f>IF(D59="I",CL59,0)</f>
        <v>0</v>
      </c>
      <c r="CO59" s="97">
        <f>IF(D59="C",CL59,0)</f>
        <v>0</v>
      </c>
      <c r="CP59" s="97">
        <f>IF(D59="S",CL59,0)</f>
        <v>0</v>
      </c>
      <c r="CQ59" s="240">
        <f t="shared" si="41"/>
        <v>0</v>
      </c>
      <c r="CR59" s="241">
        <f>IF(D59="p",CQ59,0)</f>
        <v>0</v>
      </c>
      <c r="CS59" s="241">
        <f>IF(D59="I",CQ59,0)</f>
        <v>0</v>
      </c>
      <c r="CT59" s="241">
        <f>IF(D59="C",CQ59,0)</f>
        <v>0</v>
      </c>
      <c r="CU59" s="241">
        <f>IF(D59="S",CQ59,0)</f>
        <v>0</v>
      </c>
      <c r="CV59" s="289"/>
      <c r="CW59" s="97">
        <f>IF(D59="p",CV59,0)</f>
        <v>0</v>
      </c>
      <c r="CX59" s="97">
        <f>IF(D59="I",CV59,0)</f>
        <v>0</v>
      </c>
      <c r="CY59" s="97">
        <f>IF(D59="C",CV59,0)</f>
        <v>0</v>
      </c>
      <c r="CZ59" s="97">
        <f>IF(D59="S",CV59,0)</f>
        <v>0</v>
      </c>
      <c r="DA59" s="240">
        <f t="shared" si="42"/>
        <v>0</v>
      </c>
      <c r="DB59" s="241">
        <f>IF(D59="p",DA59,0)</f>
        <v>0</v>
      </c>
      <c r="DC59" s="241">
        <f>IF(D59="I",DA59,0)</f>
        <v>0</v>
      </c>
      <c r="DD59" s="241">
        <f>IF(D59="C",DA59,0)</f>
        <v>0</v>
      </c>
      <c r="DE59" s="241">
        <f>IF(D59="S",DA59,0)</f>
        <v>0</v>
      </c>
      <c r="DF59" s="289"/>
      <c r="DG59" s="97">
        <f>IF(D59="p",DF59,0)</f>
        <v>0</v>
      </c>
      <c r="DH59" s="97">
        <f>IF(D59="I",DF59,0)</f>
        <v>0</v>
      </c>
      <c r="DI59" s="97">
        <f>IF(D59="C",DF59,0)</f>
        <v>0</v>
      </c>
      <c r="DJ59" s="97">
        <f>IF(D59="S",DF59,0)</f>
        <v>0</v>
      </c>
      <c r="DK59" s="344">
        <f t="shared" si="43"/>
        <v>0</v>
      </c>
      <c r="DL59" s="241">
        <f>IF(D59="p",DK59,0)</f>
        <v>0</v>
      </c>
      <c r="DM59" s="241">
        <f>IF(D59="I",DK59,0)</f>
        <v>0</v>
      </c>
      <c r="DN59" s="241">
        <f>IF(D59="C",DK59,0)</f>
        <v>0</v>
      </c>
      <c r="DO59" s="241">
        <f>IF(D59="S",DK59,0)</f>
        <v>0</v>
      </c>
      <c r="DP59" s="289"/>
      <c r="DQ59" s="97">
        <f>IF(D59="p",DP59,0)</f>
        <v>0</v>
      </c>
      <c r="DR59" s="97">
        <f>IF(D59="I",DP59,0)</f>
        <v>0</v>
      </c>
      <c r="DS59" s="97">
        <f>IF(D59="C",DP59,0)</f>
        <v>0</v>
      </c>
      <c r="DT59" s="97">
        <f>IF(D59="S",DP59,0)</f>
        <v>0</v>
      </c>
      <c r="DU59" s="240">
        <f t="shared" si="44"/>
        <v>0</v>
      </c>
      <c r="DV59" s="241">
        <f>IF(D59="p",DU59,0)</f>
        <v>0</v>
      </c>
      <c r="DW59" s="241">
        <f>IF(D59="I",DU59,0)</f>
        <v>0</v>
      </c>
      <c r="DX59" s="241">
        <f>IF(D59="C",DU59,0)</f>
        <v>0</v>
      </c>
      <c r="DY59" s="241">
        <f>IF(D59="S",DU59,0)</f>
        <v>0</v>
      </c>
      <c r="DZ59" s="289"/>
      <c r="EA59" s="97">
        <f>IF(D59="p",DZ59,0)</f>
        <v>0</v>
      </c>
      <c r="EB59" s="97">
        <f>IF(D59="I",DZ59,0)</f>
        <v>0</v>
      </c>
      <c r="EC59" s="97">
        <f>IF(D59="C",DZ59,0)</f>
        <v>0</v>
      </c>
      <c r="ED59" s="97">
        <f>IF(D59="S",DZ59,0)</f>
        <v>0</v>
      </c>
      <c r="EE59" s="240">
        <f t="shared" si="45"/>
        <v>0</v>
      </c>
      <c r="EF59" s="241">
        <f>IF(D59="p",EE59,0)</f>
        <v>0</v>
      </c>
      <c r="EG59" s="241">
        <f>IF(D59="I",EE59,0)</f>
        <v>0</v>
      </c>
      <c r="EH59" s="241">
        <f>IF(D59="C",EE59,0)</f>
        <v>0</v>
      </c>
      <c r="EI59" s="241">
        <f>IF(D59="S",EE59,0)</f>
        <v>0</v>
      </c>
      <c r="EJ59" s="298"/>
      <c r="EK59" s="97">
        <f>IF(D59="p",EJ59,0)</f>
        <v>0</v>
      </c>
      <c r="EL59" s="97">
        <f>IF(D59="I",EJ59,0)</f>
        <v>0</v>
      </c>
      <c r="EM59" s="97">
        <f>IF(D59="C",EJ59,0)</f>
        <v>0</v>
      </c>
      <c r="EN59" s="97">
        <f>IF(D59="S",EJ59,0)</f>
        <v>0</v>
      </c>
      <c r="EO59" s="240">
        <f t="shared" si="46"/>
        <v>0</v>
      </c>
      <c r="EP59" s="241">
        <f>IF(D59="p",EO59,0)</f>
        <v>0</v>
      </c>
      <c r="EQ59" s="241">
        <f>IF(D59="I",EO59,0)</f>
        <v>0</v>
      </c>
      <c r="ER59" s="241">
        <f>IF(D59="C",EO59,0)</f>
        <v>0</v>
      </c>
      <c r="ES59" s="241">
        <f>IF(D59="S",EO59,0)</f>
        <v>0</v>
      </c>
      <c r="ET59" s="289"/>
      <c r="EU59" s="97">
        <f>IF(D59="p",ET59,0)</f>
        <v>0</v>
      </c>
      <c r="EV59" s="97">
        <f>IF(D59="I",ET59,0)</f>
        <v>0</v>
      </c>
      <c r="EW59" s="97">
        <f>IF(D59="C",ET59,0)</f>
        <v>0</v>
      </c>
      <c r="EX59" s="97">
        <f>IF(D59="S",ET59,0)</f>
        <v>0</v>
      </c>
      <c r="EY59" s="240">
        <f t="shared" si="47"/>
        <v>0</v>
      </c>
      <c r="EZ59" s="241">
        <f>IF(D59="p",EY59,0)</f>
        <v>0</v>
      </c>
      <c r="FA59" s="241">
        <f>IF(D59="I",EY59,0)</f>
        <v>0</v>
      </c>
      <c r="FB59" s="241">
        <f>IF(D59="C",EY59,0)</f>
        <v>0</v>
      </c>
      <c r="FC59" s="241">
        <f>IF(D59="S",EY59,0)</f>
        <v>0</v>
      </c>
      <c r="FD59" s="503"/>
      <c r="FE59" s="498">
        <f>IF(D59="p",FD59,0)</f>
        <v>0</v>
      </c>
      <c r="FF59" s="498">
        <f>IF(D59="I",FD59,0)</f>
        <v>0</v>
      </c>
      <c r="FG59" s="498">
        <f>IF(D59="C",FD59,0)</f>
        <v>0</v>
      </c>
      <c r="FH59" s="498">
        <f>IF(D59="S",FD59,0)</f>
        <v>0</v>
      </c>
      <c r="FI59" s="499">
        <f t="shared" si="80"/>
        <v>0</v>
      </c>
      <c r="FJ59" s="450">
        <f>IF(D59="p",FI59,0)</f>
        <v>0</v>
      </c>
      <c r="FK59" s="450">
        <f>IF(D59="I",FI59,0)</f>
        <v>0</v>
      </c>
      <c r="FL59" s="450">
        <f>IF(D59="C",FI59,0)</f>
        <v>0</v>
      </c>
      <c r="FM59" s="450">
        <f>IF(D59="S",FI59,0)</f>
        <v>0</v>
      </c>
      <c r="FN59" s="233"/>
      <c r="FO59" s="97">
        <f>IF(D59="p",FN59,0)</f>
        <v>0</v>
      </c>
      <c r="FP59" s="97">
        <f>IF(D59="I",FN59,0)</f>
        <v>0</v>
      </c>
      <c r="FQ59" s="97">
        <f>IF(D59="C",FN59,0)</f>
        <v>0</v>
      </c>
      <c r="FR59" s="97">
        <f>IF(D59="S",FN59,0)</f>
        <v>0</v>
      </c>
      <c r="FS59" s="240">
        <f t="shared" si="81"/>
        <v>0</v>
      </c>
      <c r="FT59" s="241">
        <f>IF(D59="p",FS59,0)</f>
        <v>0</v>
      </c>
      <c r="FU59" s="241">
        <f>IF(D59="I",FS59,0)</f>
        <v>0</v>
      </c>
      <c r="FV59" s="241">
        <f>IF(D59="C",FS59,0)</f>
        <v>0</v>
      </c>
      <c r="FW59" s="241">
        <f>IF(D59="S",FS59,0)</f>
        <v>0</v>
      </c>
      <c r="FX59" s="233"/>
      <c r="FY59" s="97">
        <f>IF(D59="p",FX59,0)</f>
        <v>0</v>
      </c>
      <c r="FZ59" s="97">
        <f>IF(D59="I",FX59,0)</f>
        <v>0</v>
      </c>
      <c r="GA59" s="97">
        <f>IF(D59="C",FX59,0)</f>
        <v>0</v>
      </c>
      <c r="GB59" s="97">
        <f>IF(D59="S",FX59,0)</f>
        <v>0</v>
      </c>
      <c r="GC59" s="240">
        <f t="shared" si="48"/>
        <v>0</v>
      </c>
      <c r="GD59" s="241">
        <f>IF(D59="p",GC59,0)</f>
        <v>0</v>
      </c>
      <c r="GE59" s="241">
        <f>IF(D59="I",GC59,0)</f>
        <v>0</v>
      </c>
      <c r="GF59" s="241">
        <f>IF(D59="C",GC59,0)</f>
        <v>0</v>
      </c>
      <c r="GG59" s="241">
        <f>IF(D59="S",GC59,0)</f>
        <v>0</v>
      </c>
      <c r="GH59" s="240"/>
      <c r="GI59" s="240"/>
      <c r="GJ59" s="553">
        <f t="shared" si="82"/>
        <v>0</v>
      </c>
      <c r="GK59" s="97">
        <f>IF(D59="p",GJ59,0)</f>
        <v>0</v>
      </c>
      <c r="GL59" s="97">
        <f>IF(D59="I",GJ59,0)</f>
        <v>0</v>
      </c>
      <c r="GM59" s="97">
        <f>IF(D59="C",GJ59,0)</f>
        <v>0</v>
      </c>
      <c r="GN59" s="97">
        <f>IF(D59="S",GJ59,0)</f>
        <v>0</v>
      </c>
      <c r="GO59" s="240">
        <f t="shared" si="49"/>
        <v>0</v>
      </c>
      <c r="GP59" s="241">
        <f>IF(D59="p",GO59,0)</f>
        <v>0</v>
      </c>
      <c r="GQ59" s="241">
        <f>IF(D59="I",GO59,0)</f>
        <v>0</v>
      </c>
      <c r="GR59" s="241">
        <f>IF(D59="C",GO59,0)</f>
        <v>0</v>
      </c>
      <c r="GS59" s="241">
        <f>IF(D59="S",GO59,0)</f>
        <v>0</v>
      </c>
      <c r="GT59" s="289"/>
      <c r="GU59" s="97">
        <f>IF(D59="p",GT59,0)</f>
        <v>0</v>
      </c>
      <c r="GV59" s="97">
        <f>IF(D59="I",GT59,0)</f>
        <v>0</v>
      </c>
      <c r="GW59" s="97">
        <f>IF(D59="C",GT59,0)</f>
        <v>0</v>
      </c>
      <c r="GX59" s="97">
        <f>IF(D59="S",GT59,0)</f>
        <v>0</v>
      </c>
      <c r="GY59" s="240">
        <f t="shared" si="50"/>
        <v>0</v>
      </c>
      <c r="GZ59" s="241">
        <f>IF(D59="p",GY59,0)</f>
        <v>0</v>
      </c>
      <c r="HA59" s="241">
        <f>IF(D59="I",GY59,0)</f>
        <v>0</v>
      </c>
      <c r="HB59" s="241">
        <f>IF(D59="C",GY59,0)</f>
        <v>0</v>
      </c>
      <c r="HC59" s="241">
        <f>IF(D59="S",GY59,0)</f>
        <v>0</v>
      </c>
      <c r="HD59" s="302">
        <f t="shared" si="74"/>
        <v>0</v>
      </c>
      <c r="HE59" s="97">
        <f>IF(D59="p",HD59,0)</f>
        <v>0</v>
      </c>
      <c r="HF59" s="97">
        <f>IF(D59="I",HD59,0)</f>
        <v>0</v>
      </c>
      <c r="HG59" s="97">
        <f>IF(D59="C",HD59,0)</f>
        <v>0</v>
      </c>
      <c r="HH59" s="97">
        <f>IF(D59="S",HD59,0)</f>
        <v>0</v>
      </c>
      <c r="HI59" s="240">
        <f t="shared" si="51"/>
        <v>0</v>
      </c>
      <c r="HJ59" s="241">
        <f>IF(D59="p",HI59,0)</f>
        <v>0</v>
      </c>
      <c r="HK59" s="241">
        <f>IF(D59="I",HI59,0)</f>
        <v>0</v>
      </c>
      <c r="HL59" s="241">
        <f>IF(D59="C",HI59,0)</f>
        <v>0</v>
      </c>
      <c r="HM59" s="241">
        <f>IF(D59="S",HI59,0)</f>
        <v>0</v>
      </c>
      <c r="HN59" s="649"/>
      <c r="HO59" s="650">
        <f>IF(D59="p",HN59,0)</f>
        <v>0</v>
      </c>
      <c r="HP59" s="650">
        <f>IF(D59="I",HN59,0)</f>
        <v>0</v>
      </c>
      <c r="HQ59" s="650">
        <f>IF(D59="C",HN59,0)</f>
        <v>0</v>
      </c>
      <c r="HR59" s="650">
        <f>IF(D59="S",HN59,0)</f>
        <v>0</v>
      </c>
      <c r="HS59" s="651">
        <f t="shared" si="75"/>
        <v>0</v>
      </c>
      <c r="HT59" s="241">
        <f>IF(D59="p",HS59,0)</f>
        <v>0</v>
      </c>
      <c r="HU59" s="241">
        <f>IF(D59="I",HS59,0)</f>
        <v>0</v>
      </c>
      <c r="HV59" s="241">
        <f>IF(D59="C",HS59,0)</f>
        <v>0</v>
      </c>
      <c r="HW59" s="241">
        <f>IF(D59="S",HS59,0)</f>
        <v>0</v>
      </c>
      <c r="HX59" s="289"/>
      <c r="HY59" s="97">
        <f>IF(D59="p",HX59,0)</f>
        <v>0</v>
      </c>
      <c r="HZ59" s="97">
        <f>IF(D59="I",HX59,0)</f>
        <v>0</v>
      </c>
      <c r="IA59" s="97">
        <f>IF(D59="C",HX59,0)</f>
        <v>0</v>
      </c>
      <c r="IB59" s="97">
        <f>IF(D59="S",HX59,0)</f>
        <v>0</v>
      </c>
      <c r="IC59" s="240">
        <f t="shared" si="52"/>
        <v>0</v>
      </c>
      <c r="ID59" s="241">
        <f>IF(D59="p",IC59,0)</f>
        <v>0</v>
      </c>
      <c r="IE59" s="241">
        <f>IF(D59="I",IC59,0)</f>
        <v>0</v>
      </c>
      <c r="IF59" s="241">
        <f>IF(D59="C",IC59,0)</f>
        <v>0</v>
      </c>
      <c r="IG59" s="241">
        <f>IF(D59="S",IC59,0)</f>
        <v>0</v>
      </c>
      <c r="IH59" s="302">
        <f t="shared" si="76"/>
        <v>0</v>
      </c>
      <c r="II59" s="97">
        <f>IF(D59="p",IH59,0)</f>
        <v>0</v>
      </c>
      <c r="IJ59" s="97">
        <f>IF(D59="I",IH59,0)</f>
        <v>0</v>
      </c>
      <c r="IK59" s="97">
        <f>IF(D59="C",IH59,0)</f>
        <v>0</v>
      </c>
      <c r="IL59" s="97">
        <f>IF(D59="S",IH59,0)</f>
        <v>0</v>
      </c>
      <c r="IM59" s="235" t="e">
        <f t="shared" si="77"/>
        <v>#DIV/0!</v>
      </c>
      <c r="IN59" s="240">
        <f t="shared" si="53"/>
        <v>0</v>
      </c>
      <c r="IO59" s="241">
        <f>IF(D59="p",IN59,0)</f>
        <v>0</v>
      </c>
      <c r="IP59" s="241">
        <f>IF(D59="I",IN59,0)</f>
        <v>0</v>
      </c>
      <c r="IQ59" s="241">
        <f>IF(D59="C",IN59,0)</f>
        <v>0</v>
      </c>
      <c r="IR59" s="241">
        <f>IF(D59="S",IN59,0)</f>
        <v>0</v>
      </c>
      <c r="IS59" s="228">
        <f t="shared" si="78"/>
        <v>0</v>
      </c>
      <c r="IT59" s="97">
        <f>IF(D59="p",IS59,0)</f>
        <v>0</v>
      </c>
      <c r="IU59" s="97">
        <f>IF(D59="I",IS59,0)</f>
        <v>0</v>
      </c>
      <c r="IV59" s="97">
        <f>IF(D59="C",IS59,0)</f>
        <v>0</v>
      </c>
      <c r="IW59" s="97">
        <f>IF(D59="S",IS59,0)</f>
        <v>0</v>
      </c>
      <c r="IX59" s="240">
        <f t="shared" si="54"/>
        <v>0</v>
      </c>
      <c r="IY59" s="241">
        <f>IF(D59="p",IX59,0)</f>
        <v>0</v>
      </c>
      <c r="IZ59" s="241">
        <f>IF(D59="I",IX59,0)</f>
        <v>0</v>
      </c>
      <c r="JA59" s="241">
        <f>IF(D59="C",IX59,0)</f>
        <v>0</v>
      </c>
      <c r="JB59" s="241">
        <f>IF(D59="S",IX59,0)</f>
        <v>0</v>
      </c>
      <c r="JC59" s="242">
        <f t="shared" si="79"/>
        <v>0</v>
      </c>
      <c r="JD59" s="243">
        <f>IF(D59="p",JC59,0)</f>
        <v>0</v>
      </c>
      <c r="JE59" s="243">
        <f>IF(D59="i",JC59,0)</f>
        <v>0</v>
      </c>
      <c r="JF59" s="243">
        <f>IF(D59="c",JC59,0)</f>
        <v>0</v>
      </c>
      <c r="JG59" s="243">
        <f>IF(D59="s",JC59,0)</f>
        <v>0</v>
      </c>
    </row>
    <row r="60" spans="1:267" s="44" customFormat="1" x14ac:dyDescent="0.2">
      <c r="A60" s="45" t="s">
        <v>347</v>
      </c>
      <c r="B60" s="234"/>
      <c r="C60" s="234"/>
      <c r="D60" s="234"/>
      <c r="E60" s="181"/>
      <c r="F60" s="87">
        <f t="shared" si="55"/>
        <v>0</v>
      </c>
      <c r="G60" s="87">
        <f t="shared" si="56"/>
        <v>0</v>
      </c>
      <c r="H60" s="87">
        <f t="shared" si="57"/>
        <v>0</v>
      </c>
      <c r="I60" s="87">
        <f t="shared" si="58"/>
        <v>0</v>
      </c>
      <c r="J60" s="181"/>
      <c r="K60" s="87">
        <f t="shared" si="59"/>
        <v>0</v>
      </c>
      <c r="L60" s="87">
        <f t="shared" si="60"/>
        <v>0</v>
      </c>
      <c r="M60" s="87">
        <f t="shared" si="61"/>
        <v>0</v>
      </c>
      <c r="N60" s="87">
        <f t="shared" si="62"/>
        <v>0</v>
      </c>
      <c r="O60" s="235" t="e">
        <f t="shared" si="63"/>
        <v>#DIV/0!</v>
      </c>
      <c r="P60" s="181"/>
      <c r="Q60" s="87">
        <f t="shared" si="64"/>
        <v>0</v>
      </c>
      <c r="R60" s="87">
        <f t="shared" si="65"/>
        <v>0</v>
      </c>
      <c r="S60" s="87">
        <f t="shared" si="66"/>
        <v>0</v>
      </c>
      <c r="T60" s="87">
        <f t="shared" si="67"/>
        <v>0</v>
      </c>
      <c r="U60" s="235" t="e">
        <f t="shared" si="68"/>
        <v>#DIV/0!</v>
      </c>
      <c r="V60" s="181"/>
      <c r="W60" s="87">
        <f t="shared" si="69"/>
        <v>0</v>
      </c>
      <c r="X60" s="87">
        <f t="shared" si="70"/>
        <v>0</v>
      </c>
      <c r="Y60" s="87">
        <f t="shared" si="71"/>
        <v>0</v>
      </c>
      <c r="Z60" s="87">
        <f t="shared" si="72"/>
        <v>0</v>
      </c>
      <c r="AA60" s="235" t="e">
        <f t="shared" si="73"/>
        <v>#DIV/0!</v>
      </c>
      <c r="AB60" s="181"/>
      <c r="AC60" s="87">
        <f t="shared" si="28"/>
        <v>0</v>
      </c>
      <c r="AD60" s="87">
        <f t="shared" si="29"/>
        <v>0</v>
      </c>
      <c r="AE60" s="87">
        <f t="shared" si="30"/>
        <v>0</v>
      </c>
      <c r="AF60" s="87">
        <f t="shared" si="31"/>
        <v>0</v>
      </c>
      <c r="AG60" s="235" t="e">
        <f>+(AB60-V60)/V60</f>
        <v>#DIV/0!</v>
      </c>
      <c r="AH60" s="181"/>
      <c r="AI60" s="87">
        <f t="shared" si="32"/>
        <v>0</v>
      </c>
      <c r="AJ60" s="87">
        <f t="shared" si="33"/>
        <v>0</v>
      </c>
      <c r="AK60" s="87">
        <f t="shared" si="34"/>
        <v>0</v>
      </c>
      <c r="AL60" s="87">
        <f t="shared" si="35"/>
        <v>0</v>
      </c>
      <c r="AM60" s="235" t="e">
        <f>+(AH60-AB60)/AB60</f>
        <v>#DIV/0!</v>
      </c>
      <c r="AN60" s="289"/>
      <c r="AO60" s="97">
        <f>IF(D60="p",AN60,0)</f>
        <v>0</v>
      </c>
      <c r="AP60" s="97">
        <f>IF(D60="I",AN60,0)</f>
        <v>0</v>
      </c>
      <c r="AQ60" s="97">
        <f>IF(D60="C",AN60,0)</f>
        <v>0</v>
      </c>
      <c r="AR60" s="97">
        <f>IF(D60="S",AN60,0)</f>
        <v>0</v>
      </c>
      <c r="AS60" s="240">
        <f t="shared" si="36"/>
        <v>0</v>
      </c>
      <c r="AT60" s="241">
        <f>IF(D60="p",AS60,0)</f>
        <v>0</v>
      </c>
      <c r="AU60" s="241">
        <f>IF(D60="I",AS60,0)</f>
        <v>0</v>
      </c>
      <c r="AV60" s="241">
        <f>IF(D60="C",AS60,0)</f>
        <v>0</v>
      </c>
      <c r="AW60" s="241">
        <f>IF(D60="S",AS60,0)</f>
        <v>0</v>
      </c>
      <c r="AX60" s="289"/>
      <c r="AY60" s="97">
        <f>IF(D60="p",AX60,0)</f>
        <v>0</v>
      </c>
      <c r="AZ60" s="97">
        <f>IF(D60="I",AX60,0)</f>
        <v>0</v>
      </c>
      <c r="BA60" s="97">
        <f>IF(D60="C",AX60,0)</f>
        <v>0</v>
      </c>
      <c r="BB60" s="97">
        <f>IF(D60="S",AX60,0)</f>
        <v>0</v>
      </c>
      <c r="BC60" s="240">
        <f t="shared" si="37"/>
        <v>0</v>
      </c>
      <c r="BD60" s="241">
        <f>IF(D60="p",BC60,0)</f>
        <v>0</v>
      </c>
      <c r="BE60" s="241">
        <f>IF(D60="I",BC60,0)</f>
        <v>0</v>
      </c>
      <c r="BF60" s="241">
        <f>IF(D60="C",BC60,0)</f>
        <v>0</v>
      </c>
      <c r="BG60" s="241">
        <f>IF(D60="S",BC60,0)</f>
        <v>0</v>
      </c>
      <c r="BH60" s="503"/>
      <c r="BI60" s="498">
        <f>IF(D60="p",BH60,0)</f>
        <v>0</v>
      </c>
      <c r="BJ60" s="498">
        <f>IF(D60="I",BH60,0)</f>
        <v>0</v>
      </c>
      <c r="BK60" s="498">
        <f>IF(D60="C",BH60,0)</f>
        <v>0</v>
      </c>
      <c r="BL60" s="498">
        <f>IF(D60="S",BH60,0)</f>
        <v>0</v>
      </c>
      <c r="BM60" s="499">
        <f t="shared" si="38"/>
        <v>0</v>
      </c>
      <c r="BN60" s="515">
        <f>IF(D60="p",BM60,0)</f>
        <v>0</v>
      </c>
      <c r="BO60" s="515">
        <f>IF(D60="I",BM60,0)</f>
        <v>0</v>
      </c>
      <c r="BP60" s="515">
        <f>IF(D60="C",BM60,0)</f>
        <v>0</v>
      </c>
      <c r="BQ60" s="515">
        <f>IF(D60="S",BM60,0)</f>
        <v>0</v>
      </c>
      <c r="BR60" s="289"/>
      <c r="BS60" s="97">
        <f>IF(D60="p",BR60,0)</f>
        <v>0</v>
      </c>
      <c r="BT60" s="97">
        <f>IF(D60="I",BR60,0)</f>
        <v>0</v>
      </c>
      <c r="BU60" s="97">
        <f>IF(D60="C",BR60,0)</f>
        <v>0</v>
      </c>
      <c r="BV60" s="97">
        <f>IF(D60="S",BR60,0)</f>
        <v>0</v>
      </c>
      <c r="BW60" s="240">
        <f t="shared" si="39"/>
        <v>0</v>
      </c>
      <c r="BX60" s="241">
        <f>IF(D60="p",BW60,0)</f>
        <v>0</v>
      </c>
      <c r="BY60" s="241">
        <f>IF(D60="I",BW60,0)</f>
        <v>0</v>
      </c>
      <c r="BZ60" s="241">
        <f>IF(D60="C",BW60,0)</f>
        <v>0</v>
      </c>
      <c r="CA60" s="241">
        <f>IF(D60="S",BW60,0)</f>
        <v>0</v>
      </c>
      <c r="CB60" s="289"/>
      <c r="CC60" s="97">
        <f>IF(D60="p",CB60,0)</f>
        <v>0</v>
      </c>
      <c r="CD60" s="97">
        <f>IF(D60="I",CB60,0)</f>
        <v>0</v>
      </c>
      <c r="CE60" s="97">
        <f>IF(D60="C",CB60,0)</f>
        <v>0</v>
      </c>
      <c r="CF60" s="97">
        <f>IF(D60="S",CB60,0)</f>
        <v>0</v>
      </c>
      <c r="CG60" s="240">
        <f t="shared" si="40"/>
        <v>0</v>
      </c>
      <c r="CH60" s="241">
        <f>IF(D60="p",CG60,0)</f>
        <v>0</v>
      </c>
      <c r="CI60" s="241">
        <f>IF(D60="I",CG60,0)</f>
        <v>0</v>
      </c>
      <c r="CJ60" s="241">
        <f>IF(D60="C",CG60,0)</f>
        <v>0</v>
      </c>
      <c r="CK60" s="241">
        <f>IF(D60="S",CG60,0)</f>
        <v>0</v>
      </c>
      <c r="CL60" s="289"/>
      <c r="CM60" s="97">
        <f>IF(D60="p",CL60,0)</f>
        <v>0</v>
      </c>
      <c r="CN60" s="97">
        <f>IF(D60="I",CL60,0)</f>
        <v>0</v>
      </c>
      <c r="CO60" s="97">
        <f>IF(D60="C",CL60,0)</f>
        <v>0</v>
      </c>
      <c r="CP60" s="97">
        <f>IF(D60="S",CL60,0)</f>
        <v>0</v>
      </c>
      <c r="CQ60" s="240">
        <f t="shared" si="41"/>
        <v>0</v>
      </c>
      <c r="CR60" s="241">
        <f>IF(D60="p",CQ60,0)</f>
        <v>0</v>
      </c>
      <c r="CS60" s="241">
        <f>IF(D60="I",CQ60,0)</f>
        <v>0</v>
      </c>
      <c r="CT60" s="241">
        <f>IF(D60="C",CQ60,0)</f>
        <v>0</v>
      </c>
      <c r="CU60" s="241">
        <f>IF(D60="S",CQ60,0)</f>
        <v>0</v>
      </c>
      <c r="CV60" s="289"/>
      <c r="CW60" s="97">
        <f>IF(D60="p",CV60,0)</f>
        <v>0</v>
      </c>
      <c r="CX60" s="97">
        <f>IF(D60="I",CV60,0)</f>
        <v>0</v>
      </c>
      <c r="CY60" s="97">
        <f>IF(D60="C",CV60,0)</f>
        <v>0</v>
      </c>
      <c r="CZ60" s="97">
        <f>IF(D60="S",CV60,0)</f>
        <v>0</v>
      </c>
      <c r="DA60" s="240">
        <f t="shared" si="42"/>
        <v>0</v>
      </c>
      <c r="DB60" s="241">
        <f>IF(D60="p",DA60,0)</f>
        <v>0</v>
      </c>
      <c r="DC60" s="241">
        <f>IF(D60="I",DA60,0)</f>
        <v>0</v>
      </c>
      <c r="DD60" s="241">
        <f>IF(D60="C",DA60,0)</f>
        <v>0</v>
      </c>
      <c r="DE60" s="241">
        <f>IF(D60="S",DA60,0)</f>
        <v>0</v>
      </c>
      <c r="DF60" s="289"/>
      <c r="DG60" s="97">
        <f>IF(D60="p",DF60,0)</f>
        <v>0</v>
      </c>
      <c r="DH60" s="97">
        <f>IF(D60="I",DF60,0)</f>
        <v>0</v>
      </c>
      <c r="DI60" s="97">
        <f>IF(D60="C",DF60,0)</f>
        <v>0</v>
      </c>
      <c r="DJ60" s="97">
        <f>IF(D60="S",DF60,0)</f>
        <v>0</v>
      </c>
      <c r="DK60" s="344">
        <f t="shared" si="43"/>
        <v>0</v>
      </c>
      <c r="DL60" s="241">
        <f>IF(D60="p",DK60,0)</f>
        <v>0</v>
      </c>
      <c r="DM60" s="241">
        <f>IF(D60="I",DK60,0)</f>
        <v>0</v>
      </c>
      <c r="DN60" s="241">
        <f>IF(D60="C",DK60,0)</f>
        <v>0</v>
      </c>
      <c r="DO60" s="241">
        <f>IF(D60="S",DK60,0)</f>
        <v>0</v>
      </c>
      <c r="DP60" s="289"/>
      <c r="DQ60" s="97">
        <f>IF(D60="p",DP60,0)</f>
        <v>0</v>
      </c>
      <c r="DR60" s="97">
        <f>IF(D60="I",DP60,0)</f>
        <v>0</v>
      </c>
      <c r="DS60" s="97">
        <f>IF(D60="C",DP60,0)</f>
        <v>0</v>
      </c>
      <c r="DT60" s="97">
        <f>IF(D60="S",DP60,0)</f>
        <v>0</v>
      </c>
      <c r="DU60" s="240">
        <f t="shared" si="44"/>
        <v>0</v>
      </c>
      <c r="DV60" s="241">
        <f>IF(D60="p",DU60,0)</f>
        <v>0</v>
      </c>
      <c r="DW60" s="241">
        <f>IF(D60="I",DU60,0)</f>
        <v>0</v>
      </c>
      <c r="DX60" s="241">
        <f>IF(D60="C",DU60,0)</f>
        <v>0</v>
      </c>
      <c r="DY60" s="241">
        <f>IF(D60="S",DU60,0)</f>
        <v>0</v>
      </c>
      <c r="DZ60" s="289"/>
      <c r="EA60" s="97">
        <f>IF(D60="p",DZ60,0)</f>
        <v>0</v>
      </c>
      <c r="EB60" s="97">
        <f>IF(D60="I",DZ60,0)</f>
        <v>0</v>
      </c>
      <c r="EC60" s="97">
        <f>IF(D60="C",DZ60,0)</f>
        <v>0</v>
      </c>
      <c r="ED60" s="97">
        <f>IF(D60="S",DZ60,0)</f>
        <v>0</v>
      </c>
      <c r="EE60" s="240">
        <f t="shared" si="45"/>
        <v>0</v>
      </c>
      <c r="EF60" s="241">
        <f>IF(D60="p",EE60,0)</f>
        <v>0</v>
      </c>
      <c r="EG60" s="241">
        <f>IF(D60="I",EE60,0)</f>
        <v>0</v>
      </c>
      <c r="EH60" s="241">
        <f>IF(D60="C",EE60,0)</f>
        <v>0</v>
      </c>
      <c r="EI60" s="241">
        <f>IF(D60="S",EE60,0)</f>
        <v>0</v>
      </c>
      <c r="EJ60" s="298"/>
      <c r="EK60" s="97">
        <f>IF(D60="p",EJ60,0)</f>
        <v>0</v>
      </c>
      <c r="EL60" s="97">
        <f>IF(D60="I",EJ60,0)</f>
        <v>0</v>
      </c>
      <c r="EM60" s="97">
        <f>IF(D60="C",EJ60,0)</f>
        <v>0</v>
      </c>
      <c r="EN60" s="97">
        <f>IF(D60="S",EJ60,0)</f>
        <v>0</v>
      </c>
      <c r="EO60" s="240">
        <f t="shared" si="46"/>
        <v>0</v>
      </c>
      <c r="EP60" s="241">
        <f>IF(D60="p",EO60,0)</f>
        <v>0</v>
      </c>
      <c r="EQ60" s="241">
        <f>IF(D60="I",EO60,0)</f>
        <v>0</v>
      </c>
      <c r="ER60" s="241">
        <f>IF(D60="C",EO60,0)</f>
        <v>0</v>
      </c>
      <c r="ES60" s="241">
        <f>IF(D60="S",EO60,0)</f>
        <v>0</v>
      </c>
      <c r="ET60" s="289"/>
      <c r="EU60" s="97">
        <f>IF(D60="p",ET60,0)</f>
        <v>0</v>
      </c>
      <c r="EV60" s="97">
        <f>IF(D60="I",ET60,0)</f>
        <v>0</v>
      </c>
      <c r="EW60" s="97">
        <f>IF(D60="C",ET60,0)</f>
        <v>0</v>
      </c>
      <c r="EX60" s="97">
        <f>IF(D60="S",ET60,0)</f>
        <v>0</v>
      </c>
      <c r="EY60" s="240">
        <f t="shared" si="47"/>
        <v>0</v>
      </c>
      <c r="EZ60" s="241">
        <f>IF(D60="p",EY60,0)</f>
        <v>0</v>
      </c>
      <c r="FA60" s="241">
        <f>IF(D60="I",EY60,0)</f>
        <v>0</v>
      </c>
      <c r="FB60" s="241">
        <f>IF(D60="C",EY60,0)</f>
        <v>0</v>
      </c>
      <c r="FC60" s="241">
        <f>IF(D60="S",EY60,0)</f>
        <v>0</v>
      </c>
      <c r="FD60" s="503"/>
      <c r="FE60" s="498">
        <f>IF(D60="p",FD60,0)</f>
        <v>0</v>
      </c>
      <c r="FF60" s="498">
        <f>IF(D60="I",FD60,0)</f>
        <v>0</v>
      </c>
      <c r="FG60" s="498">
        <f>IF(D60="C",FD60,0)</f>
        <v>0</v>
      </c>
      <c r="FH60" s="498">
        <f>IF(D60="S",FD60,0)</f>
        <v>0</v>
      </c>
      <c r="FI60" s="499">
        <f t="shared" si="80"/>
        <v>0</v>
      </c>
      <c r="FJ60" s="450">
        <f>IF(D60="p",FI60,0)</f>
        <v>0</v>
      </c>
      <c r="FK60" s="450">
        <f>IF(D60="I",FI60,0)</f>
        <v>0</v>
      </c>
      <c r="FL60" s="450">
        <f>IF(D60="C",FI60,0)</f>
        <v>0</v>
      </c>
      <c r="FM60" s="450">
        <f>IF(D60="S",FI60,0)</f>
        <v>0</v>
      </c>
      <c r="FN60" s="232"/>
      <c r="FO60" s="97">
        <f>IF(D60="p",FN60,0)</f>
        <v>0</v>
      </c>
      <c r="FP60" s="97">
        <f>IF(D60="I",FN60,0)</f>
        <v>0</v>
      </c>
      <c r="FQ60" s="97">
        <f>IF(D60="C",FN60,0)</f>
        <v>0</v>
      </c>
      <c r="FR60" s="97">
        <f>IF(D60="S",FN60,0)</f>
        <v>0</v>
      </c>
      <c r="FS60" s="240">
        <f t="shared" si="81"/>
        <v>0</v>
      </c>
      <c r="FT60" s="241">
        <f>IF(D60="p",FS60,0)</f>
        <v>0</v>
      </c>
      <c r="FU60" s="241">
        <f>IF(D60="I",FS60,0)</f>
        <v>0</v>
      </c>
      <c r="FV60" s="241">
        <f>IF(D60="C",FS60,0)</f>
        <v>0</v>
      </c>
      <c r="FW60" s="241">
        <f>IF(D60="S",FS60,0)</f>
        <v>0</v>
      </c>
      <c r="FX60" s="233"/>
      <c r="FY60" s="97">
        <f>IF(D60="p",FX60,0)</f>
        <v>0</v>
      </c>
      <c r="FZ60" s="97">
        <f>IF(D60="I",FX60,0)</f>
        <v>0</v>
      </c>
      <c r="GA60" s="97">
        <f>IF(D60="C",FX60,0)</f>
        <v>0</v>
      </c>
      <c r="GB60" s="97">
        <f>IF(D60="S",FX60,0)</f>
        <v>0</v>
      </c>
      <c r="GC60" s="240">
        <f t="shared" si="48"/>
        <v>0</v>
      </c>
      <c r="GD60" s="241">
        <f>IF(D60="p",GC60,0)</f>
        <v>0</v>
      </c>
      <c r="GE60" s="241">
        <f>IF(D60="I",GC60,0)</f>
        <v>0</v>
      </c>
      <c r="GF60" s="241">
        <f>IF(D60="C",GC60,0)</f>
        <v>0</v>
      </c>
      <c r="GG60" s="241">
        <f>IF(D60="S",GC60,0)</f>
        <v>0</v>
      </c>
      <c r="GH60" s="240"/>
      <c r="GI60" s="240"/>
      <c r="GJ60" s="553">
        <f t="shared" si="82"/>
        <v>0</v>
      </c>
      <c r="GK60" s="97">
        <f>IF(D60="p",GJ60,0)</f>
        <v>0</v>
      </c>
      <c r="GL60" s="97">
        <f>IF(D60="I",GJ60,0)</f>
        <v>0</v>
      </c>
      <c r="GM60" s="97">
        <f>IF(D60="C",GJ60,0)</f>
        <v>0</v>
      </c>
      <c r="GN60" s="97">
        <f>IF(D60="S",GJ60,0)</f>
        <v>0</v>
      </c>
      <c r="GO60" s="240">
        <f t="shared" si="49"/>
        <v>0</v>
      </c>
      <c r="GP60" s="241">
        <f>IF(D60="p",GO60,0)</f>
        <v>0</v>
      </c>
      <c r="GQ60" s="241">
        <f>IF(D60="I",GO60,0)</f>
        <v>0</v>
      </c>
      <c r="GR60" s="241">
        <f>IF(D60="C",GO60,0)</f>
        <v>0</v>
      </c>
      <c r="GS60" s="241">
        <f>IF(D60="S",GO60,0)</f>
        <v>0</v>
      </c>
      <c r="GT60" s="289"/>
      <c r="GU60" s="97">
        <f>IF(D60="p",GT60,0)</f>
        <v>0</v>
      </c>
      <c r="GV60" s="97">
        <f>IF(D60="I",GT60,0)</f>
        <v>0</v>
      </c>
      <c r="GW60" s="97">
        <f>IF(D60="C",GT60,0)</f>
        <v>0</v>
      </c>
      <c r="GX60" s="97">
        <f>IF(D60="S",GT60,0)</f>
        <v>0</v>
      </c>
      <c r="GY60" s="240">
        <f t="shared" si="50"/>
        <v>0</v>
      </c>
      <c r="GZ60" s="241">
        <f>IF(D60="p",GY60,0)</f>
        <v>0</v>
      </c>
      <c r="HA60" s="241">
        <f>IF(D60="I",GY60,0)</f>
        <v>0</v>
      </c>
      <c r="HB60" s="241">
        <f>IF(D60="C",GY60,0)</f>
        <v>0</v>
      </c>
      <c r="HC60" s="241">
        <f>IF(D60="S",GY60,0)</f>
        <v>0</v>
      </c>
      <c r="HD60" s="302">
        <f t="shared" si="74"/>
        <v>0</v>
      </c>
      <c r="HE60" s="97">
        <f>IF(D60="p",HD60,0)</f>
        <v>0</v>
      </c>
      <c r="HF60" s="97">
        <f>IF(D60="I",HD60,0)</f>
        <v>0</v>
      </c>
      <c r="HG60" s="97">
        <f>IF(D60="C",HD60,0)</f>
        <v>0</v>
      </c>
      <c r="HH60" s="97">
        <f>IF(D60="S",HD60,0)</f>
        <v>0</v>
      </c>
      <c r="HI60" s="240">
        <f t="shared" si="51"/>
        <v>0</v>
      </c>
      <c r="HJ60" s="241">
        <f>IF(D60="p",HI60,0)</f>
        <v>0</v>
      </c>
      <c r="HK60" s="241">
        <f>IF(D60="I",HI60,0)</f>
        <v>0</v>
      </c>
      <c r="HL60" s="241">
        <f>IF(D60="C",HI60,0)</f>
        <v>0</v>
      </c>
      <c r="HM60" s="241">
        <f>IF(D60="S",HI60,0)</f>
        <v>0</v>
      </c>
      <c r="HN60" s="649"/>
      <c r="HO60" s="650">
        <f>IF(D60="p",HN60,0)</f>
        <v>0</v>
      </c>
      <c r="HP60" s="650">
        <f>IF(D60="I",HN60,0)</f>
        <v>0</v>
      </c>
      <c r="HQ60" s="650">
        <f>IF(D60="C",HN60,0)</f>
        <v>0</v>
      </c>
      <c r="HR60" s="650">
        <f>IF(D60="S",HN60,0)</f>
        <v>0</v>
      </c>
      <c r="HS60" s="651">
        <f t="shared" si="75"/>
        <v>0</v>
      </c>
      <c r="HT60" s="241">
        <f>IF(D60="p",HS60,0)</f>
        <v>0</v>
      </c>
      <c r="HU60" s="241">
        <f>IF(D60="I",HS60,0)</f>
        <v>0</v>
      </c>
      <c r="HV60" s="241">
        <f>IF(D60="C",HS60,0)</f>
        <v>0</v>
      </c>
      <c r="HW60" s="241">
        <f>IF(D60="S",HS60,0)</f>
        <v>0</v>
      </c>
      <c r="HX60" s="289"/>
      <c r="HY60" s="97">
        <f>IF(D60="p",HX60,0)</f>
        <v>0</v>
      </c>
      <c r="HZ60" s="97">
        <f>IF(D60="I",HX60,0)</f>
        <v>0</v>
      </c>
      <c r="IA60" s="97">
        <f>IF(D60="C",HX60,0)</f>
        <v>0</v>
      </c>
      <c r="IB60" s="97">
        <f>IF(D60="S",HX60,0)</f>
        <v>0</v>
      </c>
      <c r="IC60" s="240">
        <f t="shared" si="52"/>
        <v>0</v>
      </c>
      <c r="ID60" s="241">
        <f>IF(D60="p",IC60,0)</f>
        <v>0</v>
      </c>
      <c r="IE60" s="241">
        <f>IF(D60="I",IC60,0)</f>
        <v>0</v>
      </c>
      <c r="IF60" s="241">
        <f>IF(D60="C",IC60,0)</f>
        <v>0</v>
      </c>
      <c r="IG60" s="241">
        <f>IF(D60="S",IC60,0)</f>
        <v>0</v>
      </c>
      <c r="IH60" s="302">
        <f t="shared" si="76"/>
        <v>0</v>
      </c>
      <c r="II60" s="97">
        <f>IF(D60="p",IH60,0)</f>
        <v>0</v>
      </c>
      <c r="IJ60" s="97">
        <f>IF(D60="I",IH60,0)</f>
        <v>0</v>
      </c>
      <c r="IK60" s="97">
        <f>IF(D60="C",IH60,0)</f>
        <v>0</v>
      </c>
      <c r="IL60" s="97">
        <f>IF(D60="S",IH60,0)</f>
        <v>0</v>
      </c>
      <c r="IM60" s="235" t="e">
        <f t="shared" si="77"/>
        <v>#DIV/0!</v>
      </c>
      <c r="IN60" s="240">
        <f t="shared" si="53"/>
        <v>0</v>
      </c>
      <c r="IO60" s="241">
        <f>IF(D60="p",IN60,0)</f>
        <v>0</v>
      </c>
      <c r="IP60" s="241">
        <f>IF(D60="I",IN60,0)</f>
        <v>0</v>
      </c>
      <c r="IQ60" s="241">
        <f>IF(D60="C",IN60,0)</f>
        <v>0</v>
      </c>
      <c r="IR60" s="241">
        <f>IF(D60="S",IN60,0)</f>
        <v>0</v>
      </c>
      <c r="IS60" s="228">
        <f t="shared" si="78"/>
        <v>0</v>
      </c>
      <c r="IT60" s="97">
        <f>IF(D60="p",IS60,0)</f>
        <v>0</v>
      </c>
      <c r="IU60" s="97">
        <f>IF(D60="I",IS60,0)</f>
        <v>0</v>
      </c>
      <c r="IV60" s="97">
        <f>IF(D60="C",IS60,0)</f>
        <v>0</v>
      </c>
      <c r="IW60" s="97">
        <f>IF(D60="S",IS60,0)</f>
        <v>0</v>
      </c>
      <c r="IX60" s="240">
        <f t="shared" si="54"/>
        <v>0</v>
      </c>
      <c r="IY60" s="241">
        <f>IF(D60="p",IX60,0)</f>
        <v>0</v>
      </c>
      <c r="IZ60" s="241">
        <f>IF(D60="I",IX60,0)</f>
        <v>0</v>
      </c>
      <c r="JA60" s="241">
        <f>IF(D60="C",IX60,0)</f>
        <v>0</v>
      </c>
      <c r="JB60" s="241">
        <f>IF(D60="S",IX60,0)</f>
        <v>0</v>
      </c>
      <c r="JC60" s="242">
        <f t="shared" si="79"/>
        <v>0</v>
      </c>
      <c r="JD60" s="243">
        <f>IF(D60="p",JC60,0)</f>
        <v>0</v>
      </c>
      <c r="JE60" s="243">
        <f>IF(D60="i",JC60,0)</f>
        <v>0</v>
      </c>
      <c r="JF60" s="243">
        <f>IF(D60="c",JC60,0)</f>
        <v>0</v>
      </c>
      <c r="JG60" s="243">
        <f>IF(D60="s",JC60,0)</f>
        <v>0</v>
      </c>
    </row>
    <row r="61" spans="1:267" s="44" customFormat="1" x14ac:dyDescent="0.2">
      <c r="A61" s="45" t="s">
        <v>348</v>
      </c>
      <c r="B61" s="234"/>
      <c r="C61" s="234"/>
      <c r="D61" s="234"/>
      <c r="E61" s="181"/>
      <c r="F61" s="87">
        <f t="shared" si="55"/>
        <v>0</v>
      </c>
      <c r="G61" s="87">
        <f t="shared" si="56"/>
        <v>0</v>
      </c>
      <c r="H61" s="87">
        <f t="shared" si="57"/>
        <v>0</v>
      </c>
      <c r="I61" s="87">
        <f t="shared" si="58"/>
        <v>0</v>
      </c>
      <c r="J61" s="181"/>
      <c r="K61" s="87">
        <f t="shared" si="59"/>
        <v>0</v>
      </c>
      <c r="L61" s="87">
        <f t="shared" si="60"/>
        <v>0</v>
      </c>
      <c r="M61" s="87">
        <f t="shared" si="61"/>
        <v>0</v>
      </c>
      <c r="N61" s="87">
        <f t="shared" si="62"/>
        <v>0</v>
      </c>
      <c r="O61" s="235" t="e">
        <f t="shared" si="63"/>
        <v>#DIV/0!</v>
      </c>
      <c r="P61" s="181"/>
      <c r="Q61" s="87">
        <f t="shared" si="64"/>
        <v>0</v>
      </c>
      <c r="R61" s="87">
        <f t="shared" si="65"/>
        <v>0</v>
      </c>
      <c r="S61" s="87">
        <f t="shared" si="66"/>
        <v>0</v>
      </c>
      <c r="T61" s="87">
        <f t="shared" si="67"/>
        <v>0</v>
      </c>
      <c r="U61" s="235" t="e">
        <f t="shared" si="68"/>
        <v>#DIV/0!</v>
      </c>
      <c r="V61" s="181"/>
      <c r="W61" s="87">
        <f t="shared" si="69"/>
        <v>0</v>
      </c>
      <c r="X61" s="87">
        <f t="shared" si="70"/>
        <v>0</v>
      </c>
      <c r="Y61" s="87">
        <f t="shared" si="71"/>
        <v>0</v>
      </c>
      <c r="Z61" s="87">
        <f t="shared" si="72"/>
        <v>0</v>
      </c>
      <c r="AA61" s="235" t="e">
        <f t="shared" si="73"/>
        <v>#DIV/0!</v>
      </c>
      <c r="AB61" s="181"/>
      <c r="AC61" s="87">
        <f t="shared" si="28"/>
        <v>0</v>
      </c>
      <c r="AD61" s="87">
        <f t="shared" si="29"/>
        <v>0</v>
      </c>
      <c r="AE61" s="87">
        <f t="shared" si="30"/>
        <v>0</v>
      </c>
      <c r="AF61" s="87">
        <f t="shared" si="31"/>
        <v>0</v>
      </c>
      <c r="AG61" s="235" t="e">
        <f>+(AB61-V61)/V61</f>
        <v>#DIV/0!</v>
      </c>
      <c r="AH61" s="181"/>
      <c r="AI61" s="87">
        <f t="shared" si="32"/>
        <v>0</v>
      </c>
      <c r="AJ61" s="87">
        <f t="shared" si="33"/>
        <v>0</v>
      </c>
      <c r="AK61" s="87">
        <f t="shared" si="34"/>
        <v>0</v>
      </c>
      <c r="AL61" s="87">
        <f t="shared" si="35"/>
        <v>0</v>
      </c>
      <c r="AM61" s="235" t="e">
        <f>+(AH61-AB61)/AB61</f>
        <v>#DIV/0!</v>
      </c>
      <c r="AN61" s="289"/>
      <c r="AO61" s="97">
        <f>IF(D61="p",AN61,0)</f>
        <v>0</v>
      </c>
      <c r="AP61" s="97">
        <f>IF(D61="I",AN61,0)</f>
        <v>0</v>
      </c>
      <c r="AQ61" s="97">
        <f>IF(D61="C",AN61,0)</f>
        <v>0</v>
      </c>
      <c r="AR61" s="97">
        <f>IF(D61="S",AN61,0)</f>
        <v>0</v>
      </c>
      <c r="AS61" s="240">
        <f t="shared" si="36"/>
        <v>0</v>
      </c>
      <c r="AT61" s="241">
        <f>IF(D61="p",AS61,0)</f>
        <v>0</v>
      </c>
      <c r="AU61" s="241">
        <f>IF(D61="I",AS61,0)</f>
        <v>0</v>
      </c>
      <c r="AV61" s="241">
        <f>IF(D61="C",AS61,0)</f>
        <v>0</v>
      </c>
      <c r="AW61" s="241">
        <f>IF(D61="S",AS61,0)</f>
        <v>0</v>
      </c>
      <c r="AX61" s="289"/>
      <c r="AY61" s="97">
        <f>IF(D61="p",AX61,0)</f>
        <v>0</v>
      </c>
      <c r="AZ61" s="97">
        <f>IF(D61="I",AX61,0)</f>
        <v>0</v>
      </c>
      <c r="BA61" s="97">
        <f>IF(D61="C",AX61,0)</f>
        <v>0</v>
      </c>
      <c r="BB61" s="97">
        <f>IF(D61="S",AX61,0)</f>
        <v>0</v>
      </c>
      <c r="BC61" s="240">
        <f t="shared" si="37"/>
        <v>0</v>
      </c>
      <c r="BD61" s="241">
        <f>IF(D61="p",BC61,0)</f>
        <v>0</v>
      </c>
      <c r="BE61" s="241">
        <f>IF(D61="I",BC61,0)</f>
        <v>0</v>
      </c>
      <c r="BF61" s="241">
        <f>IF(D61="C",BC61,0)</f>
        <v>0</v>
      </c>
      <c r="BG61" s="241">
        <f>IF(D61="S",BC61,0)</f>
        <v>0</v>
      </c>
      <c r="BH61" s="503"/>
      <c r="BI61" s="498">
        <f>IF(D61="p",BH61,0)</f>
        <v>0</v>
      </c>
      <c r="BJ61" s="498">
        <f>IF(D61="I",BH61,0)</f>
        <v>0</v>
      </c>
      <c r="BK61" s="498">
        <f>IF(D61="C",BH61,0)</f>
        <v>0</v>
      </c>
      <c r="BL61" s="498">
        <f>IF(D61="S",BH61,0)</f>
        <v>0</v>
      </c>
      <c r="BM61" s="499">
        <f t="shared" si="38"/>
        <v>0</v>
      </c>
      <c r="BN61" s="515">
        <f>IF(D61="p",BM61,0)</f>
        <v>0</v>
      </c>
      <c r="BO61" s="515">
        <f>IF(D61="I",BM61,0)</f>
        <v>0</v>
      </c>
      <c r="BP61" s="515">
        <f>IF(D61="C",BM61,0)</f>
        <v>0</v>
      </c>
      <c r="BQ61" s="515">
        <f>IF(D61="S",BM61,0)</f>
        <v>0</v>
      </c>
      <c r="BR61" s="289"/>
      <c r="BS61" s="97">
        <f>IF(D61="p",BR61,0)</f>
        <v>0</v>
      </c>
      <c r="BT61" s="97">
        <f>IF(D61="I",BR61,0)</f>
        <v>0</v>
      </c>
      <c r="BU61" s="97">
        <f>IF(D61="C",BR61,0)</f>
        <v>0</v>
      </c>
      <c r="BV61" s="97">
        <f>IF(D61="S",BR61,0)</f>
        <v>0</v>
      </c>
      <c r="BW61" s="240">
        <f t="shared" si="39"/>
        <v>0</v>
      </c>
      <c r="BX61" s="241">
        <f>IF(D61="p",BW61,0)</f>
        <v>0</v>
      </c>
      <c r="BY61" s="241">
        <f>IF(D61="I",BW61,0)</f>
        <v>0</v>
      </c>
      <c r="BZ61" s="241">
        <f>IF(D61="C",BW61,0)</f>
        <v>0</v>
      </c>
      <c r="CA61" s="241">
        <f>IF(D61="S",BW61,0)</f>
        <v>0</v>
      </c>
      <c r="CB61" s="289"/>
      <c r="CC61" s="97">
        <f>IF(D61="p",CB61,0)</f>
        <v>0</v>
      </c>
      <c r="CD61" s="97">
        <f>IF(D61="I",CB61,0)</f>
        <v>0</v>
      </c>
      <c r="CE61" s="97">
        <f>IF(D61="C",CB61,0)</f>
        <v>0</v>
      </c>
      <c r="CF61" s="97">
        <f>IF(D61="S",CB61,0)</f>
        <v>0</v>
      </c>
      <c r="CG61" s="240">
        <f t="shared" si="40"/>
        <v>0</v>
      </c>
      <c r="CH61" s="241">
        <f>IF(D61="p",CG61,0)</f>
        <v>0</v>
      </c>
      <c r="CI61" s="241">
        <f>IF(D61="I",CG61,0)</f>
        <v>0</v>
      </c>
      <c r="CJ61" s="241">
        <f>IF(D61="C",CG61,0)</f>
        <v>0</v>
      </c>
      <c r="CK61" s="241">
        <f>IF(D61="S",CG61,0)</f>
        <v>0</v>
      </c>
      <c r="CL61" s="289"/>
      <c r="CM61" s="97">
        <f>IF(D61="p",CL61,0)</f>
        <v>0</v>
      </c>
      <c r="CN61" s="97">
        <f>IF(D61="I",CL61,0)</f>
        <v>0</v>
      </c>
      <c r="CO61" s="97">
        <f>IF(D61="C",CL61,0)</f>
        <v>0</v>
      </c>
      <c r="CP61" s="97">
        <f>IF(D61="S",CL61,0)</f>
        <v>0</v>
      </c>
      <c r="CQ61" s="240">
        <f t="shared" si="41"/>
        <v>0</v>
      </c>
      <c r="CR61" s="241">
        <f>IF(D61="p",CQ61,0)</f>
        <v>0</v>
      </c>
      <c r="CS61" s="241">
        <f>IF(D61="I",CQ61,0)</f>
        <v>0</v>
      </c>
      <c r="CT61" s="241">
        <f>IF(D61="C",CQ61,0)</f>
        <v>0</v>
      </c>
      <c r="CU61" s="241">
        <f>IF(D61="S",CQ61,0)</f>
        <v>0</v>
      </c>
      <c r="CV61" s="289"/>
      <c r="CW61" s="97">
        <f>IF(D61="p",CV61,0)</f>
        <v>0</v>
      </c>
      <c r="CX61" s="97">
        <f>IF(D61="I",CV61,0)</f>
        <v>0</v>
      </c>
      <c r="CY61" s="97">
        <f>IF(D61="C",CV61,0)</f>
        <v>0</v>
      </c>
      <c r="CZ61" s="97">
        <f>IF(D61="S",CV61,0)</f>
        <v>0</v>
      </c>
      <c r="DA61" s="240">
        <f t="shared" si="42"/>
        <v>0</v>
      </c>
      <c r="DB61" s="241">
        <f>IF(D61="p",DA61,0)</f>
        <v>0</v>
      </c>
      <c r="DC61" s="241">
        <f>IF(D61="I",DA61,0)</f>
        <v>0</v>
      </c>
      <c r="DD61" s="241">
        <f>IF(D61="C",DA61,0)</f>
        <v>0</v>
      </c>
      <c r="DE61" s="241">
        <f>IF(D61="S",DA61,0)</f>
        <v>0</v>
      </c>
      <c r="DF61" s="289"/>
      <c r="DG61" s="97">
        <f>IF(D61="p",DF61,0)</f>
        <v>0</v>
      </c>
      <c r="DH61" s="97">
        <f>IF(D61="I",DF61,0)</f>
        <v>0</v>
      </c>
      <c r="DI61" s="97">
        <f>IF(D61="C",DF61,0)</f>
        <v>0</v>
      </c>
      <c r="DJ61" s="97">
        <f>IF(D61="S",DF61,0)</f>
        <v>0</v>
      </c>
      <c r="DK61" s="344">
        <f t="shared" si="43"/>
        <v>0</v>
      </c>
      <c r="DL61" s="241">
        <f>IF(D61="p",DK61,0)</f>
        <v>0</v>
      </c>
      <c r="DM61" s="241">
        <f>IF(D61="I",DK61,0)</f>
        <v>0</v>
      </c>
      <c r="DN61" s="241">
        <f>IF(D61="C",DK61,0)</f>
        <v>0</v>
      </c>
      <c r="DO61" s="241">
        <f>IF(D61="S",DK61,0)</f>
        <v>0</v>
      </c>
      <c r="DP61" s="289"/>
      <c r="DQ61" s="97">
        <f>IF(D61="p",DP61,0)</f>
        <v>0</v>
      </c>
      <c r="DR61" s="97">
        <f>IF(D61="I",DP61,0)</f>
        <v>0</v>
      </c>
      <c r="DS61" s="97">
        <f>IF(D61="C",DP61,0)</f>
        <v>0</v>
      </c>
      <c r="DT61" s="97">
        <f>IF(D61="S",DP61,0)</f>
        <v>0</v>
      </c>
      <c r="DU61" s="240">
        <f t="shared" si="44"/>
        <v>0</v>
      </c>
      <c r="DV61" s="241">
        <f>IF(D61="p",DU61,0)</f>
        <v>0</v>
      </c>
      <c r="DW61" s="241">
        <f>IF(D61="I",DU61,0)</f>
        <v>0</v>
      </c>
      <c r="DX61" s="241">
        <f>IF(D61="C",DU61,0)</f>
        <v>0</v>
      </c>
      <c r="DY61" s="241">
        <f>IF(D61="S",DU61,0)</f>
        <v>0</v>
      </c>
      <c r="DZ61" s="289"/>
      <c r="EA61" s="97">
        <f>IF(D61="p",DZ61,0)</f>
        <v>0</v>
      </c>
      <c r="EB61" s="97">
        <f>IF(D61="I",DZ61,0)</f>
        <v>0</v>
      </c>
      <c r="EC61" s="97">
        <f>IF(D61="C",DZ61,0)</f>
        <v>0</v>
      </c>
      <c r="ED61" s="97">
        <f>IF(D61="S",DZ61,0)</f>
        <v>0</v>
      </c>
      <c r="EE61" s="240">
        <f t="shared" si="45"/>
        <v>0</v>
      </c>
      <c r="EF61" s="241">
        <f>IF(D61="p",EE61,0)</f>
        <v>0</v>
      </c>
      <c r="EG61" s="241">
        <f>IF(D61="I",EE61,0)</f>
        <v>0</v>
      </c>
      <c r="EH61" s="241">
        <f>IF(D61="C",EE61,0)</f>
        <v>0</v>
      </c>
      <c r="EI61" s="241">
        <f>IF(D61="S",EE61,0)</f>
        <v>0</v>
      </c>
      <c r="EJ61" s="298"/>
      <c r="EK61" s="97">
        <f>IF(D61="p",EJ61,0)</f>
        <v>0</v>
      </c>
      <c r="EL61" s="97">
        <f>IF(D61="I",EJ61,0)</f>
        <v>0</v>
      </c>
      <c r="EM61" s="97">
        <f>IF(D61="C",EJ61,0)</f>
        <v>0</v>
      </c>
      <c r="EN61" s="97">
        <f>IF(D61="S",EJ61,0)</f>
        <v>0</v>
      </c>
      <c r="EO61" s="240">
        <f t="shared" si="46"/>
        <v>0</v>
      </c>
      <c r="EP61" s="241">
        <f>IF(D61="p",EO61,0)</f>
        <v>0</v>
      </c>
      <c r="EQ61" s="241">
        <f>IF(D61="I",EO61,0)</f>
        <v>0</v>
      </c>
      <c r="ER61" s="241">
        <f>IF(D61="C",EO61,0)</f>
        <v>0</v>
      </c>
      <c r="ES61" s="241">
        <f>IF(D61="S",EO61,0)</f>
        <v>0</v>
      </c>
      <c r="ET61" s="289"/>
      <c r="EU61" s="97">
        <f>IF(D61="p",ET61,0)</f>
        <v>0</v>
      </c>
      <c r="EV61" s="97">
        <f>IF(D61="I",ET61,0)</f>
        <v>0</v>
      </c>
      <c r="EW61" s="97">
        <f>IF(D61="C",ET61,0)</f>
        <v>0</v>
      </c>
      <c r="EX61" s="97">
        <f>IF(D61="S",ET61,0)</f>
        <v>0</v>
      </c>
      <c r="EY61" s="240">
        <f t="shared" si="47"/>
        <v>0</v>
      </c>
      <c r="EZ61" s="241">
        <f>IF(D61="p",EY61,0)</f>
        <v>0</v>
      </c>
      <c r="FA61" s="241">
        <f>IF(D61="I",EY61,0)</f>
        <v>0</v>
      </c>
      <c r="FB61" s="241">
        <f>IF(D61="C",EY61,0)</f>
        <v>0</v>
      </c>
      <c r="FC61" s="241">
        <f>IF(D61="S",EY61,0)</f>
        <v>0</v>
      </c>
      <c r="FD61" s="503"/>
      <c r="FE61" s="498">
        <f>IF(D61="p",FD61,0)</f>
        <v>0</v>
      </c>
      <c r="FF61" s="498">
        <f>IF(D61="I",FD61,0)</f>
        <v>0</v>
      </c>
      <c r="FG61" s="498">
        <f>IF(D61="C",FD61,0)</f>
        <v>0</v>
      </c>
      <c r="FH61" s="498">
        <f>IF(D61="S",FD61,0)</f>
        <v>0</v>
      </c>
      <c r="FI61" s="499">
        <f t="shared" si="80"/>
        <v>0</v>
      </c>
      <c r="FJ61" s="450">
        <f>IF(D61="p",FI61,0)</f>
        <v>0</v>
      </c>
      <c r="FK61" s="450">
        <f>IF(D61="I",FI61,0)</f>
        <v>0</v>
      </c>
      <c r="FL61" s="450">
        <f>IF(D61="C",FI61,0)</f>
        <v>0</v>
      </c>
      <c r="FM61" s="450">
        <f>IF(D61="S",FI61,0)</f>
        <v>0</v>
      </c>
      <c r="FN61" s="232"/>
      <c r="FO61" s="97">
        <f>IF(D61="p",FN61,0)</f>
        <v>0</v>
      </c>
      <c r="FP61" s="97">
        <f>IF(D61="I",FN61,0)</f>
        <v>0</v>
      </c>
      <c r="FQ61" s="97">
        <f>IF(D61="C",FN61,0)</f>
        <v>0</v>
      </c>
      <c r="FR61" s="97">
        <f>IF(D61="S",FN61,0)</f>
        <v>0</v>
      </c>
      <c r="FS61" s="240">
        <f t="shared" si="81"/>
        <v>0</v>
      </c>
      <c r="FT61" s="241">
        <f>IF(D61="p",FS61,0)</f>
        <v>0</v>
      </c>
      <c r="FU61" s="241">
        <f>IF(D61="I",FS61,0)</f>
        <v>0</v>
      </c>
      <c r="FV61" s="241">
        <f>IF(D61="C",FS61,0)</f>
        <v>0</v>
      </c>
      <c r="FW61" s="241">
        <f>IF(D61="S",FS61,0)</f>
        <v>0</v>
      </c>
      <c r="FX61" s="233"/>
      <c r="FY61" s="97">
        <f>IF(D61="p",FX61,0)</f>
        <v>0</v>
      </c>
      <c r="FZ61" s="97">
        <f>IF(D61="I",FX61,0)</f>
        <v>0</v>
      </c>
      <c r="GA61" s="97">
        <f>IF(D61="C",FX61,0)</f>
        <v>0</v>
      </c>
      <c r="GB61" s="97">
        <f>IF(D61="S",FX61,0)</f>
        <v>0</v>
      </c>
      <c r="GC61" s="240">
        <f t="shared" si="48"/>
        <v>0</v>
      </c>
      <c r="GD61" s="241">
        <f>IF(D61="p",GC61,0)</f>
        <v>0</v>
      </c>
      <c r="GE61" s="241">
        <f>IF(D61="I",GC61,0)</f>
        <v>0</v>
      </c>
      <c r="GF61" s="241">
        <f>IF(D61="C",GC61,0)</f>
        <v>0</v>
      </c>
      <c r="GG61" s="241">
        <f>IF(D61="S",GC61,0)</f>
        <v>0</v>
      </c>
      <c r="GH61" s="240"/>
      <c r="GI61" s="240"/>
      <c r="GJ61" s="553">
        <f t="shared" si="82"/>
        <v>0</v>
      </c>
      <c r="GK61" s="97">
        <f>IF(D61="p",GJ61,0)</f>
        <v>0</v>
      </c>
      <c r="GL61" s="97">
        <f>IF(D61="I",GJ61,0)</f>
        <v>0</v>
      </c>
      <c r="GM61" s="97">
        <f>IF(D61="C",GJ61,0)</f>
        <v>0</v>
      </c>
      <c r="GN61" s="97">
        <f>IF(D61="S",GJ61,0)</f>
        <v>0</v>
      </c>
      <c r="GO61" s="240">
        <f t="shared" si="49"/>
        <v>0</v>
      </c>
      <c r="GP61" s="241">
        <f>IF(D61="p",GO61,0)</f>
        <v>0</v>
      </c>
      <c r="GQ61" s="241">
        <f>IF(D61="I",GO61,0)</f>
        <v>0</v>
      </c>
      <c r="GR61" s="241">
        <f>IF(D61="C",GO61,0)</f>
        <v>0</v>
      </c>
      <c r="GS61" s="241">
        <f>IF(D61="S",GO61,0)</f>
        <v>0</v>
      </c>
      <c r="GT61" s="289"/>
      <c r="GU61" s="97">
        <f>IF(D61="p",GT61,0)</f>
        <v>0</v>
      </c>
      <c r="GV61" s="97">
        <f>IF(D61="I",GT61,0)</f>
        <v>0</v>
      </c>
      <c r="GW61" s="97">
        <f>IF(D61="C",GT61,0)</f>
        <v>0</v>
      </c>
      <c r="GX61" s="97">
        <f>IF(D61="S",GT61,0)</f>
        <v>0</v>
      </c>
      <c r="GY61" s="240">
        <f t="shared" si="50"/>
        <v>0</v>
      </c>
      <c r="GZ61" s="241">
        <f>IF(D61="p",GY61,0)</f>
        <v>0</v>
      </c>
      <c r="HA61" s="241">
        <f>IF(D61="I",GY61,0)</f>
        <v>0</v>
      </c>
      <c r="HB61" s="241">
        <f>IF(D61="C",GY61,0)</f>
        <v>0</v>
      </c>
      <c r="HC61" s="241">
        <f>IF(D61="S",GY61,0)</f>
        <v>0</v>
      </c>
      <c r="HD61" s="302">
        <f t="shared" si="74"/>
        <v>0</v>
      </c>
      <c r="HE61" s="97">
        <f>IF(D61="p",HD61,0)</f>
        <v>0</v>
      </c>
      <c r="HF61" s="97">
        <f>IF(D61="I",HD61,0)</f>
        <v>0</v>
      </c>
      <c r="HG61" s="97">
        <f>IF(D61="C",HD61,0)</f>
        <v>0</v>
      </c>
      <c r="HH61" s="97">
        <f>IF(D61="S",HD61,0)</f>
        <v>0</v>
      </c>
      <c r="HI61" s="240">
        <f t="shared" si="51"/>
        <v>0</v>
      </c>
      <c r="HJ61" s="241">
        <f>IF(D61="p",HI61,0)</f>
        <v>0</v>
      </c>
      <c r="HK61" s="241">
        <f>IF(D61="I",HI61,0)</f>
        <v>0</v>
      </c>
      <c r="HL61" s="241">
        <f>IF(D61="C",HI61,0)</f>
        <v>0</v>
      </c>
      <c r="HM61" s="241">
        <f>IF(D61="S",HI61,0)</f>
        <v>0</v>
      </c>
      <c r="HN61" s="649"/>
      <c r="HO61" s="650">
        <f>IF(D61="p",HN61,0)</f>
        <v>0</v>
      </c>
      <c r="HP61" s="650">
        <f>IF(D61="I",HN61,0)</f>
        <v>0</v>
      </c>
      <c r="HQ61" s="650">
        <f>IF(D61="C",HN61,0)</f>
        <v>0</v>
      </c>
      <c r="HR61" s="650">
        <f>IF(D61="S",HN61,0)</f>
        <v>0</v>
      </c>
      <c r="HS61" s="651">
        <f t="shared" si="75"/>
        <v>0</v>
      </c>
      <c r="HT61" s="241">
        <f>IF(D61="p",HS61,0)</f>
        <v>0</v>
      </c>
      <c r="HU61" s="241">
        <f>IF(D61="I",HS61,0)</f>
        <v>0</v>
      </c>
      <c r="HV61" s="241">
        <f>IF(D61="C",HS61,0)</f>
        <v>0</v>
      </c>
      <c r="HW61" s="241">
        <f>IF(D61="S",HS61,0)</f>
        <v>0</v>
      </c>
      <c r="HX61" s="289"/>
      <c r="HY61" s="97">
        <f>IF(D61="p",HX61,0)</f>
        <v>0</v>
      </c>
      <c r="HZ61" s="97">
        <f>IF(D61="I",HX61,0)</f>
        <v>0</v>
      </c>
      <c r="IA61" s="97">
        <f>IF(D61="C",HX61,0)</f>
        <v>0</v>
      </c>
      <c r="IB61" s="97">
        <f>IF(D61="S",HX61,0)</f>
        <v>0</v>
      </c>
      <c r="IC61" s="240">
        <f t="shared" si="52"/>
        <v>0</v>
      </c>
      <c r="ID61" s="241">
        <f>IF(D61="p",IC61,0)</f>
        <v>0</v>
      </c>
      <c r="IE61" s="241">
        <f>IF(D61="I",IC61,0)</f>
        <v>0</v>
      </c>
      <c r="IF61" s="241">
        <f>IF(D61="C",IC61,0)</f>
        <v>0</v>
      </c>
      <c r="IG61" s="241">
        <f>IF(D61="S",IC61,0)</f>
        <v>0</v>
      </c>
      <c r="IH61" s="302">
        <f t="shared" si="76"/>
        <v>0</v>
      </c>
      <c r="II61" s="97">
        <f>IF(D61="p",IH61,0)</f>
        <v>0</v>
      </c>
      <c r="IJ61" s="97">
        <f>IF(D61="I",IH61,0)</f>
        <v>0</v>
      </c>
      <c r="IK61" s="97">
        <f>IF(D61="C",IH61,0)</f>
        <v>0</v>
      </c>
      <c r="IL61" s="97">
        <f>IF(D61="S",IH61,0)</f>
        <v>0</v>
      </c>
      <c r="IM61" s="235" t="e">
        <f t="shared" si="77"/>
        <v>#DIV/0!</v>
      </c>
      <c r="IN61" s="240">
        <f t="shared" si="53"/>
        <v>0</v>
      </c>
      <c r="IO61" s="241">
        <f>IF(D61="p",IN61,0)</f>
        <v>0</v>
      </c>
      <c r="IP61" s="241">
        <f>IF(D61="I",IN61,0)</f>
        <v>0</v>
      </c>
      <c r="IQ61" s="241">
        <f>IF(D61="C",IN61,0)</f>
        <v>0</v>
      </c>
      <c r="IR61" s="241">
        <f>IF(D61="S",IN61,0)</f>
        <v>0</v>
      </c>
      <c r="IS61" s="228">
        <f t="shared" si="78"/>
        <v>0</v>
      </c>
      <c r="IT61" s="97">
        <f>IF(D61="p",IS61,0)</f>
        <v>0</v>
      </c>
      <c r="IU61" s="97">
        <f>IF(D61="I",IS61,0)</f>
        <v>0</v>
      </c>
      <c r="IV61" s="97">
        <f>IF(D61="C",IS61,0)</f>
        <v>0</v>
      </c>
      <c r="IW61" s="97">
        <f>IF(D61="S",IS61,0)</f>
        <v>0</v>
      </c>
      <c r="IX61" s="240">
        <f t="shared" si="54"/>
        <v>0</v>
      </c>
      <c r="IY61" s="241">
        <f>IF(D61="p",IX61,0)</f>
        <v>0</v>
      </c>
      <c r="IZ61" s="241">
        <f>IF(D61="I",IX61,0)</f>
        <v>0</v>
      </c>
      <c r="JA61" s="241">
        <f>IF(D61="C",IX61,0)</f>
        <v>0</v>
      </c>
      <c r="JB61" s="241">
        <f>IF(D61="S",IX61,0)</f>
        <v>0</v>
      </c>
      <c r="JC61" s="242">
        <f t="shared" si="79"/>
        <v>0</v>
      </c>
      <c r="JD61" s="243">
        <f>IF(D61="p",JC61,0)</f>
        <v>0</v>
      </c>
      <c r="JE61" s="243">
        <f>IF(D61="i",JC61,0)</f>
        <v>0</v>
      </c>
      <c r="JF61" s="243">
        <f>IF(D61="c",JC61,0)</f>
        <v>0</v>
      </c>
      <c r="JG61" s="243">
        <f>IF(D61="s",JC61,0)</f>
        <v>0</v>
      </c>
    </row>
    <row r="62" spans="1:267" s="44" customFormat="1" x14ac:dyDescent="0.2">
      <c r="A62" s="45" t="s">
        <v>349</v>
      </c>
      <c r="B62" s="234"/>
      <c r="C62" s="234"/>
      <c r="D62" s="234"/>
      <c r="E62" s="181"/>
      <c r="F62" s="87">
        <f t="shared" si="55"/>
        <v>0</v>
      </c>
      <c r="G62" s="87">
        <f t="shared" si="56"/>
        <v>0</v>
      </c>
      <c r="H62" s="87">
        <f t="shared" si="57"/>
        <v>0</v>
      </c>
      <c r="I62" s="87">
        <f t="shared" si="58"/>
        <v>0</v>
      </c>
      <c r="J62" s="181"/>
      <c r="K62" s="87">
        <f t="shared" si="59"/>
        <v>0</v>
      </c>
      <c r="L62" s="87">
        <f t="shared" si="60"/>
        <v>0</v>
      </c>
      <c r="M62" s="87">
        <f t="shared" si="61"/>
        <v>0</v>
      </c>
      <c r="N62" s="87">
        <f t="shared" si="62"/>
        <v>0</v>
      </c>
      <c r="O62" s="235" t="e">
        <f t="shared" si="63"/>
        <v>#DIV/0!</v>
      </c>
      <c r="P62" s="181"/>
      <c r="Q62" s="87">
        <f t="shared" si="64"/>
        <v>0</v>
      </c>
      <c r="R62" s="87">
        <f t="shared" si="65"/>
        <v>0</v>
      </c>
      <c r="S62" s="87">
        <f t="shared" si="66"/>
        <v>0</v>
      </c>
      <c r="T62" s="87">
        <f t="shared" si="67"/>
        <v>0</v>
      </c>
      <c r="U62" s="235" t="e">
        <f t="shared" si="68"/>
        <v>#DIV/0!</v>
      </c>
      <c r="V62" s="181"/>
      <c r="W62" s="87">
        <f t="shared" si="69"/>
        <v>0</v>
      </c>
      <c r="X62" s="87">
        <f t="shared" si="70"/>
        <v>0</v>
      </c>
      <c r="Y62" s="87">
        <f t="shared" si="71"/>
        <v>0</v>
      </c>
      <c r="Z62" s="87">
        <f t="shared" si="72"/>
        <v>0</v>
      </c>
      <c r="AA62" s="235" t="e">
        <f t="shared" si="73"/>
        <v>#DIV/0!</v>
      </c>
      <c r="AB62" s="181"/>
      <c r="AC62" s="87">
        <f t="shared" si="28"/>
        <v>0</v>
      </c>
      <c r="AD62" s="87">
        <f t="shared" si="29"/>
        <v>0</v>
      </c>
      <c r="AE62" s="87">
        <f t="shared" si="30"/>
        <v>0</v>
      </c>
      <c r="AF62" s="87">
        <f t="shared" si="31"/>
        <v>0</v>
      </c>
      <c r="AG62" s="235" t="e">
        <f>+(AB62-V62)/V62</f>
        <v>#DIV/0!</v>
      </c>
      <c r="AH62" s="181"/>
      <c r="AI62" s="87">
        <f t="shared" si="32"/>
        <v>0</v>
      </c>
      <c r="AJ62" s="87">
        <f t="shared" si="33"/>
        <v>0</v>
      </c>
      <c r="AK62" s="87">
        <f t="shared" si="34"/>
        <v>0</v>
      </c>
      <c r="AL62" s="87">
        <f t="shared" si="35"/>
        <v>0</v>
      </c>
      <c r="AM62" s="235" t="e">
        <f>+(AH62-AB62)/AB62</f>
        <v>#DIV/0!</v>
      </c>
      <c r="AN62" s="289"/>
      <c r="AO62" s="97">
        <f>IF(D62="p",AN62,0)</f>
        <v>0</v>
      </c>
      <c r="AP62" s="97">
        <f>IF(D62="I",AN62,0)</f>
        <v>0</v>
      </c>
      <c r="AQ62" s="97">
        <f>IF(D62="C",AN62,0)</f>
        <v>0</v>
      </c>
      <c r="AR62" s="97">
        <f>IF(D62="S",AN62,0)</f>
        <v>0</v>
      </c>
      <c r="AS62" s="240">
        <f t="shared" si="36"/>
        <v>0</v>
      </c>
      <c r="AT62" s="241">
        <f>IF(D62="p",AS62,0)</f>
        <v>0</v>
      </c>
      <c r="AU62" s="241">
        <f>IF(D62="I",AS62,0)</f>
        <v>0</v>
      </c>
      <c r="AV62" s="241">
        <f>IF(D62="C",AS62,0)</f>
        <v>0</v>
      </c>
      <c r="AW62" s="241">
        <f>IF(D62="S",AS62,0)</f>
        <v>0</v>
      </c>
      <c r="AX62" s="289"/>
      <c r="AY62" s="97">
        <f>IF(D62="p",AX62,0)</f>
        <v>0</v>
      </c>
      <c r="AZ62" s="97">
        <f>IF(D62="I",AX62,0)</f>
        <v>0</v>
      </c>
      <c r="BA62" s="97">
        <f>IF(D62="C",AX62,0)</f>
        <v>0</v>
      </c>
      <c r="BB62" s="97">
        <f>IF(D62="S",AX62,0)</f>
        <v>0</v>
      </c>
      <c r="BC62" s="240">
        <f t="shared" si="37"/>
        <v>0</v>
      </c>
      <c r="BD62" s="241">
        <f>IF(D62="p",BC62,0)</f>
        <v>0</v>
      </c>
      <c r="BE62" s="241">
        <f>IF(D62="I",BC62,0)</f>
        <v>0</v>
      </c>
      <c r="BF62" s="241">
        <f>IF(D62="C",BC62,0)</f>
        <v>0</v>
      </c>
      <c r="BG62" s="241">
        <f>IF(D62="S",BC62,0)</f>
        <v>0</v>
      </c>
      <c r="BH62" s="503"/>
      <c r="BI62" s="498">
        <f>IF(D62="p",BH62,0)</f>
        <v>0</v>
      </c>
      <c r="BJ62" s="498">
        <f>IF(D62="I",BH62,0)</f>
        <v>0</v>
      </c>
      <c r="BK62" s="498">
        <f>IF(D62="C",BH62,0)</f>
        <v>0</v>
      </c>
      <c r="BL62" s="498">
        <f>IF(D62="S",BH62,0)</f>
        <v>0</v>
      </c>
      <c r="BM62" s="499">
        <f t="shared" si="38"/>
        <v>0</v>
      </c>
      <c r="BN62" s="515">
        <f>IF(D62="p",BM62,0)</f>
        <v>0</v>
      </c>
      <c r="BO62" s="515">
        <f>IF(D62="I",BM62,0)</f>
        <v>0</v>
      </c>
      <c r="BP62" s="515">
        <f>IF(D62="C",BM62,0)</f>
        <v>0</v>
      </c>
      <c r="BQ62" s="515">
        <f>IF(D62="S",BM62,0)</f>
        <v>0</v>
      </c>
      <c r="BR62" s="289"/>
      <c r="BS62" s="97">
        <f>IF(D62="p",BR62,0)</f>
        <v>0</v>
      </c>
      <c r="BT62" s="97">
        <f>IF(D62="I",BR62,0)</f>
        <v>0</v>
      </c>
      <c r="BU62" s="97">
        <f>IF(D62="C",BR62,0)</f>
        <v>0</v>
      </c>
      <c r="BV62" s="97">
        <f>IF(D62="S",BR62,0)</f>
        <v>0</v>
      </c>
      <c r="BW62" s="240">
        <f t="shared" si="39"/>
        <v>0</v>
      </c>
      <c r="BX62" s="241">
        <f>IF(D62="p",BW62,0)</f>
        <v>0</v>
      </c>
      <c r="BY62" s="241">
        <f>IF(D62="I",BW62,0)</f>
        <v>0</v>
      </c>
      <c r="BZ62" s="241">
        <f>IF(D62="C",BW62,0)</f>
        <v>0</v>
      </c>
      <c r="CA62" s="241">
        <f>IF(D62="S",BW62,0)</f>
        <v>0</v>
      </c>
      <c r="CB62" s="289"/>
      <c r="CC62" s="97">
        <f>IF(D62="p",CB62,0)</f>
        <v>0</v>
      </c>
      <c r="CD62" s="97">
        <f>IF(D62="I",CB62,0)</f>
        <v>0</v>
      </c>
      <c r="CE62" s="97">
        <f>IF(D62="C",CB62,0)</f>
        <v>0</v>
      </c>
      <c r="CF62" s="97">
        <f>IF(D62="S",CB62,0)</f>
        <v>0</v>
      </c>
      <c r="CG62" s="240">
        <f t="shared" si="40"/>
        <v>0</v>
      </c>
      <c r="CH62" s="241">
        <f>IF(D62="p",CG62,0)</f>
        <v>0</v>
      </c>
      <c r="CI62" s="241">
        <f>IF(D62="I",CG62,0)</f>
        <v>0</v>
      </c>
      <c r="CJ62" s="241">
        <f>IF(D62="C",CG62,0)</f>
        <v>0</v>
      </c>
      <c r="CK62" s="241">
        <f>IF(D62="S",CG62,0)</f>
        <v>0</v>
      </c>
      <c r="CL62" s="289"/>
      <c r="CM62" s="97">
        <f>IF(D62="p",CL62,0)</f>
        <v>0</v>
      </c>
      <c r="CN62" s="97">
        <f>IF(D62="I",CL62,0)</f>
        <v>0</v>
      </c>
      <c r="CO62" s="97">
        <f>IF(D62="C",CL62,0)</f>
        <v>0</v>
      </c>
      <c r="CP62" s="97">
        <f>IF(D62="S",CL62,0)</f>
        <v>0</v>
      </c>
      <c r="CQ62" s="240">
        <f t="shared" si="41"/>
        <v>0</v>
      </c>
      <c r="CR62" s="241">
        <f>IF(D62="p",CQ62,0)</f>
        <v>0</v>
      </c>
      <c r="CS62" s="241">
        <f>IF(D62="I",CQ62,0)</f>
        <v>0</v>
      </c>
      <c r="CT62" s="241">
        <f>IF(D62="C",CQ62,0)</f>
        <v>0</v>
      </c>
      <c r="CU62" s="241">
        <f>IF(D62="S",CQ62,0)</f>
        <v>0</v>
      </c>
      <c r="CV62" s="289"/>
      <c r="CW62" s="97">
        <f>IF(D62="p",CV62,0)</f>
        <v>0</v>
      </c>
      <c r="CX62" s="97">
        <f>IF(D62="I",CV62,0)</f>
        <v>0</v>
      </c>
      <c r="CY62" s="97">
        <f>IF(D62="C",CV62,0)</f>
        <v>0</v>
      </c>
      <c r="CZ62" s="97">
        <f>IF(D62="S",CV62,0)</f>
        <v>0</v>
      </c>
      <c r="DA62" s="240">
        <f t="shared" si="42"/>
        <v>0</v>
      </c>
      <c r="DB62" s="241">
        <f>IF(D62="p",DA62,0)</f>
        <v>0</v>
      </c>
      <c r="DC62" s="241">
        <f>IF(D62="I",DA62,0)</f>
        <v>0</v>
      </c>
      <c r="DD62" s="241">
        <f>IF(D62="C",DA62,0)</f>
        <v>0</v>
      </c>
      <c r="DE62" s="241">
        <f>IF(D62="S",DA62,0)</f>
        <v>0</v>
      </c>
      <c r="DF62" s="289"/>
      <c r="DG62" s="97">
        <f>IF(D62="p",DF62,0)</f>
        <v>0</v>
      </c>
      <c r="DH62" s="97">
        <f>IF(D62="I",DF62,0)</f>
        <v>0</v>
      </c>
      <c r="DI62" s="97">
        <f>IF(D62="C",DF62,0)</f>
        <v>0</v>
      </c>
      <c r="DJ62" s="97">
        <f>IF(D62="S",DF62,0)</f>
        <v>0</v>
      </c>
      <c r="DK62" s="344">
        <f t="shared" si="43"/>
        <v>0</v>
      </c>
      <c r="DL62" s="241">
        <f>IF(D62="p",DK62,0)</f>
        <v>0</v>
      </c>
      <c r="DM62" s="241">
        <f>IF(D62="I",DK62,0)</f>
        <v>0</v>
      </c>
      <c r="DN62" s="241">
        <f>IF(D62="C",DK62,0)</f>
        <v>0</v>
      </c>
      <c r="DO62" s="241">
        <f>IF(D62="S",DK62,0)</f>
        <v>0</v>
      </c>
      <c r="DP62" s="289"/>
      <c r="DQ62" s="97">
        <f>IF(D62="p",DP62,0)</f>
        <v>0</v>
      </c>
      <c r="DR62" s="97">
        <f>IF(D62="I",DP62,0)</f>
        <v>0</v>
      </c>
      <c r="DS62" s="97">
        <f>IF(D62="C",DP62,0)</f>
        <v>0</v>
      </c>
      <c r="DT62" s="97">
        <f>IF(D62="S",DP62,0)</f>
        <v>0</v>
      </c>
      <c r="DU62" s="240">
        <f t="shared" si="44"/>
        <v>0</v>
      </c>
      <c r="DV62" s="241">
        <f>IF(D62="p",DU62,0)</f>
        <v>0</v>
      </c>
      <c r="DW62" s="241">
        <f>IF(D62="I",DU62,0)</f>
        <v>0</v>
      </c>
      <c r="DX62" s="241">
        <f>IF(D62="C",DU62,0)</f>
        <v>0</v>
      </c>
      <c r="DY62" s="241">
        <f>IF(D62="S",DU62,0)</f>
        <v>0</v>
      </c>
      <c r="DZ62" s="289"/>
      <c r="EA62" s="97">
        <f>IF(D62="p",DZ62,0)</f>
        <v>0</v>
      </c>
      <c r="EB62" s="97">
        <f>IF(D62="I",DZ62,0)</f>
        <v>0</v>
      </c>
      <c r="EC62" s="97">
        <f>IF(D62="C",DZ62,0)</f>
        <v>0</v>
      </c>
      <c r="ED62" s="97">
        <f>IF(D62="S",DZ62,0)</f>
        <v>0</v>
      </c>
      <c r="EE62" s="240">
        <f t="shared" si="45"/>
        <v>0</v>
      </c>
      <c r="EF62" s="241">
        <f>IF(D62="p",EE62,0)</f>
        <v>0</v>
      </c>
      <c r="EG62" s="241">
        <f>IF(D62="I",EE62,0)</f>
        <v>0</v>
      </c>
      <c r="EH62" s="241">
        <f>IF(D62="C",EE62,0)</f>
        <v>0</v>
      </c>
      <c r="EI62" s="241">
        <f>IF(D62="S",EE62,0)</f>
        <v>0</v>
      </c>
      <c r="EJ62" s="298"/>
      <c r="EK62" s="97">
        <f>IF(D62="p",EJ62,0)</f>
        <v>0</v>
      </c>
      <c r="EL62" s="97">
        <f>IF(D62="I",EJ62,0)</f>
        <v>0</v>
      </c>
      <c r="EM62" s="97">
        <f>IF(D62="C",EJ62,0)</f>
        <v>0</v>
      </c>
      <c r="EN62" s="97">
        <f>IF(D62="S",EJ62,0)</f>
        <v>0</v>
      </c>
      <c r="EO62" s="240">
        <f t="shared" si="46"/>
        <v>0</v>
      </c>
      <c r="EP62" s="241">
        <f>IF(D62="p",EO62,0)</f>
        <v>0</v>
      </c>
      <c r="EQ62" s="241">
        <f>IF(D62="I",EO62,0)</f>
        <v>0</v>
      </c>
      <c r="ER62" s="241">
        <f>IF(D62="C",EO62,0)</f>
        <v>0</v>
      </c>
      <c r="ES62" s="241">
        <f>IF(D62="S",EO62,0)</f>
        <v>0</v>
      </c>
      <c r="ET62" s="289"/>
      <c r="EU62" s="97">
        <f>IF(D62="p",ET62,0)</f>
        <v>0</v>
      </c>
      <c r="EV62" s="97">
        <f>IF(D62="I",ET62,0)</f>
        <v>0</v>
      </c>
      <c r="EW62" s="97">
        <f>IF(D62="C",ET62,0)</f>
        <v>0</v>
      </c>
      <c r="EX62" s="97">
        <f>IF(D62="S",ET62,0)</f>
        <v>0</v>
      </c>
      <c r="EY62" s="240">
        <f t="shared" si="47"/>
        <v>0</v>
      </c>
      <c r="EZ62" s="241">
        <f>IF(D62="p",EY62,0)</f>
        <v>0</v>
      </c>
      <c r="FA62" s="241">
        <f>IF(D62="I",EY62,0)</f>
        <v>0</v>
      </c>
      <c r="FB62" s="241">
        <f>IF(D62="C",EY62,0)</f>
        <v>0</v>
      </c>
      <c r="FC62" s="241">
        <f>IF(D62="S",EY62,0)</f>
        <v>0</v>
      </c>
      <c r="FD62" s="503"/>
      <c r="FE62" s="498">
        <f>IF(D62="p",FD62,0)</f>
        <v>0</v>
      </c>
      <c r="FF62" s="498">
        <f>IF(D62="I",FD62,0)</f>
        <v>0</v>
      </c>
      <c r="FG62" s="498">
        <f>IF(D62="C",FD62,0)</f>
        <v>0</v>
      </c>
      <c r="FH62" s="498">
        <f>IF(D62="S",FD62,0)</f>
        <v>0</v>
      </c>
      <c r="FI62" s="499">
        <f t="shared" si="80"/>
        <v>0</v>
      </c>
      <c r="FJ62" s="450">
        <f>IF(D62="p",FI62,0)</f>
        <v>0</v>
      </c>
      <c r="FK62" s="450">
        <f>IF(D62="I",FI62,0)</f>
        <v>0</v>
      </c>
      <c r="FL62" s="450">
        <f>IF(D62="C",FI62,0)</f>
        <v>0</v>
      </c>
      <c r="FM62" s="450">
        <f>IF(D62="S",FI62,0)</f>
        <v>0</v>
      </c>
      <c r="FN62" s="232"/>
      <c r="FO62" s="97">
        <f>IF(D62="p",FN62,0)</f>
        <v>0</v>
      </c>
      <c r="FP62" s="97">
        <f>IF(D62="I",FN62,0)</f>
        <v>0</v>
      </c>
      <c r="FQ62" s="97">
        <f>IF(D62="C",FN62,0)</f>
        <v>0</v>
      </c>
      <c r="FR62" s="97">
        <f>IF(D62="S",FN62,0)</f>
        <v>0</v>
      </c>
      <c r="FS62" s="240">
        <f t="shared" si="81"/>
        <v>0</v>
      </c>
      <c r="FT62" s="241">
        <f>IF(D62="p",FS62,0)</f>
        <v>0</v>
      </c>
      <c r="FU62" s="241">
        <f>IF(D62="I",FS62,0)</f>
        <v>0</v>
      </c>
      <c r="FV62" s="241">
        <f>IF(D62="C",FS62,0)</f>
        <v>0</v>
      </c>
      <c r="FW62" s="241">
        <f>IF(D62="S",FS62,0)</f>
        <v>0</v>
      </c>
      <c r="FX62" s="233"/>
      <c r="FY62" s="97">
        <f>IF(D62="p",FX62,0)</f>
        <v>0</v>
      </c>
      <c r="FZ62" s="97">
        <f>IF(D62="I",FX62,0)</f>
        <v>0</v>
      </c>
      <c r="GA62" s="97">
        <f>IF(D62="C",FX62,0)</f>
        <v>0</v>
      </c>
      <c r="GB62" s="97">
        <f>IF(D62="S",FX62,0)</f>
        <v>0</v>
      </c>
      <c r="GC62" s="240">
        <f t="shared" si="48"/>
        <v>0</v>
      </c>
      <c r="GD62" s="241">
        <f>IF(D62="p",GC62,0)</f>
        <v>0</v>
      </c>
      <c r="GE62" s="241">
        <f>IF(D62="I",GC62,0)</f>
        <v>0</v>
      </c>
      <c r="GF62" s="241">
        <f>IF(D62="C",GC62,0)</f>
        <v>0</v>
      </c>
      <c r="GG62" s="241">
        <f>IF(D62="S",GC62,0)</f>
        <v>0</v>
      </c>
      <c r="GH62" s="240"/>
      <c r="GI62" s="240"/>
      <c r="GJ62" s="553">
        <f t="shared" si="82"/>
        <v>0</v>
      </c>
      <c r="GK62" s="97">
        <f>IF(D62="p",GJ62,0)</f>
        <v>0</v>
      </c>
      <c r="GL62" s="97">
        <f>IF(D62="I",GJ62,0)</f>
        <v>0</v>
      </c>
      <c r="GM62" s="97">
        <f>IF(D62="C",GJ62,0)</f>
        <v>0</v>
      </c>
      <c r="GN62" s="97">
        <f>IF(D62="S",GJ62,0)</f>
        <v>0</v>
      </c>
      <c r="GO62" s="240">
        <f t="shared" si="49"/>
        <v>0</v>
      </c>
      <c r="GP62" s="241">
        <f>IF(D62="p",GO62,0)</f>
        <v>0</v>
      </c>
      <c r="GQ62" s="241">
        <f>IF(D62="I",GO62,0)</f>
        <v>0</v>
      </c>
      <c r="GR62" s="241">
        <f>IF(D62="C",GO62,0)</f>
        <v>0</v>
      </c>
      <c r="GS62" s="241">
        <f>IF(D62="S",GO62,0)</f>
        <v>0</v>
      </c>
      <c r="GT62" s="289"/>
      <c r="GU62" s="97">
        <f>IF(D62="p",GT62,0)</f>
        <v>0</v>
      </c>
      <c r="GV62" s="97">
        <f>IF(D62="I",GT62,0)</f>
        <v>0</v>
      </c>
      <c r="GW62" s="97">
        <f>IF(D62="C",GT62,0)</f>
        <v>0</v>
      </c>
      <c r="GX62" s="97">
        <f>IF(D62="S",GT62,0)</f>
        <v>0</v>
      </c>
      <c r="GY62" s="240">
        <f t="shared" si="50"/>
        <v>0</v>
      </c>
      <c r="GZ62" s="241">
        <f>IF(D62="p",GY62,0)</f>
        <v>0</v>
      </c>
      <c r="HA62" s="241">
        <f>IF(D62="I",GY62,0)</f>
        <v>0</v>
      </c>
      <c r="HB62" s="241">
        <f>IF(D62="C",GY62,0)</f>
        <v>0</v>
      </c>
      <c r="HC62" s="241">
        <f>IF(D62="S",GY62,0)</f>
        <v>0</v>
      </c>
      <c r="HD62" s="302">
        <f t="shared" si="74"/>
        <v>0</v>
      </c>
      <c r="HE62" s="97">
        <f>IF(D62="p",HD62,0)</f>
        <v>0</v>
      </c>
      <c r="HF62" s="97">
        <f>IF(D62="I",HD62,0)</f>
        <v>0</v>
      </c>
      <c r="HG62" s="97">
        <f>IF(D62="C",HD62,0)</f>
        <v>0</v>
      </c>
      <c r="HH62" s="97">
        <f>IF(D62="S",HD62,0)</f>
        <v>0</v>
      </c>
      <c r="HI62" s="240">
        <f t="shared" si="51"/>
        <v>0</v>
      </c>
      <c r="HJ62" s="241">
        <f>IF(D62="p",HI62,0)</f>
        <v>0</v>
      </c>
      <c r="HK62" s="241">
        <f>IF(D62="I",HI62,0)</f>
        <v>0</v>
      </c>
      <c r="HL62" s="241">
        <f>IF(D62="C",HI62,0)</f>
        <v>0</v>
      </c>
      <c r="HM62" s="241">
        <f>IF(D62="S",HI62,0)</f>
        <v>0</v>
      </c>
      <c r="HN62" s="649"/>
      <c r="HO62" s="650">
        <f>IF(D62="p",HN62,0)</f>
        <v>0</v>
      </c>
      <c r="HP62" s="650">
        <f>IF(D62="I",HN62,0)</f>
        <v>0</v>
      </c>
      <c r="HQ62" s="650">
        <f>IF(D62="C",HN62,0)</f>
        <v>0</v>
      </c>
      <c r="HR62" s="650">
        <f>IF(D62="S",HN62,0)</f>
        <v>0</v>
      </c>
      <c r="HS62" s="651">
        <f t="shared" si="75"/>
        <v>0</v>
      </c>
      <c r="HT62" s="241">
        <f>IF(D62="p",HS62,0)</f>
        <v>0</v>
      </c>
      <c r="HU62" s="241">
        <f>IF(D62="I",HS62,0)</f>
        <v>0</v>
      </c>
      <c r="HV62" s="241">
        <f>IF(D62="C",HS62,0)</f>
        <v>0</v>
      </c>
      <c r="HW62" s="241">
        <f>IF(D62="S",HS62,0)</f>
        <v>0</v>
      </c>
      <c r="HX62" s="289"/>
      <c r="HY62" s="97">
        <f>IF(D62="p",HX62,0)</f>
        <v>0</v>
      </c>
      <c r="HZ62" s="97">
        <f>IF(D62="I",HX62,0)</f>
        <v>0</v>
      </c>
      <c r="IA62" s="97">
        <f>IF(D62="C",HX62,0)</f>
        <v>0</v>
      </c>
      <c r="IB62" s="97">
        <f>IF(D62="S",HX62,0)</f>
        <v>0</v>
      </c>
      <c r="IC62" s="240">
        <f t="shared" si="52"/>
        <v>0</v>
      </c>
      <c r="ID62" s="241">
        <f>IF(D62="p",IC62,0)</f>
        <v>0</v>
      </c>
      <c r="IE62" s="241">
        <f>IF(D62="I",IC62,0)</f>
        <v>0</v>
      </c>
      <c r="IF62" s="241">
        <f>IF(D62="C",IC62,0)</f>
        <v>0</v>
      </c>
      <c r="IG62" s="241">
        <f>IF(D62="S",IC62,0)</f>
        <v>0</v>
      </c>
      <c r="IH62" s="302">
        <f t="shared" si="76"/>
        <v>0</v>
      </c>
      <c r="II62" s="97">
        <f>IF(D62="p",IH62,0)</f>
        <v>0</v>
      </c>
      <c r="IJ62" s="97">
        <f>IF(D62="I",IH62,0)</f>
        <v>0</v>
      </c>
      <c r="IK62" s="97">
        <f>IF(D62="C",IH62,0)</f>
        <v>0</v>
      </c>
      <c r="IL62" s="97">
        <f>IF(D62="S",IH62,0)</f>
        <v>0</v>
      </c>
      <c r="IM62" s="235" t="e">
        <f t="shared" si="77"/>
        <v>#DIV/0!</v>
      </c>
      <c r="IN62" s="240">
        <f t="shared" si="53"/>
        <v>0</v>
      </c>
      <c r="IO62" s="241">
        <f>IF(D62="p",IN62,0)</f>
        <v>0</v>
      </c>
      <c r="IP62" s="241">
        <f>IF(D62="I",IN62,0)</f>
        <v>0</v>
      </c>
      <c r="IQ62" s="241">
        <f>IF(D62="C",IN62,0)</f>
        <v>0</v>
      </c>
      <c r="IR62" s="241">
        <f>IF(D62="S",IN62,0)</f>
        <v>0</v>
      </c>
      <c r="IS62" s="228">
        <f t="shared" si="78"/>
        <v>0</v>
      </c>
      <c r="IT62" s="97">
        <f>IF(D62="p",IS62,0)</f>
        <v>0</v>
      </c>
      <c r="IU62" s="97">
        <f>IF(D62="I",IS62,0)</f>
        <v>0</v>
      </c>
      <c r="IV62" s="97">
        <f>IF(D62="C",IS62,0)</f>
        <v>0</v>
      </c>
      <c r="IW62" s="97">
        <f>IF(D62="S",IS62,0)</f>
        <v>0</v>
      </c>
      <c r="IX62" s="240">
        <f t="shared" si="54"/>
        <v>0</v>
      </c>
      <c r="IY62" s="241">
        <f>IF(D62="p",IX62,0)</f>
        <v>0</v>
      </c>
      <c r="IZ62" s="241">
        <f>IF(D62="I",IX62,0)</f>
        <v>0</v>
      </c>
      <c r="JA62" s="241">
        <f>IF(D62="C",IX62,0)</f>
        <v>0</v>
      </c>
      <c r="JB62" s="241">
        <f>IF(D62="S",IX62,0)</f>
        <v>0</v>
      </c>
      <c r="JC62" s="242">
        <f t="shared" si="79"/>
        <v>0</v>
      </c>
      <c r="JD62" s="243">
        <f>IF(D62="p",JC62,0)</f>
        <v>0</v>
      </c>
      <c r="JE62" s="243">
        <f>IF(D62="i",JC62,0)</f>
        <v>0</v>
      </c>
      <c r="JF62" s="243">
        <f>IF(D62="c",JC62,0)</f>
        <v>0</v>
      </c>
      <c r="JG62" s="243">
        <f>IF(D62="s",JC62,0)</f>
        <v>0</v>
      </c>
    </row>
    <row r="63" spans="1:267" s="44" customFormat="1" x14ac:dyDescent="0.2">
      <c r="A63" s="45" t="s">
        <v>350</v>
      </c>
      <c r="B63" s="234"/>
      <c r="C63" s="234"/>
      <c r="D63" s="234"/>
      <c r="E63" s="181"/>
      <c r="F63" s="87">
        <f t="shared" si="55"/>
        <v>0</v>
      </c>
      <c r="G63" s="87">
        <f t="shared" si="56"/>
        <v>0</v>
      </c>
      <c r="H63" s="87">
        <f t="shared" si="57"/>
        <v>0</v>
      </c>
      <c r="I63" s="87">
        <f t="shared" si="58"/>
        <v>0</v>
      </c>
      <c r="J63" s="181"/>
      <c r="K63" s="87">
        <f t="shared" si="59"/>
        <v>0</v>
      </c>
      <c r="L63" s="87">
        <f t="shared" si="60"/>
        <v>0</v>
      </c>
      <c r="M63" s="87">
        <f t="shared" si="61"/>
        <v>0</v>
      </c>
      <c r="N63" s="87">
        <f t="shared" si="62"/>
        <v>0</v>
      </c>
      <c r="O63" s="235" t="e">
        <f t="shared" si="63"/>
        <v>#DIV/0!</v>
      </c>
      <c r="P63" s="181"/>
      <c r="Q63" s="87">
        <f t="shared" si="64"/>
        <v>0</v>
      </c>
      <c r="R63" s="87">
        <f t="shared" si="65"/>
        <v>0</v>
      </c>
      <c r="S63" s="87">
        <f t="shared" si="66"/>
        <v>0</v>
      </c>
      <c r="T63" s="87">
        <f t="shared" si="67"/>
        <v>0</v>
      </c>
      <c r="U63" s="235" t="e">
        <f t="shared" si="68"/>
        <v>#DIV/0!</v>
      </c>
      <c r="V63" s="181"/>
      <c r="W63" s="87">
        <f t="shared" si="69"/>
        <v>0</v>
      </c>
      <c r="X63" s="87">
        <f t="shared" si="70"/>
        <v>0</v>
      </c>
      <c r="Y63" s="87">
        <f t="shared" si="71"/>
        <v>0</v>
      </c>
      <c r="Z63" s="87">
        <f t="shared" si="72"/>
        <v>0</v>
      </c>
      <c r="AA63" s="235" t="e">
        <f t="shared" si="73"/>
        <v>#DIV/0!</v>
      </c>
      <c r="AB63" s="181"/>
      <c r="AC63" s="87">
        <f t="shared" si="28"/>
        <v>0</v>
      </c>
      <c r="AD63" s="87">
        <f t="shared" si="29"/>
        <v>0</v>
      </c>
      <c r="AE63" s="87">
        <f t="shared" si="30"/>
        <v>0</v>
      </c>
      <c r="AF63" s="87">
        <f t="shared" si="31"/>
        <v>0</v>
      </c>
      <c r="AG63" s="235" t="e">
        <f>+(AB63-V63)/V63</f>
        <v>#DIV/0!</v>
      </c>
      <c r="AH63" s="181"/>
      <c r="AI63" s="87">
        <f t="shared" si="32"/>
        <v>0</v>
      </c>
      <c r="AJ63" s="87">
        <f t="shared" si="33"/>
        <v>0</v>
      </c>
      <c r="AK63" s="87">
        <f t="shared" si="34"/>
        <v>0</v>
      </c>
      <c r="AL63" s="87">
        <f t="shared" si="35"/>
        <v>0</v>
      </c>
      <c r="AM63" s="235" t="e">
        <f>+(AH63-AB63)/AB63</f>
        <v>#DIV/0!</v>
      </c>
      <c r="AN63" s="289"/>
      <c r="AO63" s="97">
        <f>IF(D63="p",AN63,0)</f>
        <v>0</v>
      </c>
      <c r="AP63" s="97">
        <f>IF(D63="I",AN63,0)</f>
        <v>0</v>
      </c>
      <c r="AQ63" s="97">
        <f>IF(D63="C",AN63,0)</f>
        <v>0</v>
      </c>
      <c r="AR63" s="97">
        <f>IF(D63="S",AN63,0)</f>
        <v>0</v>
      </c>
      <c r="AS63" s="240">
        <f t="shared" si="36"/>
        <v>0</v>
      </c>
      <c r="AT63" s="241">
        <f>IF(D63="p",AS63,0)</f>
        <v>0</v>
      </c>
      <c r="AU63" s="241">
        <f>IF(D63="I",AS63,0)</f>
        <v>0</v>
      </c>
      <c r="AV63" s="241">
        <f>IF(D63="C",AS63,0)</f>
        <v>0</v>
      </c>
      <c r="AW63" s="241">
        <f>IF(D63="S",AS63,0)</f>
        <v>0</v>
      </c>
      <c r="AX63" s="289"/>
      <c r="AY63" s="97">
        <f>IF(D63="p",AX63,0)</f>
        <v>0</v>
      </c>
      <c r="AZ63" s="97">
        <f>IF(D63="I",AX63,0)</f>
        <v>0</v>
      </c>
      <c r="BA63" s="97">
        <f>IF(D63="C",AX63,0)</f>
        <v>0</v>
      </c>
      <c r="BB63" s="97">
        <f>IF(D63="S",AX63,0)</f>
        <v>0</v>
      </c>
      <c r="BC63" s="240">
        <f t="shared" si="37"/>
        <v>0</v>
      </c>
      <c r="BD63" s="241">
        <f>IF(D63="p",BC63,0)</f>
        <v>0</v>
      </c>
      <c r="BE63" s="241">
        <f>IF(D63="I",BC63,0)</f>
        <v>0</v>
      </c>
      <c r="BF63" s="241">
        <f>IF(D63="C",BC63,0)</f>
        <v>0</v>
      </c>
      <c r="BG63" s="241">
        <f>IF(D63="S",BC63,0)</f>
        <v>0</v>
      </c>
      <c r="BH63" s="503"/>
      <c r="BI63" s="498">
        <f>IF(D63="p",BH63,0)</f>
        <v>0</v>
      </c>
      <c r="BJ63" s="498">
        <f>IF(D63="I",BH63,0)</f>
        <v>0</v>
      </c>
      <c r="BK63" s="498">
        <f>IF(D63="C",BH63,0)</f>
        <v>0</v>
      </c>
      <c r="BL63" s="498">
        <f>IF(D63="S",BH63,0)</f>
        <v>0</v>
      </c>
      <c r="BM63" s="499">
        <f t="shared" si="38"/>
        <v>0</v>
      </c>
      <c r="BN63" s="515">
        <f>IF(D63="p",BM63,0)</f>
        <v>0</v>
      </c>
      <c r="BO63" s="515">
        <f>IF(D63="I",BM63,0)</f>
        <v>0</v>
      </c>
      <c r="BP63" s="515">
        <f>IF(D63="C",BM63,0)</f>
        <v>0</v>
      </c>
      <c r="BQ63" s="515">
        <f>IF(D63="S",BM63,0)</f>
        <v>0</v>
      </c>
      <c r="BR63" s="289"/>
      <c r="BS63" s="97">
        <f>IF(D63="p",BR63,0)</f>
        <v>0</v>
      </c>
      <c r="BT63" s="97">
        <f>IF(D63="I",BR63,0)</f>
        <v>0</v>
      </c>
      <c r="BU63" s="97">
        <f>IF(D63="C",BR63,0)</f>
        <v>0</v>
      </c>
      <c r="BV63" s="97">
        <f>IF(D63="S",BR63,0)</f>
        <v>0</v>
      </c>
      <c r="BW63" s="240">
        <f t="shared" si="39"/>
        <v>0</v>
      </c>
      <c r="BX63" s="241">
        <f>IF(D63="p",BW63,0)</f>
        <v>0</v>
      </c>
      <c r="BY63" s="241">
        <f>IF(D63="I",BW63,0)</f>
        <v>0</v>
      </c>
      <c r="BZ63" s="241">
        <f>IF(D63="C",BW63,0)</f>
        <v>0</v>
      </c>
      <c r="CA63" s="241">
        <f>IF(D63="S",BW63,0)</f>
        <v>0</v>
      </c>
      <c r="CB63" s="289"/>
      <c r="CC63" s="97">
        <f>IF(D63="p",CB63,0)</f>
        <v>0</v>
      </c>
      <c r="CD63" s="97">
        <f>IF(D63="I",CB63,0)</f>
        <v>0</v>
      </c>
      <c r="CE63" s="97">
        <f>IF(D63="C",CB63,0)</f>
        <v>0</v>
      </c>
      <c r="CF63" s="97">
        <f>IF(D63="S",CB63,0)</f>
        <v>0</v>
      </c>
      <c r="CG63" s="240">
        <f t="shared" si="40"/>
        <v>0</v>
      </c>
      <c r="CH63" s="241">
        <f>IF(D63="p",CG63,0)</f>
        <v>0</v>
      </c>
      <c r="CI63" s="241">
        <f>IF(D63="I",CG63,0)</f>
        <v>0</v>
      </c>
      <c r="CJ63" s="241">
        <f>IF(D63="C",CG63,0)</f>
        <v>0</v>
      </c>
      <c r="CK63" s="241">
        <f>IF(D63="S",CG63,0)</f>
        <v>0</v>
      </c>
      <c r="CL63" s="289"/>
      <c r="CM63" s="97">
        <f>IF(D63="p",CL63,0)</f>
        <v>0</v>
      </c>
      <c r="CN63" s="97">
        <f>IF(D63="I",CL63,0)</f>
        <v>0</v>
      </c>
      <c r="CO63" s="97">
        <f>IF(D63="C",CL63,0)</f>
        <v>0</v>
      </c>
      <c r="CP63" s="97">
        <f>IF(D63="S",CL63,0)</f>
        <v>0</v>
      </c>
      <c r="CQ63" s="240">
        <f t="shared" si="41"/>
        <v>0</v>
      </c>
      <c r="CR63" s="241">
        <f>IF(D63="p",CQ63,0)</f>
        <v>0</v>
      </c>
      <c r="CS63" s="241">
        <f>IF(D63="I",CQ63,0)</f>
        <v>0</v>
      </c>
      <c r="CT63" s="241">
        <f>IF(D63="C",CQ63,0)</f>
        <v>0</v>
      </c>
      <c r="CU63" s="241">
        <f>IF(D63="S",CQ63,0)</f>
        <v>0</v>
      </c>
      <c r="CV63" s="289"/>
      <c r="CW63" s="97">
        <f>IF(D63="p",CV63,0)</f>
        <v>0</v>
      </c>
      <c r="CX63" s="97">
        <f>IF(D63="I",CV63,0)</f>
        <v>0</v>
      </c>
      <c r="CY63" s="97">
        <f>IF(D63="C",CV63,0)</f>
        <v>0</v>
      </c>
      <c r="CZ63" s="97">
        <f>IF(D63="S",CV63,0)</f>
        <v>0</v>
      </c>
      <c r="DA63" s="240">
        <f t="shared" si="42"/>
        <v>0</v>
      </c>
      <c r="DB63" s="241">
        <f>IF(D63="p",DA63,0)</f>
        <v>0</v>
      </c>
      <c r="DC63" s="241">
        <f>IF(D63="I",DA63,0)</f>
        <v>0</v>
      </c>
      <c r="DD63" s="241">
        <f>IF(D63="C",DA63,0)</f>
        <v>0</v>
      </c>
      <c r="DE63" s="241">
        <f>IF(D63="S",DA63,0)</f>
        <v>0</v>
      </c>
      <c r="DF63" s="289"/>
      <c r="DG63" s="97">
        <f>IF(D63="p",DF63,0)</f>
        <v>0</v>
      </c>
      <c r="DH63" s="97">
        <f>IF(D63="I",DF63,0)</f>
        <v>0</v>
      </c>
      <c r="DI63" s="97">
        <f>IF(D63="C",DF63,0)</f>
        <v>0</v>
      </c>
      <c r="DJ63" s="97">
        <f>IF(D63="S",DF63,0)</f>
        <v>0</v>
      </c>
      <c r="DK63" s="344">
        <f t="shared" si="43"/>
        <v>0</v>
      </c>
      <c r="DL63" s="241">
        <f>IF(D63="p",DK63,0)</f>
        <v>0</v>
      </c>
      <c r="DM63" s="241">
        <f>IF(D63="I",DK63,0)</f>
        <v>0</v>
      </c>
      <c r="DN63" s="241">
        <f>IF(D63="C",DK63,0)</f>
        <v>0</v>
      </c>
      <c r="DO63" s="241">
        <f>IF(D63="S",DK63,0)</f>
        <v>0</v>
      </c>
      <c r="DP63" s="289"/>
      <c r="DQ63" s="97">
        <f>IF(D63="p",DP63,0)</f>
        <v>0</v>
      </c>
      <c r="DR63" s="97">
        <f>IF(D63="I",DP63,0)</f>
        <v>0</v>
      </c>
      <c r="DS63" s="97">
        <f>IF(D63="C",DP63,0)</f>
        <v>0</v>
      </c>
      <c r="DT63" s="97">
        <f>IF(D63="S",DP63,0)</f>
        <v>0</v>
      </c>
      <c r="DU63" s="240">
        <f t="shared" si="44"/>
        <v>0</v>
      </c>
      <c r="DV63" s="241">
        <f>IF(D63="p",DU63,0)</f>
        <v>0</v>
      </c>
      <c r="DW63" s="241">
        <f>IF(D63="I",DU63,0)</f>
        <v>0</v>
      </c>
      <c r="DX63" s="241">
        <f>IF(D63="C",DU63,0)</f>
        <v>0</v>
      </c>
      <c r="DY63" s="241">
        <f>IF(D63="S",DU63,0)</f>
        <v>0</v>
      </c>
      <c r="DZ63" s="289"/>
      <c r="EA63" s="97">
        <f>IF(D63="p",DZ63,0)</f>
        <v>0</v>
      </c>
      <c r="EB63" s="97">
        <f>IF(D63="I",DZ63,0)</f>
        <v>0</v>
      </c>
      <c r="EC63" s="97">
        <f>IF(D63="C",DZ63,0)</f>
        <v>0</v>
      </c>
      <c r="ED63" s="97">
        <f>IF(D63="S",DZ63,0)</f>
        <v>0</v>
      </c>
      <c r="EE63" s="240">
        <f t="shared" si="45"/>
        <v>0</v>
      </c>
      <c r="EF63" s="241">
        <f>IF(D63="p",EE63,0)</f>
        <v>0</v>
      </c>
      <c r="EG63" s="241">
        <f>IF(D63="I",EE63,0)</f>
        <v>0</v>
      </c>
      <c r="EH63" s="241">
        <f>IF(D63="C",EE63,0)</f>
        <v>0</v>
      </c>
      <c r="EI63" s="241">
        <f>IF(D63="S",EE63,0)</f>
        <v>0</v>
      </c>
      <c r="EJ63" s="298"/>
      <c r="EK63" s="97">
        <f>IF(D63="p",EJ63,0)</f>
        <v>0</v>
      </c>
      <c r="EL63" s="97">
        <f>IF(D63="I",EJ63,0)</f>
        <v>0</v>
      </c>
      <c r="EM63" s="97">
        <f>IF(D63="C",EJ63,0)</f>
        <v>0</v>
      </c>
      <c r="EN63" s="97">
        <f>IF(D63="S",EJ63,0)</f>
        <v>0</v>
      </c>
      <c r="EO63" s="240">
        <f t="shared" si="46"/>
        <v>0</v>
      </c>
      <c r="EP63" s="241">
        <f>IF(D63="p",EO63,0)</f>
        <v>0</v>
      </c>
      <c r="EQ63" s="241">
        <f>IF(D63="I",EO63,0)</f>
        <v>0</v>
      </c>
      <c r="ER63" s="241">
        <f>IF(D63="C",EO63,0)</f>
        <v>0</v>
      </c>
      <c r="ES63" s="241">
        <f>IF(D63="S",EO63,0)</f>
        <v>0</v>
      </c>
      <c r="ET63" s="289"/>
      <c r="EU63" s="97">
        <f>IF(D63="p",ET63,0)</f>
        <v>0</v>
      </c>
      <c r="EV63" s="97">
        <f>IF(D63="I",ET63,0)</f>
        <v>0</v>
      </c>
      <c r="EW63" s="97">
        <f>IF(D63="C",ET63,0)</f>
        <v>0</v>
      </c>
      <c r="EX63" s="97">
        <f>IF(D63="S",ET63,0)</f>
        <v>0</v>
      </c>
      <c r="EY63" s="240">
        <f t="shared" si="47"/>
        <v>0</v>
      </c>
      <c r="EZ63" s="241">
        <f>IF(D63="p",EY63,0)</f>
        <v>0</v>
      </c>
      <c r="FA63" s="241">
        <f>IF(D63="I",EY63,0)</f>
        <v>0</v>
      </c>
      <c r="FB63" s="241">
        <f>IF(D63="C",EY63,0)</f>
        <v>0</v>
      </c>
      <c r="FC63" s="241">
        <f>IF(D63="S",EY63,0)</f>
        <v>0</v>
      </c>
      <c r="FD63" s="503"/>
      <c r="FE63" s="498">
        <f>IF(D63="p",FD63,0)</f>
        <v>0</v>
      </c>
      <c r="FF63" s="498">
        <f>IF(D63="I",FD63,0)</f>
        <v>0</v>
      </c>
      <c r="FG63" s="498">
        <f>IF(D63="C",FD63,0)</f>
        <v>0</v>
      </c>
      <c r="FH63" s="498">
        <f>IF(D63="S",FD63,0)</f>
        <v>0</v>
      </c>
      <c r="FI63" s="499">
        <f t="shared" si="80"/>
        <v>0</v>
      </c>
      <c r="FJ63" s="450">
        <f>IF(D63="p",FI63,0)</f>
        <v>0</v>
      </c>
      <c r="FK63" s="450">
        <f>IF(D63="I",FI63,0)</f>
        <v>0</v>
      </c>
      <c r="FL63" s="450">
        <f>IF(D63="C",FI63,0)</f>
        <v>0</v>
      </c>
      <c r="FM63" s="450">
        <f>IF(D63="S",FI63,0)</f>
        <v>0</v>
      </c>
      <c r="FN63" s="232"/>
      <c r="FO63" s="97">
        <f>IF(D63="p",FN63,0)</f>
        <v>0</v>
      </c>
      <c r="FP63" s="97">
        <f>IF(D63="I",FN63,0)</f>
        <v>0</v>
      </c>
      <c r="FQ63" s="97">
        <f>IF(D63="C",FN63,0)</f>
        <v>0</v>
      </c>
      <c r="FR63" s="97">
        <f>IF(D63="S",FN63,0)</f>
        <v>0</v>
      </c>
      <c r="FS63" s="240">
        <f t="shared" si="81"/>
        <v>0</v>
      </c>
      <c r="FT63" s="241">
        <f>IF(D63="p",FS63,0)</f>
        <v>0</v>
      </c>
      <c r="FU63" s="241">
        <f>IF(D63="I",FS63,0)</f>
        <v>0</v>
      </c>
      <c r="FV63" s="241">
        <f>IF(D63="C",FS63,0)</f>
        <v>0</v>
      </c>
      <c r="FW63" s="241">
        <f>IF(D63="S",FS63,0)</f>
        <v>0</v>
      </c>
      <c r="FX63" s="233"/>
      <c r="FY63" s="97">
        <f>IF(D63="p",FX63,0)</f>
        <v>0</v>
      </c>
      <c r="FZ63" s="97">
        <f>IF(D63="I",FX63,0)</f>
        <v>0</v>
      </c>
      <c r="GA63" s="97">
        <f>IF(D63="C",FX63,0)</f>
        <v>0</v>
      </c>
      <c r="GB63" s="97">
        <f>IF(D63="S",FX63,0)</f>
        <v>0</v>
      </c>
      <c r="GC63" s="240">
        <f t="shared" si="48"/>
        <v>0</v>
      </c>
      <c r="GD63" s="241">
        <f>IF(D63="p",GC63,0)</f>
        <v>0</v>
      </c>
      <c r="GE63" s="241">
        <f>IF(D63="I",GC63,0)</f>
        <v>0</v>
      </c>
      <c r="GF63" s="241">
        <f>IF(D63="C",GC63,0)</f>
        <v>0</v>
      </c>
      <c r="GG63" s="241">
        <f>IF(D63="S",GC63,0)</f>
        <v>0</v>
      </c>
      <c r="GH63" s="240"/>
      <c r="GI63" s="240"/>
      <c r="GJ63" s="553">
        <f t="shared" si="82"/>
        <v>0</v>
      </c>
      <c r="GK63" s="97">
        <f>IF(D63="p",GJ63,0)</f>
        <v>0</v>
      </c>
      <c r="GL63" s="97">
        <f>IF(D63="I",GJ63,0)</f>
        <v>0</v>
      </c>
      <c r="GM63" s="97">
        <f>IF(D63="C",GJ63,0)</f>
        <v>0</v>
      </c>
      <c r="GN63" s="97">
        <f>IF(D63="S",GJ63,0)</f>
        <v>0</v>
      </c>
      <c r="GO63" s="240">
        <f t="shared" si="49"/>
        <v>0</v>
      </c>
      <c r="GP63" s="241">
        <f>IF(D63="p",GO63,0)</f>
        <v>0</v>
      </c>
      <c r="GQ63" s="241">
        <f>IF(D63="I",GO63,0)</f>
        <v>0</v>
      </c>
      <c r="GR63" s="241">
        <f>IF(D63="C",GO63,0)</f>
        <v>0</v>
      </c>
      <c r="GS63" s="241">
        <f>IF(D63="S",GO63,0)</f>
        <v>0</v>
      </c>
      <c r="GT63" s="289"/>
      <c r="GU63" s="97">
        <f>IF(D63="p",GT63,0)</f>
        <v>0</v>
      </c>
      <c r="GV63" s="97">
        <f>IF(D63="I",GT63,0)</f>
        <v>0</v>
      </c>
      <c r="GW63" s="97">
        <f>IF(D63="C",GT63,0)</f>
        <v>0</v>
      </c>
      <c r="GX63" s="97">
        <f>IF(D63="S",GT63,0)</f>
        <v>0</v>
      </c>
      <c r="GY63" s="240">
        <f t="shared" si="50"/>
        <v>0</v>
      </c>
      <c r="GZ63" s="241">
        <f>IF(D63="p",GY63,0)</f>
        <v>0</v>
      </c>
      <c r="HA63" s="241">
        <f>IF(D63="I",GY63,0)</f>
        <v>0</v>
      </c>
      <c r="HB63" s="241">
        <f>IF(D63="C",GY63,0)</f>
        <v>0</v>
      </c>
      <c r="HC63" s="241">
        <f>IF(D63="S",GY63,0)</f>
        <v>0</v>
      </c>
      <c r="HD63" s="302">
        <f t="shared" si="74"/>
        <v>0</v>
      </c>
      <c r="HE63" s="97">
        <f>IF(D63="p",HD63,0)</f>
        <v>0</v>
      </c>
      <c r="HF63" s="97">
        <f>IF(D63="I",HD63,0)</f>
        <v>0</v>
      </c>
      <c r="HG63" s="97">
        <f>IF(D63="C",HD63,0)</f>
        <v>0</v>
      </c>
      <c r="HH63" s="97">
        <f>IF(D63="S",HD63,0)</f>
        <v>0</v>
      </c>
      <c r="HI63" s="240">
        <f t="shared" si="51"/>
        <v>0</v>
      </c>
      <c r="HJ63" s="241">
        <f>IF(D63="p",HI63,0)</f>
        <v>0</v>
      </c>
      <c r="HK63" s="241">
        <f>IF(D63="I",HI63,0)</f>
        <v>0</v>
      </c>
      <c r="HL63" s="241">
        <f>IF(D63="C",HI63,0)</f>
        <v>0</v>
      </c>
      <c r="HM63" s="241">
        <f>IF(D63="S",HI63,0)</f>
        <v>0</v>
      </c>
      <c r="HN63" s="649"/>
      <c r="HO63" s="650">
        <f>IF(D63="p",HN63,0)</f>
        <v>0</v>
      </c>
      <c r="HP63" s="650">
        <f>IF(D63="I",HN63,0)</f>
        <v>0</v>
      </c>
      <c r="HQ63" s="650">
        <f>IF(D63="C",HN63,0)</f>
        <v>0</v>
      </c>
      <c r="HR63" s="650">
        <f>IF(D63="S",HN63,0)</f>
        <v>0</v>
      </c>
      <c r="HS63" s="651">
        <f t="shared" si="75"/>
        <v>0</v>
      </c>
      <c r="HT63" s="241">
        <f>IF(D63="p",HS63,0)</f>
        <v>0</v>
      </c>
      <c r="HU63" s="241">
        <f>IF(D63="I",HS63,0)</f>
        <v>0</v>
      </c>
      <c r="HV63" s="241">
        <f>IF(D63="C",HS63,0)</f>
        <v>0</v>
      </c>
      <c r="HW63" s="241">
        <f>IF(D63="S",HS63,0)</f>
        <v>0</v>
      </c>
      <c r="HX63" s="289"/>
      <c r="HY63" s="97">
        <f>IF(D63="p",HX63,0)</f>
        <v>0</v>
      </c>
      <c r="HZ63" s="97">
        <f>IF(D63="I",HX63,0)</f>
        <v>0</v>
      </c>
      <c r="IA63" s="97">
        <f>IF(D63="C",HX63,0)</f>
        <v>0</v>
      </c>
      <c r="IB63" s="97">
        <f>IF(D63="S",HX63,0)</f>
        <v>0</v>
      </c>
      <c r="IC63" s="240">
        <f t="shared" si="52"/>
        <v>0</v>
      </c>
      <c r="ID63" s="241">
        <f>IF(D63="p",IC63,0)</f>
        <v>0</v>
      </c>
      <c r="IE63" s="241">
        <f>IF(D63="I",IC63,0)</f>
        <v>0</v>
      </c>
      <c r="IF63" s="241">
        <f>IF(D63="C",IC63,0)</f>
        <v>0</v>
      </c>
      <c r="IG63" s="241">
        <f>IF(D63="S",IC63,0)</f>
        <v>0</v>
      </c>
      <c r="IH63" s="302">
        <f t="shared" si="76"/>
        <v>0</v>
      </c>
      <c r="II63" s="97">
        <f>IF(D63="p",IH63,0)</f>
        <v>0</v>
      </c>
      <c r="IJ63" s="97">
        <f>IF(D63="I",IH63,0)</f>
        <v>0</v>
      </c>
      <c r="IK63" s="97">
        <f>IF(D63="C",IH63,0)</f>
        <v>0</v>
      </c>
      <c r="IL63" s="97">
        <f>IF(D63="S",IH63,0)</f>
        <v>0</v>
      </c>
      <c r="IM63" s="235" t="e">
        <f t="shared" si="77"/>
        <v>#DIV/0!</v>
      </c>
      <c r="IN63" s="240">
        <f t="shared" si="53"/>
        <v>0</v>
      </c>
      <c r="IO63" s="241">
        <f>IF(D63="p",IN63,0)</f>
        <v>0</v>
      </c>
      <c r="IP63" s="241">
        <f>IF(D63="I",IN63,0)</f>
        <v>0</v>
      </c>
      <c r="IQ63" s="241">
        <f>IF(D63="C",IN63,0)</f>
        <v>0</v>
      </c>
      <c r="IR63" s="241">
        <f>IF(D63="S",IN63,0)</f>
        <v>0</v>
      </c>
      <c r="IS63" s="228">
        <f t="shared" si="78"/>
        <v>0</v>
      </c>
      <c r="IT63" s="97">
        <f>IF(D63="p",IS63,0)</f>
        <v>0</v>
      </c>
      <c r="IU63" s="97">
        <f>IF(D63="I",IS63,0)</f>
        <v>0</v>
      </c>
      <c r="IV63" s="97">
        <f>IF(D63="C",IS63,0)</f>
        <v>0</v>
      </c>
      <c r="IW63" s="97">
        <f>IF(D63="S",IS63,0)</f>
        <v>0</v>
      </c>
      <c r="IX63" s="240">
        <f t="shared" si="54"/>
        <v>0</v>
      </c>
      <c r="IY63" s="241">
        <f>IF(D63="p",IX63,0)</f>
        <v>0</v>
      </c>
      <c r="IZ63" s="241">
        <f>IF(D63="I",IX63,0)</f>
        <v>0</v>
      </c>
      <c r="JA63" s="241">
        <f>IF(D63="C",IX63,0)</f>
        <v>0</v>
      </c>
      <c r="JB63" s="241">
        <f>IF(D63="S",IX63,0)</f>
        <v>0</v>
      </c>
      <c r="JC63" s="242">
        <f t="shared" si="79"/>
        <v>0</v>
      </c>
      <c r="JD63" s="243">
        <f>IF(D63="p",JC63,0)</f>
        <v>0</v>
      </c>
      <c r="JE63" s="243">
        <f>IF(D63="i",JC63,0)</f>
        <v>0</v>
      </c>
      <c r="JF63" s="243">
        <f>IF(D63="c",JC63,0)</f>
        <v>0</v>
      </c>
      <c r="JG63" s="243">
        <f>IF(D63="s",JC63,0)</f>
        <v>0</v>
      </c>
    </row>
    <row r="64" spans="1:267" s="44" customFormat="1" x14ac:dyDescent="0.2">
      <c r="A64" s="45" t="s">
        <v>351</v>
      </c>
      <c r="B64" s="234"/>
      <c r="C64" s="234"/>
      <c r="D64" s="234"/>
      <c r="E64" s="181"/>
      <c r="F64" s="87">
        <f t="shared" si="55"/>
        <v>0</v>
      </c>
      <c r="G64" s="87">
        <f t="shared" si="56"/>
        <v>0</v>
      </c>
      <c r="H64" s="87">
        <f t="shared" si="57"/>
        <v>0</v>
      </c>
      <c r="I64" s="87">
        <f t="shared" si="58"/>
        <v>0</v>
      </c>
      <c r="J64" s="181"/>
      <c r="K64" s="87">
        <f t="shared" si="59"/>
        <v>0</v>
      </c>
      <c r="L64" s="87">
        <f t="shared" si="60"/>
        <v>0</v>
      </c>
      <c r="M64" s="87">
        <f t="shared" si="61"/>
        <v>0</v>
      </c>
      <c r="N64" s="87">
        <f t="shared" si="62"/>
        <v>0</v>
      </c>
      <c r="O64" s="235" t="e">
        <f t="shared" si="63"/>
        <v>#DIV/0!</v>
      </c>
      <c r="P64" s="181"/>
      <c r="Q64" s="87">
        <f t="shared" si="64"/>
        <v>0</v>
      </c>
      <c r="R64" s="87">
        <f t="shared" si="65"/>
        <v>0</v>
      </c>
      <c r="S64" s="87">
        <f t="shared" si="66"/>
        <v>0</v>
      </c>
      <c r="T64" s="87">
        <f t="shared" si="67"/>
        <v>0</v>
      </c>
      <c r="U64" s="235" t="e">
        <f t="shared" si="68"/>
        <v>#DIV/0!</v>
      </c>
      <c r="V64" s="181"/>
      <c r="W64" s="87">
        <f t="shared" si="69"/>
        <v>0</v>
      </c>
      <c r="X64" s="87">
        <f t="shared" si="70"/>
        <v>0</v>
      </c>
      <c r="Y64" s="87">
        <f t="shared" si="71"/>
        <v>0</v>
      </c>
      <c r="Z64" s="87">
        <f t="shared" si="72"/>
        <v>0</v>
      </c>
      <c r="AA64" s="235" t="e">
        <f t="shared" si="73"/>
        <v>#DIV/0!</v>
      </c>
      <c r="AB64" s="181"/>
      <c r="AC64" s="87">
        <f t="shared" si="28"/>
        <v>0</v>
      </c>
      <c r="AD64" s="87">
        <f t="shared" si="29"/>
        <v>0</v>
      </c>
      <c r="AE64" s="87">
        <f t="shared" si="30"/>
        <v>0</v>
      </c>
      <c r="AF64" s="87">
        <f t="shared" si="31"/>
        <v>0</v>
      </c>
      <c r="AG64" s="235" t="e">
        <f>+(AB64-V64)/V64</f>
        <v>#DIV/0!</v>
      </c>
      <c r="AH64" s="181"/>
      <c r="AI64" s="87">
        <f t="shared" si="32"/>
        <v>0</v>
      </c>
      <c r="AJ64" s="87">
        <f t="shared" si="33"/>
        <v>0</v>
      </c>
      <c r="AK64" s="87">
        <f t="shared" si="34"/>
        <v>0</v>
      </c>
      <c r="AL64" s="87">
        <f t="shared" si="35"/>
        <v>0</v>
      </c>
      <c r="AM64" s="235" t="e">
        <f>+(AH64-AB64)/AB64</f>
        <v>#DIV/0!</v>
      </c>
      <c r="AN64" s="289"/>
      <c r="AO64" s="97">
        <f>IF(D64="p",AN64,0)</f>
        <v>0</v>
      </c>
      <c r="AP64" s="97">
        <f>IF(D64="I",AN64,0)</f>
        <v>0</v>
      </c>
      <c r="AQ64" s="97">
        <f>IF(D64="C",AN64,0)</f>
        <v>0</v>
      </c>
      <c r="AR64" s="97">
        <f>IF(D64="S",AN64,0)</f>
        <v>0</v>
      </c>
      <c r="AS64" s="240">
        <f t="shared" si="36"/>
        <v>0</v>
      </c>
      <c r="AT64" s="241">
        <f>IF(D64="p",AS64,0)</f>
        <v>0</v>
      </c>
      <c r="AU64" s="241">
        <f>IF(D64="I",AS64,0)</f>
        <v>0</v>
      </c>
      <c r="AV64" s="241">
        <f>IF(D64="C",AS64,0)</f>
        <v>0</v>
      </c>
      <c r="AW64" s="241">
        <f>IF(D64="S",AS64,0)</f>
        <v>0</v>
      </c>
      <c r="AX64" s="289"/>
      <c r="AY64" s="97">
        <f>IF(D64="p",AX64,0)</f>
        <v>0</v>
      </c>
      <c r="AZ64" s="97">
        <f>IF(D64="I",AX64,0)</f>
        <v>0</v>
      </c>
      <c r="BA64" s="97">
        <f>IF(D64="C",AX64,0)</f>
        <v>0</v>
      </c>
      <c r="BB64" s="97">
        <f>IF(D64="S",AX64,0)</f>
        <v>0</v>
      </c>
      <c r="BC64" s="240">
        <f t="shared" si="37"/>
        <v>0</v>
      </c>
      <c r="BD64" s="241">
        <f>IF(D64="p",BC64,0)</f>
        <v>0</v>
      </c>
      <c r="BE64" s="241">
        <f>IF(D64="I",BC64,0)</f>
        <v>0</v>
      </c>
      <c r="BF64" s="241">
        <f>IF(D64="C",BC64,0)</f>
        <v>0</v>
      </c>
      <c r="BG64" s="241">
        <f>IF(D64="S",BC64,0)</f>
        <v>0</v>
      </c>
      <c r="BH64" s="503"/>
      <c r="BI64" s="498">
        <f>IF(D64="p",BH64,0)</f>
        <v>0</v>
      </c>
      <c r="BJ64" s="498">
        <f>IF(D64="I",BH64,0)</f>
        <v>0</v>
      </c>
      <c r="BK64" s="498">
        <f>IF(D64="C",BH64,0)</f>
        <v>0</v>
      </c>
      <c r="BL64" s="498">
        <f>IF(D64="S",BH64,0)</f>
        <v>0</v>
      </c>
      <c r="BM64" s="499">
        <f t="shared" si="38"/>
        <v>0</v>
      </c>
      <c r="BN64" s="515">
        <f>IF(D64="p",BM64,0)</f>
        <v>0</v>
      </c>
      <c r="BO64" s="515">
        <f>IF(D64="I",BM64,0)</f>
        <v>0</v>
      </c>
      <c r="BP64" s="515">
        <f>IF(D64="C",BM64,0)</f>
        <v>0</v>
      </c>
      <c r="BQ64" s="515">
        <f>IF(D64="S",BM64,0)</f>
        <v>0</v>
      </c>
      <c r="BR64" s="289"/>
      <c r="BS64" s="97">
        <f>IF(D64="p",BR64,0)</f>
        <v>0</v>
      </c>
      <c r="BT64" s="97">
        <f>IF(D64="I",BR64,0)</f>
        <v>0</v>
      </c>
      <c r="BU64" s="97">
        <f>IF(D64="C",BR64,0)</f>
        <v>0</v>
      </c>
      <c r="BV64" s="97">
        <f>IF(D64="S",BR64,0)</f>
        <v>0</v>
      </c>
      <c r="BW64" s="240">
        <f t="shared" si="39"/>
        <v>0</v>
      </c>
      <c r="BX64" s="241">
        <f>IF(D64="p",BW64,0)</f>
        <v>0</v>
      </c>
      <c r="BY64" s="241">
        <f>IF(D64="I",BW64,0)</f>
        <v>0</v>
      </c>
      <c r="BZ64" s="241">
        <f>IF(D64="C",BW64,0)</f>
        <v>0</v>
      </c>
      <c r="CA64" s="241">
        <f>IF(D64="S",BW64,0)</f>
        <v>0</v>
      </c>
      <c r="CB64" s="289"/>
      <c r="CC64" s="97">
        <f>IF(D64="p",CB64,0)</f>
        <v>0</v>
      </c>
      <c r="CD64" s="97">
        <f>IF(D64="I",CB64,0)</f>
        <v>0</v>
      </c>
      <c r="CE64" s="97">
        <f>IF(D64="C",CB64,0)</f>
        <v>0</v>
      </c>
      <c r="CF64" s="97">
        <f>IF(D64="S",CB64,0)</f>
        <v>0</v>
      </c>
      <c r="CG64" s="240">
        <f t="shared" si="40"/>
        <v>0</v>
      </c>
      <c r="CH64" s="241">
        <f>IF(D64="p",CG64,0)</f>
        <v>0</v>
      </c>
      <c r="CI64" s="241">
        <f>IF(D64="I",CG64,0)</f>
        <v>0</v>
      </c>
      <c r="CJ64" s="241">
        <f>IF(D64="C",CG64,0)</f>
        <v>0</v>
      </c>
      <c r="CK64" s="241">
        <f>IF(D64="S",CG64,0)</f>
        <v>0</v>
      </c>
      <c r="CL64" s="289"/>
      <c r="CM64" s="97">
        <f>IF(D64="p",CL64,0)</f>
        <v>0</v>
      </c>
      <c r="CN64" s="97">
        <f>IF(D64="I",CL64,0)</f>
        <v>0</v>
      </c>
      <c r="CO64" s="97">
        <f>IF(D64="C",CL64,0)</f>
        <v>0</v>
      </c>
      <c r="CP64" s="97">
        <f>IF(D64="S",CL64,0)</f>
        <v>0</v>
      </c>
      <c r="CQ64" s="240">
        <f t="shared" si="41"/>
        <v>0</v>
      </c>
      <c r="CR64" s="241">
        <f>IF(D64="p",CQ64,0)</f>
        <v>0</v>
      </c>
      <c r="CS64" s="241">
        <f>IF(D64="I",CQ64,0)</f>
        <v>0</v>
      </c>
      <c r="CT64" s="241">
        <f>IF(D64="C",CQ64,0)</f>
        <v>0</v>
      </c>
      <c r="CU64" s="241">
        <f>IF(D64="S",CQ64,0)</f>
        <v>0</v>
      </c>
      <c r="CV64" s="289"/>
      <c r="CW64" s="97">
        <f>IF(D64="p",CV64,0)</f>
        <v>0</v>
      </c>
      <c r="CX64" s="97">
        <f>IF(D64="I",CV64,0)</f>
        <v>0</v>
      </c>
      <c r="CY64" s="97">
        <f>IF(D64="C",CV64,0)</f>
        <v>0</v>
      </c>
      <c r="CZ64" s="97">
        <f>IF(D64="S",CV64,0)</f>
        <v>0</v>
      </c>
      <c r="DA64" s="240">
        <f t="shared" si="42"/>
        <v>0</v>
      </c>
      <c r="DB64" s="241">
        <f>IF(D64="p",DA64,0)</f>
        <v>0</v>
      </c>
      <c r="DC64" s="241">
        <f>IF(D64="I",DA64,0)</f>
        <v>0</v>
      </c>
      <c r="DD64" s="241">
        <f>IF(D64="C",DA64,0)</f>
        <v>0</v>
      </c>
      <c r="DE64" s="241">
        <f>IF(D64="S",DA64,0)</f>
        <v>0</v>
      </c>
      <c r="DF64" s="289"/>
      <c r="DG64" s="97">
        <f>IF(D64="p",DF64,0)</f>
        <v>0</v>
      </c>
      <c r="DH64" s="97">
        <f>IF(D64="I",DF64,0)</f>
        <v>0</v>
      </c>
      <c r="DI64" s="97">
        <f>IF(D64="C",DF64,0)</f>
        <v>0</v>
      </c>
      <c r="DJ64" s="97">
        <f>IF(D64="S",DF64,0)</f>
        <v>0</v>
      </c>
      <c r="DK64" s="344">
        <f t="shared" si="43"/>
        <v>0</v>
      </c>
      <c r="DL64" s="241">
        <f>IF(D64="p",DK64,0)</f>
        <v>0</v>
      </c>
      <c r="DM64" s="241">
        <f>IF(D64="I",DK64,0)</f>
        <v>0</v>
      </c>
      <c r="DN64" s="241">
        <f>IF(D64="C",DK64,0)</f>
        <v>0</v>
      </c>
      <c r="DO64" s="241">
        <f>IF(D64="S",DK64,0)</f>
        <v>0</v>
      </c>
      <c r="DP64" s="289"/>
      <c r="DQ64" s="97">
        <f>IF(D64="p",DP64,0)</f>
        <v>0</v>
      </c>
      <c r="DR64" s="97">
        <f>IF(D64="I",DP64,0)</f>
        <v>0</v>
      </c>
      <c r="DS64" s="97">
        <f>IF(D64="C",DP64,0)</f>
        <v>0</v>
      </c>
      <c r="DT64" s="97">
        <f>IF(D64="S",DP64,0)</f>
        <v>0</v>
      </c>
      <c r="DU64" s="240">
        <f t="shared" si="44"/>
        <v>0</v>
      </c>
      <c r="DV64" s="241">
        <f>IF(D64="p",DU64,0)</f>
        <v>0</v>
      </c>
      <c r="DW64" s="241">
        <f>IF(D64="I",DU64,0)</f>
        <v>0</v>
      </c>
      <c r="DX64" s="241">
        <f>IF(D64="C",DU64,0)</f>
        <v>0</v>
      </c>
      <c r="DY64" s="241">
        <f>IF(D64="S",DU64,0)</f>
        <v>0</v>
      </c>
      <c r="DZ64" s="289"/>
      <c r="EA64" s="97">
        <f>IF(D64="p",DZ64,0)</f>
        <v>0</v>
      </c>
      <c r="EB64" s="97">
        <f>IF(D64="I",DZ64,0)</f>
        <v>0</v>
      </c>
      <c r="EC64" s="97">
        <f>IF(D64="C",DZ64,0)</f>
        <v>0</v>
      </c>
      <c r="ED64" s="97">
        <f>IF(D64="S",DZ64,0)</f>
        <v>0</v>
      </c>
      <c r="EE64" s="240">
        <f t="shared" si="45"/>
        <v>0</v>
      </c>
      <c r="EF64" s="241">
        <f>IF(D64="p",EE64,0)</f>
        <v>0</v>
      </c>
      <c r="EG64" s="241">
        <f>IF(D64="I",EE64,0)</f>
        <v>0</v>
      </c>
      <c r="EH64" s="241">
        <f>IF(D64="C",EE64,0)</f>
        <v>0</v>
      </c>
      <c r="EI64" s="241">
        <f>IF(D64="S",EE64,0)</f>
        <v>0</v>
      </c>
      <c r="EJ64" s="298"/>
      <c r="EK64" s="97">
        <f>IF(D64="p",EJ64,0)</f>
        <v>0</v>
      </c>
      <c r="EL64" s="97">
        <f>IF(D64="I",EJ64,0)</f>
        <v>0</v>
      </c>
      <c r="EM64" s="97">
        <f>IF(D64="C",EJ64,0)</f>
        <v>0</v>
      </c>
      <c r="EN64" s="97">
        <f>IF(D64="S",EJ64,0)</f>
        <v>0</v>
      </c>
      <c r="EO64" s="240">
        <f t="shared" si="46"/>
        <v>0</v>
      </c>
      <c r="EP64" s="241">
        <f>IF(D64="p",EO64,0)</f>
        <v>0</v>
      </c>
      <c r="EQ64" s="241">
        <f>IF(D64="I",EO64,0)</f>
        <v>0</v>
      </c>
      <c r="ER64" s="241">
        <f>IF(D64="C",EO64,0)</f>
        <v>0</v>
      </c>
      <c r="ES64" s="241">
        <f>IF(D64="S",EO64,0)</f>
        <v>0</v>
      </c>
      <c r="ET64" s="289"/>
      <c r="EU64" s="97">
        <f>IF(D64="p",ET64,0)</f>
        <v>0</v>
      </c>
      <c r="EV64" s="97">
        <f>IF(D64="I",ET64,0)</f>
        <v>0</v>
      </c>
      <c r="EW64" s="97">
        <f>IF(D64="C",ET64,0)</f>
        <v>0</v>
      </c>
      <c r="EX64" s="97">
        <f>IF(D64="S",ET64,0)</f>
        <v>0</v>
      </c>
      <c r="EY64" s="240">
        <f t="shared" si="47"/>
        <v>0</v>
      </c>
      <c r="EZ64" s="241">
        <f>IF(D64="p",EY64,0)</f>
        <v>0</v>
      </c>
      <c r="FA64" s="241">
        <f>IF(D64="I",EY64,0)</f>
        <v>0</v>
      </c>
      <c r="FB64" s="241">
        <f>IF(D64="C",EY64,0)</f>
        <v>0</v>
      </c>
      <c r="FC64" s="241">
        <f>IF(D64="S",EY64,0)</f>
        <v>0</v>
      </c>
      <c r="FD64" s="503"/>
      <c r="FE64" s="498">
        <f>IF(D64="p",FD64,0)</f>
        <v>0</v>
      </c>
      <c r="FF64" s="498">
        <f>IF(D64="I",FD64,0)</f>
        <v>0</v>
      </c>
      <c r="FG64" s="498">
        <f>IF(D64="C",FD64,0)</f>
        <v>0</v>
      </c>
      <c r="FH64" s="498">
        <f>IF(D64="S",FD64,0)</f>
        <v>0</v>
      </c>
      <c r="FI64" s="499">
        <f t="shared" si="80"/>
        <v>0</v>
      </c>
      <c r="FJ64" s="450">
        <f>IF(D64="p",FI64,0)</f>
        <v>0</v>
      </c>
      <c r="FK64" s="450">
        <f>IF(D64="I",FI64,0)</f>
        <v>0</v>
      </c>
      <c r="FL64" s="450">
        <f>IF(D64="C",FI64,0)</f>
        <v>0</v>
      </c>
      <c r="FM64" s="450">
        <f>IF(D64="S",FI64,0)</f>
        <v>0</v>
      </c>
      <c r="FN64" s="232"/>
      <c r="FO64" s="97">
        <f>IF(D64="p",FN64,0)</f>
        <v>0</v>
      </c>
      <c r="FP64" s="97">
        <f>IF(D64="I",FN64,0)</f>
        <v>0</v>
      </c>
      <c r="FQ64" s="97">
        <f>IF(D64="C",FN64,0)</f>
        <v>0</v>
      </c>
      <c r="FR64" s="97">
        <f>IF(D64="S",FN64,0)</f>
        <v>0</v>
      </c>
      <c r="FS64" s="240">
        <f t="shared" si="81"/>
        <v>0</v>
      </c>
      <c r="FT64" s="241">
        <f>IF(D64="p",FS64,0)</f>
        <v>0</v>
      </c>
      <c r="FU64" s="241">
        <f>IF(D64="I",FS64,0)</f>
        <v>0</v>
      </c>
      <c r="FV64" s="241">
        <f>IF(D64="C",FS64,0)</f>
        <v>0</v>
      </c>
      <c r="FW64" s="241">
        <f>IF(D64="S",FS64,0)</f>
        <v>0</v>
      </c>
      <c r="FX64" s="233"/>
      <c r="FY64" s="97">
        <f>IF(D64="p",FX64,0)</f>
        <v>0</v>
      </c>
      <c r="FZ64" s="97">
        <f>IF(D64="I",FX64,0)</f>
        <v>0</v>
      </c>
      <c r="GA64" s="97">
        <f>IF(D64="C",FX64,0)</f>
        <v>0</v>
      </c>
      <c r="GB64" s="97">
        <f>IF(D64="S",FX64,0)</f>
        <v>0</v>
      </c>
      <c r="GC64" s="240">
        <f t="shared" si="48"/>
        <v>0</v>
      </c>
      <c r="GD64" s="241">
        <f>IF(D64="p",GC64,0)</f>
        <v>0</v>
      </c>
      <c r="GE64" s="241">
        <f>IF(D64="I",GC64,0)</f>
        <v>0</v>
      </c>
      <c r="GF64" s="241">
        <f>IF(D64="C",GC64,0)</f>
        <v>0</v>
      </c>
      <c r="GG64" s="241">
        <f>IF(D64="S",GC64,0)</f>
        <v>0</v>
      </c>
      <c r="GH64" s="240"/>
      <c r="GI64" s="240"/>
      <c r="GJ64" s="553">
        <f t="shared" si="82"/>
        <v>0</v>
      </c>
      <c r="GK64" s="97">
        <f>IF(D64="p",GJ64,0)</f>
        <v>0</v>
      </c>
      <c r="GL64" s="97">
        <f>IF(D64="I",GJ64,0)</f>
        <v>0</v>
      </c>
      <c r="GM64" s="97">
        <f>IF(D64="C",GJ64,0)</f>
        <v>0</v>
      </c>
      <c r="GN64" s="97">
        <f>IF(D64="S",GJ64,0)</f>
        <v>0</v>
      </c>
      <c r="GO64" s="240">
        <f t="shared" si="49"/>
        <v>0</v>
      </c>
      <c r="GP64" s="241">
        <f>IF(D64="p",GO64,0)</f>
        <v>0</v>
      </c>
      <c r="GQ64" s="241">
        <f>IF(D64="I",GO64,0)</f>
        <v>0</v>
      </c>
      <c r="GR64" s="241">
        <f>IF(D64="C",GO64,0)</f>
        <v>0</v>
      </c>
      <c r="GS64" s="241">
        <f>IF(D64="S",GO64,0)</f>
        <v>0</v>
      </c>
      <c r="GT64" s="289"/>
      <c r="GU64" s="97">
        <f>IF(D64="p",GT64,0)</f>
        <v>0</v>
      </c>
      <c r="GV64" s="97">
        <f>IF(D64="I",GT64,0)</f>
        <v>0</v>
      </c>
      <c r="GW64" s="97">
        <f>IF(D64="C",GT64,0)</f>
        <v>0</v>
      </c>
      <c r="GX64" s="97">
        <f>IF(D64="S",GT64,0)</f>
        <v>0</v>
      </c>
      <c r="GY64" s="240">
        <f t="shared" si="50"/>
        <v>0</v>
      </c>
      <c r="GZ64" s="241">
        <f>IF(D64="p",GY64,0)</f>
        <v>0</v>
      </c>
      <c r="HA64" s="241">
        <f>IF(D64="I",GY64,0)</f>
        <v>0</v>
      </c>
      <c r="HB64" s="241">
        <f>IF(D64="C",GY64,0)</f>
        <v>0</v>
      </c>
      <c r="HC64" s="241">
        <f>IF(D64="S",GY64,0)</f>
        <v>0</v>
      </c>
      <c r="HD64" s="302">
        <f t="shared" si="74"/>
        <v>0</v>
      </c>
      <c r="HE64" s="97">
        <f>IF(D64="p",HD64,0)</f>
        <v>0</v>
      </c>
      <c r="HF64" s="97">
        <f>IF(D64="I",HD64,0)</f>
        <v>0</v>
      </c>
      <c r="HG64" s="97">
        <f>IF(D64="C",HD64,0)</f>
        <v>0</v>
      </c>
      <c r="HH64" s="97">
        <f>IF(D64="S",HD64,0)</f>
        <v>0</v>
      </c>
      <c r="HI64" s="240">
        <f t="shared" si="51"/>
        <v>0</v>
      </c>
      <c r="HJ64" s="241">
        <f>IF(D64="p",HI64,0)</f>
        <v>0</v>
      </c>
      <c r="HK64" s="241">
        <f>IF(D64="I",HI64,0)</f>
        <v>0</v>
      </c>
      <c r="HL64" s="241">
        <f>IF(D64="C",HI64,0)</f>
        <v>0</v>
      </c>
      <c r="HM64" s="241">
        <f>IF(D64="S",HI64,0)</f>
        <v>0</v>
      </c>
      <c r="HN64" s="649"/>
      <c r="HO64" s="650">
        <f>IF(D64="p",HN64,0)</f>
        <v>0</v>
      </c>
      <c r="HP64" s="650">
        <f>IF(D64="I",HN64,0)</f>
        <v>0</v>
      </c>
      <c r="HQ64" s="650">
        <f>IF(D64="C",HN64,0)</f>
        <v>0</v>
      </c>
      <c r="HR64" s="650">
        <f>IF(D64="S",HN64,0)</f>
        <v>0</v>
      </c>
      <c r="HS64" s="651">
        <f t="shared" si="75"/>
        <v>0</v>
      </c>
      <c r="HT64" s="241">
        <f>IF(D64="p",HS64,0)</f>
        <v>0</v>
      </c>
      <c r="HU64" s="241">
        <f>IF(D64="I",HS64,0)</f>
        <v>0</v>
      </c>
      <c r="HV64" s="241">
        <f>IF(D64="C",HS64,0)</f>
        <v>0</v>
      </c>
      <c r="HW64" s="241">
        <f>IF(D64="S",HS64,0)</f>
        <v>0</v>
      </c>
      <c r="HX64" s="289"/>
      <c r="HY64" s="97">
        <f>IF(D64="p",HX64,0)</f>
        <v>0</v>
      </c>
      <c r="HZ64" s="97">
        <f>IF(D64="I",HX64,0)</f>
        <v>0</v>
      </c>
      <c r="IA64" s="97">
        <f>IF(D64="C",HX64,0)</f>
        <v>0</v>
      </c>
      <c r="IB64" s="97">
        <f>IF(D64="S",HX64,0)</f>
        <v>0</v>
      </c>
      <c r="IC64" s="240">
        <f t="shared" si="52"/>
        <v>0</v>
      </c>
      <c r="ID64" s="241">
        <f>IF(D64="p",IC64,0)</f>
        <v>0</v>
      </c>
      <c r="IE64" s="241">
        <f>IF(D64="I",IC64,0)</f>
        <v>0</v>
      </c>
      <c r="IF64" s="241">
        <f>IF(D64="C",IC64,0)</f>
        <v>0</v>
      </c>
      <c r="IG64" s="241">
        <f>IF(D64="S",IC64,0)</f>
        <v>0</v>
      </c>
      <c r="IH64" s="302">
        <f t="shared" si="76"/>
        <v>0</v>
      </c>
      <c r="II64" s="97">
        <f>IF(D64="p",IH64,0)</f>
        <v>0</v>
      </c>
      <c r="IJ64" s="97">
        <f>IF(D64="I",IH64,0)</f>
        <v>0</v>
      </c>
      <c r="IK64" s="97">
        <f>IF(D64="C",IH64,0)</f>
        <v>0</v>
      </c>
      <c r="IL64" s="97">
        <f>IF(D64="S",IH64,0)</f>
        <v>0</v>
      </c>
      <c r="IM64" s="235" t="e">
        <f t="shared" si="77"/>
        <v>#DIV/0!</v>
      </c>
      <c r="IN64" s="240">
        <f t="shared" si="53"/>
        <v>0</v>
      </c>
      <c r="IO64" s="241">
        <f>IF(D64="p",IN64,0)</f>
        <v>0</v>
      </c>
      <c r="IP64" s="241">
        <f>IF(D64="I",IN64,0)</f>
        <v>0</v>
      </c>
      <c r="IQ64" s="241">
        <f>IF(D64="C",IN64,0)</f>
        <v>0</v>
      </c>
      <c r="IR64" s="241">
        <f>IF(D64="S",IN64,0)</f>
        <v>0</v>
      </c>
      <c r="IS64" s="228">
        <f t="shared" si="78"/>
        <v>0</v>
      </c>
      <c r="IT64" s="97">
        <f>IF(D64="p",IS64,0)</f>
        <v>0</v>
      </c>
      <c r="IU64" s="97">
        <f>IF(D64="I",IS64,0)</f>
        <v>0</v>
      </c>
      <c r="IV64" s="97">
        <f>IF(D64="C",IS64,0)</f>
        <v>0</v>
      </c>
      <c r="IW64" s="97">
        <f>IF(D64="S",IS64,0)</f>
        <v>0</v>
      </c>
      <c r="IX64" s="240">
        <f t="shared" si="54"/>
        <v>0</v>
      </c>
      <c r="IY64" s="241">
        <f>IF(D64="p",IX64,0)</f>
        <v>0</v>
      </c>
      <c r="IZ64" s="241">
        <f>IF(D64="I",IX64,0)</f>
        <v>0</v>
      </c>
      <c r="JA64" s="241">
        <f>IF(D64="C",IX64,0)</f>
        <v>0</v>
      </c>
      <c r="JB64" s="241">
        <f>IF(D64="S",IX64,0)</f>
        <v>0</v>
      </c>
      <c r="JC64" s="242">
        <f t="shared" si="79"/>
        <v>0</v>
      </c>
      <c r="JD64" s="243">
        <f>IF(D64="p",JC64,0)</f>
        <v>0</v>
      </c>
      <c r="JE64" s="243">
        <f>IF(D64="i",JC64,0)</f>
        <v>0</v>
      </c>
      <c r="JF64" s="243">
        <f>IF(D64="c",JC64,0)</f>
        <v>0</v>
      </c>
      <c r="JG64" s="243">
        <f>IF(D64="s",JC64,0)</f>
        <v>0</v>
      </c>
    </row>
    <row r="65" spans="1:267" s="44" customFormat="1" x14ac:dyDescent="0.2">
      <c r="A65" s="45" t="s">
        <v>352</v>
      </c>
      <c r="B65" s="234"/>
      <c r="C65" s="234"/>
      <c r="D65" s="234"/>
      <c r="E65" s="181"/>
      <c r="F65" s="87">
        <f t="shared" si="55"/>
        <v>0</v>
      </c>
      <c r="G65" s="87">
        <f t="shared" si="56"/>
        <v>0</v>
      </c>
      <c r="H65" s="87">
        <f t="shared" si="57"/>
        <v>0</v>
      </c>
      <c r="I65" s="87">
        <f t="shared" si="58"/>
        <v>0</v>
      </c>
      <c r="J65" s="181"/>
      <c r="K65" s="87">
        <f t="shared" si="59"/>
        <v>0</v>
      </c>
      <c r="L65" s="87">
        <f t="shared" si="60"/>
        <v>0</v>
      </c>
      <c r="M65" s="87">
        <f t="shared" si="61"/>
        <v>0</v>
      </c>
      <c r="N65" s="87">
        <f t="shared" si="62"/>
        <v>0</v>
      </c>
      <c r="O65" s="235" t="e">
        <f t="shared" si="63"/>
        <v>#DIV/0!</v>
      </c>
      <c r="P65" s="181"/>
      <c r="Q65" s="87">
        <f t="shared" si="64"/>
        <v>0</v>
      </c>
      <c r="R65" s="87">
        <f t="shared" si="65"/>
        <v>0</v>
      </c>
      <c r="S65" s="87">
        <f t="shared" si="66"/>
        <v>0</v>
      </c>
      <c r="T65" s="87">
        <f t="shared" si="67"/>
        <v>0</v>
      </c>
      <c r="U65" s="235" t="e">
        <f t="shared" si="68"/>
        <v>#DIV/0!</v>
      </c>
      <c r="V65" s="181"/>
      <c r="W65" s="87">
        <f t="shared" si="69"/>
        <v>0</v>
      </c>
      <c r="X65" s="87">
        <f t="shared" si="70"/>
        <v>0</v>
      </c>
      <c r="Y65" s="87">
        <f t="shared" si="71"/>
        <v>0</v>
      </c>
      <c r="Z65" s="87">
        <f t="shared" si="72"/>
        <v>0</v>
      </c>
      <c r="AA65" s="235" t="e">
        <f t="shared" si="73"/>
        <v>#DIV/0!</v>
      </c>
      <c r="AB65" s="181"/>
      <c r="AC65" s="87">
        <f t="shared" si="28"/>
        <v>0</v>
      </c>
      <c r="AD65" s="87">
        <f t="shared" si="29"/>
        <v>0</v>
      </c>
      <c r="AE65" s="87">
        <f t="shared" si="30"/>
        <v>0</v>
      </c>
      <c r="AF65" s="87">
        <f t="shared" si="31"/>
        <v>0</v>
      </c>
      <c r="AG65" s="235" t="e">
        <f>+(AB65-V65)/V65</f>
        <v>#DIV/0!</v>
      </c>
      <c r="AH65" s="181"/>
      <c r="AI65" s="87">
        <f t="shared" si="32"/>
        <v>0</v>
      </c>
      <c r="AJ65" s="87">
        <f t="shared" si="33"/>
        <v>0</v>
      </c>
      <c r="AK65" s="87">
        <f t="shared" si="34"/>
        <v>0</v>
      </c>
      <c r="AL65" s="87">
        <f t="shared" si="35"/>
        <v>0</v>
      </c>
      <c r="AM65" s="235" t="e">
        <f>+(AH65-AB65)/AB65</f>
        <v>#DIV/0!</v>
      </c>
      <c r="AN65" s="289"/>
      <c r="AO65" s="97">
        <f>IF(D65="p",AN65,0)</f>
        <v>0</v>
      </c>
      <c r="AP65" s="97">
        <f>IF(D65="I",AN65,0)</f>
        <v>0</v>
      </c>
      <c r="AQ65" s="97">
        <f>IF(D65="C",AN65,0)</f>
        <v>0</v>
      </c>
      <c r="AR65" s="97">
        <f>IF(D65="S",AN65,0)</f>
        <v>0</v>
      </c>
      <c r="AS65" s="240">
        <f t="shared" si="36"/>
        <v>0</v>
      </c>
      <c r="AT65" s="241">
        <f>IF(D65="p",AS65,0)</f>
        <v>0</v>
      </c>
      <c r="AU65" s="241">
        <f>IF(D65="I",AS65,0)</f>
        <v>0</v>
      </c>
      <c r="AV65" s="241">
        <f>IF(D65="C",AS65,0)</f>
        <v>0</v>
      </c>
      <c r="AW65" s="241">
        <f>IF(D65="S",AS65,0)</f>
        <v>0</v>
      </c>
      <c r="AX65" s="289"/>
      <c r="AY65" s="97">
        <f>IF(D65="p",AX65,0)</f>
        <v>0</v>
      </c>
      <c r="AZ65" s="97">
        <f>IF(D65="I",AX65,0)</f>
        <v>0</v>
      </c>
      <c r="BA65" s="97">
        <f>IF(D65="C",AX65,0)</f>
        <v>0</v>
      </c>
      <c r="BB65" s="97">
        <f>IF(D65="S",AX65,0)</f>
        <v>0</v>
      </c>
      <c r="BC65" s="240">
        <f t="shared" si="37"/>
        <v>0</v>
      </c>
      <c r="BD65" s="241">
        <f>IF(D65="p",BC65,0)</f>
        <v>0</v>
      </c>
      <c r="BE65" s="241">
        <f>IF(D65="I",BC65,0)</f>
        <v>0</v>
      </c>
      <c r="BF65" s="241">
        <f>IF(D65="C",BC65,0)</f>
        <v>0</v>
      </c>
      <c r="BG65" s="241">
        <f>IF(D65="S",BC65,0)</f>
        <v>0</v>
      </c>
      <c r="BH65" s="503"/>
      <c r="BI65" s="498">
        <f>IF(D65="p",BH65,0)</f>
        <v>0</v>
      </c>
      <c r="BJ65" s="498">
        <f>IF(D65="I",BH65,0)</f>
        <v>0</v>
      </c>
      <c r="BK65" s="498">
        <f>IF(D65="C",BH65,0)</f>
        <v>0</v>
      </c>
      <c r="BL65" s="498">
        <f>IF(D65="S",BH65,0)</f>
        <v>0</v>
      </c>
      <c r="BM65" s="499">
        <f t="shared" si="38"/>
        <v>0</v>
      </c>
      <c r="BN65" s="515">
        <f>IF(D65="p",BM65,0)</f>
        <v>0</v>
      </c>
      <c r="BO65" s="515">
        <f>IF(D65="I",BM65,0)</f>
        <v>0</v>
      </c>
      <c r="BP65" s="515">
        <f>IF(D65="C",BM65,0)</f>
        <v>0</v>
      </c>
      <c r="BQ65" s="515">
        <f>IF(D65="S",BM65,0)</f>
        <v>0</v>
      </c>
      <c r="BR65" s="289"/>
      <c r="BS65" s="97">
        <f>IF(D65="p",BR65,0)</f>
        <v>0</v>
      </c>
      <c r="BT65" s="97">
        <f>IF(D65="I",BR65,0)</f>
        <v>0</v>
      </c>
      <c r="BU65" s="97">
        <f>IF(D65="C",BR65,0)</f>
        <v>0</v>
      </c>
      <c r="BV65" s="97">
        <f>IF(D65="S",BR65,0)</f>
        <v>0</v>
      </c>
      <c r="BW65" s="240">
        <f t="shared" si="39"/>
        <v>0</v>
      </c>
      <c r="BX65" s="241">
        <f>IF(D65="p",BW65,0)</f>
        <v>0</v>
      </c>
      <c r="BY65" s="241">
        <f>IF(D65="I",BW65,0)</f>
        <v>0</v>
      </c>
      <c r="BZ65" s="241">
        <f>IF(D65="C",BW65,0)</f>
        <v>0</v>
      </c>
      <c r="CA65" s="241">
        <f>IF(D65="S",BW65,0)</f>
        <v>0</v>
      </c>
      <c r="CB65" s="289"/>
      <c r="CC65" s="97">
        <f>IF(D65="p",CB65,0)</f>
        <v>0</v>
      </c>
      <c r="CD65" s="97">
        <f>IF(D65="I",CB65,0)</f>
        <v>0</v>
      </c>
      <c r="CE65" s="97">
        <f>IF(D65="C",CB65,0)</f>
        <v>0</v>
      </c>
      <c r="CF65" s="97">
        <f>IF(D65="S",CB65,0)</f>
        <v>0</v>
      </c>
      <c r="CG65" s="240">
        <f t="shared" si="40"/>
        <v>0</v>
      </c>
      <c r="CH65" s="241">
        <f>IF(D65="p",CG65,0)</f>
        <v>0</v>
      </c>
      <c r="CI65" s="241">
        <f>IF(D65="I",CG65,0)</f>
        <v>0</v>
      </c>
      <c r="CJ65" s="241">
        <f>IF(D65="C",CG65,0)</f>
        <v>0</v>
      </c>
      <c r="CK65" s="241">
        <f>IF(D65="S",CG65,0)</f>
        <v>0</v>
      </c>
      <c r="CL65" s="289"/>
      <c r="CM65" s="97">
        <f>IF(D65="p",CL65,0)</f>
        <v>0</v>
      </c>
      <c r="CN65" s="97">
        <f>IF(D65="I",CL65,0)</f>
        <v>0</v>
      </c>
      <c r="CO65" s="97">
        <f>IF(D65="C",CL65,0)</f>
        <v>0</v>
      </c>
      <c r="CP65" s="97">
        <f>IF(D65="S",CL65,0)</f>
        <v>0</v>
      </c>
      <c r="CQ65" s="240">
        <f t="shared" si="41"/>
        <v>0</v>
      </c>
      <c r="CR65" s="241">
        <f>IF(D65="p",CQ65,0)</f>
        <v>0</v>
      </c>
      <c r="CS65" s="241">
        <f>IF(D65="I",CQ65,0)</f>
        <v>0</v>
      </c>
      <c r="CT65" s="241">
        <f>IF(D65="C",CQ65,0)</f>
        <v>0</v>
      </c>
      <c r="CU65" s="241">
        <f>IF(D65="S",CQ65,0)</f>
        <v>0</v>
      </c>
      <c r="CV65" s="289"/>
      <c r="CW65" s="97">
        <f>IF(D65="p",CV65,0)</f>
        <v>0</v>
      </c>
      <c r="CX65" s="97">
        <f>IF(D65="I",CV65,0)</f>
        <v>0</v>
      </c>
      <c r="CY65" s="97">
        <f>IF(D65="C",CV65,0)</f>
        <v>0</v>
      </c>
      <c r="CZ65" s="97">
        <f>IF(D65="S",CV65,0)</f>
        <v>0</v>
      </c>
      <c r="DA65" s="240">
        <f t="shared" si="42"/>
        <v>0</v>
      </c>
      <c r="DB65" s="241">
        <f>IF(D65="p",DA65,0)</f>
        <v>0</v>
      </c>
      <c r="DC65" s="241">
        <f>IF(D65="I",DA65,0)</f>
        <v>0</v>
      </c>
      <c r="DD65" s="241">
        <f>IF(D65="C",DA65,0)</f>
        <v>0</v>
      </c>
      <c r="DE65" s="241">
        <f>IF(D65="S",DA65,0)</f>
        <v>0</v>
      </c>
      <c r="DF65" s="289"/>
      <c r="DG65" s="97">
        <f>IF(D65="p",DF65,0)</f>
        <v>0</v>
      </c>
      <c r="DH65" s="97">
        <f>IF(D65="I",DF65,0)</f>
        <v>0</v>
      </c>
      <c r="DI65" s="97">
        <f>IF(D65="C",DF65,0)</f>
        <v>0</v>
      </c>
      <c r="DJ65" s="97">
        <f>IF(D65="S",DF65,0)</f>
        <v>0</v>
      </c>
      <c r="DK65" s="344">
        <f t="shared" si="43"/>
        <v>0</v>
      </c>
      <c r="DL65" s="241">
        <f>IF(D65="p",DK65,0)</f>
        <v>0</v>
      </c>
      <c r="DM65" s="241">
        <f>IF(D65="I",DK65,0)</f>
        <v>0</v>
      </c>
      <c r="DN65" s="241">
        <f>IF(D65="C",DK65,0)</f>
        <v>0</v>
      </c>
      <c r="DO65" s="241">
        <f>IF(D65="S",DK65,0)</f>
        <v>0</v>
      </c>
      <c r="DP65" s="289"/>
      <c r="DQ65" s="97">
        <f>IF(D65="p",DP65,0)</f>
        <v>0</v>
      </c>
      <c r="DR65" s="97">
        <f>IF(D65="I",DP65,0)</f>
        <v>0</v>
      </c>
      <c r="DS65" s="97">
        <f>IF(D65="C",DP65,0)</f>
        <v>0</v>
      </c>
      <c r="DT65" s="97">
        <f>IF(D65="S",DP65,0)</f>
        <v>0</v>
      </c>
      <c r="DU65" s="240">
        <f t="shared" si="44"/>
        <v>0</v>
      </c>
      <c r="DV65" s="241">
        <f>IF(D65="p",DU65,0)</f>
        <v>0</v>
      </c>
      <c r="DW65" s="241">
        <f>IF(D65="I",DU65,0)</f>
        <v>0</v>
      </c>
      <c r="DX65" s="241">
        <f>IF(D65="C",DU65,0)</f>
        <v>0</v>
      </c>
      <c r="DY65" s="241">
        <f>IF(D65="S",DU65,0)</f>
        <v>0</v>
      </c>
      <c r="DZ65" s="289"/>
      <c r="EA65" s="97">
        <f>IF(D65="p",DZ65,0)</f>
        <v>0</v>
      </c>
      <c r="EB65" s="97">
        <f>IF(D65="I",DZ65,0)</f>
        <v>0</v>
      </c>
      <c r="EC65" s="97">
        <f>IF(D65="C",DZ65,0)</f>
        <v>0</v>
      </c>
      <c r="ED65" s="97">
        <f>IF(D65="S",DZ65,0)</f>
        <v>0</v>
      </c>
      <c r="EE65" s="240">
        <f t="shared" si="45"/>
        <v>0</v>
      </c>
      <c r="EF65" s="241">
        <f>IF(D65="p",EE65,0)</f>
        <v>0</v>
      </c>
      <c r="EG65" s="241">
        <f>IF(D65="I",EE65,0)</f>
        <v>0</v>
      </c>
      <c r="EH65" s="241">
        <f>IF(D65="C",EE65,0)</f>
        <v>0</v>
      </c>
      <c r="EI65" s="241">
        <f>IF(D65="S",EE65,0)</f>
        <v>0</v>
      </c>
      <c r="EJ65" s="298"/>
      <c r="EK65" s="97">
        <f>IF(D65="p",EJ65,0)</f>
        <v>0</v>
      </c>
      <c r="EL65" s="97">
        <f>IF(D65="I",EJ65,0)</f>
        <v>0</v>
      </c>
      <c r="EM65" s="97">
        <f>IF(D65="C",EJ65,0)</f>
        <v>0</v>
      </c>
      <c r="EN65" s="97">
        <f>IF(D65="S",EJ65,0)</f>
        <v>0</v>
      </c>
      <c r="EO65" s="240">
        <f t="shared" si="46"/>
        <v>0</v>
      </c>
      <c r="EP65" s="241">
        <f>IF(D65="p",EO65,0)</f>
        <v>0</v>
      </c>
      <c r="EQ65" s="241">
        <f>IF(D65="I",EO65,0)</f>
        <v>0</v>
      </c>
      <c r="ER65" s="241">
        <f>IF(D65="C",EO65,0)</f>
        <v>0</v>
      </c>
      <c r="ES65" s="241">
        <f>IF(D65="S",EO65,0)</f>
        <v>0</v>
      </c>
      <c r="ET65" s="289"/>
      <c r="EU65" s="97">
        <f>IF(D65="p",ET65,0)</f>
        <v>0</v>
      </c>
      <c r="EV65" s="97">
        <f>IF(D65="I",ET65,0)</f>
        <v>0</v>
      </c>
      <c r="EW65" s="97">
        <f>IF(D65="C",ET65,0)</f>
        <v>0</v>
      </c>
      <c r="EX65" s="97">
        <f>IF(D65="S",ET65,0)</f>
        <v>0</v>
      </c>
      <c r="EY65" s="240">
        <f t="shared" si="47"/>
        <v>0</v>
      </c>
      <c r="EZ65" s="241">
        <f>IF(D65="p",EY65,0)</f>
        <v>0</v>
      </c>
      <c r="FA65" s="241">
        <f>IF(D65="I",EY65,0)</f>
        <v>0</v>
      </c>
      <c r="FB65" s="241">
        <f>IF(D65="C",EY65,0)</f>
        <v>0</v>
      </c>
      <c r="FC65" s="241">
        <f>IF(D65="S",EY65,0)</f>
        <v>0</v>
      </c>
      <c r="FD65" s="503"/>
      <c r="FE65" s="498">
        <f>IF(D65="p",FD65,0)</f>
        <v>0</v>
      </c>
      <c r="FF65" s="498">
        <f>IF(D65="I",FD65,0)</f>
        <v>0</v>
      </c>
      <c r="FG65" s="498">
        <f>IF(D65="C",FD65,0)</f>
        <v>0</v>
      </c>
      <c r="FH65" s="498">
        <f>IF(D65="S",FD65,0)</f>
        <v>0</v>
      </c>
      <c r="FI65" s="499">
        <f t="shared" si="80"/>
        <v>0</v>
      </c>
      <c r="FJ65" s="450">
        <f>IF(D65="p",FI65,0)</f>
        <v>0</v>
      </c>
      <c r="FK65" s="450">
        <f>IF(D65="I",FI65,0)</f>
        <v>0</v>
      </c>
      <c r="FL65" s="450">
        <f>IF(D65="C",FI65,0)</f>
        <v>0</v>
      </c>
      <c r="FM65" s="450">
        <f>IF(D65="S",FI65,0)</f>
        <v>0</v>
      </c>
      <c r="FN65" s="232"/>
      <c r="FO65" s="97">
        <f>IF(D65="p",FN65,0)</f>
        <v>0</v>
      </c>
      <c r="FP65" s="97">
        <f>IF(D65="I",FN65,0)</f>
        <v>0</v>
      </c>
      <c r="FQ65" s="97">
        <f>IF(D65="C",FN65,0)</f>
        <v>0</v>
      </c>
      <c r="FR65" s="97">
        <f>IF(D65="S",FN65,0)</f>
        <v>0</v>
      </c>
      <c r="FS65" s="240">
        <f t="shared" si="81"/>
        <v>0</v>
      </c>
      <c r="FT65" s="241">
        <f>IF(D65="p",FS65,0)</f>
        <v>0</v>
      </c>
      <c r="FU65" s="241">
        <f>IF(D65="I",FS65,0)</f>
        <v>0</v>
      </c>
      <c r="FV65" s="241">
        <f>IF(D65="C",FS65,0)</f>
        <v>0</v>
      </c>
      <c r="FW65" s="241">
        <f>IF(D65="S",FS65,0)</f>
        <v>0</v>
      </c>
      <c r="FX65" s="233"/>
      <c r="FY65" s="97">
        <f>IF(D65="p",FX65,0)</f>
        <v>0</v>
      </c>
      <c r="FZ65" s="97">
        <f>IF(D65="I",FX65,0)</f>
        <v>0</v>
      </c>
      <c r="GA65" s="97">
        <f>IF(D65="C",FX65,0)</f>
        <v>0</v>
      </c>
      <c r="GB65" s="97">
        <f>IF(D65="S",FX65,0)</f>
        <v>0</v>
      </c>
      <c r="GC65" s="240">
        <f t="shared" si="48"/>
        <v>0</v>
      </c>
      <c r="GD65" s="241">
        <f>IF(D65="p",GC65,0)</f>
        <v>0</v>
      </c>
      <c r="GE65" s="241">
        <f>IF(D65="I",GC65,0)</f>
        <v>0</v>
      </c>
      <c r="GF65" s="241">
        <f>IF(D65="C",GC65,0)</f>
        <v>0</v>
      </c>
      <c r="GG65" s="241">
        <f>IF(D65="S",GC65,0)</f>
        <v>0</v>
      </c>
      <c r="GH65" s="240"/>
      <c r="GI65" s="240"/>
      <c r="GJ65" s="553">
        <f t="shared" si="82"/>
        <v>0</v>
      </c>
      <c r="GK65" s="97">
        <f>IF(D65="p",GJ65,0)</f>
        <v>0</v>
      </c>
      <c r="GL65" s="97">
        <f>IF(D65="I",GJ65,0)</f>
        <v>0</v>
      </c>
      <c r="GM65" s="97">
        <f>IF(D65="C",GJ65,0)</f>
        <v>0</v>
      </c>
      <c r="GN65" s="97">
        <f>IF(D65="S",GJ65,0)</f>
        <v>0</v>
      </c>
      <c r="GO65" s="240">
        <f t="shared" si="49"/>
        <v>0</v>
      </c>
      <c r="GP65" s="241">
        <f>IF(D65="p",GO65,0)</f>
        <v>0</v>
      </c>
      <c r="GQ65" s="241">
        <f>IF(D65="I",GO65,0)</f>
        <v>0</v>
      </c>
      <c r="GR65" s="241">
        <f>IF(D65="C",GO65,0)</f>
        <v>0</v>
      </c>
      <c r="GS65" s="241">
        <f>IF(D65="S",GO65,0)</f>
        <v>0</v>
      </c>
      <c r="GT65" s="289"/>
      <c r="GU65" s="97">
        <f>IF(D65="p",GT65,0)</f>
        <v>0</v>
      </c>
      <c r="GV65" s="97">
        <f>IF(D65="I",GT65,0)</f>
        <v>0</v>
      </c>
      <c r="GW65" s="97">
        <f>IF(D65="C",GT65,0)</f>
        <v>0</v>
      </c>
      <c r="GX65" s="97">
        <f>IF(D65="S",GT65,0)</f>
        <v>0</v>
      </c>
      <c r="GY65" s="240">
        <f t="shared" si="50"/>
        <v>0</v>
      </c>
      <c r="GZ65" s="241">
        <f>IF(D65="p",GY65,0)</f>
        <v>0</v>
      </c>
      <c r="HA65" s="241">
        <f>IF(D65="I",GY65,0)</f>
        <v>0</v>
      </c>
      <c r="HB65" s="241">
        <f>IF(D65="C",GY65,0)</f>
        <v>0</v>
      </c>
      <c r="HC65" s="241">
        <f>IF(D65="S",GY65,0)</f>
        <v>0</v>
      </c>
      <c r="HD65" s="302">
        <f t="shared" si="74"/>
        <v>0</v>
      </c>
      <c r="HE65" s="97">
        <f>IF(D65="p",HD65,0)</f>
        <v>0</v>
      </c>
      <c r="HF65" s="97">
        <f>IF(D65="I",HD65,0)</f>
        <v>0</v>
      </c>
      <c r="HG65" s="97">
        <f>IF(D65="C",HD65,0)</f>
        <v>0</v>
      </c>
      <c r="HH65" s="97">
        <f>IF(D65="S",HD65,0)</f>
        <v>0</v>
      </c>
      <c r="HI65" s="240">
        <f t="shared" si="51"/>
        <v>0</v>
      </c>
      <c r="HJ65" s="241">
        <f>IF(D65="p",HI65,0)</f>
        <v>0</v>
      </c>
      <c r="HK65" s="241">
        <f>IF(D65="I",HI65,0)</f>
        <v>0</v>
      </c>
      <c r="HL65" s="241">
        <f>IF(D65="C",HI65,0)</f>
        <v>0</v>
      </c>
      <c r="HM65" s="241">
        <f>IF(D65="S",HI65,0)</f>
        <v>0</v>
      </c>
      <c r="HN65" s="649"/>
      <c r="HO65" s="650">
        <f>IF(D65="p",HN65,0)</f>
        <v>0</v>
      </c>
      <c r="HP65" s="650">
        <f>IF(D65="I",HN65,0)</f>
        <v>0</v>
      </c>
      <c r="HQ65" s="650">
        <f>IF(D65="C",HN65,0)</f>
        <v>0</v>
      </c>
      <c r="HR65" s="650">
        <f>IF(D65="S",HN65,0)</f>
        <v>0</v>
      </c>
      <c r="HS65" s="651">
        <f t="shared" si="75"/>
        <v>0</v>
      </c>
      <c r="HT65" s="241">
        <f>IF(D65="p",HS65,0)</f>
        <v>0</v>
      </c>
      <c r="HU65" s="241">
        <f>IF(D65="I",HS65,0)</f>
        <v>0</v>
      </c>
      <c r="HV65" s="241">
        <f>IF(D65="C",HS65,0)</f>
        <v>0</v>
      </c>
      <c r="HW65" s="241">
        <f>IF(D65="S",HS65,0)</f>
        <v>0</v>
      </c>
      <c r="HX65" s="289"/>
      <c r="HY65" s="97">
        <f>IF(D65="p",HX65,0)</f>
        <v>0</v>
      </c>
      <c r="HZ65" s="97">
        <f>IF(D65="I",HX65,0)</f>
        <v>0</v>
      </c>
      <c r="IA65" s="97">
        <f>IF(D65="C",HX65,0)</f>
        <v>0</v>
      </c>
      <c r="IB65" s="97">
        <f>IF(D65="S",HX65,0)</f>
        <v>0</v>
      </c>
      <c r="IC65" s="240">
        <f t="shared" si="52"/>
        <v>0</v>
      </c>
      <c r="ID65" s="241">
        <f>IF(D65="p",IC65,0)</f>
        <v>0</v>
      </c>
      <c r="IE65" s="241">
        <f>IF(D65="I",IC65,0)</f>
        <v>0</v>
      </c>
      <c r="IF65" s="241">
        <f>IF(D65="C",IC65,0)</f>
        <v>0</v>
      </c>
      <c r="IG65" s="241">
        <f>IF(D65="S",IC65,0)</f>
        <v>0</v>
      </c>
      <c r="IH65" s="302">
        <f t="shared" si="76"/>
        <v>0</v>
      </c>
      <c r="II65" s="97">
        <f>IF(D65="p",IH65,0)</f>
        <v>0</v>
      </c>
      <c r="IJ65" s="97">
        <f>IF(D65="I",IH65,0)</f>
        <v>0</v>
      </c>
      <c r="IK65" s="97">
        <f>IF(D65="C",IH65,0)</f>
        <v>0</v>
      </c>
      <c r="IL65" s="97">
        <f>IF(D65="S",IH65,0)</f>
        <v>0</v>
      </c>
      <c r="IM65" s="235" t="e">
        <f t="shared" si="77"/>
        <v>#DIV/0!</v>
      </c>
      <c r="IN65" s="240">
        <f t="shared" si="53"/>
        <v>0</v>
      </c>
      <c r="IO65" s="241">
        <f>IF(D65="p",IN65,0)</f>
        <v>0</v>
      </c>
      <c r="IP65" s="241">
        <f>IF(D65="I",IN65,0)</f>
        <v>0</v>
      </c>
      <c r="IQ65" s="241">
        <f>IF(D65="C",IN65,0)</f>
        <v>0</v>
      </c>
      <c r="IR65" s="241">
        <f>IF(D65="S",IN65,0)</f>
        <v>0</v>
      </c>
      <c r="IS65" s="228">
        <f t="shared" si="78"/>
        <v>0</v>
      </c>
      <c r="IT65" s="97">
        <f>IF(D65="p",IS65,0)</f>
        <v>0</v>
      </c>
      <c r="IU65" s="97">
        <f>IF(D65="I",IS65,0)</f>
        <v>0</v>
      </c>
      <c r="IV65" s="97">
        <f>IF(D65="C",IS65,0)</f>
        <v>0</v>
      </c>
      <c r="IW65" s="97">
        <f>IF(D65="S",IS65,0)</f>
        <v>0</v>
      </c>
      <c r="IX65" s="240">
        <f t="shared" si="54"/>
        <v>0</v>
      </c>
      <c r="IY65" s="241">
        <f>IF(D65="p",IX65,0)</f>
        <v>0</v>
      </c>
      <c r="IZ65" s="241">
        <f>IF(D65="I",IX65,0)</f>
        <v>0</v>
      </c>
      <c r="JA65" s="241">
        <f>IF(D65="C",IX65,0)</f>
        <v>0</v>
      </c>
      <c r="JB65" s="241">
        <f>IF(D65="S",IX65,0)</f>
        <v>0</v>
      </c>
      <c r="JC65" s="242">
        <f t="shared" si="79"/>
        <v>0</v>
      </c>
      <c r="JD65" s="243">
        <f>IF(D65="p",JC65,0)</f>
        <v>0</v>
      </c>
      <c r="JE65" s="243">
        <f>IF(D65="i",JC65,0)</f>
        <v>0</v>
      </c>
      <c r="JF65" s="243">
        <f>IF(D65="c",JC65,0)</f>
        <v>0</v>
      </c>
      <c r="JG65" s="243">
        <f>IF(D65="s",JC65,0)</f>
        <v>0</v>
      </c>
    </row>
    <row r="66" spans="1:267" s="44" customFormat="1" x14ac:dyDescent="0.2">
      <c r="A66" s="45" t="s">
        <v>353</v>
      </c>
      <c r="B66" s="234"/>
      <c r="C66" s="234"/>
      <c r="D66" s="234"/>
      <c r="E66" s="181"/>
      <c r="F66" s="87">
        <f t="shared" si="55"/>
        <v>0</v>
      </c>
      <c r="G66" s="87">
        <f t="shared" si="56"/>
        <v>0</v>
      </c>
      <c r="H66" s="87">
        <f t="shared" si="57"/>
        <v>0</v>
      </c>
      <c r="I66" s="87">
        <f t="shared" si="58"/>
        <v>0</v>
      </c>
      <c r="J66" s="181"/>
      <c r="K66" s="87">
        <f t="shared" si="59"/>
        <v>0</v>
      </c>
      <c r="L66" s="87">
        <f t="shared" si="60"/>
        <v>0</v>
      </c>
      <c r="M66" s="87">
        <f t="shared" si="61"/>
        <v>0</v>
      </c>
      <c r="N66" s="87">
        <f t="shared" si="62"/>
        <v>0</v>
      </c>
      <c r="O66" s="235" t="e">
        <f t="shared" si="63"/>
        <v>#DIV/0!</v>
      </c>
      <c r="P66" s="181"/>
      <c r="Q66" s="87">
        <f t="shared" si="64"/>
        <v>0</v>
      </c>
      <c r="R66" s="87">
        <f t="shared" si="65"/>
        <v>0</v>
      </c>
      <c r="S66" s="87">
        <f t="shared" si="66"/>
        <v>0</v>
      </c>
      <c r="T66" s="87">
        <f t="shared" si="67"/>
        <v>0</v>
      </c>
      <c r="U66" s="235" t="e">
        <f t="shared" si="68"/>
        <v>#DIV/0!</v>
      </c>
      <c r="V66" s="181"/>
      <c r="W66" s="87">
        <f t="shared" si="69"/>
        <v>0</v>
      </c>
      <c r="X66" s="87">
        <f t="shared" si="70"/>
        <v>0</v>
      </c>
      <c r="Y66" s="87">
        <f t="shared" si="71"/>
        <v>0</v>
      </c>
      <c r="Z66" s="87">
        <f t="shared" si="72"/>
        <v>0</v>
      </c>
      <c r="AA66" s="235" t="e">
        <f t="shared" si="73"/>
        <v>#DIV/0!</v>
      </c>
      <c r="AB66" s="181"/>
      <c r="AC66" s="87">
        <f t="shared" si="28"/>
        <v>0</v>
      </c>
      <c r="AD66" s="87">
        <f t="shared" si="29"/>
        <v>0</v>
      </c>
      <c r="AE66" s="87">
        <f t="shared" si="30"/>
        <v>0</v>
      </c>
      <c r="AF66" s="87">
        <f t="shared" si="31"/>
        <v>0</v>
      </c>
      <c r="AG66" s="235" t="e">
        <f>+(AB66-V66)/V66</f>
        <v>#DIV/0!</v>
      </c>
      <c r="AH66" s="181"/>
      <c r="AI66" s="87">
        <f t="shared" si="32"/>
        <v>0</v>
      </c>
      <c r="AJ66" s="87">
        <f t="shared" si="33"/>
        <v>0</v>
      </c>
      <c r="AK66" s="87">
        <f t="shared" si="34"/>
        <v>0</v>
      </c>
      <c r="AL66" s="87">
        <f t="shared" si="35"/>
        <v>0</v>
      </c>
      <c r="AM66" s="235" t="e">
        <f>+(AH66-AB66)/AB66</f>
        <v>#DIV/0!</v>
      </c>
      <c r="AN66" s="289"/>
      <c r="AO66" s="97">
        <f>IF(D66="p",AN66,0)</f>
        <v>0</v>
      </c>
      <c r="AP66" s="97">
        <f>IF(D66="I",AN66,0)</f>
        <v>0</v>
      </c>
      <c r="AQ66" s="97">
        <f>IF(D66="C",AN66,0)</f>
        <v>0</v>
      </c>
      <c r="AR66" s="97">
        <f>IF(D66="S",AN66,0)</f>
        <v>0</v>
      </c>
      <c r="AS66" s="240">
        <f t="shared" si="36"/>
        <v>0</v>
      </c>
      <c r="AT66" s="241">
        <f>IF(D66="p",AS66,0)</f>
        <v>0</v>
      </c>
      <c r="AU66" s="241">
        <f>IF(D66="I",AS66,0)</f>
        <v>0</v>
      </c>
      <c r="AV66" s="241">
        <f>IF(D66="C",AS66,0)</f>
        <v>0</v>
      </c>
      <c r="AW66" s="241">
        <f>IF(D66="S",AS66,0)</f>
        <v>0</v>
      </c>
      <c r="AX66" s="289"/>
      <c r="AY66" s="97">
        <f>IF(D66="p",AX66,0)</f>
        <v>0</v>
      </c>
      <c r="AZ66" s="97">
        <f>IF(D66="I",AX66,0)</f>
        <v>0</v>
      </c>
      <c r="BA66" s="97">
        <f>IF(D66="C",AX66,0)</f>
        <v>0</v>
      </c>
      <c r="BB66" s="97">
        <f>IF(D66="S",AX66,0)</f>
        <v>0</v>
      </c>
      <c r="BC66" s="240">
        <f t="shared" si="37"/>
        <v>0</v>
      </c>
      <c r="BD66" s="241">
        <f>IF(D66="p",BC66,0)</f>
        <v>0</v>
      </c>
      <c r="BE66" s="241">
        <f>IF(D66="I",BC66,0)</f>
        <v>0</v>
      </c>
      <c r="BF66" s="241">
        <f>IF(D66="C",BC66,0)</f>
        <v>0</v>
      </c>
      <c r="BG66" s="241">
        <f>IF(D66="S",BC66,0)</f>
        <v>0</v>
      </c>
      <c r="BH66" s="503"/>
      <c r="BI66" s="498">
        <f>IF(D66="p",BH66,0)</f>
        <v>0</v>
      </c>
      <c r="BJ66" s="498">
        <f>IF(D66="I",BH66,0)</f>
        <v>0</v>
      </c>
      <c r="BK66" s="498">
        <f>IF(D66="C",BH66,0)</f>
        <v>0</v>
      </c>
      <c r="BL66" s="498">
        <f>IF(D66="S",BH66,0)</f>
        <v>0</v>
      </c>
      <c r="BM66" s="499">
        <f t="shared" si="38"/>
        <v>0</v>
      </c>
      <c r="BN66" s="515">
        <f>IF(D66="p",BM66,0)</f>
        <v>0</v>
      </c>
      <c r="BO66" s="515">
        <f>IF(D66="I",BM66,0)</f>
        <v>0</v>
      </c>
      <c r="BP66" s="515">
        <f>IF(D66="C",BM66,0)</f>
        <v>0</v>
      </c>
      <c r="BQ66" s="515">
        <f>IF(D66="S",BM66,0)</f>
        <v>0</v>
      </c>
      <c r="BR66" s="289"/>
      <c r="BS66" s="97">
        <f>IF(D66="p",BR66,0)</f>
        <v>0</v>
      </c>
      <c r="BT66" s="97">
        <f>IF(D66="I",BR66,0)</f>
        <v>0</v>
      </c>
      <c r="BU66" s="97">
        <f>IF(D66="C",BR66,0)</f>
        <v>0</v>
      </c>
      <c r="BV66" s="97">
        <f>IF(D66="S",BR66,0)</f>
        <v>0</v>
      </c>
      <c r="BW66" s="240">
        <f t="shared" si="39"/>
        <v>0</v>
      </c>
      <c r="BX66" s="241">
        <f>IF(D66="p",BW66,0)</f>
        <v>0</v>
      </c>
      <c r="BY66" s="241">
        <f>IF(D66="I",BW66,0)</f>
        <v>0</v>
      </c>
      <c r="BZ66" s="241">
        <f>IF(D66="C",BW66,0)</f>
        <v>0</v>
      </c>
      <c r="CA66" s="241">
        <f>IF(D66="S",BW66,0)</f>
        <v>0</v>
      </c>
      <c r="CB66" s="289"/>
      <c r="CC66" s="97">
        <f>IF(D66="p",CB66,0)</f>
        <v>0</v>
      </c>
      <c r="CD66" s="97">
        <f>IF(D66="I",CB66,0)</f>
        <v>0</v>
      </c>
      <c r="CE66" s="97">
        <f>IF(D66="C",CB66,0)</f>
        <v>0</v>
      </c>
      <c r="CF66" s="97">
        <f>IF(D66="S",CB66,0)</f>
        <v>0</v>
      </c>
      <c r="CG66" s="240">
        <f t="shared" si="40"/>
        <v>0</v>
      </c>
      <c r="CH66" s="241">
        <f>IF(D66="p",CG66,0)</f>
        <v>0</v>
      </c>
      <c r="CI66" s="241">
        <f>IF(D66="I",CG66,0)</f>
        <v>0</v>
      </c>
      <c r="CJ66" s="241">
        <f>IF(D66="C",CG66,0)</f>
        <v>0</v>
      </c>
      <c r="CK66" s="241">
        <f>IF(D66="S",CG66,0)</f>
        <v>0</v>
      </c>
      <c r="CL66" s="289"/>
      <c r="CM66" s="97">
        <f>IF(D66="p",CL66,0)</f>
        <v>0</v>
      </c>
      <c r="CN66" s="97">
        <f>IF(D66="I",CL66,0)</f>
        <v>0</v>
      </c>
      <c r="CO66" s="97">
        <f>IF(D66="C",CL66,0)</f>
        <v>0</v>
      </c>
      <c r="CP66" s="97">
        <f>IF(D66="S",CL66,0)</f>
        <v>0</v>
      </c>
      <c r="CQ66" s="240">
        <f t="shared" si="41"/>
        <v>0</v>
      </c>
      <c r="CR66" s="241">
        <f>IF(D66="p",CQ66,0)</f>
        <v>0</v>
      </c>
      <c r="CS66" s="241">
        <f>IF(D66="I",CQ66,0)</f>
        <v>0</v>
      </c>
      <c r="CT66" s="241">
        <f>IF(D66="C",CQ66,0)</f>
        <v>0</v>
      </c>
      <c r="CU66" s="241">
        <f>IF(D66="S",CQ66,0)</f>
        <v>0</v>
      </c>
      <c r="CV66" s="289"/>
      <c r="CW66" s="97">
        <f>IF(D66="p",CV66,0)</f>
        <v>0</v>
      </c>
      <c r="CX66" s="97">
        <f>IF(D66="I",CV66,0)</f>
        <v>0</v>
      </c>
      <c r="CY66" s="97">
        <f>IF(D66="C",CV66,0)</f>
        <v>0</v>
      </c>
      <c r="CZ66" s="97">
        <f>IF(D66="S",CV66,0)</f>
        <v>0</v>
      </c>
      <c r="DA66" s="240">
        <f t="shared" si="42"/>
        <v>0</v>
      </c>
      <c r="DB66" s="241">
        <f>IF(D66="p",DA66,0)</f>
        <v>0</v>
      </c>
      <c r="DC66" s="241">
        <f>IF(D66="I",DA66,0)</f>
        <v>0</v>
      </c>
      <c r="DD66" s="241">
        <f>IF(D66="C",DA66,0)</f>
        <v>0</v>
      </c>
      <c r="DE66" s="241">
        <f>IF(D66="S",DA66,0)</f>
        <v>0</v>
      </c>
      <c r="DF66" s="289"/>
      <c r="DG66" s="97">
        <f>IF(D66="p",DF66,0)</f>
        <v>0</v>
      </c>
      <c r="DH66" s="97">
        <f>IF(D66="I",DF66,0)</f>
        <v>0</v>
      </c>
      <c r="DI66" s="97">
        <f>IF(D66="C",DF66,0)</f>
        <v>0</v>
      </c>
      <c r="DJ66" s="97">
        <f>IF(D66="S",DF66,0)</f>
        <v>0</v>
      </c>
      <c r="DK66" s="344">
        <f t="shared" si="43"/>
        <v>0</v>
      </c>
      <c r="DL66" s="241">
        <f>IF(D66="p",DK66,0)</f>
        <v>0</v>
      </c>
      <c r="DM66" s="241">
        <f>IF(D66="I",DK66,0)</f>
        <v>0</v>
      </c>
      <c r="DN66" s="241">
        <f>IF(D66="C",DK66,0)</f>
        <v>0</v>
      </c>
      <c r="DO66" s="241">
        <f>IF(D66="S",DK66,0)</f>
        <v>0</v>
      </c>
      <c r="DP66" s="289"/>
      <c r="DQ66" s="97">
        <f>IF(D66="p",DP66,0)</f>
        <v>0</v>
      </c>
      <c r="DR66" s="97">
        <f>IF(D66="I",DP66,0)</f>
        <v>0</v>
      </c>
      <c r="DS66" s="97">
        <f>IF(D66="C",DP66,0)</f>
        <v>0</v>
      </c>
      <c r="DT66" s="97">
        <f>IF(D66="S",DP66,0)</f>
        <v>0</v>
      </c>
      <c r="DU66" s="240">
        <f t="shared" si="44"/>
        <v>0</v>
      </c>
      <c r="DV66" s="241">
        <f>IF(D66="p",DU66,0)</f>
        <v>0</v>
      </c>
      <c r="DW66" s="241">
        <f>IF(D66="I",DU66,0)</f>
        <v>0</v>
      </c>
      <c r="DX66" s="241">
        <f>IF(D66="C",DU66,0)</f>
        <v>0</v>
      </c>
      <c r="DY66" s="241">
        <f>IF(D66="S",DU66,0)</f>
        <v>0</v>
      </c>
      <c r="DZ66" s="289"/>
      <c r="EA66" s="97">
        <f>IF(D66="p",DZ66,0)</f>
        <v>0</v>
      </c>
      <c r="EB66" s="97">
        <f>IF(D66="I",DZ66,0)</f>
        <v>0</v>
      </c>
      <c r="EC66" s="97">
        <f>IF(D66="C",DZ66,0)</f>
        <v>0</v>
      </c>
      <c r="ED66" s="97">
        <f>IF(D66="S",DZ66,0)</f>
        <v>0</v>
      </c>
      <c r="EE66" s="240">
        <f t="shared" si="45"/>
        <v>0</v>
      </c>
      <c r="EF66" s="241">
        <f>IF(D66="p",EE66,0)</f>
        <v>0</v>
      </c>
      <c r="EG66" s="241">
        <f>IF(D66="I",EE66,0)</f>
        <v>0</v>
      </c>
      <c r="EH66" s="241">
        <f>IF(D66="C",EE66,0)</f>
        <v>0</v>
      </c>
      <c r="EI66" s="241">
        <f>IF(D66="S",EE66,0)</f>
        <v>0</v>
      </c>
      <c r="EJ66" s="298"/>
      <c r="EK66" s="97">
        <f>IF(D66="p",EJ66,0)</f>
        <v>0</v>
      </c>
      <c r="EL66" s="97">
        <f>IF(D66="I",EJ66,0)</f>
        <v>0</v>
      </c>
      <c r="EM66" s="97">
        <f>IF(D66="C",EJ66,0)</f>
        <v>0</v>
      </c>
      <c r="EN66" s="97">
        <f>IF(D66="S",EJ66,0)</f>
        <v>0</v>
      </c>
      <c r="EO66" s="240">
        <f t="shared" si="46"/>
        <v>0</v>
      </c>
      <c r="EP66" s="241">
        <f>IF(D66="p",EO66,0)</f>
        <v>0</v>
      </c>
      <c r="EQ66" s="241">
        <f>IF(D66="I",EO66,0)</f>
        <v>0</v>
      </c>
      <c r="ER66" s="241">
        <f>IF(D66="C",EO66,0)</f>
        <v>0</v>
      </c>
      <c r="ES66" s="241">
        <f>IF(D66="S",EO66,0)</f>
        <v>0</v>
      </c>
      <c r="ET66" s="289"/>
      <c r="EU66" s="97">
        <f>IF(D66="p",ET66,0)</f>
        <v>0</v>
      </c>
      <c r="EV66" s="97">
        <f>IF(D66="I",ET66,0)</f>
        <v>0</v>
      </c>
      <c r="EW66" s="97">
        <f>IF(D66="C",ET66,0)</f>
        <v>0</v>
      </c>
      <c r="EX66" s="97">
        <f>IF(D66="S",ET66,0)</f>
        <v>0</v>
      </c>
      <c r="EY66" s="240">
        <f t="shared" si="47"/>
        <v>0</v>
      </c>
      <c r="EZ66" s="241">
        <f>IF(D66="p",EY66,0)</f>
        <v>0</v>
      </c>
      <c r="FA66" s="241">
        <f>IF(D66="I",EY66,0)</f>
        <v>0</v>
      </c>
      <c r="FB66" s="241">
        <f>IF(D66="C",EY66,0)</f>
        <v>0</v>
      </c>
      <c r="FC66" s="241">
        <f>IF(D66="S",EY66,0)</f>
        <v>0</v>
      </c>
      <c r="FD66" s="503"/>
      <c r="FE66" s="498">
        <f>IF(D66="p",FD66,0)</f>
        <v>0</v>
      </c>
      <c r="FF66" s="498">
        <f>IF(D66="I",FD66,0)</f>
        <v>0</v>
      </c>
      <c r="FG66" s="498">
        <f>IF(D66="C",FD66,0)</f>
        <v>0</v>
      </c>
      <c r="FH66" s="498">
        <f>IF(D66="S",FD66,0)</f>
        <v>0</v>
      </c>
      <c r="FI66" s="499">
        <f t="shared" si="80"/>
        <v>0</v>
      </c>
      <c r="FJ66" s="450">
        <f>IF(D66="p",FI66,0)</f>
        <v>0</v>
      </c>
      <c r="FK66" s="450">
        <f>IF(D66="I",FI66,0)</f>
        <v>0</v>
      </c>
      <c r="FL66" s="450">
        <f>IF(D66="C",FI66,0)</f>
        <v>0</v>
      </c>
      <c r="FM66" s="450">
        <f>IF(D66="S",FI66,0)</f>
        <v>0</v>
      </c>
      <c r="FN66" s="232"/>
      <c r="FO66" s="97">
        <f>IF(D66="p",FN66,0)</f>
        <v>0</v>
      </c>
      <c r="FP66" s="97">
        <f>IF(D66="I",FN66,0)</f>
        <v>0</v>
      </c>
      <c r="FQ66" s="97">
        <f>IF(D66="C",FN66,0)</f>
        <v>0</v>
      </c>
      <c r="FR66" s="97">
        <f>IF(D66="S",FN66,0)</f>
        <v>0</v>
      </c>
      <c r="FS66" s="240">
        <f t="shared" si="81"/>
        <v>0</v>
      </c>
      <c r="FT66" s="241">
        <f>IF(D66="p",FS66,0)</f>
        <v>0</v>
      </c>
      <c r="FU66" s="241">
        <f>IF(D66="I",FS66,0)</f>
        <v>0</v>
      </c>
      <c r="FV66" s="241">
        <f>IF(D66="C",FS66,0)</f>
        <v>0</v>
      </c>
      <c r="FW66" s="241">
        <f>IF(D66="S",FS66,0)</f>
        <v>0</v>
      </c>
      <c r="FX66" s="233"/>
      <c r="FY66" s="97">
        <f>IF(D66="p",FX66,0)</f>
        <v>0</v>
      </c>
      <c r="FZ66" s="97">
        <f>IF(D66="I",FX66,0)</f>
        <v>0</v>
      </c>
      <c r="GA66" s="97">
        <f>IF(D66="C",FX66,0)</f>
        <v>0</v>
      </c>
      <c r="GB66" s="97">
        <f>IF(D66="S",FX66,0)</f>
        <v>0</v>
      </c>
      <c r="GC66" s="240">
        <f t="shared" si="48"/>
        <v>0</v>
      </c>
      <c r="GD66" s="241">
        <f>IF(D66="p",GC66,0)</f>
        <v>0</v>
      </c>
      <c r="GE66" s="241">
        <f>IF(D66="I",GC66,0)</f>
        <v>0</v>
      </c>
      <c r="GF66" s="241">
        <f>IF(D66="C",GC66,0)</f>
        <v>0</v>
      </c>
      <c r="GG66" s="241">
        <f>IF(D66="S",GC66,0)</f>
        <v>0</v>
      </c>
      <c r="GH66" s="240"/>
      <c r="GI66" s="240"/>
      <c r="GJ66" s="553">
        <f t="shared" si="82"/>
        <v>0</v>
      </c>
      <c r="GK66" s="97">
        <f>IF(D66="p",GJ66,0)</f>
        <v>0</v>
      </c>
      <c r="GL66" s="97">
        <f>IF(D66="I",GJ66,0)</f>
        <v>0</v>
      </c>
      <c r="GM66" s="97">
        <f>IF(D66="C",GJ66,0)</f>
        <v>0</v>
      </c>
      <c r="GN66" s="97">
        <f>IF(D66="S",GJ66,0)</f>
        <v>0</v>
      </c>
      <c r="GO66" s="240">
        <f t="shared" si="49"/>
        <v>0</v>
      </c>
      <c r="GP66" s="241">
        <f>IF(D66="p",GO66,0)</f>
        <v>0</v>
      </c>
      <c r="GQ66" s="241">
        <f>IF(D66="I",GO66,0)</f>
        <v>0</v>
      </c>
      <c r="GR66" s="241">
        <f>IF(D66="C",GO66,0)</f>
        <v>0</v>
      </c>
      <c r="GS66" s="241">
        <f>IF(D66="S",GO66,0)</f>
        <v>0</v>
      </c>
      <c r="GT66" s="289"/>
      <c r="GU66" s="97">
        <f>IF(D66="p",GT66,0)</f>
        <v>0</v>
      </c>
      <c r="GV66" s="97">
        <f>IF(D66="I",GT66,0)</f>
        <v>0</v>
      </c>
      <c r="GW66" s="97">
        <f>IF(D66="C",GT66,0)</f>
        <v>0</v>
      </c>
      <c r="GX66" s="97">
        <f>IF(D66="S",GT66,0)</f>
        <v>0</v>
      </c>
      <c r="GY66" s="240">
        <f t="shared" si="50"/>
        <v>0</v>
      </c>
      <c r="GZ66" s="241">
        <f>IF(D66="p",GY66,0)</f>
        <v>0</v>
      </c>
      <c r="HA66" s="241">
        <f>IF(D66="I",GY66,0)</f>
        <v>0</v>
      </c>
      <c r="HB66" s="241">
        <f>IF(D66="C",GY66,0)</f>
        <v>0</v>
      </c>
      <c r="HC66" s="241">
        <f>IF(D66="S",GY66,0)</f>
        <v>0</v>
      </c>
      <c r="HD66" s="302">
        <f t="shared" si="74"/>
        <v>0</v>
      </c>
      <c r="HE66" s="97">
        <f>IF(D66="p",HD66,0)</f>
        <v>0</v>
      </c>
      <c r="HF66" s="97">
        <f>IF(D66="I",HD66,0)</f>
        <v>0</v>
      </c>
      <c r="HG66" s="97">
        <f>IF(D66="C",HD66,0)</f>
        <v>0</v>
      </c>
      <c r="HH66" s="97">
        <f>IF(D66="S",HD66,0)</f>
        <v>0</v>
      </c>
      <c r="HI66" s="240">
        <f t="shared" si="51"/>
        <v>0</v>
      </c>
      <c r="HJ66" s="241">
        <f>IF(D66="p",HI66,0)</f>
        <v>0</v>
      </c>
      <c r="HK66" s="241">
        <f>IF(D66="I",HI66,0)</f>
        <v>0</v>
      </c>
      <c r="HL66" s="241">
        <f>IF(D66="C",HI66,0)</f>
        <v>0</v>
      </c>
      <c r="HM66" s="241">
        <f>IF(D66="S",HI66,0)</f>
        <v>0</v>
      </c>
      <c r="HN66" s="649"/>
      <c r="HO66" s="650">
        <f>IF(D66="p",HN66,0)</f>
        <v>0</v>
      </c>
      <c r="HP66" s="650">
        <f>IF(D66="I",HN66,0)</f>
        <v>0</v>
      </c>
      <c r="HQ66" s="650">
        <f>IF(D66="C",HN66,0)</f>
        <v>0</v>
      </c>
      <c r="HR66" s="650">
        <f>IF(D66="S",HN66,0)</f>
        <v>0</v>
      </c>
      <c r="HS66" s="651">
        <f t="shared" si="75"/>
        <v>0</v>
      </c>
      <c r="HT66" s="241">
        <f>IF(D66="p",HS66,0)</f>
        <v>0</v>
      </c>
      <c r="HU66" s="241">
        <f>IF(D66="I",HS66,0)</f>
        <v>0</v>
      </c>
      <c r="HV66" s="241">
        <f>IF(D66="C",HS66,0)</f>
        <v>0</v>
      </c>
      <c r="HW66" s="241">
        <f>IF(D66="S",HS66,0)</f>
        <v>0</v>
      </c>
      <c r="HX66" s="289"/>
      <c r="HY66" s="97">
        <f>IF(D66="p",HX66,0)</f>
        <v>0</v>
      </c>
      <c r="HZ66" s="97">
        <f>IF(D66="I",HX66,0)</f>
        <v>0</v>
      </c>
      <c r="IA66" s="97">
        <f>IF(D66="C",HX66,0)</f>
        <v>0</v>
      </c>
      <c r="IB66" s="97">
        <f>IF(D66="S",HX66,0)</f>
        <v>0</v>
      </c>
      <c r="IC66" s="240">
        <f t="shared" si="52"/>
        <v>0</v>
      </c>
      <c r="ID66" s="241">
        <f>IF(D66="p",IC66,0)</f>
        <v>0</v>
      </c>
      <c r="IE66" s="241">
        <f>IF(D66="I",IC66,0)</f>
        <v>0</v>
      </c>
      <c r="IF66" s="241">
        <f>IF(D66="C",IC66,0)</f>
        <v>0</v>
      </c>
      <c r="IG66" s="241">
        <f>IF(D66="S",IC66,0)</f>
        <v>0</v>
      </c>
      <c r="IH66" s="302">
        <f t="shared" si="76"/>
        <v>0</v>
      </c>
      <c r="II66" s="97">
        <f>IF(D66="p",IH66,0)</f>
        <v>0</v>
      </c>
      <c r="IJ66" s="97">
        <f>IF(D66="I",IH66,0)</f>
        <v>0</v>
      </c>
      <c r="IK66" s="97">
        <f>IF(D66="C",IH66,0)</f>
        <v>0</v>
      </c>
      <c r="IL66" s="97">
        <f>IF(D66="S",IH66,0)</f>
        <v>0</v>
      </c>
      <c r="IM66" s="235" t="e">
        <f t="shared" si="77"/>
        <v>#DIV/0!</v>
      </c>
      <c r="IN66" s="240">
        <f t="shared" si="53"/>
        <v>0</v>
      </c>
      <c r="IO66" s="241">
        <f>IF(D66="p",IN66,0)</f>
        <v>0</v>
      </c>
      <c r="IP66" s="241">
        <f>IF(D66="I",IN66,0)</f>
        <v>0</v>
      </c>
      <c r="IQ66" s="241">
        <f>IF(D66="C",IN66,0)</f>
        <v>0</v>
      </c>
      <c r="IR66" s="241">
        <f>IF(D66="S",IN66,0)</f>
        <v>0</v>
      </c>
      <c r="IS66" s="228">
        <f t="shared" si="78"/>
        <v>0</v>
      </c>
      <c r="IT66" s="97">
        <f>IF(D66="p",IS66,0)</f>
        <v>0</v>
      </c>
      <c r="IU66" s="97">
        <f>IF(D66="I",IS66,0)</f>
        <v>0</v>
      </c>
      <c r="IV66" s="97">
        <f>IF(D66="C",IS66,0)</f>
        <v>0</v>
      </c>
      <c r="IW66" s="97">
        <f>IF(D66="S",IS66,0)</f>
        <v>0</v>
      </c>
      <c r="IX66" s="240">
        <f t="shared" si="54"/>
        <v>0</v>
      </c>
      <c r="IY66" s="241">
        <f>IF(D66="p",IX66,0)</f>
        <v>0</v>
      </c>
      <c r="IZ66" s="241">
        <f>IF(D66="I",IX66,0)</f>
        <v>0</v>
      </c>
      <c r="JA66" s="241">
        <f>IF(D66="C",IX66,0)</f>
        <v>0</v>
      </c>
      <c r="JB66" s="241">
        <f>IF(D66="S",IX66,0)</f>
        <v>0</v>
      </c>
      <c r="JC66" s="242">
        <f t="shared" si="79"/>
        <v>0</v>
      </c>
      <c r="JD66" s="243">
        <f>IF(D66="p",JC66,0)</f>
        <v>0</v>
      </c>
      <c r="JE66" s="243">
        <f>IF(D66="i",JC66,0)</f>
        <v>0</v>
      </c>
      <c r="JF66" s="243">
        <f>IF(D66="c",JC66,0)</f>
        <v>0</v>
      </c>
      <c r="JG66" s="243">
        <f>IF(D66="s",JC66,0)</f>
        <v>0</v>
      </c>
    </row>
    <row r="67" spans="1:267" s="44" customFormat="1" x14ac:dyDescent="0.2">
      <c r="A67" s="45" t="s">
        <v>354</v>
      </c>
      <c r="B67" s="234"/>
      <c r="C67" s="234"/>
      <c r="D67" s="234"/>
      <c r="E67" s="181"/>
      <c r="F67" s="87">
        <f t="shared" si="55"/>
        <v>0</v>
      </c>
      <c r="G67" s="87">
        <f t="shared" si="56"/>
        <v>0</v>
      </c>
      <c r="H67" s="87">
        <f t="shared" si="57"/>
        <v>0</v>
      </c>
      <c r="I67" s="87">
        <f t="shared" si="58"/>
        <v>0</v>
      </c>
      <c r="J67" s="181"/>
      <c r="K67" s="87">
        <f t="shared" si="59"/>
        <v>0</v>
      </c>
      <c r="L67" s="87">
        <f t="shared" si="60"/>
        <v>0</v>
      </c>
      <c r="M67" s="87">
        <f t="shared" si="61"/>
        <v>0</v>
      </c>
      <c r="N67" s="87">
        <f t="shared" si="62"/>
        <v>0</v>
      </c>
      <c r="O67" s="235" t="e">
        <f t="shared" si="63"/>
        <v>#DIV/0!</v>
      </c>
      <c r="P67" s="181"/>
      <c r="Q67" s="87">
        <f t="shared" si="64"/>
        <v>0</v>
      </c>
      <c r="R67" s="87">
        <f t="shared" si="65"/>
        <v>0</v>
      </c>
      <c r="S67" s="87">
        <f t="shared" si="66"/>
        <v>0</v>
      </c>
      <c r="T67" s="87">
        <f t="shared" si="67"/>
        <v>0</v>
      </c>
      <c r="U67" s="235" t="e">
        <f t="shared" si="68"/>
        <v>#DIV/0!</v>
      </c>
      <c r="V67" s="181"/>
      <c r="W67" s="87">
        <f t="shared" si="69"/>
        <v>0</v>
      </c>
      <c r="X67" s="87">
        <f t="shared" si="70"/>
        <v>0</v>
      </c>
      <c r="Y67" s="87">
        <f t="shared" si="71"/>
        <v>0</v>
      </c>
      <c r="Z67" s="87">
        <f t="shared" si="72"/>
        <v>0</v>
      </c>
      <c r="AA67" s="235" t="e">
        <f t="shared" si="73"/>
        <v>#DIV/0!</v>
      </c>
      <c r="AB67" s="181"/>
      <c r="AC67" s="87">
        <f t="shared" si="28"/>
        <v>0</v>
      </c>
      <c r="AD67" s="87">
        <f t="shared" si="29"/>
        <v>0</v>
      </c>
      <c r="AE67" s="87">
        <f t="shared" si="30"/>
        <v>0</v>
      </c>
      <c r="AF67" s="87">
        <f t="shared" si="31"/>
        <v>0</v>
      </c>
      <c r="AG67" s="235" t="e">
        <f>+(AB67-V67)/V67</f>
        <v>#DIV/0!</v>
      </c>
      <c r="AH67" s="181"/>
      <c r="AI67" s="87">
        <f t="shared" si="32"/>
        <v>0</v>
      </c>
      <c r="AJ67" s="87">
        <f t="shared" si="33"/>
        <v>0</v>
      </c>
      <c r="AK67" s="87">
        <f t="shared" si="34"/>
        <v>0</v>
      </c>
      <c r="AL67" s="87">
        <f t="shared" si="35"/>
        <v>0</v>
      </c>
      <c r="AM67" s="235" t="e">
        <f>+(AH67-AB67)/AB67</f>
        <v>#DIV/0!</v>
      </c>
      <c r="AN67" s="289"/>
      <c r="AO67" s="97">
        <f>IF(D67="p",AN67,0)</f>
        <v>0</v>
      </c>
      <c r="AP67" s="97">
        <f>IF(D67="I",AN67,0)</f>
        <v>0</v>
      </c>
      <c r="AQ67" s="97">
        <f>IF(D67="C",AN67,0)</f>
        <v>0</v>
      </c>
      <c r="AR67" s="97">
        <f>IF(D67="S",AN67,0)</f>
        <v>0</v>
      </c>
      <c r="AS67" s="240">
        <f t="shared" si="36"/>
        <v>0</v>
      </c>
      <c r="AT67" s="241">
        <f>IF(D67="p",AS67,0)</f>
        <v>0</v>
      </c>
      <c r="AU67" s="241">
        <f>IF(D67="I",AS67,0)</f>
        <v>0</v>
      </c>
      <c r="AV67" s="241">
        <f>IF(D67="C",AS67,0)</f>
        <v>0</v>
      </c>
      <c r="AW67" s="241">
        <f>IF(D67="S",AS67,0)</f>
        <v>0</v>
      </c>
      <c r="AX67" s="289"/>
      <c r="AY67" s="97">
        <f>IF(D67="p",AX67,0)</f>
        <v>0</v>
      </c>
      <c r="AZ67" s="97">
        <f>IF(D67="I",AX67,0)</f>
        <v>0</v>
      </c>
      <c r="BA67" s="97">
        <f>IF(D67="C",AX67,0)</f>
        <v>0</v>
      </c>
      <c r="BB67" s="97">
        <f>IF(D67="S",AX67,0)</f>
        <v>0</v>
      </c>
      <c r="BC67" s="240">
        <f t="shared" si="37"/>
        <v>0</v>
      </c>
      <c r="BD67" s="241">
        <f>IF(D67="p",BC67,0)</f>
        <v>0</v>
      </c>
      <c r="BE67" s="241">
        <f>IF(D67="I",BC67,0)</f>
        <v>0</v>
      </c>
      <c r="BF67" s="241">
        <f>IF(D67="C",BC67,0)</f>
        <v>0</v>
      </c>
      <c r="BG67" s="241">
        <f>IF(D67="S",BC67,0)</f>
        <v>0</v>
      </c>
      <c r="BH67" s="503"/>
      <c r="BI67" s="498">
        <f>IF(D67="p",BH67,0)</f>
        <v>0</v>
      </c>
      <c r="BJ67" s="498">
        <f>IF(D67="I",BH67,0)</f>
        <v>0</v>
      </c>
      <c r="BK67" s="498">
        <f>IF(D67="C",BH67,0)</f>
        <v>0</v>
      </c>
      <c r="BL67" s="498">
        <f>IF(D67="S",BH67,0)</f>
        <v>0</v>
      </c>
      <c r="BM67" s="499">
        <f t="shared" si="38"/>
        <v>0</v>
      </c>
      <c r="BN67" s="515">
        <f>IF(D67="p",BM67,0)</f>
        <v>0</v>
      </c>
      <c r="BO67" s="515">
        <f>IF(D67="I",BM67,0)</f>
        <v>0</v>
      </c>
      <c r="BP67" s="515">
        <f>IF(D67="C",BM67,0)</f>
        <v>0</v>
      </c>
      <c r="BQ67" s="515">
        <f>IF(D67="S",BM67,0)</f>
        <v>0</v>
      </c>
      <c r="BR67" s="289"/>
      <c r="BS67" s="97">
        <f>IF(D67="p",BR67,0)</f>
        <v>0</v>
      </c>
      <c r="BT67" s="97">
        <f>IF(D67="I",BR67,0)</f>
        <v>0</v>
      </c>
      <c r="BU67" s="97">
        <f>IF(D67="C",BR67,0)</f>
        <v>0</v>
      </c>
      <c r="BV67" s="97">
        <f>IF(D67="S",BR67,0)</f>
        <v>0</v>
      </c>
      <c r="BW67" s="240">
        <f t="shared" si="39"/>
        <v>0</v>
      </c>
      <c r="BX67" s="241">
        <f>IF(D67="p",BW67,0)</f>
        <v>0</v>
      </c>
      <c r="BY67" s="241">
        <f>IF(D67="I",BW67,0)</f>
        <v>0</v>
      </c>
      <c r="BZ67" s="241">
        <f>IF(D67="C",BW67,0)</f>
        <v>0</v>
      </c>
      <c r="CA67" s="241">
        <f>IF(D67="S",BW67,0)</f>
        <v>0</v>
      </c>
      <c r="CB67" s="289"/>
      <c r="CC67" s="97">
        <f>IF(D67="p",CB67,0)</f>
        <v>0</v>
      </c>
      <c r="CD67" s="97">
        <f>IF(D67="I",CB67,0)</f>
        <v>0</v>
      </c>
      <c r="CE67" s="97">
        <f>IF(D67="C",CB67,0)</f>
        <v>0</v>
      </c>
      <c r="CF67" s="97">
        <f>IF(D67="S",CB67,0)</f>
        <v>0</v>
      </c>
      <c r="CG67" s="240">
        <f t="shared" si="40"/>
        <v>0</v>
      </c>
      <c r="CH67" s="241">
        <f>IF(D67="p",CG67,0)</f>
        <v>0</v>
      </c>
      <c r="CI67" s="241">
        <f>IF(D67="I",CG67,0)</f>
        <v>0</v>
      </c>
      <c r="CJ67" s="241">
        <f>IF(D67="C",CG67,0)</f>
        <v>0</v>
      </c>
      <c r="CK67" s="241">
        <f>IF(D67="S",CG67,0)</f>
        <v>0</v>
      </c>
      <c r="CL67" s="289"/>
      <c r="CM67" s="97">
        <f>IF(D67="p",CL67,0)</f>
        <v>0</v>
      </c>
      <c r="CN67" s="97">
        <f>IF(D67="I",CL67,0)</f>
        <v>0</v>
      </c>
      <c r="CO67" s="97">
        <f>IF(D67="C",CL67,0)</f>
        <v>0</v>
      </c>
      <c r="CP67" s="97">
        <f>IF(D67="S",CL67,0)</f>
        <v>0</v>
      </c>
      <c r="CQ67" s="240">
        <f t="shared" si="41"/>
        <v>0</v>
      </c>
      <c r="CR67" s="241">
        <f>IF(D67="p",CQ67,0)</f>
        <v>0</v>
      </c>
      <c r="CS67" s="241">
        <f>IF(D67="I",CQ67,0)</f>
        <v>0</v>
      </c>
      <c r="CT67" s="241">
        <f>IF(D67="C",CQ67,0)</f>
        <v>0</v>
      </c>
      <c r="CU67" s="241">
        <f>IF(D67="S",CQ67,0)</f>
        <v>0</v>
      </c>
      <c r="CV67" s="289"/>
      <c r="CW67" s="97">
        <f>IF(D67="p",CV67,0)</f>
        <v>0</v>
      </c>
      <c r="CX67" s="97">
        <f>IF(D67="I",CV67,0)</f>
        <v>0</v>
      </c>
      <c r="CY67" s="97">
        <f>IF(D67="C",CV67,0)</f>
        <v>0</v>
      </c>
      <c r="CZ67" s="97">
        <f>IF(D67="S",CV67,0)</f>
        <v>0</v>
      </c>
      <c r="DA67" s="240">
        <f t="shared" si="42"/>
        <v>0</v>
      </c>
      <c r="DB67" s="241">
        <f>IF(D67="p",DA67,0)</f>
        <v>0</v>
      </c>
      <c r="DC67" s="241">
        <f>IF(D67="I",DA67,0)</f>
        <v>0</v>
      </c>
      <c r="DD67" s="241">
        <f>IF(D67="C",DA67,0)</f>
        <v>0</v>
      </c>
      <c r="DE67" s="241">
        <f>IF(D67="S",DA67,0)</f>
        <v>0</v>
      </c>
      <c r="DF67" s="289"/>
      <c r="DG67" s="97">
        <f>IF(D67="p",DF67,0)</f>
        <v>0</v>
      </c>
      <c r="DH67" s="97">
        <f>IF(D67="I",DF67,0)</f>
        <v>0</v>
      </c>
      <c r="DI67" s="97">
        <f>IF(D67="C",DF67,0)</f>
        <v>0</v>
      </c>
      <c r="DJ67" s="97">
        <f>IF(D67="S",DF67,0)</f>
        <v>0</v>
      </c>
      <c r="DK67" s="344">
        <f t="shared" si="43"/>
        <v>0</v>
      </c>
      <c r="DL67" s="241">
        <f>IF(D67="p",DK67,0)</f>
        <v>0</v>
      </c>
      <c r="DM67" s="241">
        <f>IF(D67="I",DK67,0)</f>
        <v>0</v>
      </c>
      <c r="DN67" s="241">
        <f>IF(D67="C",DK67,0)</f>
        <v>0</v>
      </c>
      <c r="DO67" s="241">
        <f>IF(D67="S",DK67,0)</f>
        <v>0</v>
      </c>
      <c r="DP67" s="289"/>
      <c r="DQ67" s="97">
        <f>IF(D67="p",DP67,0)</f>
        <v>0</v>
      </c>
      <c r="DR67" s="97">
        <f>IF(D67="I",DP67,0)</f>
        <v>0</v>
      </c>
      <c r="DS67" s="97">
        <f>IF(D67="C",DP67,0)</f>
        <v>0</v>
      </c>
      <c r="DT67" s="97">
        <f>IF(D67="S",DP67,0)</f>
        <v>0</v>
      </c>
      <c r="DU67" s="240">
        <f t="shared" si="44"/>
        <v>0</v>
      </c>
      <c r="DV67" s="241">
        <f>IF(D67="p",DU67,0)</f>
        <v>0</v>
      </c>
      <c r="DW67" s="241">
        <f>IF(D67="I",DU67,0)</f>
        <v>0</v>
      </c>
      <c r="DX67" s="241">
        <f>IF(D67="C",DU67,0)</f>
        <v>0</v>
      </c>
      <c r="DY67" s="241">
        <f>IF(D67="S",DU67,0)</f>
        <v>0</v>
      </c>
      <c r="DZ67" s="289"/>
      <c r="EA67" s="97">
        <f>IF(D67="p",DZ67,0)</f>
        <v>0</v>
      </c>
      <c r="EB67" s="97">
        <f>IF(D67="I",DZ67,0)</f>
        <v>0</v>
      </c>
      <c r="EC67" s="97">
        <f>IF(D67="C",DZ67,0)</f>
        <v>0</v>
      </c>
      <c r="ED67" s="97">
        <f>IF(D67="S",DZ67,0)</f>
        <v>0</v>
      </c>
      <c r="EE67" s="240">
        <f t="shared" si="45"/>
        <v>0</v>
      </c>
      <c r="EF67" s="241">
        <f>IF(D67="p",EE67,0)</f>
        <v>0</v>
      </c>
      <c r="EG67" s="241">
        <f>IF(D67="I",EE67,0)</f>
        <v>0</v>
      </c>
      <c r="EH67" s="241">
        <f>IF(D67="C",EE67,0)</f>
        <v>0</v>
      </c>
      <c r="EI67" s="241">
        <f>IF(D67="S",EE67,0)</f>
        <v>0</v>
      </c>
      <c r="EJ67" s="298"/>
      <c r="EK67" s="97">
        <f>IF(D67="p",EJ67,0)</f>
        <v>0</v>
      </c>
      <c r="EL67" s="97">
        <f>IF(D67="I",EJ67,0)</f>
        <v>0</v>
      </c>
      <c r="EM67" s="97">
        <f>IF(D67="C",EJ67,0)</f>
        <v>0</v>
      </c>
      <c r="EN67" s="97">
        <f>IF(D67="S",EJ67,0)</f>
        <v>0</v>
      </c>
      <c r="EO67" s="240">
        <f t="shared" si="46"/>
        <v>0</v>
      </c>
      <c r="EP67" s="241">
        <f>IF(D67="p",EO67,0)</f>
        <v>0</v>
      </c>
      <c r="EQ67" s="241">
        <f>IF(D67="I",EO67,0)</f>
        <v>0</v>
      </c>
      <c r="ER67" s="241">
        <f>IF(D67="C",EO67,0)</f>
        <v>0</v>
      </c>
      <c r="ES67" s="241">
        <f>IF(D67="S",EO67,0)</f>
        <v>0</v>
      </c>
      <c r="ET67" s="289"/>
      <c r="EU67" s="97">
        <f>IF(D67="p",ET67,0)</f>
        <v>0</v>
      </c>
      <c r="EV67" s="97">
        <f>IF(D67="I",ET67,0)</f>
        <v>0</v>
      </c>
      <c r="EW67" s="97">
        <f>IF(D67="C",ET67,0)</f>
        <v>0</v>
      </c>
      <c r="EX67" s="97">
        <f>IF(D67="S",ET67,0)</f>
        <v>0</v>
      </c>
      <c r="EY67" s="240">
        <f t="shared" si="47"/>
        <v>0</v>
      </c>
      <c r="EZ67" s="241">
        <f>IF(D67="p",EY67,0)</f>
        <v>0</v>
      </c>
      <c r="FA67" s="241">
        <f>IF(D67="I",EY67,0)</f>
        <v>0</v>
      </c>
      <c r="FB67" s="241">
        <f>IF(D67="C",EY67,0)</f>
        <v>0</v>
      </c>
      <c r="FC67" s="241">
        <f>IF(D67="S",EY67,0)</f>
        <v>0</v>
      </c>
      <c r="FD67" s="503"/>
      <c r="FE67" s="498">
        <f>IF(D67="p",FD67,0)</f>
        <v>0</v>
      </c>
      <c r="FF67" s="498">
        <f>IF(D67="I",FD67,0)</f>
        <v>0</v>
      </c>
      <c r="FG67" s="498">
        <f>IF(D67="C",FD67,0)</f>
        <v>0</v>
      </c>
      <c r="FH67" s="498">
        <f>IF(D67="S",FD67,0)</f>
        <v>0</v>
      </c>
      <c r="FI67" s="499">
        <f t="shared" si="80"/>
        <v>0</v>
      </c>
      <c r="FJ67" s="450">
        <f>IF(D67="p",FI67,0)</f>
        <v>0</v>
      </c>
      <c r="FK67" s="450">
        <f>IF(D67="I",FI67,0)</f>
        <v>0</v>
      </c>
      <c r="FL67" s="450">
        <f>IF(D67="C",FI67,0)</f>
        <v>0</v>
      </c>
      <c r="FM67" s="450">
        <f>IF(D67="S",FI67,0)</f>
        <v>0</v>
      </c>
      <c r="FN67" s="232"/>
      <c r="FO67" s="97">
        <f>IF(D67="p",FN67,0)</f>
        <v>0</v>
      </c>
      <c r="FP67" s="97">
        <f>IF(D67="I",FN67,0)</f>
        <v>0</v>
      </c>
      <c r="FQ67" s="97">
        <f>IF(D67="C",FN67,0)</f>
        <v>0</v>
      </c>
      <c r="FR67" s="97">
        <f>IF(D67="S",FN67,0)</f>
        <v>0</v>
      </c>
      <c r="FS67" s="240">
        <f t="shared" si="81"/>
        <v>0</v>
      </c>
      <c r="FT67" s="241">
        <f>IF(D67="p",FS67,0)</f>
        <v>0</v>
      </c>
      <c r="FU67" s="241">
        <f>IF(D67="I",FS67,0)</f>
        <v>0</v>
      </c>
      <c r="FV67" s="241">
        <f>IF(D67="C",FS67,0)</f>
        <v>0</v>
      </c>
      <c r="FW67" s="241">
        <f>IF(D67="S",FS67,0)</f>
        <v>0</v>
      </c>
      <c r="FX67" s="233"/>
      <c r="FY67" s="97">
        <f>IF(D67="p",FX67,0)</f>
        <v>0</v>
      </c>
      <c r="FZ67" s="97">
        <f>IF(D67="I",FX67,0)</f>
        <v>0</v>
      </c>
      <c r="GA67" s="97">
        <f>IF(D67="C",FX67,0)</f>
        <v>0</v>
      </c>
      <c r="GB67" s="97">
        <f>IF(D67="S",FX67,0)</f>
        <v>0</v>
      </c>
      <c r="GC67" s="240">
        <f t="shared" si="48"/>
        <v>0</v>
      </c>
      <c r="GD67" s="241">
        <f>IF(D67="p",GC67,0)</f>
        <v>0</v>
      </c>
      <c r="GE67" s="241">
        <f>IF(D67="I",GC67,0)</f>
        <v>0</v>
      </c>
      <c r="GF67" s="241">
        <f>IF(D67="C",GC67,0)</f>
        <v>0</v>
      </c>
      <c r="GG67" s="241">
        <f>IF(D67="S",GC67,0)</f>
        <v>0</v>
      </c>
      <c r="GH67" s="240"/>
      <c r="GI67" s="240"/>
      <c r="GJ67" s="553">
        <f t="shared" si="82"/>
        <v>0</v>
      </c>
      <c r="GK67" s="97">
        <f>IF(D67="p",GJ67,0)</f>
        <v>0</v>
      </c>
      <c r="GL67" s="97">
        <f>IF(D67="I",GJ67,0)</f>
        <v>0</v>
      </c>
      <c r="GM67" s="97">
        <f>IF(D67="C",GJ67,0)</f>
        <v>0</v>
      </c>
      <c r="GN67" s="97">
        <f>IF(D67="S",GJ67,0)</f>
        <v>0</v>
      </c>
      <c r="GO67" s="240">
        <f t="shared" si="49"/>
        <v>0</v>
      </c>
      <c r="GP67" s="241">
        <f>IF(D67="p",GO67,0)</f>
        <v>0</v>
      </c>
      <c r="GQ67" s="241">
        <f>IF(D67="I",GO67,0)</f>
        <v>0</v>
      </c>
      <c r="GR67" s="241">
        <f>IF(D67="C",GO67,0)</f>
        <v>0</v>
      </c>
      <c r="GS67" s="241">
        <f>IF(D67="S",GO67,0)</f>
        <v>0</v>
      </c>
      <c r="GT67" s="289"/>
      <c r="GU67" s="97">
        <f>IF(D67="p",GT67,0)</f>
        <v>0</v>
      </c>
      <c r="GV67" s="97">
        <f>IF(D67="I",GT67,0)</f>
        <v>0</v>
      </c>
      <c r="GW67" s="97">
        <f>IF(D67="C",GT67,0)</f>
        <v>0</v>
      </c>
      <c r="GX67" s="97">
        <f>IF(D67="S",GT67,0)</f>
        <v>0</v>
      </c>
      <c r="GY67" s="240">
        <f t="shared" si="50"/>
        <v>0</v>
      </c>
      <c r="GZ67" s="241">
        <f>IF(D67="p",GY67,0)</f>
        <v>0</v>
      </c>
      <c r="HA67" s="241">
        <f>IF(D67="I",GY67,0)</f>
        <v>0</v>
      </c>
      <c r="HB67" s="241">
        <f>IF(D67="C",GY67,0)</f>
        <v>0</v>
      </c>
      <c r="HC67" s="241">
        <f>IF(D67="S",GY67,0)</f>
        <v>0</v>
      </c>
      <c r="HD67" s="302">
        <f t="shared" si="74"/>
        <v>0</v>
      </c>
      <c r="HE67" s="97">
        <f>IF(D67="p",HD67,0)</f>
        <v>0</v>
      </c>
      <c r="HF67" s="97">
        <f>IF(D67="I",HD67,0)</f>
        <v>0</v>
      </c>
      <c r="HG67" s="97">
        <f>IF(D67="C",HD67,0)</f>
        <v>0</v>
      </c>
      <c r="HH67" s="97">
        <f>IF(D67="S",HD67,0)</f>
        <v>0</v>
      </c>
      <c r="HI67" s="240">
        <f t="shared" si="51"/>
        <v>0</v>
      </c>
      <c r="HJ67" s="241">
        <f>IF(D67="p",HI67,0)</f>
        <v>0</v>
      </c>
      <c r="HK67" s="241">
        <f>IF(D67="I",HI67,0)</f>
        <v>0</v>
      </c>
      <c r="HL67" s="241">
        <f>IF(D67="C",HI67,0)</f>
        <v>0</v>
      </c>
      <c r="HM67" s="241">
        <f>IF(D67="S",HI67,0)</f>
        <v>0</v>
      </c>
      <c r="HN67" s="649"/>
      <c r="HO67" s="650">
        <f>IF(D67="p",HN67,0)</f>
        <v>0</v>
      </c>
      <c r="HP67" s="650">
        <f>IF(D67="I",HN67,0)</f>
        <v>0</v>
      </c>
      <c r="HQ67" s="650">
        <f>IF(D67="C",HN67,0)</f>
        <v>0</v>
      </c>
      <c r="HR67" s="650">
        <f>IF(D67="S",HN67,0)</f>
        <v>0</v>
      </c>
      <c r="HS67" s="651">
        <f t="shared" si="75"/>
        <v>0</v>
      </c>
      <c r="HT67" s="241">
        <f>IF(D67="p",HS67,0)</f>
        <v>0</v>
      </c>
      <c r="HU67" s="241">
        <f>IF(D67="I",HS67,0)</f>
        <v>0</v>
      </c>
      <c r="HV67" s="241">
        <f>IF(D67="C",HS67,0)</f>
        <v>0</v>
      </c>
      <c r="HW67" s="241">
        <f>IF(D67="S",HS67,0)</f>
        <v>0</v>
      </c>
      <c r="HX67" s="289"/>
      <c r="HY67" s="97">
        <f>IF(D67="p",HX67,0)</f>
        <v>0</v>
      </c>
      <c r="HZ67" s="97">
        <f>IF(D67="I",HX67,0)</f>
        <v>0</v>
      </c>
      <c r="IA67" s="97">
        <f>IF(D67="C",HX67,0)</f>
        <v>0</v>
      </c>
      <c r="IB67" s="97">
        <f>IF(D67="S",HX67,0)</f>
        <v>0</v>
      </c>
      <c r="IC67" s="240">
        <f t="shared" si="52"/>
        <v>0</v>
      </c>
      <c r="ID67" s="241">
        <f>IF(D67="p",IC67,0)</f>
        <v>0</v>
      </c>
      <c r="IE67" s="241">
        <f>IF(D67="I",IC67,0)</f>
        <v>0</v>
      </c>
      <c r="IF67" s="241">
        <f>IF(D67="C",IC67,0)</f>
        <v>0</v>
      </c>
      <c r="IG67" s="241">
        <f>IF(D67="S",IC67,0)</f>
        <v>0</v>
      </c>
      <c r="IH67" s="302">
        <f t="shared" si="76"/>
        <v>0</v>
      </c>
      <c r="II67" s="97">
        <f>IF(D67="p",IH67,0)</f>
        <v>0</v>
      </c>
      <c r="IJ67" s="97">
        <f>IF(D67="I",IH67,0)</f>
        <v>0</v>
      </c>
      <c r="IK67" s="97">
        <f>IF(D67="C",IH67,0)</f>
        <v>0</v>
      </c>
      <c r="IL67" s="97">
        <f>IF(D67="S",IH67,0)</f>
        <v>0</v>
      </c>
      <c r="IM67" s="235" t="e">
        <f t="shared" si="77"/>
        <v>#DIV/0!</v>
      </c>
      <c r="IN67" s="240">
        <f t="shared" si="53"/>
        <v>0</v>
      </c>
      <c r="IO67" s="241">
        <f>IF(D67="p",IN67,0)</f>
        <v>0</v>
      </c>
      <c r="IP67" s="241">
        <f>IF(D67="I",IN67,0)</f>
        <v>0</v>
      </c>
      <c r="IQ67" s="241">
        <f>IF(D67="C",IN67,0)</f>
        <v>0</v>
      </c>
      <c r="IR67" s="241">
        <f>IF(D67="S",IN67,0)</f>
        <v>0</v>
      </c>
      <c r="IS67" s="228">
        <f t="shared" si="78"/>
        <v>0</v>
      </c>
      <c r="IT67" s="97">
        <f>IF(D67="p",IS67,0)</f>
        <v>0</v>
      </c>
      <c r="IU67" s="97">
        <f>IF(D67="I",IS67,0)</f>
        <v>0</v>
      </c>
      <c r="IV67" s="97">
        <f>IF(D67="C",IS67,0)</f>
        <v>0</v>
      </c>
      <c r="IW67" s="97">
        <f>IF(D67="S",IS67,0)</f>
        <v>0</v>
      </c>
      <c r="IX67" s="240">
        <f t="shared" si="54"/>
        <v>0</v>
      </c>
      <c r="IY67" s="241">
        <f>IF(D67="p",IX67,0)</f>
        <v>0</v>
      </c>
      <c r="IZ67" s="241">
        <f>IF(D67="I",IX67,0)</f>
        <v>0</v>
      </c>
      <c r="JA67" s="241">
        <f>IF(D67="C",IX67,0)</f>
        <v>0</v>
      </c>
      <c r="JB67" s="241">
        <f>IF(D67="S",IX67,0)</f>
        <v>0</v>
      </c>
      <c r="JC67" s="242">
        <f t="shared" si="79"/>
        <v>0</v>
      </c>
      <c r="JD67" s="243">
        <f>IF(D67="p",JC67,0)</f>
        <v>0</v>
      </c>
      <c r="JE67" s="243">
        <f>IF(D67="i",JC67,0)</f>
        <v>0</v>
      </c>
      <c r="JF67" s="243">
        <f>IF(D67="c",JC67,0)</f>
        <v>0</v>
      </c>
      <c r="JG67" s="243">
        <f>IF(D67="s",JC67,0)</f>
        <v>0</v>
      </c>
    </row>
    <row r="68" spans="1:267" s="44" customFormat="1" x14ac:dyDescent="0.2">
      <c r="A68" s="45" t="s">
        <v>355</v>
      </c>
      <c r="B68" s="234"/>
      <c r="C68" s="234"/>
      <c r="D68" s="234"/>
      <c r="E68" s="181"/>
      <c r="F68" s="87">
        <f t="shared" si="55"/>
        <v>0</v>
      </c>
      <c r="G68" s="87">
        <f t="shared" si="56"/>
        <v>0</v>
      </c>
      <c r="H68" s="87">
        <f t="shared" si="57"/>
        <v>0</v>
      </c>
      <c r="I68" s="87">
        <f t="shared" si="58"/>
        <v>0</v>
      </c>
      <c r="J68" s="181"/>
      <c r="K68" s="87">
        <f t="shared" si="59"/>
        <v>0</v>
      </c>
      <c r="L68" s="87">
        <f t="shared" si="60"/>
        <v>0</v>
      </c>
      <c r="M68" s="87">
        <f t="shared" si="61"/>
        <v>0</v>
      </c>
      <c r="N68" s="87">
        <f t="shared" si="62"/>
        <v>0</v>
      </c>
      <c r="O68" s="235" t="e">
        <f t="shared" si="63"/>
        <v>#DIV/0!</v>
      </c>
      <c r="P68" s="181"/>
      <c r="Q68" s="87">
        <f t="shared" si="64"/>
        <v>0</v>
      </c>
      <c r="R68" s="87">
        <f t="shared" si="65"/>
        <v>0</v>
      </c>
      <c r="S68" s="87">
        <f t="shared" si="66"/>
        <v>0</v>
      </c>
      <c r="T68" s="87">
        <f t="shared" si="67"/>
        <v>0</v>
      </c>
      <c r="U68" s="235" t="e">
        <f t="shared" si="68"/>
        <v>#DIV/0!</v>
      </c>
      <c r="V68" s="181"/>
      <c r="W68" s="87">
        <f t="shared" si="69"/>
        <v>0</v>
      </c>
      <c r="X68" s="87">
        <f t="shared" si="70"/>
        <v>0</v>
      </c>
      <c r="Y68" s="87">
        <f t="shared" si="71"/>
        <v>0</v>
      </c>
      <c r="Z68" s="87">
        <f t="shared" si="72"/>
        <v>0</v>
      </c>
      <c r="AA68" s="235" t="e">
        <f t="shared" si="73"/>
        <v>#DIV/0!</v>
      </c>
      <c r="AB68" s="181"/>
      <c r="AC68" s="87">
        <f t="shared" si="28"/>
        <v>0</v>
      </c>
      <c r="AD68" s="87">
        <f t="shared" si="29"/>
        <v>0</v>
      </c>
      <c r="AE68" s="87">
        <f t="shared" si="30"/>
        <v>0</v>
      </c>
      <c r="AF68" s="87">
        <f t="shared" si="31"/>
        <v>0</v>
      </c>
      <c r="AG68" s="235" t="e">
        <f>+(AB68-V68)/V68</f>
        <v>#DIV/0!</v>
      </c>
      <c r="AH68" s="181"/>
      <c r="AI68" s="87">
        <f t="shared" si="32"/>
        <v>0</v>
      </c>
      <c r="AJ68" s="87">
        <f t="shared" si="33"/>
        <v>0</v>
      </c>
      <c r="AK68" s="87">
        <f t="shared" si="34"/>
        <v>0</v>
      </c>
      <c r="AL68" s="87">
        <f t="shared" si="35"/>
        <v>0</v>
      </c>
      <c r="AM68" s="235" t="e">
        <f>+(AH68-AB68)/AB68</f>
        <v>#DIV/0!</v>
      </c>
      <c r="AN68" s="289"/>
      <c r="AO68" s="97">
        <f>IF(D68="p",AN68,0)</f>
        <v>0</v>
      </c>
      <c r="AP68" s="97">
        <f>IF(D68="I",AN68,0)</f>
        <v>0</v>
      </c>
      <c r="AQ68" s="97">
        <f>IF(D68="C",AN68,0)</f>
        <v>0</v>
      </c>
      <c r="AR68" s="97">
        <f>IF(D68="S",AN68,0)</f>
        <v>0</v>
      </c>
      <c r="AS68" s="240">
        <f t="shared" si="36"/>
        <v>0</v>
      </c>
      <c r="AT68" s="241">
        <f>IF(D68="p",AS68,0)</f>
        <v>0</v>
      </c>
      <c r="AU68" s="241">
        <f>IF(D68="I",AS68,0)</f>
        <v>0</v>
      </c>
      <c r="AV68" s="241">
        <f>IF(D68="C",AS68,0)</f>
        <v>0</v>
      </c>
      <c r="AW68" s="241">
        <f>IF(D68="S",AS68,0)</f>
        <v>0</v>
      </c>
      <c r="AX68" s="289"/>
      <c r="AY68" s="97">
        <f>IF(D68="p",AX68,0)</f>
        <v>0</v>
      </c>
      <c r="AZ68" s="97">
        <f>IF(D68="I",AX68,0)</f>
        <v>0</v>
      </c>
      <c r="BA68" s="97">
        <f>IF(D68="C",AX68,0)</f>
        <v>0</v>
      </c>
      <c r="BB68" s="97">
        <f>IF(D68="S",AX68,0)</f>
        <v>0</v>
      </c>
      <c r="BC68" s="240">
        <f t="shared" si="37"/>
        <v>0</v>
      </c>
      <c r="BD68" s="241">
        <f>IF(D68="p",BC68,0)</f>
        <v>0</v>
      </c>
      <c r="BE68" s="241">
        <f>IF(D68="I",BC68,0)</f>
        <v>0</v>
      </c>
      <c r="BF68" s="241">
        <f>IF(D68="C",BC68,0)</f>
        <v>0</v>
      </c>
      <c r="BG68" s="241">
        <f>IF(D68="S",BC68,0)</f>
        <v>0</v>
      </c>
      <c r="BH68" s="503"/>
      <c r="BI68" s="498">
        <f>IF(D68="p",BH68,0)</f>
        <v>0</v>
      </c>
      <c r="BJ68" s="498">
        <f>IF(D68="I",BH68,0)</f>
        <v>0</v>
      </c>
      <c r="BK68" s="498">
        <f>IF(D68="C",BH68,0)</f>
        <v>0</v>
      </c>
      <c r="BL68" s="498">
        <f>IF(D68="S",BH68,0)</f>
        <v>0</v>
      </c>
      <c r="BM68" s="499">
        <f t="shared" si="38"/>
        <v>0</v>
      </c>
      <c r="BN68" s="515">
        <f>IF(D68="p",BM68,0)</f>
        <v>0</v>
      </c>
      <c r="BO68" s="515">
        <f>IF(D68="I",BM68,0)</f>
        <v>0</v>
      </c>
      <c r="BP68" s="515">
        <f>IF(D68="C",BM68,0)</f>
        <v>0</v>
      </c>
      <c r="BQ68" s="515">
        <f>IF(D68="S",BM68,0)</f>
        <v>0</v>
      </c>
      <c r="BR68" s="289"/>
      <c r="BS68" s="97">
        <f>IF(D68="p",BR68,0)</f>
        <v>0</v>
      </c>
      <c r="BT68" s="97">
        <f>IF(D68="I",BR68,0)</f>
        <v>0</v>
      </c>
      <c r="BU68" s="97">
        <f>IF(D68="C",BR68,0)</f>
        <v>0</v>
      </c>
      <c r="BV68" s="97">
        <f>IF(D68="S",BR68,0)</f>
        <v>0</v>
      </c>
      <c r="BW68" s="240">
        <f t="shared" si="39"/>
        <v>0</v>
      </c>
      <c r="BX68" s="241">
        <f>IF(D68="p",BW68,0)</f>
        <v>0</v>
      </c>
      <c r="BY68" s="241">
        <f>IF(D68="I",BW68,0)</f>
        <v>0</v>
      </c>
      <c r="BZ68" s="241">
        <f>IF(D68="C",BW68,0)</f>
        <v>0</v>
      </c>
      <c r="CA68" s="241">
        <f>IF(D68="S",BW68,0)</f>
        <v>0</v>
      </c>
      <c r="CB68" s="289"/>
      <c r="CC68" s="97">
        <f>IF(D68="p",CB68,0)</f>
        <v>0</v>
      </c>
      <c r="CD68" s="97">
        <f>IF(D68="I",CB68,0)</f>
        <v>0</v>
      </c>
      <c r="CE68" s="97">
        <f>IF(D68="C",CB68,0)</f>
        <v>0</v>
      </c>
      <c r="CF68" s="97">
        <f>IF(D68="S",CB68,0)</f>
        <v>0</v>
      </c>
      <c r="CG68" s="240">
        <f t="shared" si="40"/>
        <v>0</v>
      </c>
      <c r="CH68" s="241">
        <f>IF(D68="p",CG68,0)</f>
        <v>0</v>
      </c>
      <c r="CI68" s="241">
        <f>IF(D68="I",CG68,0)</f>
        <v>0</v>
      </c>
      <c r="CJ68" s="241">
        <f>IF(D68="C",CG68,0)</f>
        <v>0</v>
      </c>
      <c r="CK68" s="241">
        <f>IF(D68="S",CG68,0)</f>
        <v>0</v>
      </c>
      <c r="CL68" s="289"/>
      <c r="CM68" s="97">
        <f>IF(D68="p",CL68,0)</f>
        <v>0</v>
      </c>
      <c r="CN68" s="97">
        <f>IF(D68="I",CL68,0)</f>
        <v>0</v>
      </c>
      <c r="CO68" s="97">
        <f>IF(D68="C",CL68,0)</f>
        <v>0</v>
      </c>
      <c r="CP68" s="97">
        <f>IF(D68="S",CL68,0)</f>
        <v>0</v>
      </c>
      <c r="CQ68" s="240">
        <f t="shared" si="41"/>
        <v>0</v>
      </c>
      <c r="CR68" s="241">
        <f>IF(D68="p",CQ68,0)</f>
        <v>0</v>
      </c>
      <c r="CS68" s="241">
        <f>IF(D68="I",CQ68,0)</f>
        <v>0</v>
      </c>
      <c r="CT68" s="241">
        <f>IF(D68="C",CQ68,0)</f>
        <v>0</v>
      </c>
      <c r="CU68" s="241">
        <f>IF(D68="S",CQ68,0)</f>
        <v>0</v>
      </c>
      <c r="CV68" s="289"/>
      <c r="CW68" s="97">
        <f>IF(D68="p",CV68,0)</f>
        <v>0</v>
      </c>
      <c r="CX68" s="97">
        <f>IF(D68="I",CV68,0)</f>
        <v>0</v>
      </c>
      <c r="CY68" s="97">
        <f>IF(D68="C",CV68,0)</f>
        <v>0</v>
      </c>
      <c r="CZ68" s="97">
        <f>IF(D68="S",CV68,0)</f>
        <v>0</v>
      </c>
      <c r="DA68" s="240">
        <f t="shared" si="42"/>
        <v>0</v>
      </c>
      <c r="DB68" s="241">
        <f>IF(D68="p",DA68,0)</f>
        <v>0</v>
      </c>
      <c r="DC68" s="241">
        <f>IF(D68="I",DA68,0)</f>
        <v>0</v>
      </c>
      <c r="DD68" s="241">
        <f>IF(D68="C",DA68,0)</f>
        <v>0</v>
      </c>
      <c r="DE68" s="241">
        <f>IF(D68="S",DA68,0)</f>
        <v>0</v>
      </c>
      <c r="DF68" s="289"/>
      <c r="DG68" s="97">
        <f>IF(D68="p",DF68,0)</f>
        <v>0</v>
      </c>
      <c r="DH68" s="97">
        <f>IF(D68="I",DF68,0)</f>
        <v>0</v>
      </c>
      <c r="DI68" s="97">
        <f>IF(D68="C",DF68,0)</f>
        <v>0</v>
      </c>
      <c r="DJ68" s="97">
        <f>IF(D68="S",DF68,0)</f>
        <v>0</v>
      </c>
      <c r="DK68" s="344">
        <f t="shared" si="43"/>
        <v>0</v>
      </c>
      <c r="DL68" s="241">
        <f>IF(D68="p",DK68,0)</f>
        <v>0</v>
      </c>
      <c r="DM68" s="241">
        <f>IF(D68="I",DK68,0)</f>
        <v>0</v>
      </c>
      <c r="DN68" s="241">
        <f>IF(D68="C",DK68,0)</f>
        <v>0</v>
      </c>
      <c r="DO68" s="241">
        <f>IF(D68="S",DK68,0)</f>
        <v>0</v>
      </c>
      <c r="DP68" s="289"/>
      <c r="DQ68" s="97">
        <f>IF(D68="p",DP68,0)</f>
        <v>0</v>
      </c>
      <c r="DR68" s="97">
        <f>IF(D68="I",DP68,0)</f>
        <v>0</v>
      </c>
      <c r="DS68" s="97">
        <f>IF(D68="C",DP68,0)</f>
        <v>0</v>
      </c>
      <c r="DT68" s="97">
        <f>IF(D68="S",DP68,0)</f>
        <v>0</v>
      </c>
      <c r="DU68" s="240">
        <f t="shared" si="44"/>
        <v>0</v>
      </c>
      <c r="DV68" s="241">
        <f>IF(D68="p",DU68,0)</f>
        <v>0</v>
      </c>
      <c r="DW68" s="241">
        <f>IF(D68="I",DU68,0)</f>
        <v>0</v>
      </c>
      <c r="DX68" s="241">
        <f>IF(D68="C",DU68,0)</f>
        <v>0</v>
      </c>
      <c r="DY68" s="241">
        <f>IF(D68="S",DU68,0)</f>
        <v>0</v>
      </c>
      <c r="DZ68" s="289"/>
      <c r="EA68" s="97">
        <f>IF(D68="p",DZ68,0)</f>
        <v>0</v>
      </c>
      <c r="EB68" s="97">
        <f>IF(D68="I",DZ68,0)</f>
        <v>0</v>
      </c>
      <c r="EC68" s="97">
        <f>IF(D68="C",DZ68,0)</f>
        <v>0</v>
      </c>
      <c r="ED68" s="97">
        <f>IF(D68="S",DZ68,0)</f>
        <v>0</v>
      </c>
      <c r="EE68" s="240">
        <f t="shared" si="45"/>
        <v>0</v>
      </c>
      <c r="EF68" s="241">
        <f>IF(D68="p",EE68,0)</f>
        <v>0</v>
      </c>
      <c r="EG68" s="241">
        <f>IF(D68="I",EE68,0)</f>
        <v>0</v>
      </c>
      <c r="EH68" s="241">
        <f>IF(D68="C",EE68,0)</f>
        <v>0</v>
      </c>
      <c r="EI68" s="241">
        <f>IF(D68="S",EE68,0)</f>
        <v>0</v>
      </c>
      <c r="EJ68" s="298"/>
      <c r="EK68" s="97">
        <f>IF(D68="p",EJ68,0)</f>
        <v>0</v>
      </c>
      <c r="EL68" s="97">
        <f>IF(D68="I",EJ68,0)</f>
        <v>0</v>
      </c>
      <c r="EM68" s="97">
        <f>IF(D68="C",EJ68,0)</f>
        <v>0</v>
      </c>
      <c r="EN68" s="97">
        <f>IF(D68="S",EJ68,0)</f>
        <v>0</v>
      </c>
      <c r="EO68" s="240">
        <f t="shared" si="46"/>
        <v>0</v>
      </c>
      <c r="EP68" s="241">
        <f>IF(D68="p",EO68,0)</f>
        <v>0</v>
      </c>
      <c r="EQ68" s="241">
        <f>IF(D68="I",EO68,0)</f>
        <v>0</v>
      </c>
      <c r="ER68" s="241">
        <f>IF(D68="C",EO68,0)</f>
        <v>0</v>
      </c>
      <c r="ES68" s="241">
        <f>IF(D68="S",EO68,0)</f>
        <v>0</v>
      </c>
      <c r="ET68" s="289"/>
      <c r="EU68" s="97">
        <f>IF(D68="p",ET68,0)</f>
        <v>0</v>
      </c>
      <c r="EV68" s="97">
        <f>IF(D68="I",ET68,0)</f>
        <v>0</v>
      </c>
      <c r="EW68" s="97">
        <f>IF(D68="C",ET68,0)</f>
        <v>0</v>
      </c>
      <c r="EX68" s="97">
        <f>IF(D68="S",ET68,0)</f>
        <v>0</v>
      </c>
      <c r="EY68" s="240">
        <f t="shared" si="47"/>
        <v>0</v>
      </c>
      <c r="EZ68" s="241">
        <f>IF(D68="p",EY68,0)</f>
        <v>0</v>
      </c>
      <c r="FA68" s="241">
        <f>IF(D68="I",EY68,0)</f>
        <v>0</v>
      </c>
      <c r="FB68" s="241">
        <f>IF(D68="C",EY68,0)</f>
        <v>0</v>
      </c>
      <c r="FC68" s="241">
        <f>IF(D68="S",EY68,0)</f>
        <v>0</v>
      </c>
      <c r="FD68" s="503"/>
      <c r="FE68" s="498">
        <f>IF(D68="p",FD68,0)</f>
        <v>0</v>
      </c>
      <c r="FF68" s="498">
        <f>IF(D68="I",FD68,0)</f>
        <v>0</v>
      </c>
      <c r="FG68" s="498">
        <f>IF(D68="C",FD68,0)</f>
        <v>0</v>
      </c>
      <c r="FH68" s="498">
        <f>IF(D68="S",FD68,0)</f>
        <v>0</v>
      </c>
      <c r="FI68" s="499">
        <f t="shared" si="80"/>
        <v>0</v>
      </c>
      <c r="FJ68" s="450">
        <f>IF(D68="p",FI68,0)</f>
        <v>0</v>
      </c>
      <c r="FK68" s="450">
        <f>IF(D68="I",FI68,0)</f>
        <v>0</v>
      </c>
      <c r="FL68" s="450">
        <f>IF(D68="C",FI68,0)</f>
        <v>0</v>
      </c>
      <c r="FM68" s="450">
        <f>IF(D68="S",FI68,0)</f>
        <v>0</v>
      </c>
      <c r="FN68" s="232"/>
      <c r="FO68" s="97">
        <f>IF(D68="p",FN68,0)</f>
        <v>0</v>
      </c>
      <c r="FP68" s="97">
        <f>IF(D68="I",FN68,0)</f>
        <v>0</v>
      </c>
      <c r="FQ68" s="97">
        <f>IF(D68="C",FN68,0)</f>
        <v>0</v>
      </c>
      <c r="FR68" s="97">
        <f>IF(D68="S",FN68,0)</f>
        <v>0</v>
      </c>
      <c r="FS68" s="240">
        <f t="shared" si="81"/>
        <v>0</v>
      </c>
      <c r="FT68" s="241">
        <f>IF(D68="p",FS68,0)</f>
        <v>0</v>
      </c>
      <c r="FU68" s="241">
        <f>IF(D68="I",FS68,0)</f>
        <v>0</v>
      </c>
      <c r="FV68" s="241">
        <f>IF(D68="C",FS68,0)</f>
        <v>0</v>
      </c>
      <c r="FW68" s="241">
        <f>IF(D68="S",FS68,0)</f>
        <v>0</v>
      </c>
      <c r="FX68" s="233"/>
      <c r="FY68" s="97">
        <f>IF(D68="p",FX68,0)</f>
        <v>0</v>
      </c>
      <c r="FZ68" s="97">
        <f>IF(D68="I",FX68,0)</f>
        <v>0</v>
      </c>
      <c r="GA68" s="97">
        <f>IF(D68="C",FX68,0)</f>
        <v>0</v>
      </c>
      <c r="GB68" s="97">
        <f>IF(D68="S",FX68,0)</f>
        <v>0</v>
      </c>
      <c r="GC68" s="240">
        <f t="shared" si="48"/>
        <v>0</v>
      </c>
      <c r="GD68" s="241">
        <f>IF(D68="p",GC68,0)</f>
        <v>0</v>
      </c>
      <c r="GE68" s="241">
        <f>IF(D68="I",GC68,0)</f>
        <v>0</v>
      </c>
      <c r="GF68" s="241">
        <f>IF(D68="C",GC68,0)</f>
        <v>0</v>
      </c>
      <c r="GG68" s="241">
        <f>IF(D68="S",GC68,0)</f>
        <v>0</v>
      </c>
      <c r="GH68" s="240"/>
      <c r="GI68" s="240"/>
      <c r="GJ68" s="553">
        <f t="shared" si="82"/>
        <v>0</v>
      </c>
      <c r="GK68" s="97">
        <f>IF(D68="p",GJ68,0)</f>
        <v>0</v>
      </c>
      <c r="GL68" s="97">
        <f>IF(D68="I",GJ68,0)</f>
        <v>0</v>
      </c>
      <c r="GM68" s="97">
        <f>IF(D68="C",GJ68,0)</f>
        <v>0</v>
      </c>
      <c r="GN68" s="97">
        <f>IF(D68="S",GJ68,0)</f>
        <v>0</v>
      </c>
      <c r="GO68" s="240">
        <f t="shared" si="49"/>
        <v>0</v>
      </c>
      <c r="GP68" s="241">
        <f>IF(D68="p",GO68,0)</f>
        <v>0</v>
      </c>
      <c r="GQ68" s="241">
        <f>IF(D68="I",GO68,0)</f>
        <v>0</v>
      </c>
      <c r="GR68" s="241">
        <f>IF(D68="C",GO68,0)</f>
        <v>0</v>
      </c>
      <c r="GS68" s="241">
        <f>IF(D68="S",GO68,0)</f>
        <v>0</v>
      </c>
      <c r="GT68" s="289"/>
      <c r="GU68" s="97">
        <f>IF(D68="p",GT68,0)</f>
        <v>0</v>
      </c>
      <c r="GV68" s="97">
        <f>IF(D68="I",GT68,0)</f>
        <v>0</v>
      </c>
      <c r="GW68" s="97">
        <f>IF(D68="C",GT68,0)</f>
        <v>0</v>
      </c>
      <c r="GX68" s="97">
        <f>IF(D68="S",GT68,0)</f>
        <v>0</v>
      </c>
      <c r="GY68" s="240">
        <f t="shared" si="50"/>
        <v>0</v>
      </c>
      <c r="GZ68" s="241">
        <f>IF(D68="p",GY68,0)</f>
        <v>0</v>
      </c>
      <c r="HA68" s="241">
        <f>IF(D68="I",GY68,0)</f>
        <v>0</v>
      </c>
      <c r="HB68" s="241">
        <f>IF(D68="C",GY68,0)</f>
        <v>0</v>
      </c>
      <c r="HC68" s="241">
        <f>IF(D68="S",GY68,0)</f>
        <v>0</v>
      </c>
      <c r="HD68" s="302">
        <f t="shared" si="74"/>
        <v>0</v>
      </c>
      <c r="HE68" s="97">
        <f>IF(D68="p",HD68,0)</f>
        <v>0</v>
      </c>
      <c r="HF68" s="97">
        <f>IF(D68="I",HD68,0)</f>
        <v>0</v>
      </c>
      <c r="HG68" s="97">
        <f>IF(D68="C",HD68,0)</f>
        <v>0</v>
      </c>
      <c r="HH68" s="97">
        <f>IF(D68="S",HD68,0)</f>
        <v>0</v>
      </c>
      <c r="HI68" s="240">
        <f t="shared" si="51"/>
        <v>0</v>
      </c>
      <c r="HJ68" s="241">
        <f>IF(D68="p",HI68,0)</f>
        <v>0</v>
      </c>
      <c r="HK68" s="241">
        <f>IF(D68="I",HI68,0)</f>
        <v>0</v>
      </c>
      <c r="HL68" s="241">
        <f>IF(D68="C",HI68,0)</f>
        <v>0</v>
      </c>
      <c r="HM68" s="241">
        <f>IF(D68="S",HI68,0)</f>
        <v>0</v>
      </c>
      <c r="HN68" s="649"/>
      <c r="HO68" s="650">
        <f>IF(D68="p",HN68,0)</f>
        <v>0</v>
      </c>
      <c r="HP68" s="650">
        <f>IF(D68="I",HN68,0)</f>
        <v>0</v>
      </c>
      <c r="HQ68" s="650">
        <f>IF(D68="C",HN68,0)</f>
        <v>0</v>
      </c>
      <c r="HR68" s="650">
        <f>IF(D68="S",HN68,0)</f>
        <v>0</v>
      </c>
      <c r="HS68" s="651">
        <f t="shared" si="75"/>
        <v>0</v>
      </c>
      <c r="HT68" s="241">
        <f>IF(D68="p",HS68,0)</f>
        <v>0</v>
      </c>
      <c r="HU68" s="241">
        <f>IF(D68="I",HS68,0)</f>
        <v>0</v>
      </c>
      <c r="HV68" s="241">
        <f>IF(D68="C",HS68,0)</f>
        <v>0</v>
      </c>
      <c r="HW68" s="241">
        <f>IF(D68="S",HS68,0)</f>
        <v>0</v>
      </c>
      <c r="HX68" s="289"/>
      <c r="HY68" s="97">
        <f>IF(D68="p",HX68,0)</f>
        <v>0</v>
      </c>
      <c r="HZ68" s="97">
        <f>IF(D68="I",HX68,0)</f>
        <v>0</v>
      </c>
      <c r="IA68" s="97">
        <f>IF(D68="C",HX68,0)</f>
        <v>0</v>
      </c>
      <c r="IB68" s="97">
        <f>IF(D68="S",HX68,0)</f>
        <v>0</v>
      </c>
      <c r="IC68" s="240">
        <f t="shared" si="52"/>
        <v>0</v>
      </c>
      <c r="ID68" s="241">
        <f>IF(D68="p",IC68,0)</f>
        <v>0</v>
      </c>
      <c r="IE68" s="241">
        <f>IF(D68="I",IC68,0)</f>
        <v>0</v>
      </c>
      <c r="IF68" s="241">
        <f>IF(D68="C",IC68,0)</f>
        <v>0</v>
      </c>
      <c r="IG68" s="241">
        <f>IF(D68="S",IC68,0)</f>
        <v>0</v>
      </c>
      <c r="IH68" s="302">
        <f t="shared" si="76"/>
        <v>0</v>
      </c>
      <c r="II68" s="97">
        <f>IF(D68="p",IH68,0)</f>
        <v>0</v>
      </c>
      <c r="IJ68" s="97">
        <f>IF(D68="I",IH68,0)</f>
        <v>0</v>
      </c>
      <c r="IK68" s="97">
        <f>IF(D68="C",IH68,0)</f>
        <v>0</v>
      </c>
      <c r="IL68" s="97">
        <f>IF(D68="S",IH68,0)</f>
        <v>0</v>
      </c>
      <c r="IM68" s="235" t="e">
        <f t="shared" si="77"/>
        <v>#DIV/0!</v>
      </c>
      <c r="IN68" s="240">
        <f t="shared" si="53"/>
        <v>0</v>
      </c>
      <c r="IO68" s="241">
        <f>IF(D68="p",IN68,0)</f>
        <v>0</v>
      </c>
      <c r="IP68" s="241">
        <f>IF(D68="I",IN68,0)</f>
        <v>0</v>
      </c>
      <c r="IQ68" s="241">
        <f>IF(D68="C",IN68,0)</f>
        <v>0</v>
      </c>
      <c r="IR68" s="241">
        <f>IF(D68="S",IN68,0)</f>
        <v>0</v>
      </c>
      <c r="IS68" s="228">
        <f t="shared" si="78"/>
        <v>0</v>
      </c>
      <c r="IT68" s="97">
        <f>IF(D68="p",IS68,0)</f>
        <v>0</v>
      </c>
      <c r="IU68" s="97">
        <f>IF(D68="I",IS68,0)</f>
        <v>0</v>
      </c>
      <c r="IV68" s="97">
        <f>IF(D68="C",IS68,0)</f>
        <v>0</v>
      </c>
      <c r="IW68" s="97">
        <f>IF(D68="S",IS68,0)</f>
        <v>0</v>
      </c>
      <c r="IX68" s="240">
        <f t="shared" si="54"/>
        <v>0</v>
      </c>
      <c r="IY68" s="241">
        <f>IF(D68="p",IX68,0)</f>
        <v>0</v>
      </c>
      <c r="IZ68" s="241">
        <f>IF(D68="I",IX68,0)</f>
        <v>0</v>
      </c>
      <c r="JA68" s="241">
        <f>IF(D68="C",IX68,0)</f>
        <v>0</v>
      </c>
      <c r="JB68" s="241">
        <f>IF(D68="S",IX68,0)</f>
        <v>0</v>
      </c>
      <c r="JC68" s="242">
        <f t="shared" si="79"/>
        <v>0</v>
      </c>
      <c r="JD68" s="243">
        <f>IF(D68="p",JC68,0)</f>
        <v>0</v>
      </c>
      <c r="JE68" s="243">
        <f>IF(D68="i",JC68,0)</f>
        <v>0</v>
      </c>
      <c r="JF68" s="243">
        <f>IF(D68="c",JC68,0)</f>
        <v>0</v>
      </c>
      <c r="JG68" s="243">
        <f>IF(D68="s",JC68,0)</f>
        <v>0</v>
      </c>
    </row>
    <row r="69" spans="1:267" s="44" customFormat="1" x14ac:dyDescent="0.2">
      <c r="A69" s="45" t="s">
        <v>356</v>
      </c>
      <c r="B69" s="234"/>
      <c r="C69" s="234"/>
      <c r="D69" s="234"/>
      <c r="E69" s="181"/>
      <c r="F69" s="87">
        <f t="shared" si="55"/>
        <v>0</v>
      </c>
      <c r="G69" s="87">
        <f t="shared" si="56"/>
        <v>0</v>
      </c>
      <c r="H69" s="87">
        <f t="shared" si="57"/>
        <v>0</v>
      </c>
      <c r="I69" s="87">
        <f t="shared" si="58"/>
        <v>0</v>
      </c>
      <c r="J69" s="181"/>
      <c r="K69" s="87">
        <f t="shared" si="59"/>
        <v>0</v>
      </c>
      <c r="L69" s="87">
        <f t="shared" si="60"/>
        <v>0</v>
      </c>
      <c r="M69" s="87">
        <f t="shared" si="61"/>
        <v>0</v>
      </c>
      <c r="N69" s="87">
        <f t="shared" si="62"/>
        <v>0</v>
      </c>
      <c r="O69" s="235" t="e">
        <f t="shared" si="63"/>
        <v>#DIV/0!</v>
      </c>
      <c r="P69" s="181"/>
      <c r="Q69" s="87">
        <f t="shared" si="64"/>
        <v>0</v>
      </c>
      <c r="R69" s="87">
        <f t="shared" si="65"/>
        <v>0</v>
      </c>
      <c r="S69" s="87">
        <f t="shared" si="66"/>
        <v>0</v>
      </c>
      <c r="T69" s="87">
        <f t="shared" si="67"/>
        <v>0</v>
      </c>
      <c r="U69" s="235" t="e">
        <f t="shared" si="68"/>
        <v>#DIV/0!</v>
      </c>
      <c r="V69" s="181"/>
      <c r="W69" s="87">
        <f t="shared" si="69"/>
        <v>0</v>
      </c>
      <c r="X69" s="87">
        <f t="shared" si="70"/>
        <v>0</v>
      </c>
      <c r="Y69" s="87">
        <f t="shared" si="71"/>
        <v>0</v>
      </c>
      <c r="Z69" s="87">
        <f t="shared" si="72"/>
        <v>0</v>
      </c>
      <c r="AA69" s="235" t="e">
        <f t="shared" si="73"/>
        <v>#DIV/0!</v>
      </c>
      <c r="AB69" s="181"/>
      <c r="AC69" s="87">
        <f t="shared" si="28"/>
        <v>0</v>
      </c>
      <c r="AD69" s="87">
        <f t="shared" si="29"/>
        <v>0</v>
      </c>
      <c r="AE69" s="87">
        <f t="shared" si="30"/>
        <v>0</v>
      </c>
      <c r="AF69" s="87">
        <f t="shared" si="31"/>
        <v>0</v>
      </c>
      <c r="AG69" s="235" t="e">
        <f>+(AB69-V69)/V69</f>
        <v>#DIV/0!</v>
      </c>
      <c r="AH69" s="181"/>
      <c r="AI69" s="87">
        <f t="shared" si="32"/>
        <v>0</v>
      </c>
      <c r="AJ69" s="87">
        <f t="shared" si="33"/>
        <v>0</v>
      </c>
      <c r="AK69" s="87">
        <f t="shared" si="34"/>
        <v>0</v>
      </c>
      <c r="AL69" s="87">
        <f t="shared" si="35"/>
        <v>0</v>
      </c>
      <c r="AM69" s="235" t="e">
        <f>+(AH69-AB69)/AB69</f>
        <v>#DIV/0!</v>
      </c>
      <c r="AN69" s="289"/>
      <c r="AO69" s="97">
        <f>IF(D69="p",AN69,0)</f>
        <v>0</v>
      </c>
      <c r="AP69" s="97">
        <f>IF(D69="I",AN69,0)</f>
        <v>0</v>
      </c>
      <c r="AQ69" s="97">
        <f>IF(D69="C",AN69,0)</f>
        <v>0</v>
      </c>
      <c r="AR69" s="97">
        <f>IF(D69="S",AN69,0)</f>
        <v>0</v>
      </c>
      <c r="AS69" s="240">
        <f t="shared" si="36"/>
        <v>0</v>
      </c>
      <c r="AT69" s="241">
        <f>IF(D69="p",AS69,0)</f>
        <v>0</v>
      </c>
      <c r="AU69" s="241">
        <f>IF(D69="I",AS69,0)</f>
        <v>0</v>
      </c>
      <c r="AV69" s="241">
        <f>IF(D69="C",AS69,0)</f>
        <v>0</v>
      </c>
      <c r="AW69" s="241">
        <f>IF(D69="S",AS69,0)</f>
        <v>0</v>
      </c>
      <c r="AX69" s="289"/>
      <c r="AY69" s="97">
        <f>IF(D69="p",AX69,0)</f>
        <v>0</v>
      </c>
      <c r="AZ69" s="97">
        <f>IF(D69="I",AX69,0)</f>
        <v>0</v>
      </c>
      <c r="BA69" s="97">
        <f>IF(D69="C",AX69,0)</f>
        <v>0</v>
      </c>
      <c r="BB69" s="97">
        <f>IF(D69="S",AX69,0)</f>
        <v>0</v>
      </c>
      <c r="BC69" s="240">
        <f t="shared" si="37"/>
        <v>0</v>
      </c>
      <c r="BD69" s="241">
        <f>IF(D69="p",BC69,0)</f>
        <v>0</v>
      </c>
      <c r="BE69" s="241">
        <f>IF(D69="I",BC69,0)</f>
        <v>0</v>
      </c>
      <c r="BF69" s="241">
        <f>IF(D69="C",BC69,0)</f>
        <v>0</v>
      </c>
      <c r="BG69" s="241">
        <f>IF(D69="S",BC69,0)</f>
        <v>0</v>
      </c>
      <c r="BH69" s="503"/>
      <c r="BI69" s="498">
        <f>IF(D69="p",BH69,0)</f>
        <v>0</v>
      </c>
      <c r="BJ69" s="498">
        <f>IF(D69="I",BH69,0)</f>
        <v>0</v>
      </c>
      <c r="BK69" s="498">
        <f>IF(D69="C",BH69,0)</f>
        <v>0</v>
      </c>
      <c r="BL69" s="498">
        <f>IF(D69="S",BH69,0)</f>
        <v>0</v>
      </c>
      <c r="BM69" s="499">
        <f t="shared" si="38"/>
        <v>0</v>
      </c>
      <c r="BN69" s="515">
        <f>IF(D69="p",BM69,0)</f>
        <v>0</v>
      </c>
      <c r="BO69" s="515">
        <f>IF(D69="I",BM69,0)</f>
        <v>0</v>
      </c>
      <c r="BP69" s="515">
        <f>IF(D69="C",BM69,0)</f>
        <v>0</v>
      </c>
      <c r="BQ69" s="515">
        <f>IF(D69="S",BM69,0)</f>
        <v>0</v>
      </c>
      <c r="BR69" s="289"/>
      <c r="BS69" s="97">
        <f>IF(D69="p",BR69,0)</f>
        <v>0</v>
      </c>
      <c r="BT69" s="97">
        <f>IF(D69="I",BR69,0)</f>
        <v>0</v>
      </c>
      <c r="BU69" s="97">
        <f>IF(D69="C",BR69,0)</f>
        <v>0</v>
      </c>
      <c r="BV69" s="97">
        <f>IF(D69="S",BR69,0)</f>
        <v>0</v>
      </c>
      <c r="BW69" s="240">
        <f t="shared" si="39"/>
        <v>0</v>
      </c>
      <c r="BX69" s="241">
        <f>IF(D69="p",BW69,0)</f>
        <v>0</v>
      </c>
      <c r="BY69" s="241">
        <f>IF(D69="I",BW69,0)</f>
        <v>0</v>
      </c>
      <c r="BZ69" s="241">
        <f>IF(D69="C",BW69,0)</f>
        <v>0</v>
      </c>
      <c r="CA69" s="241">
        <f>IF(D69="S",BW69,0)</f>
        <v>0</v>
      </c>
      <c r="CB69" s="289"/>
      <c r="CC69" s="97">
        <f>IF(D69="p",CB69,0)</f>
        <v>0</v>
      </c>
      <c r="CD69" s="97">
        <f>IF(D69="I",CB69,0)</f>
        <v>0</v>
      </c>
      <c r="CE69" s="97">
        <f>IF(D69="C",CB69,0)</f>
        <v>0</v>
      </c>
      <c r="CF69" s="97">
        <f>IF(D69="S",CB69,0)</f>
        <v>0</v>
      </c>
      <c r="CG69" s="240">
        <f t="shared" si="40"/>
        <v>0</v>
      </c>
      <c r="CH69" s="241">
        <f>IF(D69="p",CG69,0)</f>
        <v>0</v>
      </c>
      <c r="CI69" s="241">
        <f>IF(D69="I",CG69,0)</f>
        <v>0</v>
      </c>
      <c r="CJ69" s="241">
        <f>IF(D69="C",CG69,0)</f>
        <v>0</v>
      </c>
      <c r="CK69" s="241">
        <f>IF(D69="S",CG69,0)</f>
        <v>0</v>
      </c>
      <c r="CL69" s="289"/>
      <c r="CM69" s="97">
        <f>IF(D69="p",CL69,0)</f>
        <v>0</v>
      </c>
      <c r="CN69" s="97">
        <f>IF(D69="I",CL69,0)</f>
        <v>0</v>
      </c>
      <c r="CO69" s="97">
        <f>IF(D69="C",CL69,0)</f>
        <v>0</v>
      </c>
      <c r="CP69" s="97">
        <f>IF(D69="S",CL69,0)</f>
        <v>0</v>
      </c>
      <c r="CQ69" s="240">
        <f t="shared" si="41"/>
        <v>0</v>
      </c>
      <c r="CR69" s="241">
        <f>IF(D69="p",CQ69,0)</f>
        <v>0</v>
      </c>
      <c r="CS69" s="241">
        <f>IF(D69="I",CQ69,0)</f>
        <v>0</v>
      </c>
      <c r="CT69" s="241">
        <f>IF(D69="C",CQ69,0)</f>
        <v>0</v>
      </c>
      <c r="CU69" s="241">
        <f>IF(D69="S",CQ69,0)</f>
        <v>0</v>
      </c>
      <c r="CV69" s="289"/>
      <c r="CW69" s="97">
        <f>IF(D69="p",CV69,0)</f>
        <v>0</v>
      </c>
      <c r="CX69" s="97">
        <f>IF(D69="I",CV69,0)</f>
        <v>0</v>
      </c>
      <c r="CY69" s="97">
        <f>IF(D69="C",CV69,0)</f>
        <v>0</v>
      </c>
      <c r="CZ69" s="97">
        <f>IF(D69="S",CV69,0)</f>
        <v>0</v>
      </c>
      <c r="DA69" s="240">
        <f t="shared" si="42"/>
        <v>0</v>
      </c>
      <c r="DB69" s="241">
        <f>IF(D69="p",DA69,0)</f>
        <v>0</v>
      </c>
      <c r="DC69" s="241">
        <f>IF(D69="I",DA69,0)</f>
        <v>0</v>
      </c>
      <c r="DD69" s="241">
        <f>IF(D69="C",DA69,0)</f>
        <v>0</v>
      </c>
      <c r="DE69" s="241">
        <f>IF(D69="S",DA69,0)</f>
        <v>0</v>
      </c>
      <c r="DF69" s="289"/>
      <c r="DG69" s="97">
        <f>IF(D69="p",DF69,0)</f>
        <v>0</v>
      </c>
      <c r="DH69" s="97">
        <f>IF(D69="I",DF69,0)</f>
        <v>0</v>
      </c>
      <c r="DI69" s="97">
        <f>IF(D69="C",DF69,0)</f>
        <v>0</v>
      </c>
      <c r="DJ69" s="97">
        <f>IF(D69="S",DF69,0)</f>
        <v>0</v>
      </c>
      <c r="DK69" s="344">
        <f t="shared" si="43"/>
        <v>0</v>
      </c>
      <c r="DL69" s="241">
        <f>IF(D69="p",DK69,0)</f>
        <v>0</v>
      </c>
      <c r="DM69" s="241">
        <f>IF(D69="I",DK69,0)</f>
        <v>0</v>
      </c>
      <c r="DN69" s="241">
        <f>IF(D69="C",DK69,0)</f>
        <v>0</v>
      </c>
      <c r="DO69" s="241">
        <f>IF(D69="S",DK69,0)</f>
        <v>0</v>
      </c>
      <c r="DP69" s="289"/>
      <c r="DQ69" s="97">
        <f>IF(D69="p",DP69,0)</f>
        <v>0</v>
      </c>
      <c r="DR69" s="97">
        <f>IF(D69="I",DP69,0)</f>
        <v>0</v>
      </c>
      <c r="DS69" s="97">
        <f>IF(D69="C",DP69,0)</f>
        <v>0</v>
      </c>
      <c r="DT69" s="97">
        <f>IF(D69="S",DP69,0)</f>
        <v>0</v>
      </c>
      <c r="DU69" s="240">
        <f t="shared" si="44"/>
        <v>0</v>
      </c>
      <c r="DV69" s="241">
        <f>IF(D69="p",DU69,0)</f>
        <v>0</v>
      </c>
      <c r="DW69" s="241">
        <f>IF(D69="I",DU69,0)</f>
        <v>0</v>
      </c>
      <c r="DX69" s="241">
        <f>IF(D69="C",DU69,0)</f>
        <v>0</v>
      </c>
      <c r="DY69" s="241">
        <f>IF(D69="S",DU69,0)</f>
        <v>0</v>
      </c>
      <c r="DZ69" s="289"/>
      <c r="EA69" s="97">
        <f>IF(D69="p",DZ69,0)</f>
        <v>0</v>
      </c>
      <c r="EB69" s="97">
        <f>IF(D69="I",DZ69,0)</f>
        <v>0</v>
      </c>
      <c r="EC69" s="97">
        <f>IF(D69="C",DZ69,0)</f>
        <v>0</v>
      </c>
      <c r="ED69" s="97">
        <f>IF(D69="S",DZ69,0)</f>
        <v>0</v>
      </c>
      <c r="EE69" s="240">
        <f t="shared" si="45"/>
        <v>0</v>
      </c>
      <c r="EF69" s="241">
        <f>IF(D69="p",EE69,0)</f>
        <v>0</v>
      </c>
      <c r="EG69" s="241">
        <f>IF(D69="I",EE69,0)</f>
        <v>0</v>
      </c>
      <c r="EH69" s="241">
        <f>IF(D69="C",EE69,0)</f>
        <v>0</v>
      </c>
      <c r="EI69" s="241">
        <f>IF(D69="S",EE69,0)</f>
        <v>0</v>
      </c>
      <c r="EJ69" s="298"/>
      <c r="EK69" s="97">
        <f>IF(D69="p",EJ69,0)</f>
        <v>0</v>
      </c>
      <c r="EL69" s="97">
        <f>IF(D69="I",EJ69,0)</f>
        <v>0</v>
      </c>
      <c r="EM69" s="97">
        <f>IF(D69="C",EJ69,0)</f>
        <v>0</v>
      </c>
      <c r="EN69" s="97">
        <f>IF(D69="S",EJ69,0)</f>
        <v>0</v>
      </c>
      <c r="EO69" s="240">
        <f t="shared" si="46"/>
        <v>0</v>
      </c>
      <c r="EP69" s="241">
        <f>IF(D69="p",EO69,0)</f>
        <v>0</v>
      </c>
      <c r="EQ69" s="241">
        <f>IF(D69="I",EO69,0)</f>
        <v>0</v>
      </c>
      <c r="ER69" s="241">
        <f>IF(D69="C",EO69,0)</f>
        <v>0</v>
      </c>
      <c r="ES69" s="241">
        <f>IF(D69="S",EO69,0)</f>
        <v>0</v>
      </c>
      <c r="ET69" s="289"/>
      <c r="EU69" s="97">
        <f>IF(D69="p",ET69,0)</f>
        <v>0</v>
      </c>
      <c r="EV69" s="97">
        <f>IF(D69="I",ET69,0)</f>
        <v>0</v>
      </c>
      <c r="EW69" s="97">
        <f>IF(D69="C",ET69,0)</f>
        <v>0</v>
      </c>
      <c r="EX69" s="97">
        <f>IF(D69="S",ET69,0)</f>
        <v>0</v>
      </c>
      <c r="EY69" s="240">
        <f t="shared" si="47"/>
        <v>0</v>
      </c>
      <c r="EZ69" s="241">
        <f>IF(D69="p",EY69,0)</f>
        <v>0</v>
      </c>
      <c r="FA69" s="241">
        <f>IF(D69="I",EY69,0)</f>
        <v>0</v>
      </c>
      <c r="FB69" s="241">
        <f>IF(D69="C",EY69,0)</f>
        <v>0</v>
      </c>
      <c r="FC69" s="241">
        <f>IF(D69="S",EY69,0)</f>
        <v>0</v>
      </c>
      <c r="FD69" s="503"/>
      <c r="FE69" s="498">
        <f>IF(D69="p",FD69,0)</f>
        <v>0</v>
      </c>
      <c r="FF69" s="498">
        <f>IF(D69="I",FD69,0)</f>
        <v>0</v>
      </c>
      <c r="FG69" s="498">
        <f>IF(D69="C",FD69,0)</f>
        <v>0</v>
      </c>
      <c r="FH69" s="498">
        <f>IF(D69="S",FD69,0)</f>
        <v>0</v>
      </c>
      <c r="FI69" s="499">
        <f t="shared" ref="FI69:FI100" si="83">+($J69*FD69)+($P69*FD69)+($V69*FD69)</f>
        <v>0</v>
      </c>
      <c r="FJ69" s="450">
        <f>IF(D69="p",FI69,0)</f>
        <v>0</v>
      </c>
      <c r="FK69" s="450">
        <f>IF(D69="I",FI69,0)</f>
        <v>0</v>
      </c>
      <c r="FL69" s="450">
        <f>IF(D69="C",FI69,0)</f>
        <v>0</v>
      </c>
      <c r="FM69" s="450">
        <f>IF(D69="S",FI69,0)</f>
        <v>0</v>
      </c>
      <c r="FN69" s="232"/>
      <c r="FO69" s="97">
        <f>IF(D69="p",FN69,0)</f>
        <v>0</v>
      </c>
      <c r="FP69" s="97">
        <f>IF(D69="I",FN69,0)</f>
        <v>0</v>
      </c>
      <c r="FQ69" s="97">
        <f>IF(D69="C",FN69,0)</f>
        <v>0</v>
      </c>
      <c r="FR69" s="97">
        <f>IF(D69="S",FN69,0)</f>
        <v>0</v>
      </c>
      <c r="FS69" s="240">
        <f t="shared" ref="FS69:FS100" si="84">+($J69*FN69)+($P69*FN69)+($V69*FN69)</f>
        <v>0</v>
      </c>
      <c r="FT69" s="241">
        <f>IF(D69="p",FS69,0)</f>
        <v>0</v>
      </c>
      <c r="FU69" s="241">
        <f>IF(D69="I",FS69,0)</f>
        <v>0</v>
      </c>
      <c r="FV69" s="241">
        <f>IF(D69="C",FS69,0)</f>
        <v>0</v>
      </c>
      <c r="FW69" s="241">
        <f>IF(D69="S",FS69,0)</f>
        <v>0</v>
      </c>
      <c r="FX69" s="233"/>
      <c r="FY69" s="97">
        <f>IF(D69="p",FX69,0)</f>
        <v>0</v>
      </c>
      <c r="FZ69" s="97">
        <f>IF(D69="I",FX69,0)</f>
        <v>0</v>
      </c>
      <c r="GA69" s="97">
        <f>IF(D69="C",FX69,0)</f>
        <v>0</v>
      </c>
      <c r="GB69" s="97">
        <f>IF(D69="S",FX69,0)</f>
        <v>0</v>
      </c>
      <c r="GC69" s="240">
        <f t="shared" si="48"/>
        <v>0</v>
      </c>
      <c r="GD69" s="241">
        <f>IF(D69="p",GC69,0)</f>
        <v>0</v>
      </c>
      <c r="GE69" s="241">
        <f>IF(D69="I",GC69,0)</f>
        <v>0</v>
      </c>
      <c r="GF69" s="241">
        <f>IF(D69="C",GC69,0)</f>
        <v>0</v>
      </c>
      <c r="GG69" s="241">
        <f>IF(D69="S",GC69,0)</f>
        <v>0</v>
      </c>
      <c r="GH69" s="240"/>
      <c r="GI69" s="240"/>
      <c r="GJ69" s="553">
        <f t="shared" ref="GJ69:GJ100" si="85">AN69+AX69+BH69+BR69+CB69+CL69+CV69+DF69+DP69+DZ69+EJ69+ET69+FD69+FN69+FX69</f>
        <v>0</v>
      </c>
      <c r="GK69" s="97">
        <f>IF(D69="p",GJ69,0)</f>
        <v>0</v>
      </c>
      <c r="GL69" s="97">
        <f>IF(D69="I",GJ69,0)</f>
        <v>0</v>
      </c>
      <c r="GM69" s="97">
        <f>IF(D69="C",GJ69,0)</f>
        <v>0</v>
      </c>
      <c r="GN69" s="97">
        <f>IF(D69="S",GJ69,0)</f>
        <v>0</v>
      </c>
      <c r="GO69" s="240">
        <f t="shared" si="49"/>
        <v>0</v>
      </c>
      <c r="GP69" s="241">
        <f>IF(D69="p",GO69,0)</f>
        <v>0</v>
      </c>
      <c r="GQ69" s="241">
        <f>IF(D69="I",GO69,0)</f>
        <v>0</v>
      </c>
      <c r="GR69" s="241">
        <f>IF(D69="C",GO69,0)</f>
        <v>0</v>
      </c>
      <c r="GS69" s="241">
        <f>IF(D69="S",GO69,0)</f>
        <v>0</v>
      </c>
      <c r="GT69" s="289"/>
      <c r="GU69" s="97">
        <f>IF(D69="p",GT69,0)</f>
        <v>0</v>
      </c>
      <c r="GV69" s="97">
        <f>IF(D69="I",GT69,0)</f>
        <v>0</v>
      </c>
      <c r="GW69" s="97">
        <f>IF(D69="C",GT69,0)</f>
        <v>0</v>
      </c>
      <c r="GX69" s="97">
        <f>IF(D69="S",GT69,0)</f>
        <v>0</v>
      </c>
      <c r="GY69" s="240">
        <f t="shared" si="50"/>
        <v>0</v>
      </c>
      <c r="GZ69" s="241">
        <f>IF(D69="p",GY69,0)</f>
        <v>0</v>
      </c>
      <c r="HA69" s="241">
        <f>IF(D69="I",GY69,0)</f>
        <v>0</v>
      </c>
      <c r="HB69" s="241">
        <f>IF(D69="C",GY69,0)</f>
        <v>0</v>
      </c>
      <c r="HC69" s="241">
        <f>IF(D69="S",GY69,0)</f>
        <v>0</v>
      </c>
      <c r="HD69" s="302">
        <f t="shared" si="74"/>
        <v>0</v>
      </c>
      <c r="HE69" s="97">
        <f>IF(D69="p",HD69,0)</f>
        <v>0</v>
      </c>
      <c r="HF69" s="97">
        <f>IF(D69="I",HD69,0)</f>
        <v>0</v>
      </c>
      <c r="HG69" s="97">
        <f>IF(D69="C",HD69,0)</f>
        <v>0</v>
      </c>
      <c r="HH69" s="97">
        <f>IF(D69="S",HD69,0)</f>
        <v>0</v>
      </c>
      <c r="HI69" s="240">
        <f t="shared" si="51"/>
        <v>0</v>
      </c>
      <c r="HJ69" s="241">
        <f>IF(D69="p",HI69,0)</f>
        <v>0</v>
      </c>
      <c r="HK69" s="241">
        <f>IF(D69="I",HI69,0)</f>
        <v>0</v>
      </c>
      <c r="HL69" s="241">
        <f>IF(D69="C",HI69,0)</f>
        <v>0</v>
      </c>
      <c r="HM69" s="241">
        <f>IF(D69="S",HI69,0)</f>
        <v>0</v>
      </c>
      <c r="HN69" s="649"/>
      <c r="HO69" s="650">
        <f>IF(D69="p",HN69,0)</f>
        <v>0</v>
      </c>
      <c r="HP69" s="650">
        <f>IF(D69="I",HN69,0)</f>
        <v>0</v>
      </c>
      <c r="HQ69" s="650">
        <f>IF(D69="C",HN69,0)</f>
        <v>0</v>
      </c>
      <c r="HR69" s="650">
        <f>IF(D69="S",HN69,0)</f>
        <v>0</v>
      </c>
      <c r="HS69" s="651">
        <f t="shared" si="75"/>
        <v>0</v>
      </c>
      <c r="HT69" s="241">
        <f>IF(D69="p",HS69,0)</f>
        <v>0</v>
      </c>
      <c r="HU69" s="241">
        <f>IF(D69="I",HS69,0)</f>
        <v>0</v>
      </c>
      <c r="HV69" s="241">
        <f>IF(D69="C",HS69,0)</f>
        <v>0</v>
      </c>
      <c r="HW69" s="241">
        <f>IF(D69="S",HS69,0)</f>
        <v>0</v>
      </c>
      <c r="HX69" s="289"/>
      <c r="HY69" s="97">
        <f>IF(D69="p",HX69,0)</f>
        <v>0</v>
      </c>
      <c r="HZ69" s="97">
        <f>IF(D69="I",HX69,0)</f>
        <v>0</v>
      </c>
      <c r="IA69" s="97">
        <f>IF(D69="C",HX69,0)</f>
        <v>0</v>
      </c>
      <c r="IB69" s="97">
        <f>IF(D69="S",HX69,0)</f>
        <v>0</v>
      </c>
      <c r="IC69" s="240">
        <f t="shared" si="52"/>
        <v>0</v>
      </c>
      <c r="ID69" s="241">
        <f>IF(D69="p",IC69,0)</f>
        <v>0</v>
      </c>
      <c r="IE69" s="241">
        <f>IF(D69="I",IC69,0)</f>
        <v>0</v>
      </c>
      <c r="IF69" s="241">
        <f>IF(D69="C",IC69,0)</f>
        <v>0</v>
      </c>
      <c r="IG69" s="241">
        <f>IF(D69="S",IC69,0)</f>
        <v>0</v>
      </c>
      <c r="IH69" s="302">
        <f t="shared" si="76"/>
        <v>0</v>
      </c>
      <c r="II69" s="97">
        <f>IF(D69="p",IH69,0)</f>
        <v>0</v>
      </c>
      <c r="IJ69" s="97">
        <f>IF(D69="I",IH69,0)</f>
        <v>0</v>
      </c>
      <c r="IK69" s="97">
        <f>IF(D69="C",IH69,0)</f>
        <v>0</v>
      </c>
      <c r="IL69" s="97">
        <f>IF(D69="S",IH69,0)</f>
        <v>0</v>
      </c>
      <c r="IM69" s="235" t="e">
        <f t="shared" si="77"/>
        <v>#DIV/0!</v>
      </c>
      <c r="IN69" s="240">
        <f t="shared" si="53"/>
        <v>0</v>
      </c>
      <c r="IO69" s="241">
        <f>IF(D69="p",IN69,0)</f>
        <v>0</v>
      </c>
      <c r="IP69" s="241">
        <f>IF(D69="I",IN69,0)</f>
        <v>0</v>
      </c>
      <c r="IQ69" s="241">
        <f>IF(D69="C",IN69,0)</f>
        <v>0</v>
      </c>
      <c r="IR69" s="241">
        <f>IF(D69="S",IN69,0)</f>
        <v>0</v>
      </c>
      <c r="IS69" s="228">
        <f t="shared" si="78"/>
        <v>0</v>
      </c>
      <c r="IT69" s="97">
        <f>IF(D69="p",IS69,0)</f>
        <v>0</v>
      </c>
      <c r="IU69" s="97">
        <f>IF(D69="I",IS69,0)</f>
        <v>0</v>
      </c>
      <c r="IV69" s="97">
        <f>IF(D69="C",IS69,0)</f>
        <v>0</v>
      </c>
      <c r="IW69" s="97">
        <f>IF(D69="S",IS69,0)</f>
        <v>0</v>
      </c>
      <c r="IX69" s="240">
        <f t="shared" si="54"/>
        <v>0</v>
      </c>
      <c r="IY69" s="241">
        <f>IF(D69="p",IX69,0)</f>
        <v>0</v>
      </c>
      <c r="IZ69" s="241">
        <f>IF(D69="I",IX69,0)</f>
        <v>0</v>
      </c>
      <c r="JA69" s="241">
        <f>IF(D69="C",IX69,0)</f>
        <v>0</v>
      </c>
      <c r="JB69" s="241">
        <f>IF(D69="S",IX69,0)</f>
        <v>0</v>
      </c>
      <c r="JC69" s="242">
        <f t="shared" si="79"/>
        <v>0</v>
      </c>
      <c r="JD69" s="243">
        <f>IF(D69="p",JC69,0)</f>
        <v>0</v>
      </c>
      <c r="JE69" s="243">
        <f>IF(D69="i",JC69,0)</f>
        <v>0</v>
      </c>
      <c r="JF69" s="243">
        <f>IF(D69="c",JC69,0)</f>
        <v>0</v>
      </c>
      <c r="JG69" s="243">
        <f>IF(D69="s",JC69,0)</f>
        <v>0</v>
      </c>
    </row>
    <row r="70" spans="1:267" s="44" customFormat="1" x14ac:dyDescent="0.2">
      <c r="A70" s="45" t="s">
        <v>357</v>
      </c>
      <c r="B70" s="234"/>
      <c r="C70" s="234"/>
      <c r="D70" s="234"/>
      <c r="E70" s="181"/>
      <c r="F70" s="87">
        <f t="shared" si="55"/>
        <v>0</v>
      </c>
      <c r="G70" s="87">
        <f t="shared" si="56"/>
        <v>0</v>
      </c>
      <c r="H70" s="87">
        <f t="shared" si="57"/>
        <v>0</v>
      </c>
      <c r="I70" s="87">
        <f t="shared" si="58"/>
        <v>0</v>
      </c>
      <c r="J70" s="181"/>
      <c r="K70" s="87">
        <f t="shared" si="59"/>
        <v>0</v>
      </c>
      <c r="L70" s="87">
        <f t="shared" si="60"/>
        <v>0</v>
      </c>
      <c r="M70" s="87">
        <f t="shared" si="61"/>
        <v>0</v>
      </c>
      <c r="N70" s="87">
        <f t="shared" si="62"/>
        <v>0</v>
      </c>
      <c r="O70" s="235" t="e">
        <f t="shared" si="63"/>
        <v>#DIV/0!</v>
      </c>
      <c r="P70" s="181"/>
      <c r="Q70" s="87">
        <f t="shared" si="64"/>
        <v>0</v>
      </c>
      <c r="R70" s="87">
        <f t="shared" si="65"/>
        <v>0</v>
      </c>
      <c r="S70" s="87">
        <f t="shared" si="66"/>
        <v>0</v>
      </c>
      <c r="T70" s="87">
        <f t="shared" si="67"/>
        <v>0</v>
      </c>
      <c r="U70" s="235" t="e">
        <f t="shared" si="68"/>
        <v>#DIV/0!</v>
      </c>
      <c r="V70" s="181"/>
      <c r="W70" s="87">
        <f t="shared" si="69"/>
        <v>0</v>
      </c>
      <c r="X70" s="87">
        <f t="shared" si="70"/>
        <v>0</v>
      </c>
      <c r="Y70" s="87">
        <f t="shared" si="71"/>
        <v>0</v>
      </c>
      <c r="Z70" s="87">
        <f t="shared" si="72"/>
        <v>0</v>
      </c>
      <c r="AA70" s="235" t="e">
        <f t="shared" si="73"/>
        <v>#DIV/0!</v>
      </c>
      <c r="AB70" s="181"/>
      <c r="AC70" s="87">
        <f t="shared" ref="AC70:AC111" si="86">IF(J70="p",AB70,0)</f>
        <v>0</v>
      </c>
      <c r="AD70" s="87">
        <f t="shared" ref="AD70:AD111" si="87">IF(J70="I",AB70,0)</f>
        <v>0</v>
      </c>
      <c r="AE70" s="87">
        <f t="shared" ref="AE70:AE111" si="88">IF(J70="c",AB70,0)</f>
        <v>0</v>
      </c>
      <c r="AF70" s="87">
        <f t="shared" ref="AF70:AF111" si="89">IF(J70="s",AB70,0)</f>
        <v>0</v>
      </c>
      <c r="AG70" s="235" t="e">
        <f>+(AB70-V70)/V70</f>
        <v>#DIV/0!</v>
      </c>
      <c r="AH70" s="181"/>
      <c r="AI70" s="87">
        <f t="shared" ref="AI70:AI111" si="90">IF(P70="p",AH70,0)</f>
        <v>0</v>
      </c>
      <c r="AJ70" s="87">
        <f t="shared" ref="AJ70:AJ111" si="91">IF(P70="I",AH70,0)</f>
        <v>0</v>
      </c>
      <c r="AK70" s="87">
        <f t="shared" ref="AK70:AK111" si="92">IF(P70="c",AH70,0)</f>
        <v>0</v>
      </c>
      <c r="AL70" s="87">
        <f t="shared" ref="AL70:AL111" si="93">IF(P70="s",AH70,0)</f>
        <v>0</v>
      </c>
      <c r="AM70" s="235" t="e">
        <f>+(AH70-AB70)/AB70</f>
        <v>#DIV/0!</v>
      </c>
      <c r="AN70" s="289"/>
      <c r="AO70" s="97">
        <f>IF(D70="p",AN70,0)</f>
        <v>0</v>
      </c>
      <c r="AP70" s="97">
        <f>IF(D70="I",AN70,0)</f>
        <v>0</v>
      </c>
      <c r="AQ70" s="97">
        <f>IF(D70="C",AN70,0)</f>
        <v>0</v>
      </c>
      <c r="AR70" s="97">
        <f>IF(D70="S",AN70,0)</f>
        <v>0</v>
      </c>
      <c r="AS70" s="240">
        <f t="shared" ref="AS70:AS111" si="94">+($J70*AN70)+($P70*AN70)+($V70*AN70)+($AB70*AN70)+($AH70*AN70)</f>
        <v>0</v>
      </c>
      <c r="AT70" s="241">
        <f>IF(D70="p",AS70,0)</f>
        <v>0</v>
      </c>
      <c r="AU70" s="241">
        <f>IF(D70="I",AS70,0)</f>
        <v>0</v>
      </c>
      <c r="AV70" s="241">
        <f>IF(D70="C",AS70,0)</f>
        <v>0</v>
      </c>
      <c r="AW70" s="241">
        <f>IF(D70="S",AS70,0)</f>
        <v>0</v>
      </c>
      <c r="AX70" s="289"/>
      <c r="AY70" s="97">
        <f>IF(D70="p",AX70,0)</f>
        <v>0</v>
      </c>
      <c r="AZ70" s="97">
        <f>IF(D70="I",AX70,0)</f>
        <v>0</v>
      </c>
      <c r="BA70" s="97">
        <f>IF(D70="C",AX70,0)</f>
        <v>0</v>
      </c>
      <c r="BB70" s="97">
        <f>IF(D70="S",AX70,0)</f>
        <v>0</v>
      </c>
      <c r="BC70" s="240">
        <f t="shared" ref="BC70:BC111" si="95">+($J70*AX70)+($P70*AX70)+($V70*AX70)+($AB70*AX70)+($AH70*AX70)</f>
        <v>0</v>
      </c>
      <c r="BD70" s="241">
        <f>IF(D70="p",BC70,0)</f>
        <v>0</v>
      </c>
      <c r="BE70" s="241">
        <f>IF(D70="I",BC70,0)</f>
        <v>0</v>
      </c>
      <c r="BF70" s="241">
        <f>IF(D70="C",BC70,0)</f>
        <v>0</v>
      </c>
      <c r="BG70" s="241">
        <f>IF(D70="S",BC70,0)</f>
        <v>0</v>
      </c>
      <c r="BH70" s="503"/>
      <c r="BI70" s="498">
        <f>IF(D70="p",BH70,0)</f>
        <v>0</v>
      </c>
      <c r="BJ70" s="498">
        <f>IF(D70="I",BH70,0)</f>
        <v>0</v>
      </c>
      <c r="BK70" s="498">
        <f>IF(D70="C",BH70,0)</f>
        <v>0</v>
      </c>
      <c r="BL70" s="498">
        <f>IF(D70="S",BH70,0)</f>
        <v>0</v>
      </c>
      <c r="BM70" s="499">
        <f t="shared" ref="BM70:BM111" si="96">+($J70*BH70)+($P70*BH70)+($V70*BH70)+($AB70*BH70)+($AH70*BH70)</f>
        <v>0</v>
      </c>
      <c r="BN70" s="515">
        <f>IF(D70="p",BM70,0)</f>
        <v>0</v>
      </c>
      <c r="BO70" s="515">
        <f>IF(D70="I",BM70,0)</f>
        <v>0</v>
      </c>
      <c r="BP70" s="515">
        <f>IF(D70="C",BM70,0)</f>
        <v>0</v>
      </c>
      <c r="BQ70" s="515">
        <f>IF(D70="S",BM70,0)</f>
        <v>0</v>
      </c>
      <c r="BR70" s="289"/>
      <c r="BS70" s="97">
        <f>IF(D70="p",BR70,0)</f>
        <v>0</v>
      </c>
      <c r="BT70" s="97">
        <f>IF(D70="I",BR70,0)</f>
        <v>0</v>
      </c>
      <c r="BU70" s="97">
        <f>IF(D70="C",BR70,0)</f>
        <v>0</v>
      </c>
      <c r="BV70" s="97">
        <f>IF(D70="S",BR70,0)</f>
        <v>0</v>
      </c>
      <c r="BW70" s="240">
        <f t="shared" ref="BW70:BW111" si="97">+($J70*BR70)+($P70*BR70)+($V70*BR70)+($AB70*BR70)+($AH70*BR70)</f>
        <v>0</v>
      </c>
      <c r="BX70" s="241">
        <f>IF(D70="p",BW70,0)</f>
        <v>0</v>
      </c>
      <c r="BY70" s="241">
        <f>IF(D70="I",BW70,0)</f>
        <v>0</v>
      </c>
      <c r="BZ70" s="241">
        <f>IF(D70="C",BW70,0)</f>
        <v>0</v>
      </c>
      <c r="CA70" s="241">
        <f>IF(D70="S",BW70,0)</f>
        <v>0</v>
      </c>
      <c r="CB70" s="289"/>
      <c r="CC70" s="97">
        <f>IF(D70="p",CB70,0)</f>
        <v>0</v>
      </c>
      <c r="CD70" s="97">
        <f>IF(D70="I",CB70,0)</f>
        <v>0</v>
      </c>
      <c r="CE70" s="97">
        <f>IF(D70="C",CB70,0)</f>
        <v>0</v>
      </c>
      <c r="CF70" s="97">
        <f>IF(D70="S",CB70,0)</f>
        <v>0</v>
      </c>
      <c r="CG70" s="240">
        <f t="shared" ref="CG70:CG111" si="98">+($J70*CB70)+($P70*CB70)+($V70*CB70)+($AB70*CB70)+($AH70*CB70)</f>
        <v>0</v>
      </c>
      <c r="CH70" s="241">
        <f>IF(D70="p",CG70,0)</f>
        <v>0</v>
      </c>
      <c r="CI70" s="241">
        <f>IF(D70="I",CG70,0)</f>
        <v>0</v>
      </c>
      <c r="CJ70" s="241">
        <f>IF(D70="C",CG70,0)</f>
        <v>0</v>
      </c>
      <c r="CK70" s="241">
        <f>IF(D70="S",CG70,0)</f>
        <v>0</v>
      </c>
      <c r="CL70" s="289"/>
      <c r="CM70" s="97">
        <f>IF(D70="p",CL70,0)</f>
        <v>0</v>
      </c>
      <c r="CN70" s="97">
        <f>IF(D70="I",CL70,0)</f>
        <v>0</v>
      </c>
      <c r="CO70" s="97">
        <f>IF(D70="C",CL70,0)</f>
        <v>0</v>
      </c>
      <c r="CP70" s="97">
        <f>IF(D70="S",CL70,0)</f>
        <v>0</v>
      </c>
      <c r="CQ70" s="240">
        <f t="shared" ref="CQ70:CQ111" si="99">+($J70*CL70)+($P70*CL70)+($V70*CL70)+($AB70*CL70)+($AH70*CL70)</f>
        <v>0</v>
      </c>
      <c r="CR70" s="241">
        <f>IF(D70="p",CQ70,0)</f>
        <v>0</v>
      </c>
      <c r="CS70" s="241">
        <f>IF(D70="I",CQ70,0)</f>
        <v>0</v>
      </c>
      <c r="CT70" s="241">
        <f>IF(D70="C",CQ70,0)</f>
        <v>0</v>
      </c>
      <c r="CU70" s="241">
        <f>IF(D70="S",CQ70,0)</f>
        <v>0</v>
      </c>
      <c r="CV70" s="289"/>
      <c r="CW70" s="97">
        <f>IF(D70="p",CV70,0)</f>
        <v>0</v>
      </c>
      <c r="CX70" s="97">
        <f>IF(D70="I",CV70,0)</f>
        <v>0</v>
      </c>
      <c r="CY70" s="97">
        <f>IF(D70="C",CV70,0)</f>
        <v>0</v>
      </c>
      <c r="CZ70" s="97">
        <f>IF(D70="S",CV70,0)</f>
        <v>0</v>
      </c>
      <c r="DA70" s="240">
        <f t="shared" ref="DA70:DA111" si="100">+($J70*CV70)+($P70*CV70)+($V70*CV70)+($AB70*CV70)+($AH70*CV70)</f>
        <v>0</v>
      </c>
      <c r="DB70" s="241">
        <f>IF(D70="p",DA70,0)</f>
        <v>0</v>
      </c>
      <c r="DC70" s="241">
        <f>IF(D70="I",DA70,0)</f>
        <v>0</v>
      </c>
      <c r="DD70" s="241">
        <f>IF(D70="C",DA70,0)</f>
        <v>0</v>
      </c>
      <c r="DE70" s="241">
        <f>IF(D70="S",DA70,0)</f>
        <v>0</v>
      </c>
      <c r="DF70" s="289"/>
      <c r="DG70" s="97">
        <f>IF(D70="p",DF70,0)</f>
        <v>0</v>
      </c>
      <c r="DH70" s="97">
        <f>IF(D70="I",DF70,0)</f>
        <v>0</v>
      </c>
      <c r="DI70" s="97">
        <f>IF(D70="C",DF70,0)</f>
        <v>0</v>
      </c>
      <c r="DJ70" s="97">
        <f>IF(D70="S",DF70,0)</f>
        <v>0</v>
      </c>
      <c r="DK70" s="344">
        <f t="shared" ref="DK70:DK111" si="101">+($J70*DF70)+($P70*DF70)+($V70*DF70)+($AB70*DF70)+($AH70*DF70)</f>
        <v>0</v>
      </c>
      <c r="DL70" s="241">
        <f>IF(D70="p",DK70,0)</f>
        <v>0</v>
      </c>
      <c r="DM70" s="241">
        <f>IF(D70="I",DK70,0)</f>
        <v>0</v>
      </c>
      <c r="DN70" s="241">
        <f>IF(D70="C",DK70,0)</f>
        <v>0</v>
      </c>
      <c r="DO70" s="241">
        <f>IF(D70="S",DK70,0)</f>
        <v>0</v>
      </c>
      <c r="DP70" s="289"/>
      <c r="DQ70" s="97">
        <f>IF(D70="p",DP70,0)</f>
        <v>0</v>
      </c>
      <c r="DR70" s="97">
        <f>IF(D70="I",DP70,0)</f>
        <v>0</v>
      </c>
      <c r="DS70" s="97">
        <f>IF(D70="C",DP70,0)</f>
        <v>0</v>
      </c>
      <c r="DT70" s="97">
        <f>IF(D70="S",DP70,0)</f>
        <v>0</v>
      </c>
      <c r="DU70" s="240">
        <f t="shared" ref="DU70:DU111" si="102">+($J70*DP70)+($P70*DP70)+($V70*DP70)+($AB70*DP70)+($AH70*DP70)</f>
        <v>0</v>
      </c>
      <c r="DV70" s="241">
        <f>IF(D70="p",DU70,0)</f>
        <v>0</v>
      </c>
      <c r="DW70" s="241">
        <f>IF(D70="I",DU70,0)</f>
        <v>0</v>
      </c>
      <c r="DX70" s="241">
        <f>IF(D70="C",DU70,0)</f>
        <v>0</v>
      </c>
      <c r="DY70" s="241">
        <f>IF(D70="S",DU70,0)</f>
        <v>0</v>
      </c>
      <c r="DZ70" s="289"/>
      <c r="EA70" s="97">
        <f>IF(D70="p",DZ70,0)</f>
        <v>0</v>
      </c>
      <c r="EB70" s="97">
        <f>IF(D70="I",DZ70,0)</f>
        <v>0</v>
      </c>
      <c r="EC70" s="97">
        <f>IF(D70="C",DZ70,0)</f>
        <v>0</v>
      </c>
      <c r="ED70" s="97">
        <f>IF(D70="S",DZ70,0)</f>
        <v>0</v>
      </c>
      <c r="EE70" s="240">
        <f t="shared" ref="EE70:EE111" si="103">+($J70*DZ70)+($P70*DZ70)+($V70*DZ70)+($AB70*DZ70)+($AH70*DZ70)</f>
        <v>0</v>
      </c>
      <c r="EF70" s="241">
        <f>IF(D70="p",EE70,0)</f>
        <v>0</v>
      </c>
      <c r="EG70" s="241">
        <f>IF(D70="I",EE70,0)</f>
        <v>0</v>
      </c>
      <c r="EH70" s="241">
        <f>IF(D70="C",EE70,0)</f>
        <v>0</v>
      </c>
      <c r="EI70" s="241">
        <f>IF(D70="S",EE70,0)</f>
        <v>0</v>
      </c>
      <c r="EJ70" s="298"/>
      <c r="EK70" s="97">
        <f>IF(D70="p",EJ70,0)</f>
        <v>0</v>
      </c>
      <c r="EL70" s="97">
        <f>IF(D70="I",EJ70,0)</f>
        <v>0</v>
      </c>
      <c r="EM70" s="97">
        <f>IF(D70="C",EJ70,0)</f>
        <v>0</v>
      </c>
      <c r="EN70" s="97">
        <f>IF(D70="S",EJ70,0)</f>
        <v>0</v>
      </c>
      <c r="EO70" s="240">
        <f t="shared" ref="EO70:EO111" si="104">+($J70*EJ70)+($P70*EJ70)+($V70*EJ70)+($AB70*EJ70)+($AH70*EJ70)</f>
        <v>0</v>
      </c>
      <c r="EP70" s="241">
        <f>IF(D70="p",EO70,0)</f>
        <v>0</v>
      </c>
      <c r="EQ70" s="241">
        <f>IF(D70="I",EO70,0)</f>
        <v>0</v>
      </c>
      <c r="ER70" s="241">
        <f>IF(D70="C",EO70,0)</f>
        <v>0</v>
      </c>
      <c r="ES70" s="241">
        <f>IF(D70="S",EO70,0)</f>
        <v>0</v>
      </c>
      <c r="ET70" s="289"/>
      <c r="EU70" s="97">
        <f>IF(D70="p",ET70,0)</f>
        <v>0</v>
      </c>
      <c r="EV70" s="97">
        <f>IF(D70="I",ET70,0)</f>
        <v>0</v>
      </c>
      <c r="EW70" s="97">
        <f>IF(D70="C",ET70,0)</f>
        <v>0</v>
      </c>
      <c r="EX70" s="97">
        <f>IF(D70="S",ET70,0)</f>
        <v>0</v>
      </c>
      <c r="EY70" s="240">
        <f t="shared" ref="EY70:EY111" si="105">+($J70*ET70)+($P70*ET70)+($V70*ET70)</f>
        <v>0</v>
      </c>
      <c r="EZ70" s="241">
        <f>IF(D70="p",EY70,0)</f>
        <v>0</v>
      </c>
      <c r="FA70" s="241">
        <f>IF(D70="I",EY70,0)</f>
        <v>0</v>
      </c>
      <c r="FB70" s="241">
        <f>IF(D70="C",EY70,0)</f>
        <v>0</v>
      </c>
      <c r="FC70" s="241">
        <f>IF(D70="S",EY70,0)</f>
        <v>0</v>
      </c>
      <c r="FD70" s="503"/>
      <c r="FE70" s="498">
        <f>IF(D70="p",FD70,0)</f>
        <v>0</v>
      </c>
      <c r="FF70" s="498">
        <f>IF(D70="I",FD70,0)</f>
        <v>0</v>
      </c>
      <c r="FG70" s="498">
        <f>IF(D70="C",FD70,0)</f>
        <v>0</v>
      </c>
      <c r="FH70" s="498">
        <f>IF(D70="S",FD70,0)</f>
        <v>0</v>
      </c>
      <c r="FI70" s="499">
        <f t="shared" si="83"/>
        <v>0</v>
      </c>
      <c r="FJ70" s="450">
        <f>IF(D70="p",FI70,0)</f>
        <v>0</v>
      </c>
      <c r="FK70" s="450">
        <f>IF(D70="I",FI70,0)</f>
        <v>0</v>
      </c>
      <c r="FL70" s="450">
        <f>IF(D70="C",FI70,0)</f>
        <v>0</v>
      </c>
      <c r="FM70" s="450">
        <f>IF(D70="S",FI70,0)</f>
        <v>0</v>
      </c>
      <c r="FN70" s="233"/>
      <c r="FO70" s="97">
        <f>IF(D70="p",FN70,0)</f>
        <v>0</v>
      </c>
      <c r="FP70" s="97">
        <f>IF(D70="I",FN70,0)</f>
        <v>0</v>
      </c>
      <c r="FQ70" s="97">
        <f>IF(D70="C",FN70,0)</f>
        <v>0</v>
      </c>
      <c r="FR70" s="97">
        <f>IF(D70="S",FN70,0)</f>
        <v>0</v>
      </c>
      <c r="FS70" s="240">
        <f t="shared" si="84"/>
        <v>0</v>
      </c>
      <c r="FT70" s="241">
        <f>IF(D70="p",FS70,0)</f>
        <v>0</v>
      </c>
      <c r="FU70" s="241">
        <f>IF(D70="I",FS70,0)</f>
        <v>0</v>
      </c>
      <c r="FV70" s="241">
        <f>IF(D70="C",FS70,0)</f>
        <v>0</v>
      </c>
      <c r="FW70" s="241">
        <f>IF(D70="S",FS70,0)</f>
        <v>0</v>
      </c>
      <c r="FX70" s="233"/>
      <c r="FY70" s="97">
        <f>IF(D70="p",FX70,0)</f>
        <v>0</v>
      </c>
      <c r="FZ70" s="97">
        <f>IF(D70="I",FX70,0)</f>
        <v>0</v>
      </c>
      <c r="GA70" s="97">
        <f>IF(D70="C",FX70,0)</f>
        <v>0</v>
      </c>
      <c r="GB70" s="97">
        <f>IF(D70="S",FX70,0)</f>
        <v>0</v>
      </c>
      <c r="GC70" s="240">
        <f t="shared" ref="GC70:GC111" si="106">+($J70*FX70)+($P70*FX70)+($V70*FX70)+($AB70*FX70)+($AH70*FX70)</f>
        <v>0</v>
      </c>
      <c r="GD70" s="241">
        <f>IF(D70="p",GC70,0)</f>
        <v>0</v>
      </c>
      <c r="GE70" s="241">
        <f>IF(D70="I",GC70,0)</f>
        <v>0</v>
      </c>
      <c r="GF70" s="241">
        <f>IF(D70="C",GC70,0)</f>
        <v>0</v>
      </c>
      <c r="GG70" s="241">
        <f>IF(D70="S",GC70,0)</f>
        <v>0</v>
      </c>
      <c r="GH70" s="240"/>
      <c r="GI70" s="240"/>
      <c r="GJ70" s="553">
        <f t="shared" si="85"/>
        <v>0</v>
      </c>
      <c r="GK70" s="97">
        <f>IF(D70="p",GJ70,0)</f>
        <v>0</v>
      </c>
      <c r="GL70" s="97">
        <f>IF(D70="I",GJ70,0)</f>
        <v>0</v>
      </c>
      <c r="GM70" s="97">
        <f>IF(D70="C",GJ70,0)</f>
        <v>0</v>
      </c>
      <c r="GN70" s="97">
        <f>IF(D70="S",GJ70,0)</f>
        <v>0</v>
      </c>
      <c r="GO70" s="240">
        <f t="shared" ref="GO70:GO111" si="107">+($J70*GJ70)+($P70*GJ70)+($V70*GJ70)+($AB70*GJ70)+($AH70*GJ70)</f>
        <v>0</v>
      </c>
      <c r="GP70" s="241">
        <f>IF(D70="p",GO70,0)</f>
        <v>0</v>
      </c>
      <c r="GQ70" s="241">
        <f>IF(D70="I",GO70,0)</f>
        <v>0</v>
      </c>
      <c r="GR70" s="241">
        <f>IF(D70="C",GO70,0)</f>
        <v>0</v>
      </c>
      <c r="GS70" s="241">
        <f>IF(D70="S",GO70,0)</f>
        <v>0</v>
      </c>
      <c r="GT70" s="289"/>
      <c r="GU70" s="97">
        <f>IF(D70="p",GT70,0)</f>
        <v>0</v>
      </c>
      <c r="GV70" s="97">
        <f>IF(D70="I",GT70,0)</f>
        <v>0</v>
      </c>
      <c r="GW70" s="97">
        <f>IF(D70="C",GT70,0)</f>
        <v>0</v>
      </c>
      <c r="GX70" s="97">
        <f>IF(D70="S",GT70,0)</f>
        <v>0</v>
      </c>
      <c r="GY70" s="240">
        <f t="shared" ref="GY70:GY111" si="108">+($J70*GT70)+($P70*GT70)+($V70*GT70)+($AB70*GT70)+($AH70*GT70)</f>
        <v>0</v>
      </c>
      <c r="GZ70" s="241">
        <f>IF(D70="p",GY70,0)</f>
        <v>0</v>
      </c>
      <c r="HA70" s="241">
        <f>IF(D70="I",GY70,0)</f>
        <v>0</v>
      </c>
      <c r="HB70" s="241">
        <f>IF(D70="C",GY70,0)</f>
        <v>0</v>
      </c>
      <c r="HC70" s="241">
        <f>IF(D70="S",GY70,0)</f>
        <v>0</v>
      </c>
      <c r="HD70" s="302">
        <f t="shared" si="74"/>
        <v>0</v>
      </c>
      <c r="HE70" s="97">
        <f>IF(D70="p",HD70,0)</f>
        <v>0</v>
      </c>
      <c r="HF70" s="97">
        <f>IF(D70="I",HD70,0)</f>
        <v>0</v>
      </c>
      <c r="HG70" s="97">
        <f>IF(D70="C",HD70,0)</f>
        <v>0</v>
      </c>
      <c r="HH70" s="97">
        <f>IF(D70="S",HD70,0)</f>
        <v>0</v>
      </c>
      <c r="HI70" s="240">
        <f t="shared" ref="HI70:HI111" si="109">+($J70*HD70)+($P70*HD70)+($V70*HD70)+($AB70*HD70)+($AH70*HD70)</f>
        <v>0</v>
      </c>
      <c r="HJ70" s="241">
        <f>IF(D70="p",HI70,0)</f>
        <v>0</v>
      </c>
      <c r="HK70" s="241">
        <f>IF(D70="I",HI70,0)</f>
        <v>0</v>
      </c>
      <c r="HL70" s="241">
        <f>IF(D70="C",HI70,0)</f>
        <v>0</v>
      </c>
      <c r="HM70" s="241">
        <f>IF(D70="S",HI70,0)</f>
        <v>0</v>
      </c>
      <c r="HN70" s="649"/>
      <c r="HO70" s="650">
        <f>IF(D70="p",HN70,0)</f>
        <v>0</v>
      </c>
      <c r="HP70" s="650">
        <f>IF(D70="I",HN70,0)</f>
        <v>0</v>
      </c>
      <c r="HQ70" s="650">
        <f>IF(D70="C",HN70,0)</f>
        <v>0</v>
      </c>
      <c r="HR70" s="650">
        <f>IF(D70="S",HN70,0)</f>
        <v>0</v>
      </c>
      <c r="HS70" s="651">
        <f t="shared" si="75"/>
        <v>0</v>
      </c>
      <c r="HT70" s="241">
        <f>IF(D70="p",HS70,0)</f>
        <v>0</v>
      </c>
      <c r="HU70" s="241">
        <f>IF(D70="I",HS70,0)</f>
        <v>0</v>
      </c>
      <c r="HV70" s="241">
        <f>IF(D70="C",HS70,0)</f>
        <v>0</v>
      </c>
      <c r="HW70" s="241">
        <f>IF(D70="S",HS70,0)</f>
        <v>0</v>
      </c>
      <c r="HX70" s="289"/>
      <c r="HY70" s="97">
        <f>IF(D70="p",HX70,0)</f>
        <v>0</v>
      </c>
      <c r="HZ70" s="97">
        <f>IF(D70="I",HX70,0)</f>
        <v>0</v>
      </c>
      <c r="IA70" s="97">
        <f>IF(D70="C",HX70,0)</f>
        <v>0</v>
      </c>
      <c r="IB70" s="97">
        <f>IF(D70="S",HX70,0)</f>
        <v>0</v>
      </c>
      <c r="IC70" s="240">
        <f t="shared" ref="IC70:IC111" si="110">+($J70*HX70)+($P70*HX70)+($V70*HX70)+($AB70*HX70)+($AH70*HX70)</f>
        <v>0</v>
      </c>
      <c r="ID70" s="241">
        <f>IF(D70="p",IC70,0)</f>
        <v>0</v>
      </c>
      <c r="IE70" s="241">
        <f>IF(D70="I",IC70,0)</f>
        <v>0</v>
      </c>
      <c r="IF70" s="241">
        <f>IF(D70="C",IC70,0)</f>
        <v>0</v>
      </c>
      <c r="IG70" s="241">
        <f>IF(D70="S",IC70,0)</f>
        <v>0</v>
      </c>
      <c r="IH70" s="302">
        <f t="shared" si="76"/>
        <v>0</v>
      </c>
      <c r="II70" s="97">
        <f>IF(D70="p",IH70,0)</f>
        <v>0</v>
      </c>
      <c r="IJ70" s="97">
        <f>IF(D70="I",IH70,0)</f>
        <v>0</v>
      </c>
      <c r="IK70" s="97">
        <f>IF(D70="C",IH70,0)</f>
        <v>0</v>
      </c>
      <c r="IL70" s="97">
        <f>IF(D70="S",IH70,0)</f>
        <v>0</v>
      </c>
      <c r="IM70" s="235" t="e">
        <f t="shared" si="77"/>
        <v>#DIV/0!</v>
      </c>
      <c r="IN70" s="240">
        <f t="shared" ref="IN70:IN111" si="111">+($J70*IH70)+($P70*IH70)+($V70*IH70)+($AB70*IH70)+($AH70*IH70)</f>
        <v>0</v>
      </c>
      <c r="IO70" s="241">
        <f>IF(D70="p",IN70,0)</f>
        <v>0</v>
      </c>
      <c r="IP70" s="241">
        <f>IF(D70="I",IN70,0)</f>
        <v>0</v>
      </c>
      <c r="IQ70" s="241">
        <f>IF(D70="C",IN70,0)</f>
        <v>0</v>
      </c>
      <c r="IR70" s="241">
        <f>IF(D70="S",IN70,0)</f>
        <v>0</v>
      </c>
      <c r="IS70" s="228">
        <f t="shared" si="78"/>
        <v>0</v>
      </c>
      <c r="IT70" s="97">
        <f>IF(D70="p",IS70,0)</f>
        <v>0</v>
      </c>
      <c r="IU70" s="97">
        <f>IF(D70="I",IS70,0)</f>
        <v>0</v>
      </c>
      <c r="IV70" s="97">
        <f>IF(D70="C",IS70,0)</f>
        <v>0</v>
      </c>
      <c r="IW70" s="97">
        <f>IF(D70="S",IS70,0)</f>
        <v>0</v>
      </c>
      <c r="IX70" s="240">
        <f t="shared" ref="IX70:IX111" si="112">+($J70*IS70)+($P70*IS70)+($V70*IS70)+($AB70*IS70)+($AH70*IS70)</f>
        <v>0</v>
      </c>
      <c r="IY70" s="241">
        <f>IF(D70="p",IX70,0)</f>
        <v>0</v>
      </c>
      <c r="IZ70" s="241">
        <f>IF(D70="I",IX70,0)</f>
        <v>0</v>
      </c>
      <c r="JA70" s="241">
        <f>IF(D70="C",IX70,0)</f>
        <v>0</v>
      </c>
      <c r="JB70" s="241">
        <f>IF(D70="S",IX70,0)</f>
        <v>0</v>
      </c>
      <c r="JC70" s="242">
        <f t="shared" si="79"/>
        <v>0</v>
      </c>
      <c r="JD70" s="243">
        <f>IF(D70="p",JC70,0)</f>
        <v>0</v>
      </c>
      <c r="JE70" s="243">
        <f>IF(D70="i",JC70,0)</f>
        <v>0</v>
      </c>
      <c r="JF70" s="243">
        <f>IF(D70="c",JC70,0)</f>
        <v>0</v>
      </c>
      <c r="JG70" s="243">
        <f>IF(D70="s",JC70,0)</f>
        <v>0</v>
      </c>
    </row>
    <row r="71" spans="1:267" s="44" customFormat="1" x14ac:dyDescent="0.2">
      <c r="A71" s="45" t="s">
        <v>358</v>
      </c>
      <c r="B71" s="234"/>
      <c r="C71" s="234"/>
      <c r="D71" s="234"/>
      <c r="E71" s="181"/>
      <c r="F71" s="87">
        <f t="shared" si="55"/>
        <v>0</v>
      </c>
      <c r="G71" s="87">
        <f t="shared" si="56"/>
        <v>0</v>
      </c>
      <c r="H71" s="87">
        <f t="shared" si="57"/>
        <v>0</v>
      </c>
      <c r="I71" s="87">
        <f t="shared" si="58"/>
        <v>0</v>
      </c>
      <c r="J71" s="181"/>
      <c r="K71" s="87">
        <f t="shared" si="59"/>
        <v>0</v>
      </c>
      <c r="L71" s="87">
        <f t="shared" si="60"/>
        <v>0</v>
      </c>
      <c r="M71" s="87">
        <f t="shared" si="61"/>
        <v>0</v>
      </c>
      <c r="N71" s="87">
        <f t="shared" si="62"/>
        <v>0</v>
      </c>
      <c r="O71" s="235" t="e">
        <f t="shared" si="63"/>
        <v>#DIV/0!</v>
      </c>
      <c r="P71" s="181"/>
      <c r="Q71" s="87">
        <f t="shared" si="64"/>
        <v>0</v>
      </c>
      <c r="R71" s="87">
        <f t="shared" si="65"/>
        <v>0</v>
      </c>
      <c r="S71" s="87">
        <f t="shared" si="66"/>
        <v>0</v>
      </c>
      <c r="T71" s="87">
        <f t="shared" si="67"/>
        <v>0</v>
      </c>
      <c r="U71" s="235" t="e">
        <f t="shared" si="68"/>
        <v>#DIV/0!</v>
      </c>
      <c r="V71" s="181"/>
      <c r="W71" s="87">
        <f t="shared" si="69"/>
        <v>0</v>
      </c>
      <c r="X71" s="87">
        <f t="shared" si="70"/>
        <v>0</v>
      </c>
      <c r="Y71" s="87">
        <f t="shared" si="71"/>
        <v>0</v>
      </c>
      <c r="Z71" s="87">
        <f t="shared" si="72"/>
        <v>0</v>
      </c>
      <c r="AA71" s="235" t="e">
        <f t="shared" si="73"/>
        <v>#DIV/0!</v>
      </c>
      <c r="AB71" s="181"/>
      <c r="AC71" s="87">
        <f t="shared" si="86"/>
        <v>0</v>
      </c>
      <c r="AD71" s="87">
        <f t="shared" si="87"/>
        <v>0</v>
      </c>
      <c r="AE71" s="87">
        <f t="shared" si="88"/>
        <v>0</v>
      </c>
      <c r="AF71" s="87">
        <f t="shared" si="89"/>
        <v>0</v>
      </c>
      <c r="AG71" s="235" t="e">
        <f>+(AB71-V71)/V71</f>
        <v>#DIV/0!</v>
      </c>
      <c r="AH71" s="181"/>
      <c r="AI71" s="87">
        <f t="shared" si="90"/>
        <v>0</v>
      </c>
      <c r="AJ71" s="87">
        <f t="shared" si="91"/>
        <v>0</v>
      </c>
      <c r="AK71" s="87">
        <f t="shared" si="92"/>
        <v>0</v>
      </c>
      <c r="AL71" s="87">
        <f t="shared" si="93"/>
        <v>0</v>
      </c>
      <c r="AM71" s="235" t="e">
        <f>+(AH71-AB71)/AB71</f>
        <v>#DIV/0!</v>
      </c>
      <c r="AN71" s="289"/>
      <c r="AO71" s="97">
        <f>IF(D71="p",AN71,0)</f>
        <v>0</v>
      </c>
      <c r="AP71" s="97">
        <f>IF(D71="I",AN71,0)</f>
        <v>0</v>
      </c>
      <c r="AQ71" s="97">
        <f>IF(D71="C",AN71,0)</f>
        <v>0</v>
      </c>
      <c r="AR71" s="97">
        <f>IF(D71="S",AN71,0)</f>
        <v>0</v>
      </c>
      <c r="AS71" s="240">
        <f t="shared" si="94"/>
        <v>0</v>
      </c>
      <c r="AT71" s="241">
        <f>IF(D71="p",AS71,0)</f>
        <v>0</v>
      </c>
      <c r="AU71" s="241">
        <f>IF(D71="I",AS71,0)</f>
        <v>0</v>
      </c>
      <c r="AV71" s="241">
        <f>IF(D71="C",AS71,0)</f>
        <v>0</v>
      </c>
      <c r="AW71" s="241">
        <f>IF(D71="S",AS71,0)</f>
        <v>0</v>
      </c>
      <c r="AX71" s="289"/>
      <c r="AY71" s="97">
        <f>IF(D71="p",AX71,0)</f>
        <v>0</v>
      </c>
      <c r="AZ71" s="97">
        <f>IF(D71="I",AX71,0)</f>
        <v>0</v>
      </c>
      <c r="BA71" s="97">
        <f>IF(D71="C",AX71,0)</f>
        <v>0</v>
      </c>
      <c r="BB71" s="97">
        <f>IF(D71="S",AX71,0)</f>
        <v>0</v>
      </c>
      <c r="BC71" s="240">
        <f t="shared" si="95"/>
        <v>0</v>
      </c>
      <c r="BD71" s="241">
        <f>IF(D71="p",BC71,0)</f>
        <v>0</v>
      </c>
      <c r="BE71" s="241">
        <f>IF(D71="I",BC71,0)</f>
        <v>0</v>
      </c>
      <c r="BF71" s="241">
        <f>IF(D71="C",BC71,0)</f>
        <v>0</v>
      </c>
      <c r="BG71" s="241">
        <f>IF(D71="S",BC71,0)</f>
        <v>0</v>
      </c>
      <c r="BH71" s="503"/>
      <c r="BI71" s="498">
        <f>IF(D71="p",BH71,0)</f>
        <v>0</v>
      </c>
      <c r="BJ71" s="498">
        <f>IF(D71="I",BH71,0)</f>
        <v>0</v>
      </c>
      <c r="BK71" s="498">
        <f>IF(D71="C",BH71,0)</f>
        <v>0</v>
      </c>
      <c r="BL71" s="498">
        <f>IF(D71="S",BH71,0)</f>
        <v>0</v>
      </c>
      <c r="BM71" s="499">
        <f t="shared" si="96"/>
        <v>0</v>
      </c>
      <c r="BN71" s="515">
        <f>IF(D71="p",BM71,0)</f>
        <v>0</v>
      </c>
      <c r="BO71" s="515">
        <f>IF(D71="I",BM71,0)</f>
        <v>0</v>
      </c>
      <c r="BP71" s="515">
        <f>IF(D71="C",BM71,0)</f>
        <v>0</v>
      </c>
      <c r="BQ71" s="515">
        <f>IF(D71="S",BM71,0)</f>
        <v>0</v>
      </c>
      <c r="BR71" s="289"/>
      <c r="BS71" s="97">
        <f>IF(D71="p",BR71,0)</f>
        <v>0</v>
      </c>
      <c r="BT71" s="97">
        <f>IF(D71="I",BR71,0)</f>
        <v>0</v>
      </c>
      <c r="BU71" s="97">
        <f>IF(D71="C",BR71,0)</f>
        <v>0</v>
      </c>
      <c r="BV71" s="97">
        <f>IF(D71="S",BR71,0)</f>
        <v>0</v>
      </c>
      <c r="BW71" s="240">
        <f t="shared" si="97"/>
        <v>0</v>
      </c>
      <c r="BX71" s="241">
        <f>IF(D71="p",BW71,0)</f>
        <v>0</v>
      </c>
      <c r="BY71" s="241">
        <f>IF(D71="I",BW71,0)</f>
        <v>0</v>
      </c>
      <c r="BZ71" s="241">
        <f>IF(D71="C",BW71,0)</f>
        <v>0</v>
      </c>
      <c r="CA71" s="241">
        <f>IF(D71="S",BW71,0)</f>
        <v>0</v>
      </c>
      <c r="CB71" s="289"/>
      <c r="CC71" s="97">
        <f>IF(D71="p",CB71,0)</f>
        <v>0</v>
      </c>
      <c r="CD71" s="97">
        <f>IF(D71="I",CB71,0)</f>
        <v>0</v>
      </c>
      <c r="CE71" s="97">
        <f>IF(D71="C",CB71,0)</f>
        <v>0</v>
      </c>
      <c r="CF71" s="97">
        <f>IF(D71="S",CB71,0)</f>
        <v>0</v>
      </c>
      <c r="CG71" s="240">
        <f t="shared" si="98"/>
        <v>0</v>
      </c>
      <c r="CH71" s="241">
        <f>IF(D71="p",CG71,0)</f>
        <v>0</v>
      </c>
      <c r="CI71" s="241">
        <f>IF(D71="I",CG71,0)</f>
        <v>0</v>
      </c>
      <c r="CJ71" s="241">
        <f>IF(D71="C",CG71,0)</f>
        <v>0</v>
      </c>
      <c r="CK71" s="241">
        <f>IF(D71="S",CG71,0)</f>
        <v>0</v>
      </c>
      <c r="CL71" s="289"/>
      <c r="CM71" s="97">
        <f>IF(D71="p",CL71,0)</f>
        <v>0</v>
      </c>
      <c r="CN71" s="97">
        <f>IF(D71="I",CL71,0)</f>
        <v>0</v>
      </c>
      <c r="CO71" s="97">
        <f>IF(D71="C",CL71,0)</f>
        <v>0</v>
      </c>
      <c r="CP71" s="97">
        <f>IF(D71="S",CL71,0)</f>
        <v>0</v>
      </c>
      <c r="CQ71" s="240">
        <f t="shared" si="99"/>
        <v>0</v>
      </c>
      <c r="CR71" s="241">
        <f>IF(D71="p",CQ71,0)</f>
        <v>0</v>
      </c>
      <c r="CS71" s="241">
        <f>IF(D71="I",CQ71,0)</f>
        <v>0</v>
      </c>
      <c r="CT71" s="241">
        <f>IF(D71="C",CQ71,0)</f>
        <v>0</v>
      </c>
      <c r="CU71" s="241">
        <f>IF(D71="S",CQ71,0)</f>
        <v>0</v>
      </c>
      <c r="CV71" s="289"/>
      <c r="CW71" s="97">
        <f>IF(D71="p",CV71,0)</f>
        <v>0</v>
      </c>
      <c r="CX71" s="97">
        <f>IF(D71="I",CV71,0)</f>
        <v>0</v>
      </c>
      <c r="CY71" s="97">
        <f>IF(D71="C",CV71,0)</f>
        <v>0</v>
      </c>
      <c r="CZ71" s="97">
        <f>IF(D71="S",CV71,0)</f>
        <v>0</v>
      </c>
      <c r="DA71" s="240">
        <f t="shared" si="100"/>
        <v>0</v>
      </c>
      <c r="DB71" s="241">
        <f>IF(D71="p",DA71,0)</f>
        <v>0</v>
      </c>
      <c r="DC71" s="241">
        <f>IF(D71="I",DA71,0)</f>
        <v>0</v>
      </c>
      <c r="DD71" s="241">
        <f>IF(D71="C",DA71,0)</f>
        <v>0</v>
      </c>
      <c r="DE71" s="241">
        <f>IF(D71="S",DA71,0)</f>
        <v>0</v>
      </c>
      <c r="DF71" s="289"/>
      <c r="DG71" s="97">
        <f>IF(D71="p",DF71,0)</f>
        <v>0</v>
      </c>
      <c r="DH71" s="97">
        <f>IF(D71="I",DF71,0)</f>
        <v>0</v>
      </c>
      <c r="DI71" s="97">
        <f>IF(D71="C",DF71,0)</f>
        <v>0</v>
      </c>
      <c r="DJ71" s="97">
        <f>IF(D71="S",DF71,0)</f>
        <v>0</v>
      </c>
      <c r="DK71" s="344">
        <f t="shared" si="101"/>
        <v>0</v>
      </c>
      <c r="DL71" s="241">
        <f>IF(D71="p",DK71,0)</f>
        <v>0</v>
      </c>
      <c r="DM71" s="241">
        <f>IF(D71="I",DK71,0)</f>
        <v>0</v>
      </c>
      <c r="DN71" s="241">
        <f>IF(D71="C",DK71,0)</f>
        <v>0</v>
      </c>
      <c r="DO71" s="241">
        <f>IF(D71="S",DK71,0)</f>
        <v>0</v>
      </c>
      <c r="DP71" s="289"/>
      <c r="DQ71" s="97">
        <f>IF(D71="p",DP71,0)</f>
        <v>0</v>
      </c>
      <c r="DR71" s="97">
        <f>IF(D71="I",DP71,0)</f>
        <v>0</v>
      </c>
      <c r="DS71" s="97">
        <f>IF(D71="C",DP71,0)</f>
        <v>0</v>
      </c>
      <c r="DT71" s="97">
        <f>IF(D71="S",DP71,0)</f>
        <v>0</v>
      </c>
      <c r="DU71" s="240">
        <f t="shared" si="102"/>
        <v>0</v>
      </c>
      <c r="DV71" s="241">
        <f>IF(D71="p",DU71,0)</f>
        <v>0</v>
      </c>
      <c r="DW71" s="241">
        <f>IF(D71="I",DU71,0)</f>
        <v>0</v>
      </c>
      <c r="DX71" s="241">
        <f>IF(D71="C",DU71,0)</f>
        <v>0</v>
      </c>
      <c r="DY71" s="241">
        <f>IF(D71="S",DU71,0)</f>
        <v>0</v>
      </c>
      <c r="DZ71" s="289"/>
      <c r="EA71" s="97">
        <f>IF(D71="p",DZ71,0)</f>
        <v>0</v>
      </c>
      <c r="EB71" s="97">
        <f>IF(D71="I",DZ71,0)</f>
        <v>0</v>
      </c>
      <c r="EC71" s="97">
        <f>IF(D71="C",DZ71,0)</f>
        <v>0</v>
      </c>
      <c r="ED71" s="97">
        <f>IF(D71="S",DZ71,0)</f>
        <v>0</v>
      </c>
      <c r="EE71" s="240">
        <f t="shared" si="103"/>
        <v>0</v>
      </c>
      <c r="EF71" s="241">
        <f>IF(D71="p",EE71,0)</f>
        <v>0</v>
      </c>
      <c r="EG71" s="241">
        <f>IF(D71="I",EE71,0)</f>
        <v>0</v>
      </c>
      <c r="EH71" s="241">
        <f>IF(D71="C",EE71,0)</f>
        <v>0</v>
      </c>
      <c r="EI71" s="241">
        <f>IF(D71="S",EE71,0)</f>
        <v>0</v>
      </c>
      <c r="EJ71" s="298"/>
      <c r="EK71" s="97">
        <f>IF(D71="p",EJ71,0)</f>
        <v>0</v>
      </c>
      <c r="EL71" s="97">
        <f>IF(D71="I",EJ71,0)</f>
        <v>0</v>
      </c>
      <c r="EM71" s="97">
        <f>IF(D71="C",EJ71,0)</f>
        <v>0</v>
      </c>
      <c r="EN71" s="97">
        <f>IF(D71="S",EJ71,0)</f>
        <v>0</v>
      </c>
      <c r="EO71" s="240">
        <f t="shared" si="104"/>
        <v>0</v>
      </c>
      <c r="EP71" s="241">
        <f>IF(D71="p",EO71,0)</f>
        <v>0</v>
      </c>
      <c r="EQ71" s="241">
        <f>IF(D71="I",EO71,0)</f>
        <v>0</v>
      </c>
      <c r="ER71" s="241">
        <f>IF(D71="C",EO71,0)</f>
        <v>0</v>
      </c>
      <c r="ES71" s="241">
        <f>IF(D71="S",EO71,0)</f>
        <v>0</v>
      </c>
      <c r="ET71" s="289"/>
      <c r="EU71" s="97">
        <f>IF(D71="p",ET71,0)</f>
        <v>0</v>
      </c>
      <c r="EV71" s="97">
        <f>IF(D71="I",ET71,0)</f>
        <v>0</v>
      </c>
      <c r="EW71" s="97">
        <f>IF(D71="C",ET71,0)</f>
        <v>0</v>
      </c>
      <c r="EX71" s="97">
        <f>IF(D71="S",ET71,0)</f>
        <v>0</v>
      </c>
      <c r="EY71" s="240">
        <f t="shared" si="105"/>
        <v>0</v>
      </c>
      <c r="EZ71" s="241">
        <f>IF(D71="p",EY71,0)</f>
        <v>0</v>
      </c>
      <c r="FA71" s="241">
        <f>IF(D71="I",EY71,0)</f>
        <v>0</v>
      </c>
      <c r="FB71" s="241">
        <f>IF(D71="C",EY71,0)</f>
        <v>0</v>
      </c>
      <c r="FC71" s="241">
        <f>IF(D71="S",EY71,0)</f>
        <v>0</v>
      </c>
      <c r="FD71" s="503"/>
      <c r="FE71" s="498">
        <f>IF(D71="p",FD71,0)</f>
        <v>0</v>
      </c>
      <c r="FF71" s="498">
        <f>IF(D71="I",FD71,0)</f>
        <v>0</v>
      </c>
      <c r="FG71" s="498">
        <f>IF(D71="C",FD71,0)</f>
        <v>0</v>
      </c>
      <c r="FH71" s="498">
        <f>IF(D71="S",FD71,0)</f>
        <v>0</v>
      </c>
      <c r="FI71" s="499">
        <f t="shared" si="83"/>
        <v>0</v>
      </c>
      <c r="FJ71" s="450">
        <f>IF(D71="p",FI71,0)</f>
        <v>0</v>
      </c>
      <c r="FK71" s="450">
        <f>IF(D71="I",FI71,0)</f>
        <v>0</v>
      </c>
      <c r="FL71" s="450">
        <f>IF(D71="C",FI71,0)</f>
        <v>0</v>
      </c>
      <c r="FM71" s="450">
        <f>IF(D71="S",FI71,0)</f>
        <v>0</v>
      </c>
      <c r="FN71" s="233"/>
      <c r="FO71" s="97">
        <f>IF(D71="p",FN71,0)</f>
        <v>0</v>
      </c>
      <c r="FP71" s="97">
        <f>IF(D71="I",FN71,0)</f>
        <v>0</v>
      </c>
      <c r="FQ71" s="97">
        <f>IF(D71="C",FN71,0)</f>
        <v>0</v>
      </c>
      <c r="FR71" s="97">
        <f>IF(D71="S",FN71,0)</f>
        <v>0</v>
      </c>
      <c r="FS71" s="240">
        <f t="shared" si="84"/>
        <v>0</v>
      </c>
      <c r="FT71" s="241">
        <f>IF(D71="p",FS71,0)</f>
        <v>0</v>
      </c>
      <c r="FU71" s="241">
        <f>IF(D71="I",FS71,0)</f>
        <v>0</v>
      </c>
      <c r="FV71" s="241">
        <f>IF(D71="C",FS71,0)</f>
        <v>0</v>
      </c>
      <c r="FW71" s="241">
        <f>IF(D71="S",FS71,0)</f>
        <v>0</v>
      </c>
      <c r="FX71" s="233"/>
      <c r="FY71" s="97">
        <f>IF(D71="p",FX71,0)</f>
        <v>0</v>
      </c>
      <c r="FZ71" s="97">
        <f>IF(D71="I",FX71,0)</f>
        <v>0</v>
      </c>
      <c r="GA71" s="97">
        <f>IF(D71="C",FX71,0)</f>
        <v>0</v>
      </c>
      <c r="GB71" s="97">
        <f>IF(D71="S",FX71,0)</f>
        <v>0</v>
      </c>
      <c r="GC71" s="240">
        <f t="shared" si="106"/>
        <v>0</v>
      </c>
      <c r="GD71" s="241">
        <f>IF(D71="p",GC71,0)</f>
        <v>0</v>
      </c>
      <c r="GE71" s="241">
        <f>IF(D71="I",GC71,0)</f>
        <v>0</v>
      </c>
      <c r="GF71" s="241">
        <f>IF(D71="C",GC71,0)</f>
        <v>0</v>
      </c>
      <c r="GG71" s="241">
        <f>IF(D71="S",GC71,0)</f>
        <v>0</v>
      </c>
      <c r="GH71" s="240"/>
      <c r="GI71" s="240"/>
      <c r="GJ71" s="553">
        <f t="shared" si="85"/>
        <v>0</v>
      </c>
      <c r="GK71" s="97">
        <f>IF(D71="p",GJ71,0)</f>
        <v>0</v>
      </c>
      <c r="GL71" s="97">
        <f>IF(D71="I",GJ71,0)</f>
        <v>0</v>
      </c>
      <c r="GM71" s="97">
        <f>IF(D71="C",GJ71,0)</f>
        <v>0</v>
      </c>
      <c r="GN71" s="97">
        <f>IF(D71="S",GJ71,0)</f>
        <v>0</v>
      </c>
      <c r="GO71" s="240">
        <f t="shared" si="107"/>
        <v>0</v>
      </c>
      <c r="GP71" s="241">
        <f>IF(D71="p",GO71,0)</f>
        <v>0</v>
      </c>
      <c r="GQ71" s="241">
        <f>IF(D71="I",GO71,0)</f>
        <v>0</v>
      </c>
      <c r="GR71" s="241">
        <f>IF(D71="C",GO71,0)</f>
        <v>0</v>
      </c>
      <c r="GS71" s="241">
        <f>IF(D71="S",GO71,0)</f>
        <v>0</v>
      </c>
      <c r="GT71" s="289"/>
      <c r="GU71" s="97">
        <f>IF(D71="p",GT71,0)</f>
        <v>0</v>
      </c>
      <c r="GV71" s="97">
        <f>IF(D71="I",GT71,0)</f>
        <v>0</v>
      </c>
      <c r="GW71" s="97">
        <f>IF(D71="C",GT71,0)</f>
        <v>0</v>
      </c>
      <c r="GX71" s="97">
        <f>IF(D71="S",GT71,0)</f>
        <v>0</v>
      </c>
      <c r="GY71" s="240">
        <f t="shared" si="108"/>
        <v>0</v>
      </c>
      <c r="GZ71" s="241">
        <f>IF(D71="p",GY71,0)</f>
        <v>0</v>
      </c>
      <c r="HA71" s="241">
        <f>IF(D71="I",GY71,0)</f>
        <v>0</v>
      </c>
      <c r="HB71" s="241">
        <f>IF(D71="C",GY71,0)</f>
        <v>0</v>
      </c>
      <c r="HC71" s="241">
        <f>IF(D71="S",GY71,0)</f>
        <v>0</v>
      </c>
      <c r="HD71" s="302">
        <f t="shared" si="74"/>
        <v>0</v>
      </c>
      <c r="HE71" s="97">
        <f>IF(D71="p",HD71,0)</f>
        <v>0</v>
      </c>
      <c r="HF71" s="97">
        <f>IF(D71="I",HD71,0)</f>
        <v>0</v>
      </c>
      <c r="HG71" s="97">
        <f>IF(D71="C",HD71,0)</f>
        <v>0</v>
      </c>
      <c r="HH71" s="97">
        <f>IF(D71="S",HD71,0)</f>
        <v>0</v>
      </c>
      <c r="HI71" s="240">
        <f t="shared" si="109"/>
        <v>0</v>
      </c>
      <c r="HJ71" s="241">
        <f>IF(D71="p",HI71,0)</f>
        <v>0</v>
      </c>
      <c r="HK71" s="241">
        <f>IF(D71="I",HI71,0)</f>
        <v>0</v>
      </c>
      <c r="HL71" s="241">
        <f>IF(D71="C",HI71,0)</f>
        <v>0</v>
      </c>
      <c r="HM71" s="241">
        <f>IF(D71="S",HI71,0)</f>
        <v>0</v>
      </c>
      <c r="HN71" s="649"/>
      <c r="HO71" s="650">
        <f>IF(D71="p",HN71,0)</f>
        <v>0</v>
      </c>
      <c r="HP71" s="650">
        <f>IF(D71="I",HN71,0)</f>
        <v>0</v>
      </c>
      <c r="HQ71" s="650">
        <f>IF(D71="C",HN71,0)</f>
        <v>0</v>
      </c>
      <c r="HR71" s="650">
        <f>IF(D71="S",HN71,0)</f>
        <v>0</v>
      </c>
      <c r="HS71" s="651">
        <f t="shared" si="75"/>
        <v>0</v>
      </c>
      <c r="HT71" s="241">
        <f>IF(D71="p",HS71,0)</f>
        <v>0</v>
      </c>
      <c r="HU71" s="241">
        <f>IF(D71="I",HS71,0)</f>
        <v>0</v>
      </c>
      <c r="HV71" s="241">
        <f>IF(D71="C",HS71,0)</f>
        <v>0</v>
      </c>
      <c r="HW71" s="241">
        <f>IF(D71="S",HS71,0)</f>
        <v>0</v>
      </c>
      <c r="HX71" s="289"/>
      <c r="HY71" s="97">
        <f>IF(D71="p",HX71,0)</f>
        <v>0</v>
      </c>
      <c r="HZ71" s="97">
        <f>IF(D71="I",HX71,0)</f>
        <v>0</v>
      </c>
      <c r="IA71" s="97">
        <f>IF(D71="C",HX71,0)</f>
        <v>0</v>
      </c>
      <c r="IB71" s="97">
        <f>IF(D71="S",HX71,0)</f>
        <v>0</v>
      </c>
      <c r="IC71" s="240">
        <f t="shared" si="110"/>
        <v>0</v>
      </c>
      <c r="ID71" s="241">
        <f>IF(D71="p",IC71,0)</f>
        <v>0</v>
      </c>
      <c r="IE71" s="241">
        <f>IF(D71="I",IC71,0)</f>
        <v>0</v>
      </c>
      <c r="IF71" s="241">
        <f>IF(D71="C",IC71,0)</f>
        <v>0</v>
      </c>
      <c r="IG71" s="241">
        <f>IF(D71="S",IC71,0)</f>
        <v>0</v>
      </c>
      <c r="IH71" s="302">
        <f t="shared" si="76"/>
        <v>0</v>
      </c>
      <c r="II71" s="97">
        <f>IF(D71="p",IH71,0)</f>
        <v>0</v>
      </c>
      <c r="IJ71" s="97">
        <f>IF(D71="I",IH71,0)</f>
        <v>0</v>
      </c>
      <c r="IK71" s="97">
        <f>IF(D71="C",IH71,0)</f>
        <v>0</v>
      </c>
      <c r="IL71" s="97">
        <f>IF(D71="S",IH71,0)</f>
        <v>0</v>
      </c>
      <c r="IM71" s="235" t="e">
        <f t="shared" si="77"/>
        <v>#DIV/0!</v>
      </c>
      <c r="IN71" s="240">
        <f t="shared" si="111"/>
        <v>0</v>
      </c>
      <c r="IO71" s="241">
        <f>IF(D71="p",IN71,0)</f>
        <v>0</v>
      </c>
      <c r="IP71" s="241">
        <f>IF(D71="I",IN71,0)</f>
        <v>0</v>
      </c>
      <c r="IQ71" s="241">
        <f>IF(D71="C",IN71,0)</f>
        <v>0</v>
      </c>
      <c r="IR71" s="241">
        <f>IF(D71="S",IN71,0)</f>
        <v>0</v>
      </c>
      <c r="IS71" s="228">
        <f t="shared" si="78"/>
        <v>0</v>
      </c>
      <c r="IT71" s="97">
        <f>IF(D71="p",IS71,0)</f>
        <v>0</v>
      </c>
      <c r="IU71" s="97">
        <f>IF(D71="I",IS71,0)</f>
        <v>0</v>
      </c>
      <c r="IV71" s="97">
        <f>IF(D71="C",IS71,0)</f>
        <v>0</v>
      </c>
      <c r="IW71" s="97">
        <f>IF(D71="S",IS71,0)</f>
        <v>0</v>
      </c>
      <c r="IX71" s="240">
        <f t="shared" si="112"/>
        <v>0</v>
      </c>
      <c r="IY71" s="241">
        <f>IF(D71="p",IX71,0)</f>
        <v>0</v>
      </c>
      <c r="IZ71" s="241">
        <f>IF(D71="I",IX71,0)</f>
        <v>0</v>
      </c>
      <c r="JA71" s="241">
        <f>IF(D71="C",IX71,0)</f>
        <v>0</v>
      </c>
      <c r="JB71" s="241">
        <f>IF(D71="S",IX71,0)</f>
        <v>0</v>
      </c>
      <c r="JC71" s="242">
        <f t="shared" si="79"/>
        <v>0</v>
      </c>
      <c r="JD71" s="243">
        <f>IF(D71="p",JC71,0)</f>
        <v>0</v>
      </c>
      <c r="JE71" s="243">
        <f>IF(D71="i",JC71,0)</f>
        <v>0</v>
      </c>
      <c r="JF71" s="243">
        <f>IF(D71="c",JC71,0)</f>
        <v>0</v>
      </c>
      <c r="JG71" s="243">
        <f>IF(D71="s",JC71,0)</f>
        <v>0</v>
      </c>
    </row>
    <row r="72" spans="1:267" s="44" customFormat="1" x14ac:dyDescent="0.2">
      <c r="A72" s="45" t="s">
        <v>359</v>
      </c>
      <c r="B72" s="234"/>
      <c r="C72" s="234"/>
      <c r="D72" s="234"/>
      <c r="E72" s="181"/>
      <c r="F72" s="87">
        <f t="shared" si="55"/>
        <v>0</v>
      </c>
      <c r="G72" s="87">
        <f t="shared" si="56"/>
        <v>0</v>
      </c>
      <c r="H72" s="87">
        <f t="shared" si="57"/>
        <v>0</v>
      </c>
      <c r="I72" s="87">
        <f t="shared" si="58"/>
        <v>0</v>
      </c>
      <c r="J72" s="181"/>
      <c r="K72" s="87">
        <f t="shared" si="59"/>
        <v>0</v>
      </c>
      <c r="L72" s="87">
        <f t="shared" si="60"/>
        <v>0</v>
      </c>
      <c r="M72" s="87">
        <f t="shared" si="61"/>
        <v>0</v>
      </c>
      <c r="N72" s="87">
        <f t="shared" si="62"/>
        <v>0</v>
      </c>
      <c r="O72" s="235" t="e">
        <f t="shared" si="63"/>
        <v>#DIV/0!</v>
      </c>
      <c r="P72" s="181"/>
      <c r="Q72" s="87">
        <f t="shared" si="64"/>
        <v>0</v>
      </c>
      <c r="R72" s="87">
        <f t="shared" si="65"/>
        <v>0</v>
      </c>
      <c r="S72" s="87">
        <f t="shared" si="66"/>
        <v>0</v>
      </c>
      <c r="T72" s="87">
        <f t="shared" si="67"/>
        <v>0</v>
      </c>
      <c r="U72" s="235" t="e">
        <f t="shared" si="68"/>
        <v>#DIV/0!</v>
      </c>
      <c r="V72" s="181"/>
      <c r="W72" s="87">
        <f t="shared" si="69"/>
        <v>0</v>
      </c>
      <c r="X72" s="87">
        <f t="shared" si="70"/>
        <v>0</v>
      </c>
      <c r="Y72" s="87">
        <f t="shared" si="71"/>
        <v>0</v>
      </c>
      <c r="Z72" s="87">
        <f t="shared" si="72"/>
        <v>0</v>
      </c>
      <c r="AA72" s="235" t="e">
        <f t="shared" si="73"/>
        <v>#DIV/0!</v>
      </c>
      <c r="AB72" s="181"/>
      <c r="AC72" s="87">
        <f t="shared" si="86"/>
        <v>0</v>
      </c>
      <c r="AD72" s="87">
        <f t="shared" si="87"/>
        <v>0</v>
      </c>
      <c r="AE72" s="87">
        <f t="shared" si="88"/>
        <v>0</v>
      </c>
      <c r="AF72" s="87">
        <f t="shared" si="89"/>
        <v>0</v>
      </c>
      <c r="AG72" s="235" t="e">
        <f>+(AB72-V72)/V72</f>
        <v>#DIV/0!</v>
      </c>
      <c r="AH72" s="181"/>
      <c r="AI72" s="87">
        <f t="shared" si="90"/>
        <v>0</v>
      </c>
      <c r="AJ72" s="87">
        <f t="shared" si="91"/>
        <v>0</v>
      </c>
      <c r="AK72" s="87">
        <f t="shared" si="92"/>
        <v>0</v>
      </c>
      <c r="AL72" s="87">
        <f t="shared" si="93"/>
        <v>0</v>
      </c>
      <c r="AM72" s="235" t="e">
        <f>+(AH72-AB72)/AB72</f>
        <v>#DIV/0!</v>
      </c>
      <c r="AN72" s="289"/>
      <c r="AO72" s="97">
        <f>IF(D72="p",AN72,0)</f>
        <v>0</v>
      </c>
      <c r="AP72" s="97">
        <f>IF(D72="I",AN72,0)</f>
        <v>0</v>
      </c>
      <c r="AQ72" s="97">
        <f>IF(D72="C",AN72,0)</f>
        <v>0</v>
      </c>
      <c r="AR72" s="97">
        <f>IF(D72="S",AN72,0)</f>
        <v>0</v>
      </c>
      <c r="AS72" s="240">
        <f t="shared" si="94"/>
        <v>0</v>
      </c>
      <c r="AT72" s="241">
        <f>IF(D72="p",AS72,0)</f>
        <v>0</v>
      </c>
      <c r="AU72" s="241">
        <f>IF(D72="I",AS72,0)</f>
        <v>0</v>
      </c>
      <c r="AV72" s="241">
        <f>IF(D72="C",AS72,0)</f>
        <v>0</v>
      </c>
      <c r="AW72" s="241">
        <f>IF(D72="S",AS72,0)</f>
        <v>0</v>
      </c>
      <c r="AX72" s="289"/>
      <c r="AY72" s="97">
        <f>IF(D72="p",AX72,0)</f>
        <v>0</v>
      </c>
      <c r="AZ72" s="97">
        <f>IF(D72="I",AX72,0)</f>
        <v>0</v>
      </c>
      <c r="BA72" s="97">
        <f>IF(D72="C",AX72,0)</f>
        <v>0</v>
      </c>
      <c r="BB72" s="97">
        <f>IF(D72="S",AX72,0)</f>
        <v>0</v>
      </c>
      <c r="BC72" s="240">
        <f t="shared" si="95"/>
        <v>0</v>
      </c>
      <c r="BD72" s="241">
        <f>IF(D72="p",BC72,0)</f>
        <v>0</v>
      </c>
      <c r="BE72" s="241">
        <f>IF(D72="I",BC72,0)</f>
        <v>0</v>
      </c>
      <c r="BF72" s="241">
        <f>IF(D72="C",BC72,0)</f>
        <v>0</v>
      </c>
      <c r="BG72" s="241">
        <f>IF(D72="S",BC72,0)</f>
        <v>0</v>
      </c>
      <c r="BH72" s="503"/>
      <c r="BI72" s="498">
        <f>IF(D72="p",BH72,0)</f>
        <v>0</v>
      </c>
      <c r="BJ72" s="498">
        <f>IF(D72="I",BH72,0)</f>
        <v>0</v>
      </c>
      <c r="BK72" s="498">
        <f>IF(D72="C",BH72,0)</f>
        <v>0</v>
      </c>
      <c r="BL72" s="498">
        <f>IF(D72="S",BH72,0)</f>
        <v>0</v>
      </c>
      <c r="BM72" s="499">
        <f t="shared" si="96"/>
        <v>0</v>
      </c>
      <c r="BN72" s="515">
        <f>IF(D72="p",BM72,0)</f>
        <v>0</v>
      </c>
      <c r="BO72" s="515">
        <f>IF(D72="I",BM72,0)</f>
        <v>0</v>
      </c>
      <c r="BP72" s="515">
        <f>IF(D72="C",BM72,0)</f>
        <v>0</v>
      </c>
      <c r="BQ72" s="515">
        <f>IF(D72="S",BM72,0)</f>
        <v>0</v>
      </c>
      <c r="BR72" s="289"/>
      <c r="BS72" s="97">
        <f>IF(D72="p",BR72,0)</f>
        <v>0</v>
      </c>
      <c r="BT72" s="97">
        <f>IF(D72="I",BR72,0)</f>
        <v>0</v>
      </c>
      <c r="BU72" s="97">
        <f>IF(D72="C",BR72,0)</f>
        <v>0</v>
      </c>
      <c r="BV72" s="97">
        <f>IF(D72="S",BR72,0)</f>
        <v>0</v>
      </c>
      <c r="BW72" s="240">
        <f t="shared" si="97"/>
        <v>0</v>
      </c>
      <c r="BX72" s="241">
        <f>IF(D72="p",BW72,0)</f>
        <v>0</v>
      </c>
      <c r="BY72" s="241">
        <f>IF(D72="I",BW72,0)</f>
        <v>0</v>
      </c>
      <c r="BZ72" s="241">
        <f>IF(D72="C",BW72,0)</f>
        <v>0</v>
      </c>
      <c r="CA72" s="241">
        <f>IF(D72="S",BW72,0)</f>
        <v>0</v>
      </c>
      <c r="CB72" s="289"/>
      <c r="CC72" s="97">
        <f>IF(D72="p",CB72,0)</f>
        <v>0</v>
      </c>
      <c r="CD72" s="97">
        <f>IF(D72="I",CB72,0)</f>
        <v>0</v>
      </c>
      <c r="CE72" s="97">
        <f>IF(D72="C",CB72,0)</f>
        <v>0</v>
      </c>
      <c r="CF72" s="97">
        <f>IF(D72="S",CB72,0)</f>
        <v>0</v>
      </c>
      <c r="CG72" s="240">
        <f t="shared" si="98"/>
        <v>0</v>
      </c>
      <c r="CH72" s="241">
        <f>IF(D72="p",CG72,0)</f>
        <v>0</v>
      </c>
      <c r="CI72" s="241">
        <f>IF(D72="I",CG72,0)</f>
        <v>0</v>
      </c>
      <c r="CJ72" s="241">
        <f>IF(D72="C",CG72,0)</f>
        <v>0</v>
      </c>
      <c r="CK72" s="241">
        <f>IF(D72="S",CG72,0)</f>
        <v>0</v>
      </c>
      <c r="CL72" s="289"/>
      <c r="CM72" s="97">
        <f>IF(D72="p",CL72,0)</f>
        <v>0</v>
      </c>
      <c r="CN72" s="97">
        <f>IF(D72="I",CL72,0)</f>
        <v>0</v>
      </c>
      <c r="CO72" s="97">
        <f>IF(D72="C",CL72,0)</f>
        <v>0</v>
      </c>
      <c r="CP72" s="97">
        <f>IF(D72="S",CL72,0)</f>
        <v>0</v>
      </c>
      <c r="CQ72" s="240">
        <f t="shared" si="99"/>
        <v>0</v>
      </c>
      <c r="CR72" s="241">
        <f>IF(D72="p",CQ72,0)</f>
        <v>0</v>
      </c>
      <c r="CS72" s="241">
        <f>IF(D72="I",CQ72,0)</f>
        <v>0</v>
      </c>
      <c r="CT72" s="241">
        <f>IF(D72="C",CQ72,0)</f>
        <v>0</v>
      </c>
      <c r="CU72" s="241">
        <f>IF(D72="S",CQ72,0)</f>
        <v>0</v>
      </c>
      <c r="CV72" s="289"/>
      <c r="CW72" s="97">
        <f>IF(D72="p",CV72,0)</f>
        <v>0</v>
      </c>
      <c r="CX72" s="97">
        <f>IF(D72="I",CV72,0)</f>
        <v>0</v>
      </c>
      <c r="CY72" s="97">
        <f>IF(D72="C",CV72,0)</f>
        <v>0</v>
      </c>
      <c r="CZ72" s="97">
        <f>IF(D72="S",CV72,0)</f>
        <v>0</v>
      </c>
      <c r="DA72" s="240">
        <f t="shared" si="100"/>
        <v>0</v>
      </c>
      <c r="DB72" s="241">
        <f>IF(D72="p",DA72,0)</f>
        <v>0</v>
      </c>
      <c r="DC72" s="241">
        <f>IF(D72="I",DA72,0)</f>
        <v>0</v>
      </c>
      <c r="DD72" s="241">
        <f>IF(D72="C",DA72,0)</f>
        <v>0</v>
      </c>
      <c r="DE72" s="241">
        <f>IF(D72="S",DA72,0)</f>
        <v>0</v>
      </c>
      <c r="DF72" s="289"/>
      <c r="DG72" s="97">
        <f>IF(D72="p",DF72,0)</f>
        <v>0</v>
      </c>
      <c r="DH72" s="97">
        <f>IF(D72="I",DF72,0)</f>
        <v>0</v>
      </c>
      <c r="DI72" s="97">
        <f>IF(D72="C",DF72,0)</f>
        <v>0</v>
      </c>
      <c r="DJ72" s="97">
        <f>IF(D72="S",DF72,0)</f>
        <v>0</v>
      </c>
      <c r="DK72" s="344">
        <f t="shared" si="101"/>
        <v>0</v>
      </c>
      <c r="DL72" s="241">
        <f>IF(D72="p",DK72,0)</f>
        <v>0</v>
      </c>
      <c r="DM72" s="241">
        <f>IF(D72="I",DK72,0)</f>
        <v>0</v>
      </c>
      <c r="DN72" s="241">
        <f>IF(D72="C",DK72,0)</f>
        <v>0</v>
      </c>
      <c r="DO72" s="241">
        <f>IF(D72="S",DK72,0)</f>
        <v>0</v>
      </c>
      <c r="DP72" s="289"/>
      <c r="DQ72" s="97">
        <f>IF(D72="p",DP72,0)</f>
        <v>0</v>
      </c>
      <c r="DR72" s="97">
        <f>IF(D72="I",DP72,0)</f>
        <v>0</v>
      </c>
      <c r="DS72" s="97">
        <f>IF(D72="C",DP72,0)</f>
        <v>0</v>
      </c>
      <c r="DT72" s="97">
        <f>IF(D72="S",DP72,0)</f>
        <v>0</v>
      </c>
      <c r="DU72" s="240">
        <f t="shared" si="102"/>
        <v>0</v>
      </c>
      <c r="DV72" s="241">
        <f>IF(D72="p",DU72,0)</f>
        <v>0</v>
      </c>
      <c r="DW72" s="241">
        <f>IF(D72="I",DU72,0)</f>
        <v>0</v>
      </c>
      <c r="DX72" s="241">
        <f>IF(D72="C",DU72,0)</f>
        <v>0</v>
      </c>
      <c r="DY72" s="241">
        <f>IF(D72="S",DU72,0)</f>
        <v>0</v>
      </c>
      <c r="DZ72" s="289"/>
      <c r="EA72" s="97">
        <f>IF(D72="p",DZ72,0)</f>
        <v>0</v>
      </c>
      <c r="EB72" s="97">
        <f>IF(D72="I",DZ72,0)</f>
        <v>0</v>
      </c>
      <c r="EC72" s="97">
        <f>IF(D72="C",DZ72,0)</f>
        <v>0</v>
      </c>
      <c r="ED72" s="97">
        <f>IF(D72="S",DZ72,0)</f>
        <v>0</v>
      </c>
      <c r="EE72" s="240">
        <f t="shared" si="103"/>
        <v>0</v>
      </c>
      <c r="EF72" s="241">
        <f>IF(D72="p",EE72,0)</f>
        <v>0</v>
      </c>
      <c r="EG72" s="241">
        <f>IF(D72="I",EE72,0)</f>
        <v>0</v>
      </c>
      <c r="EH72" s="241">
        <f>IF(D72="C",EE72,0)</f>
        <v>0</v>
      </c>
      <c r="EI72" s="241">
        <f>IF(D72="S",EE72,0)</f>
        <v>0</v>
      </c>
      <c r="EJ72" s="298"/>
      <c r="EK72" s="97">
        <f>IF(D72="p",EJ72,0)</f>
        <v>0</v>
      </c>
      <c r="EL72" s="97">
        <f>IF(D72="I",EJ72,0)</f>
        <v>0</v>
      </c>
      <c r="EM72" s="97">
        <f>IF(D72="C",EJ72,0)</f>
        <v>0</v>
      </c>
      <c r="EN72" s="97">
        <f>IF(D72="S",EJ72,0)</f>
        <v>0</v>
      </c>
      <c r="EO72" s="240">
        <f t="shared" si="104"/>
        <v>0</v>
      </c>
      <c r="EP72" s="241">
        <f>IF(D72="p",EO72,0)</f>
        <v>0</v>
      </c>
      <c r="EQ72" s="241">
        <f>IF(D72="I",EO72,0)</f>
        <v>0</v>
      </c>
      <c r="ER72" s="241">
        <f>IF(D72="C",EO72,0)</f>
        <v>0</v>
      </c>
      <c r="ES72" s="241">
        <f>IF(D72="S",EO72,0)</f>
        <v>0</v>
      </c>
      <c r="ET72" s="289"/>
      <c r="EU72" s="97">
        <f>IF(D72="p",ET72,0)</f>
        <v>0</v>
      </c>
      <c r="EV72" s="97">
        <f>IF(D72="I",ET72,0)</f>
        <v>0</v>
      </c>
      <c r="EW72" s="97">
        <f>IF(D72="C",ET72,0)</f>
        <v>0</v>
      </c>
      <c r="EX72" s="97">
        <f>IF(D72="S",ET72,0)</f>
        <v>0</v>
      </c>
      <c r="EY72" s="240">
        <f t="shared" si="105"/>
        <v>0</v>
      </c>
      <c r="EZ72" s="241">
        <f>IF(D72="p",EY72,0)</f>
        <v>0</v>
      </c>
      <c r="FA72" s="241">
        <f>IF(D72="I",EY72,0)</f>
        <v>0</v>
      </c>
      <c r="FB72" s="241">
        <f>IF(D72="C",EY72,0)</f>
        <v>0</v>
      </c>
      <c r="FC72" s="241">
        <f>IF(D72="S",EY72,0)</f>
        <v>0</v>
      </c>
      <c r="FD72" s="503"/>
      <c r="FE72" s="498">
        <f>IF(D72="p",FD72,0)</f>
        <v>0</v>
      </c>
      <c r="FF72" s="498">
        <f>IF(D72="I",FD72,0)</f>
        <v>0</v>
      </c>
      <c r="FG72" s="498">
        <f>IF(D72="C",FD72,0)</f>
        <v>0</v>
      </c>
      <c r="FH72" s="498">
        <f>IF(D72="S",FD72,0)</f>
        <v>0</v>
      </c>
      <c r="FI72" s="499">
        <f t="shared" si="83"/>
        <v>0</v>
      </c>
      <c r="FJ72" s="450">
        <f>IF(D72="p",FI72,0)</f>
        <v>0</v>
      </c>
      <c r="FK72" s="450">
        <f>IF(D72="I",FI72,0)</f>
        <v>0</v>
      </c>
      <c r="FL72" s="450">
        <f>IF(D72="C",FI72,0)</f>
        <v>0</v>
      </c>
      <c r="FM72" s="450">
        <f>IF(D72="S",FI72,0)</f>
        <v>0</v>
      </c>
      <c r="FN72" s="233"/>
      <c r="FO72" s="97">
        <f>IF(D72="p",FN72,0)</f>
        <v>0</v>
      </c>
      <c r="FP72" s="97">
        <f>IF(D72="I",FN72,0)</f>
        <v>0</v>
      </c>
      <c r="FQ72" s="97">
        <f>IF(D72="C",FN72,0)</f>
        <v>0</v>
      </c>
      <c r="FR72" s="97">
        <f>IF(D72="S",FN72,0)</f>
        <v>0</v>
      </c>
      <c r="FS72" s="240">
        <f t="shared" si="84"/>
        <v>0</v>
      </c>
      <c r="FT72" s="241">
        <f>IF(D72="p",FS72,0)</f>
        <v>0</v>
      </c>
      <c r="FU72" s="241">
        <f>IF(D72="I",FS72,0)</f>
        <v>0</v>
      </c>
      <c r="FV72" s="241">
        <f>IF(D72="C",FS72,0)</f>
        <v>0</v>
      </c>
      <c r="FW72" s="241">
        <f>IF(D72="S",FS72,0)</f>
        <v>0</v>
      </c>
      <c r="FX72" s="233"/>
      <c r="FY72" s="97">
        <f>IF(D72="p",FX72,0)</f>
        <v>0</v>
      </c>
      <c r="FZ72" s="97">
        <f>IF(D72="I",FX72,0)</f>
        <v>0</v>
      </c>
      <c r="GA72" s="97">
        <f>IF(D72="C",FX72,0)</f>
        <v>0</v>
      </c>
      <c r="GB72" s="97">
        <f>IF(D72="S",FX72,0)</f>
        <v>0</v>
      </c>
      <c r="GC72" s="240">
        <f t="shared" si="106"/>
        <v>0</v>
      </c>
      <c r="GD72" s="241">
        <f>IF(D72="p",GC72,0)</f>
        <v>0</v>
      </c>
      <c r="GE72" s="241">
        <f>IF(D72="I",GC72,0)</f>
        <v>0</v>
      </c>
      <c r="GF72" s="241">
        <f>IF(D72="C",GC72,0)</f>
        <v>0</v>
      </c>
      <c r="GG72" s="241">
        <f>IF(D72="S",GC72,0)</f>
        <v>0</v>
      </c>
      <c r="GH72" s="240"/>
      <c r="GI72" s="240"/>
      <c r="GJ72" s="553">
        <f t="shared" si="85"/>
        <v>0</v>
      </c>
      <c r="GK72" s="97">
        <f>IF(D72="p",GJ72,0)</f>
        <v>0</v>
      </c>
      <c r="GL72" s="97">
        <f>IF(D72="I",GJ72,0)</f>
        <v>0</v>
      </c>
      <c r="GM72" s="97">
        <f>IF(D72="C",GJ72,0)</f>
        <v>0</v>
      </c>
      <c r="GN72" s="97">
        <f>IF(D72="S",GJ72,0)</f>
        <v>0</v>
      </c>
      <c r="GO72" s="240">
        <f t="shared" si="107"/>
        <v>0</v>
      </c>
      <c r="GP72" s="241">
        <f>IF(D72="p",GO72,0)</f>
        <v>0</v>
      </c>
      <c r="GQ72" s="241">
        <f>IF(D72="I",GO72,0)</f>
        <v>0</v>
      </c>
      <c r="GR72" s="241">
        <f>IF(D72="C",GO72,0)</f>
        <v>0</v>
      </c>
      <c r="GS72" s="241">
        <f>IF(D72="S",GO72,0)</f>
        <v>0</v>
      </c>
      <c r="GT72" s="289"/>
      <c r="GU72" s="97">
        <f>IF(D72="p",GT72,0)</f>
        <v>0</v>
      </c>
      <c r="GV72" s="97">
        <f>IF(D72="I",GT72,0)</f>
        <v>0</v>
      </c>
      <c r="GW72" s="97">
        <f>IF(D72="C",GT72,0)</f>
        <v>0</v>
      </c>
      <c r="GX72" s="97">
        <f>IF(D72="S",GT72,0)</f>
        <v>0</v>
      </c>
      <c r="GY72" s="240">
        <f t="shared" si="108"/>
        <v>0</v>
      </c>
      <c r="GZ72" s="241">
        <f>IF(D72="p",GY72,0)</f>
        <v>0</v>
      </c>
      <c r="HA72" s="241">
        <f>IF(D72="I",GY72,0)</f>
        <v>0</v>
      </c>
      <c r="HB72" s="241">
        <f>IF(D72="C",GY72,0)</f>
        <v>0</v>
      </c>
      <c r="HC72" s="241">
        <f>IF(D72="S",GY72,0)</f>
        <v>0</v>
      </c>
      <c r="HD72" s="302">
        <f t="shared" si="74"/>
        <v>0</v>
      </c>
      <c r="HE72" s="97">
        <f>IF(D72="p",HD72,0)</f>
        <v>0</v>
      </c>
      <c r="HF72" s="97">
        <f>IF(D72="I",HD72,0)</f>
        <v>0</v>
      </c>
      <c r="HG72" s="97">
        <f>IF(D72="C",HD72,0)</f>
        <v>0</v>
      </c>
      <c r="HH72" s="97">
        <f>IF(D72="S",HD72,0)</f>
        <v>0</v>
      </c>
      <c r="HI72" s="240">
        <f t="shared" si="109"/>
        <v>0</v>
      </c>
      <c r="HJ72" s="241">
        <f>IF(D72="p",HI72,0)</f>
        <v>0</v>
      </c>
      <c r="HK72" s="241">
        <f>IF(D72="I",HI72,0)</f>
        <v>0</v>
      </c>
      <c r="HL72" s="241">
        <f>IF(D72="C",HI72,0)</f>
        <v>0</v>
      </c>
      <c r="HM72" s="241">
        <f>IF(D72="S",HI72,0)</f>
        <v>0</v>
      </c>
      <c r="HN72" s="649"/>
      <c r="HO72" s="650">
        <f>IF(D72="p",HN72,0)</f>
        <v>0</v>
      </c>
      <c r="HP72" s="650">
        <f>IF(D72="I",HN72,0)</f>
        <v>0</v>
      </c>
      <c r="HQ72" s="650">
        <f>IF(D72="C",HN72,0)</f>
        <v>0</v>
      </c>
      <c r="HR72" s="650">
        <f>IF(D72="S",HN72,0)</f>
        <v>0</v>
      </c>
      <c r="HS72" s="651">
        <f t="shared" si="75"/>
        <v>0</v>
      </c>
      <c r="HT72" s="241">
        <f>IF(D72="p",HS72,0)</f>
        <v>0</v>
      </c>
      <c r="HU72" s="241">
        <f>IF(D72="I",HS72,0)</f>
        <v>0</v>
      </c>
      <c r="HV72" s="241">
        <f>IF(D72="C",HS72,0)</f>
        <v>0</v>
      </c>
      <c r="HW72" s="241">
        <f>IF(D72="S",HS72,0)</f>
        <v>0</v>
      </c>
      <c r="HX72" s="289"/>
      <c r="HY72" s="97">
        <f>IF(D72="p",HX72,0)</f>
        <v>0</v>
      </c>
      <c r="HZ72" s="97">
        <f>IF(D72="I",HX72,0)</f>
        <v>0</v>
      </c>
      <c r="IA72" s="97">
        <f>IF(D72="C",HX72,0)</f>
        <v>0</v>
      </c>
      <c r="IB72" s="97">
        <f>IF(D72="S",HX72,0)</f>
        <v>0</v>
      </c>
      <c r="IC72" s="240">
        <f t="shared" si="110"/>
        <v>0</v>
      </c>
      <c r="ID72" s="241">
        <f>IF(D72="p",IC72,0)</f>
        <v>0</v>
      </c>
      <c r="IE72" s="241">
        <f>IF(D72="I",IC72,0)</f>
        <v>0</v>
      </c>
      <c r="IF72" s="241">
        <f>IF(D72="C",IC72,0)</f>
        <v>0</v>
      </c>
      <c r="IG72" s="241">
        <f>IF(D72="S",IC72,0)</f>
        <v>0</v>
      </c>
      <c r="IH72" s="302">
        <f t="shared" si="76"/>
        <v>0</v>
      </c>
      <c r="II72" s="97">
        <f>IF(D72="p",IH72,0)</f>
        <v>0</v>
      </c>
      <c r="IJ72" s="97">
        <f>IF(D72="I",IH72,0)</f>
        <v>0</v>
      </c>
      <c r="IK72" s="97">
        <f>IF(D72="C",IH72,0)</f>
        <v>0</v>
      </c>
      <c r="IL72" s="97">
        <f>IF(D72="S",IH72,0)</f>
        <v>0</v>
      </c>
      <c r="IM72" s="235" t="e">
        <f t="shared" si="77"/>
        <v>#DIV/0!</v>
      </c>
      <c r="IN72" s="240">
        <f t="shared" si="111"/>
        <v>0</v>
      </c>
      <c r="IO72" s="241">
        <f>IF(D72="p",IN72,0)</f>
        <v>0</v>
      </c>
      <c r="IP72" s="241">
        <f>IF(D72="I",IN72,0)</f>
        <v>0</v>
      </c>
      <c r="IQ72" s="241">
        <f>IF(D72="C",IN72,0)</f>
        <v>0</v>
      </c>
      <c r="IR72" s="241">
        <f>IF(D72="S",IN72,0)</f>
        <v>0</v>
      </c>
      <c r="IS72" s="228">
        <f t="shared" si="78"/>
        <v>0</v>
      </c>
      <c r="IT72" s="97">
        <f>IF(D72="p",IS72,0)</f>
        <v>0</v>
      </c>
      <c r="IU72" s="97">
        <f>IF(D72="I",IS72,0)</f>
        <v>0</v>
      </c>
      <c r="IV72" s="97">
        <f>IF(D72="C",IS72,0)</f>
        <v>0</v>
      </c>
      <c r="IW72" s="97">
        <f>IF(D72="S",IS72,0)</f>
        <v>0</v>
      </c>
      <c r="IX72" s="240">
        <f t="shared" si="112"/>
        <v>0</v>
      </c>
      <c r="IY72" s="241">
        <f>IF(D72="p",IX72,0)</f>
        <v>0</v>
      </c>
      <c r="IZ72" s="241">
        <f>IF(D72="I",IX72,0)</f>
        <v>0</v>
      </c>
      <c r="JA72" s="241">
        <f>IF(D72="C",IX72,0)</f>
        <v>0</v>
      </c>
      <c r="JB72" s="241">
        <f>IF(D72="S",IX72,0)</f>
        <v>0</v>
      </c>
      <c r="JC72" s="242">
        <f t="shared" si="79"/>
        <v>0</v>
      </c>
      <c r="JD72" s="243">
        <f>IF(D72="p",JC72,0)</f>
        <v>0</v>
      </c>
      <c r="JE72" s="243">
        <f>IF(D72="i",JC72,0)</f>
        <v>0</v>
      </c>
      <c r="JF72" s="243">
        <f>IF(D72="c",JC72,0)</f>
        <v>0</v>
      </c>
      <c r="JG72" s="243">
        <f>IF(D72="s",JC72,0)</f>
        <v>0</v>
      </c>
    </row>
    <row r="73" spans="1:267" s="44" customFormat="1" x14ac:dyDescent="0.2">
      <c r="A73" s="45" t="s">
        <v>360</v>
      </c>
      <c r="B73" s="234"/>
      <c r="C73" s="234"/>
      <c r="D73" s="234"/>
      <c r="E73" s="181"/>
      <c r="F73" s="87">
        <f t="shared" si="55"/>
        <v>0</v>
      </c>
      <c r="G73" s="87">
        <f t="shared" si="56"/>
        <v>0</v>
      </c>
      <c r="H73" s="87">
        <f t="shared" si="57"/>
        <v>0</v>
      </c>
      <c r="I73" s="87">
        <f t="shared" si="58"/>
        <v>0</v>
      </c>
      <c r="J73" s="181"/>
      <c r="K73" s="87">
        <f t="shared" si="59"/>
        <v>0</v>
      </c>
      <c r="L73" s="87">
        <f t="shared" si="60"/>
        <v>0</v>
      </c>
      <c r="M73" s="87">
        <f t="shared" si="61"/>
        <v>0</v>
      </c>
      <c r="N73" s="87">
        <f t="shared" si="62"/>
        <v>0</v>
      </c>
      <c r="O73" s="235" t="e">
        <f t="shared" si="63"/>
        <v>#DIV/0!</v>
      </c>
      <c r="P73" s="181"/>
      <c r="Q73" s="87">
        <f t="shared" si="64"/>
        <v>0</v>
      </c>
      <c r="R73" s="87">
        <f t="shared" si="65"/>
        <v>0</v>
      </c>
      <c r="S73" s="87">
        <f t="shared" si="66"/>
        <v>0</v>
      </c>
      <c r="T73" s="87">
        <f t="shared" si="67"/>
        <v>0</v>
      </c>
      <c r="U73" s="235" t="e">
        <f t="shared" si="68"/>
        <v>#DIV/0!</v>
      </c>
      <c r="V73" s="181"/>
      <c r="W73" s="87">
        <f t="shared" si="69"/>
        <v>0</v>
      </c>
      <c r="X73" s="87">
        <f t="shared" si="70"/>
        <v>0</v>
      </c>
      <c r="Y73" s="87">
        <f t="shared" si="71"/>
        <v>0</v>
      </c>
      <c r="Z73" s="87">
        <f t="shared" si="72"/>
        <v>0</v>
      </c>
      <c r="AA73" s="235" t="e">
        <f t="shared" si="73"/>
        <v>#DIV/0!</v>
      </c>
      <c r="AB73" s="181"/>
      <c r="AC73" s="87">
        <f t="shared" si="86"/>
        <v>0</v>
      </c>
      <c r="AD73" s="87">
        <f t="shared" si="87"/>
        <v>0</v>
      </c>
      <c r="AE73" s="87">
        <f t="shared" si="88"/>
        <v>0</v>
      </c>
      <c r="AF73" s="87">
        <f t="shared" si="89"/>
        <v>0</v>
      </c>
      <c r="AG73" s="235" t="e">
        <f>+(AB73-V73)/V73</f>
        <v>#DIV/0!</v>
      </c>
      <c r="AH73" s="181"/>
      <c r="AI73" s="87">
        <f t="shared" si="90"/>
        <v>0</v>
      </c>
      <c r="AJ73" s="87">
        <f t="shared" si="91"/>
        <v>0</v>
      </c>
      <c r="AK73" s="87">
        <f t="shared" si="92"/>
        <v>0</v>
      </c>
      <c r="AL73" s="87">
        <f t="shared" si="93"/>
        <v>0</v>
      </c>
      <c r="AM73" s="235" t="e">
        <f>+(AH73-AB73)/AB73</f>
        <v>#DIV/0!</v>
      </c>
      <c r="AN73" s="289"/>
      <c r="AO73" s="97">
        <f>IF(D73="p",AN73,0)</f>
        <v>0</v>
      </c>
      <c r="AP73" s="97">
        <f>IF(D73="I",AN73,0)</f>
        <v>0</v>
      </c>
      <c r="AQ73" s="97">
        <f>IF(D73="C",AN73,0)</f>
        <v>0</v>
      </c>
      <c r="AR73" s="97">
        <f>IF(D73="S",AN73,0)</f>
        <v>0</v>
      </c>
      <c r="AS73" s="240">
        <f t="shared" si="94"/>
        <v>0</v>
      </c>
      <c r="AT73" s="241">
        <f>IF(D73="p",AS73,0)</f>
        <v>0</v>
      </c>
      <c r="AU73" s="241">
        <f>IF(D73="I",AS73,0)</f>
        <v>0</v>
      </c>
      <c r="AV73" s="241">
        <f>IF(D73="C",AS73,0)</f>
        <v>0</v>
      </c>
      <c r="AW73" s="241">
        <f>IF(D73="S",AS73,0)</f>
        <v>0</v>
      </c>
      <c r="AX73" s="289"/>
      <c r="AY73" s="97">
        <f>IF(D73="p",AX73,0)</f>
        <v>0</v>
      </c>
      <c r="AZ73" s="97">
        <f>IF(D73="I",AX73,0)</f>
        <v>0</v>
      </c>
      <c r="BA73" s="97">
        <f>IF(D73="C",AX73,0)</f>
        <v>0</v>
      </c>
      <c r="BB73" s="97">
        <f>IF(D73="S",AX73,0)</f>
        <v>0</v>
      </c>
      <c r="BC73" s="240">
        <f t="shared" si="95"/>
        <v>0</v>
      </c>
      <c r="BD73" s="241">
        <f>IF(D73="p",BC73,0)</f>
        <v>0</v>
      </c>
      <c r="BE73" s="241">
        <f>IF(D73="I",BC73,0)</f>
        <v>0</v>
      </c>
      <c r="BF73" s="241">
        <f>IF(D73="C",BC73,0)</f>
        <v>0</v>
      </c>
      <c r="BG73" s="241">
        <f>IF(D73="S",BC73,0)</f>
        <v>0</v>
      </c>
      <c r="BH73" s="503"/>
      <c r="BI73" s="498">
        <f>IF(D73="p",BH73,0)</f>
        <v>0</v>
      </c>
      <c r="BJ73" s="498">
        <f>IF(D73="I",BH73,0)</f>
        <v>0</v>
      </c>
      <c r="BK73" s="498">
        <f>IF(D73="C",BH73,0)</f>
        <v>0</v>
      </c>
      <c r="BL73" s="498">
        <f>IF(D73="S",BH73,0)</f>
        <v>0</v>
      </c>
      <c r="BM73" s="499">
        <f t="shared" si="96"/>
        <v>0</v>
      </c>
      <c r="BN73" s="515">
        <f>IF(D73="p",BM73,0)</f>
        <v>0</v>
      </c>
      <c r="BO73" s="515">
        <f>IF(D73="I",BM73,0)</f>
        <v>0</v>
      </c>
      <c r="BP73" s="515">
        <f>IF(D73="C",BM73,0)</f>
        <v>0</v>
      </c>
      <c r="BQ73" s="515">
        <f>IF(D73="S",BM73,0)</f>
        <v>0</v>
      </c>
      <c r="BR73" s="289"/>
      <c r="BS73" s="97">
        <f>IF(D73="p",BR73,0)</f>
        <v>0</v>
      </c>
      <c r="BT73" s="97">
        <f>IF(D73="I",BR73,0)</f>
        <v>0</v>
      </c>
      <c r="BU73" s="97">
        <f>IF(D73="C",BR73,0)</f>
        <v>0</v>
      </c>
      <c r="BV73" s="97">
        <f>IF(D73="S",BR73,0)</f>
        <v>0</v>
      </c>
      <c r="BW73" s="240">
        <f t="shared" si="97"/>
        <v>0</v>
      </c>
      <c r="BX73" s="241">
        <f>IF(D73="p",BW73,0)</f>
        <v>0</v>
      </c>
      <c r="BY73" s="241">
        <f>IF(D73="I",BW73,0)</f>
        <v>0</v>
      </c>
      <c r="BZ73" s="241">
        <f>IF(D73="C",BW73,0)</f>
        <v>0</v>
      </c>
      <c r="CA73" s="241">
        <f>IF(D73="S",BW73,0)</f>
        <v>0</v>
      </c>
      <c r="CB73" s="289"/>
      <c r="CC73" s="97">
        <f>IF(D73="p",CB73,0)</f>
        <v>0</v>
      </c>
      <c r="CD73" s="97">
        <f>IF(D73="I",CB73,0)</f>
        <v>0</v>
      </c>
      <c r="CE73" s="97">
        <f>IF(D73="C",CB73,0)</f>
        <v>0</v>
      </c>
      <c r="CF73" s="97">
        <f>IF(D73="S",CB73,0)</f>
        <v>0</v>
      </c>
      <c r="CG73" s="240">
        <f t="shared" si="98"/>
        <v>0</v>
      </c>
      <c r="CH73" s="241">
        <f>IF(D73="p",CG73,0)</f>
        <v>0</v>
      </c>
      <c r="CI73" s="241">
        <f>IF(D73="I",CG73,0)</f>
        <v>0</v>
      </c>
      <c r="CJ73" s="241">
        <f>IF(D73="C",CG73,0)</f>
        <v>0</v>
      </c>
      <c r="CK73" s="241">
        <f>IF(D73="S",CG73,0)</f>
        <v>0</v>
      </c>
      <c r="CL73" s="289"/>
      <c r="CM73" s="97">
        <f>IF(D73="p",CL73,0)</f>
        <v>0</v>
      </c>
      <c r="CN73" s="97">
        <f>IF(D73="I",CL73,0)</f>
        <v>0</v>
      </c>
      <c r="CO73" s="97">
        <f>IF(D73="C",CL73,0)</f>
        <v>0</v>
      </c>
      <c r="CP73" s="97">
        <f>IF(D73="S",CL73,0)</f>
        <v>0</v>
      </c>
      <c r="CQ73" s="240">
        <f t="shared" si="99"/>
        <v>0</v>
      </c>
      <c r="CR73" s="241">
        <f>IF(D73="p",CQ73,0)</f>
        <v>0</v>
      </c>
      <c r="CS73" s="241">
        <f>IF(D73="I",CQ73,0)</f>
        <v>0</v>
      </c>
      <c r="CT73" s="241">
        <f>IF(D73="C",CQ73,0)</f>
        <v>0</v>
      </c>
      <c r="CU73" s="241">
        <f>IF(D73="S",CQ73,0)</f>
        <v>0</v>
      </c>
      <c r="CV73" s="289"/>
      <c r="CW73" s="97">
        <f>IF(D73="p",CV73,0)</f>
        <v>0</v>
      </c>
      <c r="CX73" s="97">
        <f>IF(D73="I",CV73,0)</f>
        <v>0</v>
      </c>
      <c r="CY73" s="97">
        <f>IF(D73="C",CV73,0)</f>
        <v>0</v>
      </c>
      <c r="CZ73" s="97">
        <f>IF(D73="S",CV73,0)</f>
        <v>0</v>
      </c>
      <c r="DA73" s="240">
        <f t="shared" si="100"/>
        <v>0</v>
      </c>
      <c r="DB73" s="241">
        <f>IF(D73="p",DA73,0)</f>
        <v>0</v>
      </c>
      <c r="DC73" s="241">
        <f>IF(D73="I",DA73,0)</f>
        <v>0</v>
      </c>
      <c r="DD73" s="241">
        <f>IF(D73="C",DA73,0)</f>
        <v>0</v>
      </c>
      <c r="DE73" s="241">
        <f>IF(D73="S",DA73,0)</f>
        <v>0</v>
      </c>
      <c r="DF73" s="289"/>
      <c r="DG73" s="97">
        <f>IF(D73="p",DF73,0)</f>
        <v>0</v>
      </c>
      <c r="DH73" s="97">
        <f>IF(D73="I",DF73,0)</f>
        <v>0</v>
      </c>
      <c r="DI73" s="97">
        <f>IF(D73="C",DF73,0)</f>
        <v>0</v>
      </c>
      <c r="DJ73" s="97">
        <f>IF(D73="S",DF73,0)</f>
        <v>0</v>
      </c>
      <c r="DK73" s="344">
        <f t="shared" si="101"/>
        <v>0</v>
      </c>
      <c r="DL73" s="241">
        <f>IF(D73="p",DK73,0)</f>
        <v>0</v>
      </c>
      <c r="DM73" s="241">
        <f>IF(D73="I",DK73,0)</f>
        <v>0</v>
      </c>
      <c r="DN73" s="241">
        <f>IF(D73="C",DK73,0)</f>
        <v>0</v>
      </c>
      <c r="DO73" s="241">
        <f>IF(D73="S",DK73,0)</f>
        <v>0</v>
      </c>
      <c r="DP73" s="289"/>
      <c r="DQ73" s="97">
        <f>IF(D73="p",DP73,0)</f>
        <v>0</v>
      </c>
      <c r="DR73" s="97">
        <f>IF(D73="I",DP73,0)</f>
        <v>0</v>
      </c>
      <c r="DS73" s="97">
        <f>IF(D73="C",DP73,0)</f>
        <v>0</v>
      </c>
      <c r="DT73" s="97">
        <f>IF(D73="S",DP73,0)</f>
        <v>0</v>
      </c>
      <c r="DU73" s="240">
        <f t="shared" si="102"/>
        <v>0</v>
      </c>
      <c r="DV73" s="241">
        <f>IF(D73="p",DU73,0)</f>
        <v>0</v>
      </c>
      <c r="DW73" s="241">
        <f>IF(D73="I",DU73,0)</f>
        <v>0</v>
      </c>
      <c r="DX73" s="241">
        <f>IF(D73="C",DU73,0)</f>
        <v>0</v>
      </c>
      <c r="DY73" s="241">
        <f>IF(D73="S",DU73,0)</f>
        <v>0</v>
      </c>
      <c r="DZ73" s="289"/>
      <c r="EA73" s="97">
        <f>IF(D73="p",DZ73,0)</f>
        <v>0</v>
      </c>
      <c r="EB73" s="97">
        <f>IF(D73="I",DZ73,0)</f>
        <v>0</v>
      </c>
      <c r="EC73" s="97">
        <f>IF(D73="C",DZ73,0)</f>
        <v>0</v>
      </c>
      <c r="ED73" s="97">
        <f>IF(D73="S",DZ73,0)</f>
        <v>0</v>
      </c>
      <c r="EE73" s="240">
        <f t="shared" si="103"/>
        <v>0</v>
      </c>
      <c r="EF73" s="241">
        <f>IF(D73="p",EE73,0)</f>
        <v>0</v>
      </c>
      <c r="EG73" s="241">
        <f>IF(D73="I",EE73,0)</f>
        <v>0</v>
      </c>
      <c r="EH73" s="241">
        <f>IF(D73="C",EE73,0)</f>
        <v>0</v>
      </c>
      <c r="EI73" s="241">
        <f>IF(D73="S",EE73,0)</f>
        <v>0</v>
      </c>
      <c r="EJ73" s="298"/>
      <c r="EK73" s="97">
        <f>IF(D73="p",EJ73,0)</f>
        <v>0</v>
      </c>
      <c r="EL73" s="97">
        <f>IF(D73="I",EJ73,0)</f>
        <v>0</v>
      </c>
      <c r="EM73" s="97">
        <f>IF(D73="C",EJ73,0)</f>
        <v>0</v>
      </c>
      <c r="EN73" s="97">
        <f>IF(D73="S",EJ73,0)</f>
        <v>0</v>
      </c>
      <c r="EO73" s="240">
        <f t="shared" si="104"/>
        <v>0</v>
      </c>
      <c r="EP73" s="241">
        <f>IF(D73="p",EO73,0)</f>
        <v>0</v>
      </c>
      <c r="EQ73" s="241">
        <f>IF(D73="I",EO73,0)</f>
        <v>0</v>
      </c>
      <c r="ER73" s="241">
        <f>IF(D73="C",EO73,0)</f>
        <v>0</v>
      </c>
      <c r="ES73" s="241">
        <f>IF(D73="S",EO73,0)</f>
        <v>0</v>
      </c>
      <c r="ET73" s="289"/>
      <c r="EU73" s="97">
        <f>IF(D73="p",ET73,0)</f>
        <v>0</v>
      </c>
      <c r="EV73" s="97">
        <f>IF(D73="I",ET73,0)</f>
        <v>0</v>
      </c>
      <c r="EW73" s="97">
        <f>IF(D73="C",ET73,0)</f>
        <v>0</v>
      </c>
      <c r="EX73" s="97">
        <f>IF(D73="S",ET73,0)</f>
        <v>0</v>
      </c>
      <c r="EY73" s="240">
        <f t="shared" si="105"/>
        <v>0</v>
      </c>
      <c r="EZ73" s="241">
        <f>IF(D73="p",EY73,0)</f>
        <v>0</v>
      </c>
      <c r="FA73" s="241">
        <f>IF(D73="I",EY73,0)</f>
        <v>0</v>
      </c>
      <c r="FB73" s="241">
        <f>IF(D73="C",EY73,0)</f>
        <v>0</v>
      </c>
      <c r="FC73" s="241">
        <f>IF(D73="S",EY73,0)</f>
        <v>0</v>
      </c>
      <c r="FD73" s="503"/>
      <c r="FE73" s="498">
        <f>IF(D73="p",FD73,0)</f>
        <v>0</v>
      </c>
      <c r="FF73" s="498">
        <f>IF(D73="I",FD73,0)</f>
        <v>0</v>
      </c>
      <c r="FG73" s="498">
        <f>IF(D73="C",FD73,0)</f>
        <v>0</v>
      </c>
      <c r="FH73" s="498">
        <f>IF(D73="S",FD73,0)</f>
        <v>0</v>
      </c>
      <c r="FI73" s="499">
        <f t="shared" si="83"/>
        <v>0</v>
      </c>
      <c r="FJ73" s="450">
        <f>IF(D73="p",FI73,0)</f>
        <v>0</v>
      </c>
      <c r="FK73" s="450">
        <f>IF(D73="I",FI73,0)</f>
        <v>0</v>
      </c>
      <c r="FL73" s="450">
        <f>IF(D73="C",FI73,0)</f>
        <v>0</v>
      </c>
      <c r="FM73" s="450">
        <f>IF(D73="S",FI73,0)</f>
        <v>0</v>
      </c>
      <c r="FN73" s="233"/>
      <c r="FO73" s="97">
        <f>IF(D73="p",FN73,0)</f>
        <v>0</v>
      </c>
      <c r="FP73" s="97">
        <f>IF(D73="I",FN73,0)</f>
        <v>0</v>
      </c>
      <c r="FQ73" s="97">
        <f>IF(D73="C",FN73,0)</f>
        <v>0</v>
      </c>
      <c r="FR73" s="97">
        <f>IF(D73="S",FN73,0)</f>
        <v>0</v>
      </c>
      <c r="FS73" s="240">
        <f t="shared" si="84"/>
        <v>0</v>
      </c>
      <c r="FT73" s="241">
        <f>IF(D73="p",FS73,0)</f>
        <v>0</v>
      </c>
      <c r="FU73" s="241">
        <f>IF(D73="I",FS73,0)</f>
        <v>0</v>
      </c>
      <c r="FV73" s="241">
        <f>IF(D73="C",FS73,0)</f>
        <v>0</v>
      </c>
      <c r="FW73" s="241">
        <f>IF(D73="S",FS73,0)</f>
        <v>0</v>
      </c>
      <c r="FX73" s="233"/>
      <c r="FY73" s="97">
        <f>IF(D73="p",FX73,0)</f>
        <v>0</v>
      </c>
      <c r="FZ73" s="97">
        <f>IF(D73="I",FX73,0)</f>
        <v>0</v>
      </c>
      <c r="GA73" s="97">
        <f>IF(D73="C",FX73,0)</f>
        <v>0</v>
      </c>
      <c r="GB73" s="97">
        <f>IF(D73="S",FX73,0)</f>
        <v>0</v>
      </c>
      <c r="GC73" s="240">
        <f t="shared" si="106"/>
        <v>0</v>
      </c>
      <c r="GD73" s="241">
        <f>IF(D73="p",GC73,0)</f>
        <v>0</v>
      </c>
      <c r="GE73" s="241">
        <f>IF(D73="I",GC73,0)</f>
        <v>0</v>
      </c>
      <c r="GF73" s="241">
        <f>IF(D73="C",GC73,0)</f>
        <v>0</v>
      </c>
      <c r="GG73" s="241">
        <f>IF(D73="S",GC73,0)</f>
        <v>0</v>
      </c>
      <c r="GH73" s="240"/>
      <c r="GI73" s="240"/>
      <c r="GJ73" s="553">
        <f t="shared" si="85"/>
        <v>0</v>
      </c>
      <c r="GK73" s="97">
        <f>IF(D73="p",GJ73,0)</f>
        <v>0</v>
      </c>
      <c r="GL73" s="97">
        <f>IF(D73="I",GJ73,0)</f>
        <v>0</v>
      </c>
      <c r="GM73" s="97">
        <f>IF(D73="C",GJ73,0)</f>
        <v>0</v>
      </c>
      <c r="GN73" s="97">
        <f>IF(D73="S",GJ73,0)</f>
        <v>0</v>
      </c>
      <c r="GO73" s="240">
        <f t="shared" si="107"/>
        <v>0</v>
      </c>
      <c r="GP73" s="241">
        <f>IF(D73="p",GO73,0)</f>
        <v>0</v>
      </c>
      <c r="GQ73" s="241">
        <f>IF(D73="I",GO73,0)</f>
        <v>0</v>
      </c>
      <c r="GR73" s="241">
        <f>IF(D73="C",GO73,0)</f>
        <v>0</v>
      </c>
      <c r="GS73" s="241">
        <f>IF(D73="S",GO73,0)</f>
        <v>0</v>
      </c>
      <c r="GT73" s="289"/>
      <c r="GU73" s="97">
        <f>IF(D73="p",GT73,0)</f>
        <v>0</v>
      </c>
      <c r="GV73" s="97">
        <f>IF(D73="I",GT73,0)</f>
        <v>0</v>
      </c>
      <c r="GW73" s="97">
        <f>IF(D73="C",GT73,0)</f>
        <v>0</v>
      </c>
      <c r="GX73" s="97">
        <f>IF(D73="S",GT73,0)</f>
        <v>0</v>
      </c>
      <c r="GY73" s="240">
        <f t="shared" si="108"/>
        <v>0</v>
      </c>
      <c r="GZ73" s="241">
        <f>IF(D73="p",GY73,0)</f>
        <v>0</v>
      </c>
      <c r="HA73" s="241">
        <f>IF(D73="I",GY73,0)</f>
        <v>0</v>
      </c>
      <c r="HB73" s="241">
        <f>IF(D73="C",GY73,0)</f>
        <v>0</v>
      </c>
      <c r="HC73" s="241">
        <f>IF(D73="S",GY73,0)</f>
        <v>0</v>
      </c>
      <c r="HD73" s="302">
        <f t="shared" si="74"/>
        <v>0</v>
      </c>
      <c r="HE73" s="97">
        <f>IF(D73="p",HD73,0)</f>
        <v>0</v>
      </c>
      <c r="HF73" s="97">
        <f>IF(D73="I",HD73,0)</f>
        <v>0</v>
      </c>
      <c r="HG73" s="97">
        <f>IF(D73="C",HD73,0)</f>
        <v>0</v>
      </c>
      <c r="HH73" s="97">
        <f>IF(D73="S",HD73,0)</f>
        <v>0</v>
      </c>
      <c r="HI73" s="240">
        <f t="shared" si="109"/>
        <v>0</v>
      </c>
      <c r="HJ73" s="241">
        <f>IF(D73="p",HI73,0)</f>
        <v>0</v>
      </c>
      <c r="HK73" s="241">
        <f>IF(D73="I",HI73,0)</f>
        <v>0</v>
      </c>
      <c r="HL73" s="241">
        <f>IF(D73="C",HI73,0)</f>
        <v>0</v>
      </c>
      <c r="HM73" s="241">
        <f>IF(D73="S",HI73,0)</f>
        <v>0</v>
      </c>
      <c r="HN73" s="649"/>
      <c r="HO73" s="650">
        <f>IF(D73="p",HN73,0)</f>
        <v>0</v>
      </c>
      <c r="HP73" s="650">
        <f>IF(D73="I",HN73,0)</f>
        <v>0</v>
      </c>
      <c r="HQ73" s="650">
        <f>IF(D73="C",HN73,0)</f>
        <v>0</v>
      </c>
      <c r="HR73" s="650">
        <f>IF(D73="S",HN73,0)</f>
        <v>0</v>
      </c>
      <c r="HS73" s="651">
        <f t="shared" si="75"/>
        <v>0</v>
      </c>
      <c r="HT73" s="241">
        <f>IF(D73="p",HS73,0)</f>
        <v>0</v>
      </c>
      <c r="HU73" s="241">
        <f>IF(D73="I",HS73,0)</f>
        <v>0</v>
      </c>
      <c r="HV73" s="241">
        <f>IF(D73="C",HS73,0)</f>
        <v>0</v>
      </c>
      <c r="HW73" s="241">
        <f>IF(D73="S",HS73,0)</f>
        <v>0</v>
      </c>
      <c r="HX73" s="289"/>
      <c r="HY73" s="97">
        <f>IF(D73="p",HX73,0)</f>
        <v>0</v>
      </c>
      <c r="HZ73" s="97">
        <f>IF(D73="I",HX73,0)</f>
        <v>0</v>
      </c>
      <c r="IA73" s="97">
        <f>IF(D73="C",HX73,0)</f>
        <v>0</v>
      </c>
      <c r="IB73" s="97">
        <f>IF(D73="S",HX73,0)</f>
        <v>0</v>
      </c>
      <c r="IC73" s="240">
        <f t="shared" si="110"/>
        <v>0</v>
      </c>
      <c r="ID73" s="241">
        <f>IF(D73="p",IC73,0)</f>
        <v>0</v>
      </c>
      <c r="IE73" s="241">
        <f>IF(D73="I",IC73,0)</f>
        <v>0</v>
      </c>
      <c r="IF73" s="241">
        <f>IF(D73="C",IC73,0)</f>
        <v>0</v>
      </c>
      <c r="IG73" s="241">
        <f>IF(D73="S",IC73,0)</f>
        <v>0</v>
      </c>
      <c r="IH73" s="302">
        <f t="shared" si="76"/>
        <v>0</v>
      </c>
      <c r="II73" s="97">
        <f>IF(D73="p",IH73,0)</f>
        <v>0</v>
      </c>
      <c r="IJ73" s="97">
        <f>IF(D73="I",IH73,0)</f>
        <v>0</v>
      </c>
      <c r="IK73" s="97">
        <f>IF(D73="C",IH73,0)</f>
        <v>0</v>
      </c>
      <c r="IL73" s="97">
        <f>IF(D73="S",IH73,0)</f>
        <v>0</v>
      </c>
      <c r="IM73" s="235" t="e">
        <f t="shared" si="77"/>
        <v>#DIV/0!</v>
      </c>
      <c r="IN73" s="240">
        <f t="shared" si="111"/>
        <v>0</v>
      </c>
      <c r="IO73" s="241">
        <f>IF(D73="p",IN73,0)</f>
        <v>0</v>
      </c>
      <c r="IP73" s="241">
        <f>IF(D73="I",IN73,0)</f>
        <v>0</v>
      </c>
      <c r="IQ73" s="241">
        <f>IF(D73="C",IN73,0)</f>
        <v>0</v>
      </c>
      <c r="IR73" s="241">
        <f>IF(D73="S",IN73,0)</f>
        <v>0</v>
      </c>
      <c r="IS73" s="228">
        <f t="shared" si="78"/>
        <v>0</v>
      </c>
      <c r="IT73" s="97">
        <f>IF(D73="p",IS73,0)</f>
        <v>0</v>
      </c>
      <c r="IU73" s="97">
        <f>IF(D73="I",IS73,0)</f>
        <v>0</v>
      </c>
      <c r="IV73" s="97">
        <f>IF(D73="C",IS73,0)</f>
        <v>0</v>
      </c>
      <c r="IW73" s="97">
        <f>IF(D73="S",IS73,0)</f>
        <v>0</v>
      </c>
      <c r="IX73" s="240">
        <f t="shared" si="112"/>
        <v>0</v>
      </c>
      <c r="IY73" s="241">
        <f>IF(D73="p",IX73,0)</f>
        <v>0</v>
      </c>
      <c r="IZ73" s="241">
        <f>IF(D73="I",IX73,0)</f>
        <v>0</v>
      </c>
      <c r="JA73" s="241">
        <f>IF(D73="C",IX73,0)</f>
        <v>0</v>
      </c>
      <c r="JB73" s="241">
        <f>IF(D73="S",IX73,0)</f>
        <v>0</v>
      </c>
      <c r="JC73" s="242">
        <f t="shared" si="79"/>
        <v>0</v>
      </c>
      <c r="JD73" s="243">
        <f>IF(D73="p",JC73,0)</f>
        <v>0</v>
      </c>
      <c r="JE73" s="243">
        <f>IF(D73="i",JC73,0)</f>
        <v>0</v>
      </c>
      <c r="JF73" s="243">
        <f>IF(D73="c",JC73,0)</f>
        <v>0</v>
      </c>
      <c r="JG73" s="243">
        <f>IF(D73="s",JC73,0)</f>
        <v>0</v>
      </c>
    </row>
    <row r="74" spans="1:267" s="44" customFormat="1" x14ac:dyDescent="0.2">
      <c r="A74" s="45" t="s">
        <v>361</v>
      </c>
      <c r="B74" s="234"/>
      <c r="C74" s="234"/>
      <c r="D74" s="234"/>
      <c r="E74" s="181"/>
      <c r="F74" s="87">
        <f t="shared" si="55"/>
        <v>0</v>
      </c>
      <c r="G74" s="87">
        <f t="shared" si="56"/>
        <v>0</v>
      </c>
      <c r="H74" s="87">
        <f t="shared" si="57"/>
        <v>0</v>
      </c>
      <c r="I74" s="87">
        <f t="shared" si="58"/>
        <v>0</v>
      </c>
      <c r="J74" s="181"/>
      <c r="K74" s="87">
        <f t="shared" si="59"/>
        <v>0</v>
      </c>
      <c r="L74" s="87">
        <f t="shared" si="60"/>
        <v>0</v>
      </c>
      <c r="M74" s="87">
        <f t="shared" si="61"/>
        <v>0</v>
      </c>
      <c r="N74" s="87">
        <f t="shared" si="62"/>
        <v>0</v>
      </c>
      <c r="O74" s="235" t="e">
        <f t="shared" si="63"/>
        <v>#DIV/0!</v>
      </c>
      <c r="P74" s="181"/>
      <c r="Q74" s="87">
        <f t="shared" si="64"/>
        <v>0</v>
      </c>
      <c r="R74" s="87">
        <f t="shared" si="65"/>
        <v>0</v>
      </c>
      <c r="S74" s="87">
        <f t="shared" si="66"/>
        <v>0</v>
      </c>
      <c r="T74" s="87">
        <f t="shared" si="67"/>
        <v>0</v>
      </c>
      <c r="U74" s="235" t="e">
        <f t="shared" si="68"/>
        <v>#DIV/0!</v>
      </c>
      <c r="V74" s="181"/>
      <c r="W74" s="87">
        <f t="shared" si="69"/>
        <v>0</v>
      </c>
      <c r="X74" s="87">
        <f t="shared" si="70"/>
        <v>0</v>
      </c>
      <c r="Y74" s="87">
        <f t="shared" si="71"/>
        <v>0</v>
      </c>
      <c r="Z74" s="87">
        <f t="shared" si="72"/>
        <v>0</v>
      </c>
      <c r="AA74" s="235" t="e">
        <f t="shared" si="73"/>
        <v>#DIV/0!</v>
      </c>
      <c r="AB74" s="181"/>
      <c r="AC74" s="87">
        <f t="shared" si="86"/>
        <v>0</v>
      </c>
      <c r="AD74" s="87">
        <f t="shared" si="87"/>
        <v>0</v>
      </c>
      <c r="AE74" s="87">
        <f t="shared" si="88"/>
        <v>0</v>
      </c>
      <c r="AF74" s="87">
        <f t="shared" si="89"/>
        <v>0</v>
      </c>
      <c r="AG74" s="235" t="e">
        <f>+(AB74-V74)/V74</f>
        <v>#DIV/0!</v>
      </c>
      <c r="AH74" s="181"/>
      <c r="AI74" s="87">
        <f t="shared" si="90"/>
        <v>0</v>
      </c>
      <c r="AJ74" s="87">
        <f t="shared" si="91"/>
        <v>0</v>
      </c>
      <c r="AK74" s="87">
        <f t="shared" si="92"/>
        <v>0</v>
      </c>
      <c r="AL74" s="87">
        <f t="shared" si="93"/>
        <v>0</v>
      </c>
      <c r="AM74" s="235" t="e">
        <f>+(AH74-AB74)/AB74</f>
        <v>#DIV/0!</v>
      </c>
      <c r="AN74" s="289"/>
      <c r="AO74" s="97">
        <f>IF(D74="p",AN74,0)</f>
        <v>0</v>
      </c>
      <c r="AP74" s="97">
        <f>IF(D74="I",AN74,0)</f>
        <v>0</v>
      </c>
      <c r="AQ74" s="97">
        <f>IF(D74="C",AN74,0)</f>
        <v>0</v>
      </c>
      <c r="AR74" s="97">
        <f>IF(D74="S",AN74,0)</f>
        <v>0</v>
      </c>
      <c r="AS74" s="240">
        <f t="shared" si="94"/>
        <v>0</v>
      </c>
      <c r="AT74" s="241">
        <f>IF(D74="p",AS74,0)</f>
        <v>0</v>
      </c>
      <c r="AU74" s="241">
        <f>IF(D74="I",AS74,0)</f>
        <v>0</v>
      </c>
      <c r="AV74" s="241">
        <f>IF(D74="C",AS74,0)</f>
        <v>0</v>
      </c>
      <c r="AW74" s="241">
        <f>IF(D74="S",AS74,0)</f>
        <v>0</v>
      </c>
      <c r="AX74" s="289"/>
      <c r="AY74" s="97">
        <f>IF(D74="p",AX74,0)</f>
        <v>0</v>
      </c>
      <c r="AZ74" s="97">
        <f>IF(D74="I",AX74,0)</f>
        <v>0</v>
      </c>
      <c r="BA74" s="97">
        <f>IF(D74="C",AX74,0)</f>
        <v>0</v>
      </c>
      <c r="BB74" s="97">
        <f>IF(D74="S",AX74,0)</f>
        <v>0</v>
      </c>
      <c r="BC74" s="240">
        <f t="shared" si="95"/>
        <v>0</v>
      </c>
      <c r="BD74" s="241">
        <f>IF(D74="p",BC74,0)</f>
        <v>0</v>
      </c>
      <c r="BE74" s="241">
        <f>IF(D74="I",BC74,0)</f>
        <v>0</v>
      </c>
      <c r="BF74" s="241">
        <f>IF(D74="C",BC74,0)</f>
        <v>0</v>
      </c>
      <c r="BG74" s="241">
        <f>IF(D74="S",BC74,0)</f>
        <v>0</v>
      </c>
      <c r="BH74" s="503"/>
      <c r="BI74" s="498">
        <f>IF(D74="p",BH74,0)</f>
        <v>0</v>
      </c>
      <c r="BJ74" s="498">
        <f>IF(D74="I",BH74,0)</f>
        <v>0</v>
      </c>
      <c r="BK74" s="498">
        <f>IF(D74="C",BH74,0)</f>
        <v>0</v>
      </c>
      <c r="BL74" s="498">
        <f>IF(D74="S",BH74,0)</f>
        <v>0</v>
      </c>
      <c r="BM74" s="499">
        <f t="shared" si="96"/>
        <v>0</v>
      </c>
      <c r="BN74" s="515">
        <f>IF(D74="p",BM74,0)</f>
        <v>0</v>
      </c>
      <c r="BO74" s="515">
        <f>IF(D74="I",BM74,0)</f>
        <v>0</v>
      </c>
      <c r="BP74" s="515">
        <f>IF(D74="C",BM74,0)</f>
        <v>0</v>
      </c>
      <c r="BQ74" s="515">
        <f>IF(D74="S",BM74,0)</f>
        <v>0</v>
      </c>
      <c r="BR74" s="289"/>
      <c r="BS74" s="97">
        <f>IF(D74="p",BR74,0)</f>
        <v>0</v>
      </c>
      <c r="BT74" s="97">
        <f>IF(D74="I",BR74,0)</f>
        <v>0</v>
      </c>
      <c r="BU74" s="97">
        <f>IF(D74="C",BR74,0)</f>
        <v>0</v>
      </c>
      <c r="BV74" s="97">
        <f>IF(D74="S",BR74,0)</f>
        <v>0</v>
      </c>
      <c r="BW74" s="240">
        <f t="shared" si="97"/>
        <v>0</v>
      </c>
      <c r="BX74" s="241">
        <f>IF(D74="p",BW74,0)</f>
        <v>0</v>
      </c>
      <c r="BY74" s="241">
        <f>IF(D74="I",BW74,0)</f>
        <v>0</v>
      </c>
      <c r="BZ74" s="241">
        <f>IF(D74="C",BW74,0)</f>
        <v>0</v>
      </c>
      <c r="CA74" s="241">
        <f>IF(D74="S",BW74,0)</f>
        <v>0</v>
      </c>
      <c r="CB74" s="289"/>
      <c r="CC74" s="97">
        <f>IF(D74="p",CB74,0)</f>
        <v>0</v>
      </c>
      <c r="CD74" s="97">
        <f>IF(D74="I",CB74,0)</f>
        <v>0</v>
      </c>
      <c r="CE74" s="97">
        <f>IF(D74="C",CB74,0)</f>
        <v>0</v>
      </c>
      <c r="CF74" s="97">
        <f>IF(D74="S",CB74,0)</f>
        <v>0</v>
      </c>
      <c r="CG74" s="240">
        <f t="shared" si="98"/>
        <v>0</v>
      </c>
      <c r="CH74" s="241">
        <f>IF(D74="p",CG74,0)</f>
        <v>0</v>
      </c>
      <c r="CI74" s="241">
        <f>IF(D74="I",CG74,0)</f>
        <v>0</v>
      </c>
      <c r="CJ74" s="241">
        <f>IF(D74="C",CG74,0)</f>
        <v>0</v>
      </c>
      <c r="CK74" s="241">
        <f>IF(D74="S",CG74,0)</f>
        <v>0</v>
      </c>
      <c r="CL74" s="289"/>
      <c r="CM74" s="97">
        <f>IF(D74="p",CL74,0)</f>
        <v>0</v>
      </c>
      <c r="CN74" s="97">
        <f>IF(D74="I",CL74,0)</f>
        <v>0</v>
      </c>
      <c r="CO74" s="97">
        <f>IF(D74="C",CL74,0)</f>
        <v>0</v>
      </c>
      <c r="CP74" s="97">
        <f>IF(D74="S",CL74,0)</f>
        <v>0</v>
      </c>
      <c r="CQ74" s="240">
        <f t="shared" si="99"/>
        <v>0</v>
      </c>
      <c r="CR74" s="241">
        <f>IF(D74="p",CQ74,0)</f>
        <v>0</v>
      </c>
      <c r="CS74" s="241">
        <f>IF(D74="I",CQ74,0)</f>
        <v>0</v>
      </c>
      <c r="CT74" s="241">
        <f>IF(D74="C",CQ74,0)</f>
        <v>0</v>
      </c>
      <c r="CU74" s="241">
        <f>IF(D74="S",CQ74,0)</f>
        <v>0</v>
      </c>
      <c r="CV74" s="289"/>
      <c r="CW74" s="97">
        <f>IF(D74="p",CV74,0)</f>
        <v>0</v>
      </c>
      <c r="CX74" s="97">
        <f>IF(D74="I",CV74,0)</f>
        <v>0</v>
      </c>
      <c r="CY74" s="97">
        <f>IF(D74="C",CV74,0)</f>
        <v>0</v>
      </c>
      <c r="CZ74" s="97">
        <f>IF(D74="S",CV74,0)</f>
        <v>0</v>
      </c>
      <c r="DA74" s="240">
        <f t="shared" si="100"/>
        <v>0</v>
      </c>
      <c r="DB74" s="241">
        <f>IF(D74="p",DA74,0)</f>
        <v>0</v>
      </c>
      <c r="DC74" s="241">
        <f>IF(D74="I",DA74,0)</f>
        <v>0</v>
      </c>
      <c r="DD74" s="241">
        <f>IF(D74="C",DA74,0)</f>
        <v>0</v>
      </c>
      <c r="DE74" s="241">
        <f>IF(D74="S",DA74,0)</f>
        <v>0</v>
      </c>
      <c r="DF74" s="289"/>
      <c r="DG74" s="97">
        <f>IF(D74="p",DF74,0)</f>
        <v>0</v>
      </c>
      <c r="DH74" s="97">
        <f>IF(D74="I",DF74,0)</f>
        <v>0</v>
      </c>
      <c r="DI74" s="97">
        <f>IF(D74="C",DF74,0)</f>
        <v>0</v>
      </c>
      <c r="DJ74" s="97">
        <f>IF(D74="S",DF74,0)</f>
        <v>0</v>
      </c>
      <c r="DK74" s="344">
        <f t="shared" si="101"/>
        <v>0</v>
      </c>
      <c r="DL74" s="241">
        <f>IF(D74="p",DK74,0)</f>
        <v>0</v>
      </c>
      <c r="DM74" s="241">
        <f>IF(D74="I",DK74,0)</f>
        <v>0</v>
      </c>
      <c r="DN74" s="241">
        <f>IF(D74="C",DK74,0)</f>
        <v>0</v>
      </c>
      <c r="DO74" s="241">
        <f>IF(D74="S",DK74,0)</f>
        <v>0</v>
      </c>
      <c r="DP74" s="289"/>
      <c r="DQ74" s="97">
        <f>IF(D74="p",DP74,0)</f>
        <v>0</v>
      </c>
      <c r="DR74" s="97">
        <f>IF(D74="I",DP74,0)</f>
        <v>0</v>
      </c>
      <c r="DS74" s="97">
        <f>IF(D74="C",DP74,0)</f>
        <v>0</v>
      </c>
      <c r="DT74" s="97">
        <f>IF(D74="S",DP74,0)</f>
        <v>0</v>
      </c>
      <c r="DU74" s="240">
        <f t="shared" si="102"/>
        <v>0</v>
      </c>
      <c r="DV74" s="241">
        <f>IF(D74="p",DU74,0)</f>
        <v>0</v>
      </c>
      <c r="DW74" s="241">
        <f>IF(D74="I",DU74,0)</f>
        <v>0</v>
      </c>
      <c r="DX74" s="241">
        <f>IF(D74="C",DU74,0)</f>
        <v>0</v>
      </c>
      <c r="DY74" s="241">
        <f>IF(D74="S",DU74,0)</f>
        <v>0</v>
      </c>
      <c r="DZ74" s="289"/>
      <c r="EA74" s="97">
        <f>IF(D74="p",DZ74,0)</f>
        <v>0</v>
      </c>
      <c r="EB74" s="97">
        <f>IF(D74="I",DZ74,0)</f>
        <v>0</v>
      </c>
      <c r="EC74" s="97">
        <f>IF(D74="C",DZ74,0)</f>
        <v>0</v>
      </c>
      <c r="ED74" s="97">
        <f>IF(D74="S",DZ74,0)</f>
        <v>0</v>
      </c>
      <c r="EE74" s="240">
        <f t="shared" si="103"/>
        <v>0</v>
      </c>
      <c r="EF74" s="241">
        <f>IF(D74="p",EE74,0)</f>
        <v>0</v>
      </c>
      <c r="EG74" s="241">
        <f>IF(D74="I",EE74,0)</f>
        <v>0</v>
      </c>
      <c r="EH74" s="241">
        <f>IF(D74="C",EE74,0)</f>
        <v>0</v>
      </c>
      <c r="EI74" s="241">
        <f>IF(D74="S",EE74,0)</f>
        <v>0</v>
      </c>
      <c r="EJ74" s="298"/>
      <c r="EK74" s="97">
        <f>IF(D74="p",EJ74,0)</f>
        <v>0</v>
      </c>
      <c r="EL74" s="97">
        <f>IF(D74="I",EJ74,0)</f>
        <v>0</v>
      </c>
      <c r="EM74" s="97">
        <f>IF(D74="C",EJ74,0)</f>
        <v>0</v>
      </c>
      <c r="EN74" s="97">
        <f>IF(D74="S",EJ74,0)</f>
        <v>0</v>
      </c>
      <c r="EO74" s="240">
        <f t="shared" si="104"/>
        <v>0</v>
      </c>
      <c r="EP74" s="241">
        <f>IF(D74="p",EO74,0)</f>
        <v>0</v>
      </c>
      <c r="EQ74" s="241">
        <f>IF(D74="I",EO74,0)</f>
        <v>0</v>
      </c>
      <c r="ER74" s="241">
        <f>IF(D74="C",EO74,0)</f>
        <v>0</v>
      </c>
      <c r="ES74" s="241">
        <f>IF(D74="S",EO74,0)</f>
        <v>0</v>
      </c>
      <c r="ET74" s="289"/>
      <c r="EU74" s="97">
        <f>IF(D74="p",ET74,0)</f>
        <v>0</v>
      </c>
      <c r="EV74" s="97">
        <f>IF(D74="I",ET74,0)</f>
        <v>0</v>
      </c>
      <c r="EW74" s="97">
        <f>IF(D74="C",ET74,0)</f>
        <v>0</v>
      </c>
      <c r="EX74" s="97">
        <f>IF(D74="S",ET74,0)</f>
        <v>0</v>
      </c>
      <c r="EY74" s="240">
        <f t="shared" si="105"/>
        <v>0</v>
      </c>
      <c r="EZ74" s="241">
        <f>IF(D74="p",EY74,0)</f>
        <v>0</v>
      </c>
      <c r="FA74" s="241">
        <f>IF(D74="I",EY74,0)</f>
        <v>0</v>
      </c>
      <c r="FB74" s="241">
        <f>IF(D74="C",EY74,0)</f>
        <v>0</v>
      </c>
      <c r="FC74" s="241">
        <f>IF(D74="S",EY74,0)</f>
        <v>0</v>
      </c>
      <c r="FD74" s="503"/>
      <c r="FE74" s="498">
        <f>IF(D74="p",FD74,0)</f>
        <v>0</v>
      </c>
      <c r="FF74" s="498">
        <f>IF(D74="I",FD74,0)</f>
        <v>0</v>
      </c>
      <c r="FG74" s="498">
        <f>IF(D74="C",FD74,0)</f>
        <v>0</v>
      </c>
      <c r="FH74" s="498">
        <f>IF(D74="S",FD74,0)</f>
        <v>0</v>
      </c>
      <c r="FI74" s="499">
        <f t="shared" si="83"/>
        <v>0</v>
      </c>
      <c r="FJ74" s="450">
        <f>IF(D74="p",FI74,0)</f>
        <v>0</v>
      </c>
      <c r="FK74" s="450">
        <f>IF(D74="I",FI74,0)</f>
        <v>0</v>
      </c>
      <c r="FL74" s="450">
        <f>IF(D74="C",FI74,0)</f>
        <v>0</v>
      </c>
      <c r="FM74" s="450">
        <f>IF(D74="S",FI74,0)</f>
        <v>0</v>
      </c>
      <c r="FN74" s="233"/>
      <c r="FO74" s="97">
        <f>IF(D74="p",FN74,0)</f>
        <v>0</v>
      </c>
      <c r="FP74" s="97">
        <f>IF(D74="I",FN74,0)</f>
        <v>0</v>
      </c>
      <c r="FQ74" s="97">
        <f>IF(D74="C",FN74,0)</f>
        <v>0</v>
      </c>
      <c r="FR74" s="97">
        <f>IF(D74="S",FN74,0)</f>
        <v>0</v>
      </c>
      <c r="FS74" s="240">
        <f t="shared" si="84"/>
        <v>0</v>
      </c>
      <c r="FT74" s="241">
        <f>IF(D74="p",FS74,0)</f>
        <v>0</v>
      </c>
      <c r="FU74" s="241">
        <f>IF(D74="I",FS74,0)</f>
        <v>0</v>
      </c>
      <c r="FV74" s="241">
        <f>IF(D74="C",FS74,0)</f>
        <v>0</v>
      </c>
      <c r="FW74" s="241">
        <f>IF(D74="S",FS74,0)</f>
        <v>0</v>
      </c>
      <c r="FX74" s="233"/>
      <c r="FY74" s="97">
        <f>IF(D74="p",FX74,0)</f>
        <v>0</v>
      </c>
      <c r="FZ74" s="97">
        <f>IF(D74="I",FX74,0)</f>
        <v>0</v>
      </c>
      <c r="GA74" s="97">
        <f>IF(D74="C",FX74,0)</f>
        <v>0</v>
      </c>
      <c r="GB74" s="97">
        <f>IF(D74="S",FX74,0)</f>
        <v>0</v>
      </c>
      <c r="GC74" s="240">
        <f t="shared" si="106"/>
        <v>0</v>
      </c>
      <c r="GD74" s="241">
        <f>IF(D74="p",GC74,0)</f>
        <v>0</v>
      </c>
      <c r="GE74" s="241">
        <f>IF(D74="I",GC74,0)</f>
        <v>0</v>
      </c>
      <c r="GF74" s="241">
        <f>IF(D74="C",GC74,0)</f>
        <v>0</v>
      </c>
      <c r="GG74" s="241">
        <f>IF(D74="S",GC74,0)</f>
        <v>0</v>
      </c>
      <c r="GH74" s="240"/>
      <c r="GI74" s="240"/>
      <c r="GJ74" s="553">
        <f t="shared" si="85"/>
        <v>0</v>
      </c>
      <c r="GK74" s="97">
        <f>IF(D74="p",GJ74,0)</f>
        <v>0</v>
      </c>
      <c r="GL74" s="97">
        <f>IF(D74="I",GJ74,0)</f>
        <v>0</v>
      </c>
      <c r="GM74" s="97">
        <f>IF(D74="C",GJ74,0)</f>
        <v>0</v>
      </c>
      <c r="GN74" s="97">
        <f>IF(D74="S",GJ74,0)</f>
        <v>0</v>
      </c>
      <c r="GO74" s="240">
        <f t="shared" si="107"/>
        <v>0</v>
      </c>
      <c r="GP74" s="241">
        <f>IF(D74="p",GO74,0)</f>
        <v>0</v>
      </c>
      <c r="GQ74" s="241">
        <f>IF(D74="I",GO74,0)</f>
        <v>0</v>
      </c>
      <c r="GR74" s="241">
        <f>IF(D74="C",GO74,0)</f>
        <v>0</v>
      </c>
      <c r="GS74" s="241">
        <f>IF(D74="S",GO74,0)</f>
        <v>0</v>
      </c>
      <c r="GT74" s="289"/>
      <c r="GU74" s="97">
        <f>IF(D74="p",GT74,0)</f>
        <v>0</v>
      </c>
      <c r="GV74" s="97">
        <f>IF(D74="I",GT74,0)</f>
        <v>0</v>
      </c>
      <c r="GW74" s="97">
        <f>IF(D74="C",GT74,0)</f>
        <v>0</v>
      </c>
      <c r="GX74" s="97">
        <f>IF(D74="S",GT74,0)</f>
        <v>0</v>
      </c>
      <c r="GY74" s="240">
        <f t="shared" si="108"/>
        <v>0</v>
      </c>
      <c r="GZ74" s="241">
        <f>IF(D74="p",GY74,0)</f>
        <v>0</v>
      </c>
      <c r="HA74" s="241">
        <f>IF(D74="I",GY74,0)</f>
        <v>0</v>
      </c>
      <c r="HB74" s="241">
        <f>IF(D74="C",GY74,0)</f>
        <v>0</v>
      </c>
      <c r="HC74" s="241">
        <f>IF(D74="S",GY74,0)</f>
        <v>0</v>
      </c>
      <c r="HD74" s="302">
        <f t="shared" si="74"/>
        <v>0</v>
      </c>
      <c r="HE74" s="97">
        <f>IF(D74="p",HD74,0)</f>
        <v>0</v>
      </c>
      <c r="HF74" s="97">
        <f>IF(D74="I",HD74,0)</f>
        <v>0</v>
      </c>
      <c r="HG74" s="97">
        <f>IF(D74="C",HD74,0)</f>
        <v>0</v>
      </c>
      <c r="HH74" s="97">
        <f>IF(D74="S",HD74,0)</f>
        <v>0</v>
      </c>
      <c r="HI74" s="240">
        <f t="shared" si="109"/>
        <v>0</v>
      </c>
      <c r="HJ74" s="241">
        <f>IF(D74="p",HI74,0)</f>
        <v>0</v>
      </c>
      <c r="HK74" s="241">
        <f>IF(D74="I",HI74,0)</f>
        <v>0</v>
      </c>
      <c r="HL74" s="241">
        <f>IF(D74="C",HI74,0)</f>
        <v>0</v>
      </c>
      <c r="HM74" s="241">
        <f>IF(D74="S",HI74,0)</f>
        <v>0</v>
      </c>
      <c r="HN74" s="649"/>
      <c r="HO74" s="650">
        <f>IF(D74="p",HN74,0)</f>
        <v>0</v>
      </c>
      <c r="HP74" s="650">
        <f>IF(D74="I",HN74,0)</f>
        <v>0</v>
      </c>
      <c r="HQ74" s="650">
        <f>IF(D74="C",HN74,0)</f>
        <v>0</v>
      </c>
      <c r="HR74" s="650">
        <f>IF(D74="S",HN74,0)</f>
        <v>0</v>
      </c>
      <c r="HS74" s="651">
        <f t="shared" si="75"/>
        <v>0</v>
      </c>
      <c r="HT74" s="241">
        <f>IF(D74="p",HS74,0)</f>
        <v>0</v>
      </c>
      <c r="HU74" s="241">
        <f>IF(D74="I",HS74,0)</f>
        <v>0</v>
      </c>
      <c r="HV74" s="241">
        <f>IF(D74="C",HS74,0)</f>
        <v>0</v>
      </c>
      <c r="HW74" s="241">
        <f>IF(D74="S",HS74,0)</f>
        <v>0</v>
      </c>
      <c r="HX74" s="289"/>
      <c r="HY74" s="97">
        <f>IF(D74="p",HX74,0)</f>
        <v>0</v>
      </c>
      <c r="HZ74" s="97">
        <f>IF(D74="I",HX74,0)</f>
        <v>0</v>
      </c>
      <c r="IA74" s="97">
        <f>IF(D74="C",HX74,0)</f>
        <v>0</v>
      </c>
      <c r="IB74" s="97">
        <f>IF(D74="S",HX74,0)</f>
        <v>0</v>
      </c>
      <c r="IC74" s="240">
        <f t="shared" si="110"/>
        <v>0</v>
      </c>
      <c r="ID74" s="241">
        <f>IF(D74="p",IC74,0)</f>
        <v>0</v>
      </c>
      <c r="IE74" s="241">
        <f>IF(D74="I",IC74,0)</f>
        <v>0</v>
      </c>
      <c r="IF74" s="241">
        <f>IF(D74="C",IC74,0)</f>
        <v>0</v>
      </c>
      <c r="IG74" s="241">
        <f>IF(D74="S",IC74,0)</f>
        <v>0</v>
      </c>
      <c r="IH74" s="302">
        <f t="shared" si="76"/>
        <v>0</v>
      </c>
      <c r="II74" s="97">
        <f>IF(D74="p",IH74,0)</f>
        <v>0</v>
      </c>
      <c r="IJ74" s="97">
        <f>IF(D74="I",IH74,0)</f>
        <v>0</v>
      </c>
      <c r="IK74" s="97">
        <f>IF(D74="C",IH74,0)</f>
        <v>0</v>
      </c>
      <c r="IL74" s="97">
        <f>IF(D74="S",IH74,0)</f>
        <v>0</v>
      </c>
      <c r="IM74" s="235" t="e">
        <f t="shared" si="77"/>
        <v>#DIV/0!</v>
      </c>
      <c r="IN74" s="240">
        <f t="shared" si="111"/>
        <v>0</v>
      </c>
      <c r="IO74" s="241">
        <f>IF(D74="p",IN74,0)</f>
        <v>0</v>
      </c>
      <c r="IP74" s="241">
        <f>IF(D74="I",IN74,0)</f>
        <v>0</v>
      </c>
      <c r="IQ74" s="241">
        <f>IF(D74="C",IN74,0)</f>
        <v>0</v>
      </c>
      <c r="IR74" s="241">
        <f>IF(D74="S",IN74,0)</f>
        <v>0</v>
      </c>
      <c r="IS74" s="228">
        <f t="shared" si="78"/>
        <v>0</v>
      </c>
      <c r="IT74" s="97">
        <f>IF(D74="p",IS74,0)</f>
        <v>0</v>
      </c>
      <c r="IU74" s="97">
        <f>IF(D74="I",IS74,0)</f>
        <v>0</v>
      </c>
      <c r="IV74" s="97">
        <f>IF(D74="C",IS74,0)</f>
        <v>0</v>
      </c>
      <c r="IW74" s="97">
        <f>IF(D74="S",IS74,0)</f>
        <v>0</v>
      </c>
      <c r="IX74" s="240">
        <f t="shared" si="112"/>
        <v>0</v>
      </c>
      <c r="IY74" s="241">
        <f>IF(D74="p",IX74,0)</f>
        <v>0</v>
      </c>
      <c r="IZ74" s="241">
        <f>IF(D74="I",IX74,0)</f>
        <v>0</v>
      </c>
      <c r="JA74" s="241">
        <f>IF(D74="C",IX74,0)</f>
        <v>0</v>
      </c>
      <c r="JB74" s="241">
        <f>IF(D74="S",IX74,0)</f>
        <v>0</v>
      </c>
      <c r="JC74" s="242">
        <f t="shared" si="79"/>
        <v>0</v>
      </c>
      <c r="JD74" s="243">
        <f>IF(D74="p",JC74,0)</f>
        <v>0</v>
      </c>
      <c r="JE74" s="243">
        <f>IF(D74="i",JC74,0)</f>
        <v>0</v>
      </c>
      <c r="JF74" s="243">
        <f>IF(D74="c",JC74,0)</f>
        <v>0</v>
      </c>
      <c r="JG74" s="243">
        <f>IF(D74="s",JC74,0)</f>
        <v>0</v>
      </c>
    </row>
    <row r="75" spans="1:267" s="44" customFormat="1" x14ac:dyDescent="0.2">
      <c r="A75" s="45" t="s">
        <v>362</v>
      </c>
      <c r="B75" s="234"/>
      <c r="C75" s="234"/>
      <c r="D75" s="234"/>
      <c r="E75" s="181"/>
      <c r="F75" s="87">
        <f t="shared" si="55"/>
        <v>0</v>
      </c>
      <c r="G75" s="87">
        <f t="shared" si="56"/>
        <v>0</v>
      </c>
      <c r="H75" s="87">
        <f t="shared" si="57"/>
        <v>0</v>
      </c>
      <c r="I75" s="87">
        <f t="shared" si="58"/>
        <v>0</v>
      </c>
      <c r="J75" s="181"/>
      <c r="K75" s="87">
        <f t="shared" si="59"/>
        <v>0</v>
      </c>
      <c r="L75" s="87">
        <f t="shared" si="60"/>
        <v>0</v>
      </c>
      <c r="M75" s="87">
        <f t="shared" si="61"/>
        <v>0</v>
      </c>
      <c r="N75" s="87">
        <f t="shared" si="62"/>
        <v>0</v>
      </c>
      <c r="O75" s="235" t="e">
        <f t="shared" si="63"/>
        <v>#DIV/0!</v>
      </c>
      <c r="P75" s="181"/>
      <c r="Q75" s="87">
        <f t="shared" si="64"/>
        <v>0</v>
      </c>
      <c r="R75" s="87">
        <f t="shared" si="65"/>
        <v>0</v>
      </c>
      <c r="S75" s="87">
        <f t="shared" si="66"/>
        <v>0</v>
      </c>
      <c r="T75" s="87">
        <f t="shared" si="67"/>
        <v>0</v>
      </c>
      <c r="U75" s="235" t="e">
        <f t="shared" si="68"/>
        <v>#DIV/0!</v>
      </c>
      <c r="V75" s="181"/>
      <c r="W75" s="87">
        <f t="shared" si="69"/>
        <v>0</v>
      </c>
      <c r="X75" s="87">
        <f t="shared" si="70"/>
        <v>0</v>
      </c>
      <c r="Y75" s="87">
        <f t="shared" si="71"/>
        <v>0</v>
      </c>
      <c r="Z75" s="87">
        <f t="shared" si="72"/>
        <v>0</v>
      </c>
      <c r="AA75" s="235" t="e">
        <f t="shared" si="73"/>
        <v>#DIV/0!</v>
      </c>
      <c r="AB75" s="181"/>
      <c r="AC75" s="87">
        <f t="shared" si="86"/>
        <v>0</v>
      </c>
      <c r="AD75" s="87">
        <f t="shared" si="87"/>
        <v>0</v>
      </c>
      <c r="AE75" s="87">
        <f t="shared" si="88"/>
        <v>0</v>
      </c>
      <c r="AF75" s="87">
        <f t="shared" si="89"/>
        <v>0</v>
      </c>
      <c r="AG75" s="235" t="e">
        <f>+(AB75-V75)/V75</f>
        <v>#DIV/0!</v>
      </c>
      <c r="AH75" s="181"/>
      <c r="AI75" s="87">
        <f t="shared" si="90"/>
        <v>0</v>
      </c>
      <c r="AJ75" s="87">
        <f t="shared" si="91"/>
        <v>0</v>
      </c>
      <c r="AK75" s="87">
        <f t="shared" si="92"/>
        <v>0</v>
      </c>
      <c r="AL75" s="87">
        <f t="shared" si="93"/>
        <v>0</v>
      </c>
      <c r="AM75" s="235" t="e">
        <f>+(AH75-AB75)/AB75</f>
        <v>#DIV/0!</v>
      </c>
      <c r="AN75" s="289"/>
      <c r="AO75" s="97">
        <f>IF(D75="p",AN75,0)</f>
        <v>0</v>
      </c>
      <c r="AP75" s="97">
        <f>IF(D75="I",AN75,0)</f>
        <v>0</v>
      </c>
      <c r="AQ75" s="97">
        <f>IF(D75="C",AN75,0)</f>
        <v>0</v>
      </c>
      <c r="AR75" s="97">
        <f>IF(D75="S",AN75,0)</f>
        <v>0</v>
      </c>
      <c r="AS75" s="240">
        <f t="shared" si="94"/>
        <v>0</v>
      </c>
      <c r="AT75" s="241">
        <f>IF(D75="p",AS75,0)</f>
        <v>0</v>
      </c>
      <c r="AU75" s="241">
        <f>IF(D75="I",AS75,0)</f>
        <v>0</v>
      </c>
      <c r="AV75" s="241">
        <f>IF(D75="C",AS75,0)</f>
        <v>0</v>
      </c>
      <c r="AW75" s="241">
        <f>IF(D75="S",AS75,0)</f>
        <v>0</v>
      </c>
      <c r="AX75" s="289"/>
      <c r="AY75" s="97">
        <f>IF(D75="p",AX75,0)</f>
        <v>0</v>
      </c>
      <c r="AZ75" s="97">
        <f>IF(D75="I",AX75,0)</f>
        <v>0</v>
      </c>
      <c r="BA75" s="97">
        <f>IF(D75="C",AX75,0)</f>
        <v>0</v>
      </c>
      <c r="BB75" s="97">
        <f>IF(D75="S",AX75,0)</f>
        <v>0</v>
      </c>
      <c r="BC75" s="240">
        <f t="shared" si="95"/>
        <v>0</v>
      </c>
      <c r="BD75" s="241">
        <f>IF(D75="p",BC75,0)</f>
        <v>0</v>
      </c>
      <c r="BE75" s="241">
        <f>IF(D75="I",BC75,0)</f>
        <v>0</v>
      </c>
      <c r="BF75" s="241">
        <f>IF(D75="C",BC75,0)</f>
        <v>0</v>
      </c>
      <c r="BG75" s="241">
        <f>IF(D75="S",BC75,0)</f>
        <v>0</v>
      </c>
      <c r="BH75" s="503"/>
      <c r="BI75" s="498">
        <f>IF(D75="p",BH75,0)</f>
        <v>0</v>
      </c>
      <c r="BJ75" s="498">
        <f>IF(D75="I",BH75,0)</f>
        <v>0</v>
      </c>
      <c r="BK75" s="498">
        <f>IF(D75="C",BH75,0)</f>
        <v>0</v>
      </c>
      <c r="BL75" s="498">
        <f>IF(D75="S",BH75,0)</f>
        <v>0</v>
      </c>
      <c r="BM75" s="499">
        <f t="shared" si="96"/>
        <v>0</v>
      </c>
      <c r="BN75" s="515">
        <f>IF(D75="p",BM75,0)</f>
        <v>0</v>
      </c>
      <c r="BO75" s="515">
        <f>IF(D75="I",BM75,0)</f>
        <v>0</v>
      </c>
      <c r="BP75" s="515">
        <f>IF(D75="C",BM75,0)</f>
        <v>0</v>
      </c>
      <c r="BQ75" s="515">
        <f>IF(D75="S",BM75,0)</f>
        <v>0</v>
      </c>
      <c r="BR75" s="289"/>
      <c r="BS75" s="97">
        <f>IF(D75="p",BR75,0)</f>
        <v>0</v>
      </c>
      <c r="BT75" s="97">
        <f>IF(D75="I",BR75,0)</f>
        <v>0</v>
      </c>
      <c r="BU75" s="97">
        <f>IF(D75="C",BR75,0)</f>
        <v>0</v>
      </c>
      <c r="BV75" s="97">
        <f>IF(D75="S",BR75,0)</f>
        <v>0</v>
      </c>
      <c r="BW75" s="240">
        <f t="shared" si="97"/>
        <v>0</v>
      </c>
      <c r="BX75" s="241">
        <f>IF(D75="p",BW75,0)</f>
        <v>0</v>
      </c>
      <c r="BY75" s="241">
        <f>IF(D75="I",BW75,0)</f>
        <v>0</v>
      </c>
      <c r="BZ75" s="241">
        <f>IF(D75="C",BW75,0)</f>
        <v>0</v>
      </c>
      <c r="CA75" s="241">
        <f>IF(D75="S",BW75,0)</f>
        <v>0</v>
      </c>
      <c r="CB75" s="289"/>
      <c r="CC75" s="97">
        <f>IF(D75="p",CB75,0)</f>
        <v>0</v>
      </c>
      <c r="CD75" s="97">
        <f>IF(D75="I",CB75,0)</f>
        <v>0</v>
      </c>
      <c r="CE75" s="97">
        <f>IF(D75="C",CB75,0)</f>
        <v>0</v>
      </c>
      <c r="CF75" s="97">
        <f>IF(D75="S",CB75,0)</f>
        <v>0</v>
      </c>
      <c r="CG75" s="240">
        <f t="shared" si="98"/>
        <v>0</v>
      </c>
      <c r="CH75" s="241">
        <f>IF(D75="p",CG75,0)</f>
        <v>0</v>
      </c>
      <c r="CI75" s="241">
        <f>IF(D75="I",CG75,0)</f>
        <v>0</v>
      </c>
      <c r="CJ75" s="241">
        <f>IF(D75="C",CG75,0)</f>
        <v>0</v>
      </c>
      <c r="CK75" s="241">
        <f>IF(D75="S",CG75,0)</f>
        <v>0</v>
      </c>
      <c r="CL75" s="289"/>
      <c r="CM75" s="97">
        <f>IF(D75="p",CL75,0)</f>
        <v>0</v>
      </c>
      <c r="CN75" s="97">
        <f>IF(D75="I",CL75,0)</f>
        <v>0</v>
      </c>
      <c r="CO75" s="97">
        <f>IF(D75="C",CL75,0)</f>
        <v>0</v>
      </c>
      <c r="CP75" s="97">
        <f>IF(D75="S",CL75,0)</f>
        <v>0</v>
      </c>
      <c r="CQ75" s="240">
        <f t="shared" si="99"/>
        <v>0</v>
      </c>
      <c r="CR75" s="241">
        <f>IF(D75="p",CQ75,0)</f>
        <v>0</v>
      </c>
      <c r="CS75" s="241">
        <f>IF(D75="I",CQ75,0)</f>
        <v>0</v>
      </c>
      <c r="CT75" s="241">
        <f>IF(D75="C",CQ75,0)</f>
        <v>0</v>
      </c>
      <c r="CU75" s="241">
        <f>IF(D75="S",CQ75,0)</f>
        <v>0</v>
      </c>
      <c r="CV75" s="289"/>
      <c r="CW75" s="97">
        <f>IF(D75="p",CV75,0)</f>
        <v>0</v>
      </c>
      <c r="CX75" s="97">
        <f>IF(D75="I",CV75,0)</f>
        <v>0</v>
      </c>
      <c r="CY75" s="97">
        <f>IF(D75="C",CV75,0)</f>
        <v>0</v>
      </c>
      <c r="CZ75" s="97">
        <f>IF(D75="S",CV75,0)</f>
        <v>0</v>
      </c>
      <c r="DA75" s="240">
        <f t="shared" si="100"/>
        <v>0</v>
      </c>
      <c r="DB75" s="241">
        <f>IF(D75="p",DA75,0)</f>
        <v>0</v>
      </c>
      <c r="DC75" s="241">
        <f>IF(D75="I",DA75,0)</f>
        <v>0</v>
      </c>
      <c r="DD75" s="241">
        <f>IF(D75="C",DA75,0)</f>
        <v>0</v>
      </c>
      <c r="DE75" s="241">
        <f>IF(D75="S",DA75,0)</f>
        <v>0</v>
      </c>
      <c r="DF75" s="289"/>
      <c r="DG75" s="97">
        <f>IF(D75="p",DF75,0)</f>
        <v>0</v>
      </c>
      <c r="DH75" s="97">
        <f>IF(D75="I",DF75,0)</f>
        <v>0</v>
      </c>
      <c r="DI75" s="97">
        <f>IF(D75="C",DF75,0)</f>
        <v>0</v>
      </c>
      <c r="DJ75" s="97">
        <f>IF(D75="S",DF75,0)</f>
        <v>0</v>
      </c>
      <c r="DK75" s="344">
        <f t="shared" si="101"/>
        <v>0</v>
      </c>
      <c r="DL75" s="241">
        <f>IF(D75="p",DK75,0)</f>
        <v>0</v>
      </c>
      <c r="DM75" s="241">
        <f>IF(D75="I",DK75,0)</f>
        <v>0</v>
      </c>
      <c r="DN75" s="241">
        <f>IF(D75="C",DK75,0)</f>
        <v>0</v>
      </c>
      <c r="DO75" s="241">
        <f>IF(D75="S",DK75,0)</f>
        <v>0</v>
      </c>
      <c r="DP75" s="289"/>
      <c r="DQ75" s="97">
        <f>IF(D75="p",DP75,0)</f>
        <v>0</v>
      </c>
      <c r="DR75" s="97">
        <f>IF(D75="I",DP75,0)</f>
        <v>0</v>
      </c>
      <c r="DS75" s="97">
        <f>IF(D75="C",DP75,0)</f>
        <v>0</v>
      </c>
      <c r="DT75" s="97">
        <f>IF(D75="S",DP75,0)</f>
        <v>0</v>
      </c>
      <c r="DU75" s="240">
        <f t="shared" si="102"/>
        <v>0</v>
      </c>
      <c r="DV75" s="241">
        <f>IF(D75="p",DU75,0)</f>
        <v>0</v>
      </c>
      <c r="DW75" s="241">
        <f>IF(D75="I",DU75,0)</f>
        <v>0</v>
      </c>
      <c r="DX75" s="241">
        <f>IF(D75="C",DU75,0)</f>
        <v>0</v>
      </c>
      <c r="DY75" s="241">
        <f>IF(D75="S",DU75,0)</f>
        <v>0</v>
      </c>
      <c r="DZ75" s="289"/>
      <c r="EA75" s="97">
        <f>IF(D75="p",DZ75,0)</f>
        <v>0</v>
      </c>
      <c r="EB75" s="97">
        <f>IF(D75="I",DZ75,0)</f>
        <v>0</v>
      </c>
      <c r="EC75" s="97">
        <f>IF(D75="C",DZ75,0)</f>
        <v>0</v>
      </c>
      <c r="ED75" s="97">
        <f>IF(D75="S",DZ75,0)</f>
        <v>0</v>
      </c>
      <c r="EE75" s="240">
        <f t="shared" si="103"/>
        <v>0</v>
      </c>
      <c r="EF75" s="241">
        <f>IF(D75="p",EE75,0)</f>
        <v>0</v>
      </c>
      <c r="EG75" s="241">
        <f>IF(D75="I",EE75,0)</f>
        <v>0</v>
      </c>
      <c r="EH75" s="241">
        <f>IF(D75="C",EE75,0)</f>
        <v>0</v>
      </c>
      <c r="EI75" s="241">
        <f>IF(D75="S",EE75,0)</f>
        <v>0</v>
      </c>
      <c r="EJ75" s="298"/>
      <c r="EK75" s="97">
        <f>IF(D75="p",EJ75,0)</f>
        <v>0</v>
      </c>
      <c r="EL75" s="97">
        <f>IF(D75="I",EJ75,0)</f>
        <v>0</v>
      </c>
      <c r="EM75" s="97">
        <f>IF(D75="C",EJ75,0)</f>
        <v>0</v>
      </c>
      <c r="EN75" s="97">
        <f>IF(D75="S",EJ75,0)</f>
        <v>0</v>
      </c>
      <c r="EO75" s="240">
        <f t="shared" si="104"/>
        <v>0</v>
      </c>
      <c r="EP75" s="241">
        <f>IF(D75="p",EO75,0)</f>
        <v>0</v>
      </c>
      <c r="EQ75" s="241">
        <f>IF(D75="I",EO75,0)</f>
        <v>0</v>
      </c>
      <c r="ER75" s="241">
        <f>IF(D75="C",EO75,0)</f>
        <v>0</v>
      </c>
      <c r="ES75" s="241">
        <f>IF(D75="S",EO75,0)</f>
        <v>0</v>
      </c>
      <c r="ET75" s="289"/>
      <c r="EU75" s="97">
        <f>IF(D75="p",ET75,0)</f>
        <v>0</v>
      </c>
      <c r="EV75" s="97">
        <f>IF(D75="I",ET75,0)</f>
        <v>0</v>
      </c>
      <c r="EW75" s="97">
        <f>IF(D75="C",ET75,0)</f>
        <v>0</v>
      </c>
      <c r="EX75" s="97">
        <f>IF(D75="S",ET75,0)</f>
        <v>0</v>
      </c>
      <c r="EY75" s="240">
        <f t="shared" si="105"/>
        <v>0</v>
      </c>
      <c r="EZ75" s="241">
        <f>IF(D75="p",EY75,0)</f>
        <v>0</v>
      </c>
      <c r="FA75" s="241">
        <f>IF(D75="I",EY75,0)</f>
        <v>0</v>
      </c>
      <c r="FB75" s="241">
        <f>IF(D75="C",EY75,0)</f>
        <v>0</v>
      </c>
      <c r="FC75" s="241">
        <f>IF(D75="S",EY75,0)</f>
        <v>0</v>
      </c>
      <c r="FD75" s="503"/>
      <c r="FE75" s="498">
        <f>IF(D75="p",FD75,0)</f>
        <v>0</v>
      </c>
      <c r="FF75" s="498">
        <f>IF(D75="I",FD75,0)</f>
        <v>0</v>
      </c>
      <c r="FG75" s="498">
        <f>IF(D75="C",FD75,0)</f>
        <v>0</v>
      </c>
      <c r="FH75" s="498">
        <f>IF(D75="S",FD75,0)</f>
        <v>0</v>
      </c>
      <c r="FI75" s="499">
        <f t="shared" si="83"/>
        <v>0</v>
      </c>
      <c r="FJ75" s="450">
        <f>IF(D75="p",FI75,0)</f>
        <v>0</v>
      </c>
      <c r="FK75" s="450">
        <f>IF(D75="I",FI75,0)</f>
        <v>0</v>
      </c>
      <c r="FL75" s="450">
        <f>IF(D75="C",FI75,0)</f>
        <v>0</v>
      </c>
      <c r="FM75" s="450">
        <f>IF(D75="S",FI75,0)</f>
        <v>0</v>
      </c>
      <c r="FN75" s="233"/>
      <c r="FO75" s="97">
        <f>IF(D75="p",FN75,0)</f>
        <v>0</v>
      </c>
      <c r="FP75" s="97">
        <f>IF(D75="I",FN75,0)</f>
        <v>0</v>
      </c>
      <c r="FQ75" s="97">
        <f>IF(D75="C",FN75,0)</f>
        <v>0</v>
      </c>
      <c r="FR75" s="97">
        <f>IF(D75="S",FN75,0)</f>
        <v>0</v>
      </c>
      <c r="FS75" s="240">
        <f t="shared" si="84"/>
        <v>0</v>
      </c>
      <c r="FT75" s="241">
        <f>IF(D75="p",FS75,0)</f>
        <v>0</v>
      </c>
      <c r="FU75" s="241">
        <f>IF(D75="I",FS75,0)</f>
        <v>0</v>
      </c>
      <c r="FV75" s="241">
        <f>IF(D75="C",FS75,0)</f>
        <v>0</v>
      </c>
      <c r="FW75" s="241">
        <f>IF(D75="S",FS75,0)</f>
        <v>0</v>
      </c>
      <c r="FX75" s="233"/>
      <c r="FY75" s="97">
        <f>IF(D75="p",FX75,0)</f>
        <v>0</v>
      </c>
      <c r="FZ75" s="97">
        <f>IF(D75="I",FX75,0)</f>
        <v>0</v>
      </c>
      <c r="GA75" s="97">
        <f>IF(D75="C",FX75,0)</f>
        <v>0</v>
      </c>
      <c r="GB75" s="97">
        <f>IF(D75="S",FX75,0)</f>
        <v>0</v>
      </c>
      <c r="GC75" s="240">
        <f t="shared" si="106"/>
        <v>0</v>
      </c>
      <c r="GD75" s="241">
        <f>IF(D75="p",GC75,0)</f>
        <v>0</v>
      </c>
      <c r="GE75" s="241">
        <f>IF(D75="I",GC75,0)</f>
        <v>0</v>
      </c>
      <c r="GF75" s="241">
        <f>IF(D75="C",GC75,0)</f>
        <v>0</v>
      </c>
      <c r="GG75" s="241">
        <f>IF(D75="S",GC75,0)</f>
        <v>0</v>
      </c>
      <c r="GH75" s="240"/>
      <c r="GI75" s="240"/>
      <c r="GJ75" s="553">
        <f t="shared" si="85"/>
        <v>0</v>
      </c>
      <c r="GK75" s="97">
        <f>IF(D75="p",GJ75,0)</f>
        <v>0</v>
      </c>
      <c r="GL75" s="97">
        <f>IF(D75="I",GJ75,0)</f>
        <v>0</v>
      </c>
      <c r="GM75" s="97">
        <f>IF(D75="C",GJ75,0)</f>
        <v>0</v>
      </c>
      <c r="GN75" s="97">
        <f>IF(D75="S",GJ75,0)</f>
        <v>0</v>
      </c>
      <c r="GO75" s="240">
        <f t="shared" si="107"/>
        <v>0</v>
      </c>
      <c r="GP75" s="241">
        <f>IF(D75="p",GO75,0)</f>
        <v>0</v>
      </c>
      <c r="GQ75" s="241">
        <f>IF(D75="I",GO75,0)</f>
        <v>0</v>
      </c>
      <c r="GR75" s="241">
        <f>IF(D75="C",GO75,0)</f>
        <v>0</v>
      </c>
      <c r="GS75" s="241">
        <f>IF(D75="S",GO75,0)</f>
        <v>0</v>
      </c>
      <c r="GT75" s="289"/>
      <c r="GU75" s="97">
        <f>IF(D75="p",GT75,0)</f>
        <v>0</v>
      </c>
      <c r="GV75" s="97">
        <f>IF(D75="I",GT75,0)</f>
        <v>0</v>
      </c>
      <c r="GW75" s="97">
        <f>IF(D75="C",GT75,0)</f>
        <v>0</v>
      </c>
      <c r="GX75" s="97">
        <f>IF(D75="S",GT75,0)</f>
        <v>0</v>
      </c>
      <c r="GY75" s="240">
        <f t="shared" si="108"/>
        <v>0</v>
      </c>
      <c r="GZ75" s="241">
        <f>IF(D75="p",GY75,0)</f>
        <v>0</v>
      </c>
      <c r="HA75" s="241">
        <f>IF(D75="I",GY75,0)</f>
        <v>0</v>
      </c>
      <c r="HB75" s="241">
        <f>IF(D75="C",GY75,0)</f>
        <v>0</v>
      </c>
      <c r="HC75" s="241">
        <f>IF(D75="S",GY75,0)</f>
        <v>0</v>
      </c>
      <c r="HD75" s="302">
        <f t="shared" si="74"/>
        <v>0</v>
      </c>
      <c r="HE75" s="97">
        <f>IF(D75="p",HD75,0)</f>
        <v>0</v>
      </c>
      <c r="HF75" s="97">
        <f>IF(D75="I",HD75,0)</f>
        <v>0</v>
      </c>
      <c r="HG75" s="97">
        <f>IF(D75="C",HD75,0)</f>
        <v>0</v>
      </c>
      <c r="HH75" s="97">
        <f>IF(D75="S",HD75,0)</f>
        <v>0</v>
      </c>
      <c r="HI75" s="240">
        <f t="shared" si="109"/>
        <v>0</v>
      </c>
      <c r="HJ75" s="241">
        <f>IF(D75="p",HI75,0)</f>
        <v>0</v>
      </c>
      <c r="HK75" s="241">
        <f>IF(D75="I",HI75,0)</f>
        <v>0</v>
      </c>
      <c r="HL75" s="241">
        <f>IF(D75="C",HI75,0)</f>
        <v>0</v>
      </c>
      <c r="HM75" s="241">
        <f>IF(D75="S",HI75,0)</f>
        <v>0</v>
      </c>
      <c r="HN75" s="649"/>
      <c r="HO75" s="650">
        <f>IF(D75="p",HN75,0)</f>
        <v>0</v>
      </c>
      <c r="HP75" s="650">
        <f>IF(D75="I",HN75,0)</f>
        <v>0</v>
      </c>
      <c r="HQ75" s="650">
        <f>IF(D75="C",HN75,0)</f>
        <v>0</v>
      </c>
      <c r="HR75" s="650">
        <f>IF(D75="S",HN75,0)</f>
        <v>0</v>
      </c>
      <c r="HS75" s="651">
        <f t="shared" si="75"/>
        <v>0</v>
      </c>
      <c r="HT75" s="241">
        <f>IF(D75="p",HS75,0)</f>
        <v>0</v>
      </c>
      <c r="HU75" s="241">
        <f>IF(D75="I",HS75,0)</f>
        <v>0</v>
      </c>
      <c r="HV75" s="241">
        <f>IF(D75="C",HS75,0)</f>
        <v>0</v>
      </c>
      <c r="HW75" s="241">
        <f>IF(D75="S",HS75,0)</f>
        <v>0</v>
      </c>
      <c r="HX75" s="289"/>
      <c r="HY75" s="97">
        <f>IF(D75="p",HX75,0)</f>
        <v>0</v>
      </c>
      <c r="HZ75" s="97">
        <f>IF(D75="I",HX75,0)</f>
        <v>0</v>
      </c>
      <c r="IA75" s="97">
        <f>IF(D75="C",HX75,0)</f>
        <v>0</v>
      </c>
      <c r="IB75" s="97">
        <f>IF(D75="S",HX75,0)</f>
        <v>0</v>
      </c>
      <c r="IC75" s="240">
        <f t="shared" si="110"/>
        <v>0</v>
      </c>
      <c r="ID75" s="241">
        <f>IF(D75="p",IC75,0)</f>
        <v>0</v>
      </c>
      <c r="IE75" s="241">
        <f>IF(D75="I",IC75,0)</f>
        <v>0</v>
      </c>
      <c r="IF75" s="241">
        <f>IF(D75="C",IC75,0)</f>
        <v>0</v>
      </c>
      <c r="IG75" s="241">
        <f>IF(D75="S",IC75,0)</f>
        <v>0</v>
      </c>
      <c r="IH75" s="302">
        <f t="shared" si="76"/>
        <v>0</v>
      </c>
      <c r="II75" s="97">
        <f>IF(D75="p",IH75,0)</f>
        <v>0</v>
      </c>
      <c r="IJ75" s="97">
        <f>IF(D75="I",IH75,0)</f>
        <v>0</v>
      </c>
      <c r="IK75" s="97">
        <f>IF(D75="C",IH75,0)</f>
        <v>0</v>
      </c>
      <c r="IL75" s="97">
        <f>IF(D75="S",IH75,0)</f>
        <v>0</v>
      </c>
      <c r="IM75" s="235" t="e">
        <f t="shared" si="77"/>
        <v>#DIV/0!</v>
      </c>
      <c r="IN75" s="240">
        <f t="shared" si="111"/>
        <v>0</v>
      </c>
      <c r="IO75" s="241">
        <f>IF(D75="p",IN75,0)</f>
        <v>0</v>
      </c>
      <c r="IP75" s="241">
        <f>IF(D75="I",IN75,0)</f>
        <v>0</v>
      </c>
      <c r="IQ75" s="241">
        <f>IF(D75="C",IN75,0)</f>
        <v>0</v>
      </c>
      <c r="IR75" s="241">
        <f>IF(D75="S",IN75,0)</f>
        <v>0</v>
      </c>
      <c r="IS75" s="228">
        <f t="shared" si="78"/>
        <v>0</v>
      </c>
      <c r="IT75" s="97">
        <f>IF(D75="p",IS75,0)</f>
        <v>0</v>
      </c>
      <c r="IU75" s="97">
        <f>IF(D75="I",IS75,0)</f>
        <v>0</v>
      </c>
      <c r="IV75" s="97">
        <f>IF(D75="C",IS75,0)</f>
        <v>0</v>
      </c>
      <c r="IW75" s="97">
        <f>IF(D75="S",IS75,0)</f>
        <v>0</v>
      </c>
      <c r="IX75" s="240">
        <f t="shared" si="112"/>
        <v>0</v>
      </c>
      <c r="IY75" s="241">
        <f>IF(D75="p",IX75,0)</f>
        <v>0</v>
      </c>
      <c r="IZ75" s="241">
        <f>IF(D75="I",IX75,0)</f>
        <v>0</v>
      </c>
      <c r="JA75" s="241">
        <f>IF(D75="C",IX75,0)</f>
        <v>0</v>
      </c>
      <c r="JB75" s="241">
        <f>IF(D75="S",IX75,0)</f>
        <v>0</v>
      </c>
      <c r="JC75" s="242">
        <f t="shared" si="79"/>
        <v>0</v>
      </c>
      <c r="JD75" s="243">
        <f>IF(D75="p",JC75,0)</f>
        <v>0</v>
      </c>
      <c r="JE75" s="243">
        <f>IF(D75="i",JC75,0)</f>
        <v>0</v>
      </c>
      <c r="JF75" s="243">
        <f>IF(D75="c",JC75,0)</f>
        <v>0</v>
      </c>
      <c r="JG75" s="243">
        <f>IF(D75="s",JC75,0)</f>
        <v>0</v>
      </c>
    </row>
    <row r="76" spans="1:267" s="44" customFormat="1" x14ac:dyDescent="0.2">
      <c r="A76" s="45" t="s">
        <v>363</v>
      </c>
      <c r="B76" s="234"/>
      <c r="C76" s="234"/>
      <c r="D76" s="234"/>
      <c r="E76" s="181"/>
      <c r="F76" s="87">
        <f t="shared" si="55"/>
        <v>0</v>
      </c>
      <c r="G76" s="87">
        <f t="shared" si="56"/>
        <v>0</v>
      </c>
      <c r="H76" s="87">
        <f t="shared" si="57"/>
        <v>0</v>
      </c>
      <c r="I76" s="87">
        <f t="shared" si="58"/>
        <v>0</v>
      </c>
      <c r="J76" s="181"/>
      <c r="K76" s="87">
        <f t="shared" si="59"/>
        <v>0</v>
      </c>
      <c r="L76" s="87">
        <f t="shared" si="60"/>
        <v>0</v>
      </c>
      <c r="M76" s="87">
        <f t="shared" si="61"/>
        <v>0</v>
      </c>
      <c r="N76" s="87">
        <f t="shared" si="62"/>
        <v>0</v>
      </c>
      <c r="O76" s="235" t="e">
        <f t="shared" si="63"/>
        <v>#DIV/0!</v>
      </c>
      <c r="P76" s="181"/>
      <c r="Q76" s="87">
        <f t="shared" si="64"/>
        <v>0</v>
      </c>
      <c r="R76" s="87">
        <f t="shared" si="65"/>
        <v>0</v>
      </c>
      <c r="S76" s="87">
        <f t="shared" si="66"/>
        <v>0</v>
      </c>
      <c r="T76" s="87">
        <f t="shared" si="67"/>
        <v>0</v>
      </c>
      <c r="U76" s="235" t="e">
        <f t="shared" si="68"/>
        <v>#DIV/0!</v>
      </c>
      <c r="V76" s="181"/>
      <c r="W76" s="87">
        <f t="shared" si="69"/>
        <v>0</v>
      </c>
      <c r="X76" s="87">
        <f t="shared" si="70"/>
        <v>0</v>
      </c>
      <c r="Y76" s="87">
        <f t="shared" si="71"/>
        <v>0</v>
      </c>
      <c r="Z76" s="87">
        <f t="shared" si="72"/>
        <v>0</v>
      </c>
      <c r="AA76" s="235" t="e">
        <f t="shared" si="73"/>
        <v>#DIV/0!</v>
      </c>
      <c r="AB76" s="181"/>
      <c r="AC76" s="87">
        <f t="shared" si="86"/>
        <v>0</v>
      </c>
      <c r="AD76" s="87">
        <f t="shared" si="87"/>
        <v>0</v>
      </c>
      <c r="AE76" s="87">
        <f t="shared" si="88"/>
        <v>0</v>
      </c>
      <c r="AF76" s="87">
        <f t="shared" si="89"/>
        <v>0</v>
      </c>
      <c r="AG76" s="235" t="e">
        <f>+(AB76-V76)/V76</f>
        <v>#DIV/0!</v>
      </c>
      <c r="AH76" s="181"/>
      <c r="AI76" s="87">
        <f t="shared" si="90"/>
        <v>0</v>
      </c>
      <c r="AJ76" s="87">
        <f t="shared" si="91"/>
        <v>0</v>
      </c>
      <c r="AK76" s="87">
        <f t="shared" si="92"/>
        <v>0</v>
      </c>
      <c r="AL76" s="87">
        <f t="shared" si="93"/>
        <v>0</v>
      </c>
      <c r="AM76" s="235" t="e">
        <f>+(AH76-AB76)/AB76</f>
        <v>#DIV/0!</v>
      </c>
      <c r="AN76" s="289"/>
      <c r="AO76" s="97">
        <f>IF(D76="p",AN76,0)</f>
        <v>0</v>
      </c>
      <c r="AP76" s="97">
        <f>IF(D76="I",AN76,0)</f>
        <v>0</v>
      </c>
      <c r="AQ76" s="97">
        <f>IF(D76="C",AN76,0)</f>
        <v>0</v>
      </c>
      <c r="AR76" s="97">
        <f>IF(D76="S",AN76,0)</f>
        <v>0</v>
      </c>
      <c r="AS76" s="240">
        <f t="shared" si="94"/>
        <v>0</v>
      </c>
      <c r="AT76" s="241">
        <f>IF(D76="p",AS76,0)</f>
        <v>0</v>
      </c>
      <c r="AU76" s="241">
        <f>IF(D76="I",AS76,0)</f>
        <v>0</v>
      </c>
      <c r="AV76" s="241">
        <f>IF(D76="C",AS76,0)</f>
        <v>0</v>
      </c>
      <c r="AW76" s="241">
        <f>IF(D76="S",AS76,0)</f>
        <v>0</v>
      </c>
      <c r="AX76" s="289"/>
      <c r="AY76" s="97">
        <f>IF(D76="p",AX76,0)</f>
        <v>0</v>
      </c>
      <c r="AZ76" s="97">
        <f>IF(D76="I",AX76,0)</f>
        <v>0</v>
      </c>
      <c r="BA76" s="97">
        <f>IF(D76="C",AX76,0)</f>
        <v>0</v>
      </c>
      <c r="BB76" s="97">
        <f>IF(D76="S",AX76,0)</f>
        <v>0</v>
      </c>
      <c r="BC76" s="240">
        <f t="shared" si="95"/>
        <v>0</v>
      </c>
      <c r="BD76" s="241">
        <f>IF(D76="p",BC76,0)</f>
        <v>0</v>
      </c>
      <c r="BE76" s="241">
        <f>IF(D76="I",BC76,0)</f>
        <v>0</v>
      </c>
      <c r="BF76" s="241">
        <f>IF(D76="C",BC76,0)</f>
        <v>0</v>
      </c>
      <c r="BG76" s="241">
        <f>IF(D76="S",BC76,0)</f>
        <v>0</v>
      </c>
      <c r="BH76" s="503"/>
      <c r="BI76" s="498">
        <f>IF(D76="p",BH76,0)</f>
        <v>0</v>
      </c>
      <c r="BJ76" s="498">
        <f>IF(D76="I",BH76,0)</f>
        <v>0</v>
      </c>
      <c r="BK76" s="498">
        <f>IF(D76="C",BH76,0)</f>
        <v>0</v>
      </c>
      <c r="BL76" s="498">
        <f>IF(D76="S",BH76,0)</f>
        <v>0</v>
      </c>
      <c r="BM76" s="499">
        <f t="shared" si="96"/>
        <v>0</v>
      </c>
      <c r="BN76" s="515">
        <f>IF(D76="p",BM76,0)</f>
        <v>0</v>
      </c>
      <c r="BO76" s="515">
        <f>IF(D76="I",BM76,0)</f>
        <v>0</v>
      </c>
      <c r="BP76" s="515">
        <f>IF(D76="C",BM76,0)</f>
        <v>0</v>
      </c>
      <c r="BQ76" s="515">
        <f>IF(D76="S",BM76,0)</f>
        <v>0</v>
      </c>
      <c r="BR76" s="289"/>
      <c r="BS76" s="97">
        <f>IF(D76="p",BR76,0)</f>
        <v>0</v>
      </c>
      <c r="BT76" s="97">
        <f>IF(D76="I",BR76,0)</f>
        <v>0</v>
      </c>
      <c r="BU76" s="97">
        <f>IF(D76="C",BR76,0)</f>
        <v>0</v>
      </c>
      <c r="BV76" s="97">
        <f>IF(D76="S",BR76,0)</f>
        <v>0</v>
      </c>
      <c r="BW76" s="240">
        <f t="shared" si="97"/>
        <v>0</v>
      </c>
      <c r="BX76" s="241">
        <f>IF(D76="p",BW76,0)</f>
        <v>0</v>
      </c>
      <c r="BY76" s="241">
        <f>IF(D76="I",BW76,0)</f>
        <v>0</v>
      </c>
      <c r="BZ76" s="241">
        <f>IF(D76="C",BW76,0)</f>
        <v>0</v>
      </c>
      <c r="CA76" s="241">
        <f>IF(D76="S",BW76,0)</f>
        <v>0</v>
      </c>
      <c r="CB76" s="289"/>
      <c r="CC76" s="97">
        <f>IF(D76="p",CB76,0)</f>
        <v>0</v>
      </c>
      <c r="CD76" s="97">
        <f>IF(D76="I",CB76,0)</f>
        <v>0</v>
      </c>
      <c r="CE76" s="97">
        <f>IF(D76="C",CB76,0)</f>
        <v>0</v>
      </c>
      <c r="CF76" s="97">
        <f>IF(D76="S",CB76,0)</f>
        <v>0</v>
      </c>
      <c r="CG76" s="240">
        <f t="shared" si="98"/>
        <v>0</v>
      </c>
      <c r="CH76" s="241">
        <f>IF(D76="p",CG76,0)</f>
        <v>0</v>
      </c>
      <c r="CI76" s="241">
        <f>IF(D76="I",CG76,0)</f>
        <v>0</v>
      </c>
      <c r="CJ76" s="241">
        <f>IF(D76="C",CG76,0)</f>
        <v>0</v>
      </c>
      <c r="CK76" s="241">
        <f>IF(D76="S",CG76,0)</f>
        <v>0</v>
      </c>
      <c r="CL76" s="289"/>
      <c r="CM76" s="97">
        <f>IF(D76="p",CL76,0)</f>
        <v>0</v>
      </c>
      <c r="CN76" s="97">
        <f>IF(D76="I",CL76,0)</f>
        <v>0</v>
      </c>
      <c r="CO76" s="97">
        <f>IF(D76="C",CL76,0)</f>
        <v>0</v>
      </c>
      <c r="CP76" s="97">
        <f>IF(D76="S",CL76,0)</f>
        <v>0</v>
      </c>
      <c r="CQ76" s="240">
        <f t="shared" si="99"/>
        <v>0</v>
      </c>
      <c r="CR76" s="241">
        <f>IF(D76="p",CQ76,0)</f>
        <v>0</v>
      </c>
      <c r="CS76" s="241">
        <f>IF(D76="I",CQ76,0)</f>
        <v>0</v>
      </c>
      <c r="CT76" s="241">
        <f>IF(D76="C",CQ76,0)</f>
        <v>0</v>
      </c>
      <c r="CU76" s="241">
        <f>IF(D76="S",CQ76,0)</f>
        <v>0</v>
      </c>
      <c r="CV76" s="289"/>
      <c r="CW76" s="97">
        <f>IF(D76="p",CV76,0)</f>
        <v>0</v>
      </c>
      <c r="CX76" s="97">
        <f>IF(D76="I",CV76,0)</f>
        <v>0</v>
      </c>
      <c r="CY76" s="97">
        <f>IF(D76="C",CV76,0)</f>
        <v>0</v>
      </c>
      <c r="CZ76" s="97">
        <f>IF(D76="S",CV76,0)</f>
        <v>0</v>
      </c>
      <c r="DA76" s="240">
        <f t="shared" si="100"/>
        <v>0</v>
      </c>
      <c r="DB76" s="241">
        <f>IF(D76="p",DA76,0)</f>
        <v>0</v>
      </c>
      <c r="DC76" s="241">
        <f>IF(D76="I",DA76,0)</f>
        <v>0</v>
      </c>
      <c r="DD76" s="241">
        <f>IF(D76="C",DA76,0)</f>
        <v>0</v>
      </c>
      <c r="DE76" s="241">
        <f>IF(D76="S",DA76,0)</f>
        <v>0</v>
      </c>
      <c r="DF76" s="289"/>
      <c r="DG76" s="97">
        <f>IF(D76="p",DF76,0)</f>
        <v>0</v>
      </c>
      <c r="DH76" s="97">
        <f>IF(D76="I",DF76,0)</f>
        <v>0</v>
      </c>
      <c r="DI76" s="97">
        <f>IF(D76="C",DF76,0)</f>
        <v>0</v>
      </c>
      <c r="DJ76" s="97">
        <f>IF(D76="S",DF76,0)</f>
        <v>0</v>
      </c>
      <c r="DK76" s="344">
        <f t="shared" si="101"/>
        <v>0</v>
      </c>
      <c r="DL76" s="241">
        <f>IF(D76="p",DK76,0)</f>
        <v>0</v>
      </c>
      <c r="DM76" s="241">
        <f>IF(D76="I",DK76,0)</f>
        <v>0</v>
      </c>
      <c r="DN76" s="241">
        <f>IF(D76="C",DK76,0)</f>
        <v>0</v>
      </c>
      <c r="DO76" s="241">
        <f>IF(D76="S",DK76,0)</f>
        <v>0</v>
      </c>
      <c r="DP76" s="289"/>
      <c r="DQ76" s="97">
        <f>IF(D76="p",DP76,0)</f>
        <v>0</v>
      </c>
      <c r="DR76" s="97">
        <f>IF(D76="I",DP76,0)</f>
        <v>0</v>
      </c>
      <c r="DS76" s="97">
        <f>IF(D76="C",DP76,0)</f>
        <v>0</v>
      </c>
      <c r="DT76" s="97">
        <f>IF(D76="S",DP76,0)</f>
        <v>0</v>
      </c>
      <c r="DU76" s="240">
        <f t="shared" si="102"/>
        <v>0</v>
      </c>
      <c r="DV76" s="241">
        <f>IF(D76="p",DU76,0)</f>
        <v>0</v>
      </c>
      <c r="DW76" s="241">
        <f>IF(D76="I",DU76,0)</f>
        <v>0</v>
      </c>
      <c r="DX76" s="241">
        <f>IF(D76="C",DU76,0)</f>
        <v>0</v>
      </c>
      <c r="DY76" s="241">
        <f>IF(D76="S",DU76,0)</f>
        <v>0</v>
      </c>
      <c r="DZ76" s="289"/>
      <c r="EA76" s="97">
        <f>IF(D76="p",DZ76,0)</f>
        <v>0</v>
      </c>
      <c r="EB76" s="97">
        <f>IF(D76="I",DZ76,0)</f>
        <v>0</v>
      </c>
      <c r="EC76" s="97">
        <f>IF(D76="C",DZ76,0)</f>
        <v>0</v>
      </c>
      <c r="ED76" s="97">
        <f>IF(D76="S",DZ76,0)</f>
        <v>0</v>
      </c>
      <c r="EE76" s="240">
        <f t="shared" si="103"/>
        <v>0</v>
      </c>
      <c r="EF76" s="241">
        <f>IF(D76="p",EE76,0)</f>
        <v>0</v>
      </c>
      <c r="EG76" s="241">
        <f>IF(D76="I",EE76,0)</f>
        <v>0</v>
      </c>
      <c r="EH76" s="241">
        <f>IF(D76="C",EE76,0)</f>
        <v>0</v>
      </c>
      <c r="EI76" s="241">
        <f>IF(D76="S",EE76,0)</f>
        <v>0</v>
      </c>
      <c r="EJ76" s="298"/>
      <c r="EK76" s="97">
        <f>IF(D76="p",EJ76,0)</f>
        <v>0</v>
      </c>
      <c r="EL76" s="97">
        <f>IF(D76="I",EJ76,0)</f>
        <v>0</v>
      </c>
      <c r="EM76" s="97">
        <f>IF(D76="C",EJ76,0)</f>
        <v>0</v>
      </c>
      <c r="EN76" s="97">
        <f>IF(D76="S",EJ76,0)</f>
        <v>0</v>
      </c>
      <c r="EO76" s="240">
        <f t="shared" si="104"/>
        <v>0</v>
      </c>
      <c r="EP76" s="241">
        <f>IF(D76="p",EO76,0)</f>
        <v>0</v>
      </c>
      <c r="EQ76" s="241">
        <f>IF(D76="I",EO76,0)</f>
        <v>0</v>
      </c>
      <c r="ER76" s="241">
        <f>IF(D76="C",EO76,0)</f>
        <v>0</v>
      </c>
      <c r="ES76" s="241">
        <f>IF(D76="S",EO76,0)</f>
        <v>0</v>
      </c>
      <c r="ET76" s="289"/>
      <c r="EU76" s="97">
        <f>IF(D76="p",ET76,0)</f>
        <v>0</v>
      </c>
      <c r="EV76" s="97">
        <f>IF(D76="I",ET76,0)</f>
        <v>0</v>
      </c>
      <c r="EW76" s="97">
        <f>IF(D76="C",ET76,0)</f>
        <v>0</v>
      </c>
      <c r="EX76" s="97">
        <f>IF(D76="S",ET76,0)</f>
        <v>0</v>
      </c>
      <c r="EY76" s="240">
        <f t="shared" si="105"/>
        <v>0</v>
      </c>
      <c r="EZ76" s="241">
        <f>IF(D76="p",EY76,0)</f>
        <v>0</v>
      </c>
      <c r="FA76" s="241">
        <f>IF(D76="I",EY76,0)</f>
        <v>0</v>
      </c>
      <c r="FB76" s="241">
        <f>IF(D76="C",EY76,0)</f>
        <v>0</v>
      </c>
      <c r="FC76" s="241">
        <f>IF(D76="S",EY76,0)</f>
        <v>0</v>
      </c>
      <c r="FD76" s="503"/>
      <c r="FE76" s="498">
        <f>IF(D76="p",FD76,0)</f>
        <v>0</v>
      </c>
      <c r="FF76" s="498">
        <f>IF(D76="I",FD76,0)</f>
        <v>0</v>
      </c>
      <c r="FG76" s="498">
        <f>IF(D76="C",FD76,0)</f>
        <v>0</v>
      </c>
      <c r="FH76" s="498">
        <f>IF(D76="S",FD76,0)</f>
        <v>0</v>
      </c>
      <c r="FI76" s="499">
        <f t="shared" si="83"/>
        <v>0</v>
      </c>
      <c r="FJ76" s="450">
        <f>IF(D76="p",FI76,0)</f>
        <v>0</v>
      </c>
      <c r="FK76" s="450">
        <f>IF(D76="I",FI76,0)</f>
        <v>0</v>
      </c>
      <c r="FL76" s="450">
        <f>IF(D76="C",FI76,0)</f>
        <v>0</v>
      </c>
      <c r="FM76" s="450">
        <f>IF(D76="S",FI76,0)</f>
        <v>0</v>
      </c>
      <c r="FN76" s="233"/>
      <c r="FO76" s="97">
        <f>IF(D76="p",FN76,0)</f>
        <v>0</v>
      </c>
      <c r="FP76" s="97">
        <f>IF(D76="I",FN76,0)</f>
        <v>0</v>
      </c>
      <c r="FQ76" s="97">
        <f>IF(D76="C",FN76,0)</f>
        <v>0</v>
      </c>
      <c r="FR76" s="97">
        <f>IF(D76="S",FN76,0)</f>
        <v>0</v>
      </c>
      <c r="FS76" s="240">
        <f t="shared" si="84"/>
        <v>0</v>
      </c>
      <c r="FT76" s="241">
        <f>IF(D76="p",FS76,0)</f>
        <v>0</v>
      </c>
      <c r="FU76" s="241">
        <f>IF(D76="I",FS76,0)</f>
        <v>0</v>
      </c>
      <c r="FV76" s="241">
        <f>IF(D76="C",FS76,0)</f>
        <v>0</v>
      </c>
      <c r="FW76" s="241">
        <f>IF(D76="S",FS76,0)</f>
        <v>0</v>
      </c>
      <c r="FX76" s="233"/>
      <c r="FY76" s="97">
        <f>IF(D76="p",FX76,0)</f>
        <v>0</v>
      </c>
      <c r="FZ76" s="97">
        <f>IF(D76="I",FX76,0)</f>
        <v>0</v>
      </c>
      <c r="GA76" s="97">
        <f>IF(D76="C",FX76,0)</f>
        <v>0</v>
      </c>
      <c r="GB76" s="97">
        <f>IF(D76="S",FX76,0)</f>
        <v>0</v>
      </c>
      <c r="GC76" s="240">
        <f t="shared" si="106"/>
        <v>0</v>
      </c>
      <c r="GD76" s="241">
        <f>IF(D76="p",GC76,0)</f>
        <v>0</v>
      </c>
      <c r="GE76" s="241">
        <f>IF(D76="I",GC76,0)</f>
        <v>0</v>
      </c>
      <c r="GF76" s="241">
        <f>IF(D76="C",GC76,0)</f>
        <v>0</v>
      </c>
      <c r="GG76" s="241">
        <f>IF(D76="S",GC76,0)</f>
        <v>0</v>
      </c>
      <c r="GH76" s="240"/>
      <c r="GI76" s="240"/>
      <c r="GJ76" s="553">
        <f t="shared" si="85"/>
        <v>0</v>
      </c>
      <c r="GK76" s="97">
        <f>IF(D76="p",GJ76,0)</f>
        <v>0</v>
      </c>
      <c r="GL76" s="97">
        <f>IF(D76="I",GJ76,0)</f>
        <v>0</v>
      </c>
      <c r="GM76" s="97">
        <f>IF(D76="C",GJ76,0)</f>
        <v>0</v>
      </c>
      <c r="GN76" s="97">
        <f>IF(D76="S",GJ76,0)</f>
        <v>0</v>
      </c>
      <c r="GO76" s="240">
        <f t="shared" si="107"/>
        <v>0</v>
      </c>
      <c r="GP76" s="241">
        <f>IF(D76="p",GO76,0)</f>
        <v>0</v>
      </c>
      <c r="GQ76" s="241">
        <f>IF(D76="I",GO76,0)</f>
        <v>0</v>
      </c>
      <c r="GR76" s="241">
        <f>IF(D76="C",GO76,0)</f>
        <v>0</v>
      </c>
      <c r="GS76" s="241">
        <f>IF(D76="S",GO76,0)</f>
        <v>0</v>
      </c>
      <c r="GT76" s="289"/>
      <c r="GU76" s="97">
        <f>IF(D76="p",GT76,0)</f>
        <v>0</v>
      </c>
      <c r="GV76" s="97">
        <f>IF(D76="I",GT76,0)</f>
        <v>0</v>
      </c>
      <c r="GW76" s="97">
        <f>IF(D76="C",GT76,0)</f>
        <v>0</v>
      </c>
      <c r="GX76" s="97">
        <f>IF(D76="S",GT76,0)</f>
        <v>0</v>
      </c>
      <c r="GY76" s="240">
        <f t="shared" si="108"/>
        <v>0</v>
      </c>
      <c r="GZ76" s="241">
        <f>IF(D76="p",GY76,0)</f>
        <v>0</v>
      </c>
      <c r="HA76" s="241">
        <f>IF(D76="I",GY76,0)</f>
        <v>0</v>
      </c>
      <c r="HB76" s="241">
        <f>IF(D76="C",GY76,0)</f>
        <v>0</v>
      </c>
      <c r="HC76" s="241">
        <f>IF(D76="S",GY76,0)</f>
        <v>0</v>
      </c>
      <c r="HD76" s="302">
        <f t="shared" si="74"/>
        <v>0</v>
      </c>
      <c r="HE76" s="97">
        <f>IF(D76="p",HD76,0)</f>
        <v>0</v>
      </c>
      <c r="HF76" s="97">
        <f>IF(D76="I",HD76,0)</f>
        <v>0</v>
      </c>
      <c r="HG76" s="97">
        <f>IF(D76="C",HD76,0)</f>
        <v>0</v>
      </c>
      <c r="HH76" s="97">
        <f>IF(D76="S",HD76,0)</f>
        <v>0</v>
      </c>
      <c r="HI76" s="240">
        <f t="shared" si="109"/>
        <v>0</v>
      </c>
      <c r="HJ76" s="241">
        <f>IF(D76="p",HI76,0)</f>
        <v>0</v>
      </c>
      <c r="HK76" s="241">
        <f>IF(D76="I",HI76,0)</f>
        <v>0</v>
      </c>
      <c r="HL76" s="241">
        <f>IF(D76="C",HI76,0)</f>
        <v>0</v>
      </c>
      <c r="HM76" s="241">
        <f>IF(D76="S",HI76,0)</f>
        <v>0</v>
      </c>
      <c r="HN76" s="649"/>
      <c r="HO76" s="650">
        <f>IF(D76="p",HN76,0)</f>
        <v>0</v>
      </c>
      <c r="HP76" s="650">
        <f>IF(D76="I",HN76,0)</f>
        <v>0</v>
      </c>
      <c r="HQ76" s="650">
        <f>IF(D76="C",HN76,0)</f>
        <v>0</v>
      </c>
      <c r="HR76" s="650">
        <f>IF(D76="S",HN76,0)</f>
        <v>0</v>
      </c>
      <c r="HS76" s="651">
        <f t="shared" si="75"/>
        <v>0</v>
      </c>
      <c r="HT76" s="241">
        <f>IF(D76="p",HS76,0)</f>
        <v>0</v>
      </c>
      <c r="HU76" s="241">
        <f>IF(D76="I",HS76,0)</f>
        <v>0</v>
      </c>
      <c r="HV76" s="241">
        <f>IF(D76="C",HS76,0)</f>
        <v>0</v>
      </c>
      <c r="HW76" s="241">
        <f>IF(D76="S",HS76,0)</f>
        <v>0</v>
      </c>
      <c r="HX76" s="289"/>
      <c r="HY76" s="97">
        <f>IF(D76="p",HX76,0)</f>
        <v>0</v>
      </c>
      <c r="HZ76" s="97">
        <f>IF(D76="I",HX76,0)</f>
        <v>0</v>
      </c>
      <c r="IA76" s="97">
        <f>IF(D76="C",HX76,0)</f>
        <v>0</v>
      </c>
      <c r="IB76" s="97">
        <f>IF(D76="S",HX76,0)</f>
        <v>0</v>
      </c>
      <c r="IC76" s="240">
        <f t="shared" si="110"/>
        <v>0</v>
      </c>
      <c r="ID76" s="241">
        <f>IF(D76="p",IC76,0)</f>
        <v>0</v>
      </c>
      <c r="IE76" s="241">
        <f>IF(D76="I",IC76,0)</f>
        <v>0</v>
      </c>
      <c r="IF76" s="241">
        <f>IF(D76="C",IC76,0)</f>
        <v>0</v>
      </c>
      <c r="IG76" s="241">
        <f>IF(D76="S",IC76,0)</f>
        <v>0</v>
      </c>
      <c r="IH76" s="302">
        <f t="shared" si="76"/>
        <v>0</v>
      </c>
      <c r="II76" s="97">
        <f>IF(D76="p",IH76,0)</f>
        <v>0</v>
      </c>
      <c r="IJ76" s="97">
        <f>IF(D76="I",IH76,0)</f>
        <v>0</v>
      </c>
      <c r="IK76" s="97">
        <f>IF(D76="C",IH76,0)</f>
        <v>0</v>
      </c>
      <c r="IL76" s="97">
        <f>IF(D76="S",IH76,0)</f>
        <v>0</v>
      </c>
      <c r="IM76" s="235" t="e">
        <f t="shared" si="77"/>
        <v>#DIV/0!</v>
      </c>
      <c r="IN76" s="240">
        <f t="shared" si="111"/>
        <v>0</v>
      </c>
      <c r="IO76" s="241">
        <f>IF(D76="p",IN76,0)</f>
        <v>0</v>
      </c>
      <c r="IP76" s="241">
        <f>IF(D76="I",IN76,0)</f>
        <v>0</v>
      </c>
      <c r="IQ76" s="241">
        <f>IF(D76="C",IN76,0)</f>
        <v>0</v>
      </c>
      <c r="IR76" s="241">
        <f>IF(D76="S",IN76,0)</f>
        <v>0</v>
      </c>
      <c r="IS76" s="228">
        <f t="shared" si="78"/>
        <v>0</v>
      </c>
      <c r="IT76" s="97">
        <f>IF(D76="p",IS76,0)</f>
        <v>0</v>
      </c>
      <c r="IU76" s="97">
        <f>IF(D76="I",IS76,0)</f>
        <v>0</v>
      </c>
      <c r="IV76" s="97">
        <f>IF(D76="C",IS76,0)</f>
        <v>0</v>
      </c>
      <c r="IW76" s="97">
        <f>IF(D76="S",IS76,0)</f>
        <v>0</v>
      </c>
      <c r="IX76" s="240">
        <f t="shared" si="112"/>
        <v>0</v>
      </c>
      <c r="IY76" s="241">
        <f>IF(D76="p",IX76,0)</f>
        <v>0</v>
      </c>
      <c r="IZ76" s="241">
        <f>IF(D76="I",IX76,0)</f>
        <v>0</v>
      </c>
      <c r="JA76" s="241">
        <f>IF(D76="C",IX76,0)</f>
        <v>0</v>
      </c>
      <c r="JB76" s="241">
        <f>IF(D76="S",IX76,0)</f>
        <v>0</v>
      </c>
      <c r="JC76" s="242">
        <f t="shared" si="79"/>
        <v>0</v>
      </c>
      <c r="JD76" s="243">
        <f>IF(D76="p",JC76,0)</f>
        <v>0</v>
      </c>
      <c r="JE76" s="243">
        <f>IF(D76="i",JC76,0)</f>
        <v>0</v>
      </c>
      <c r="JF76" s="243">
        <f>IF(D76="c",JC76,0)</f>
        <v>0</v>
      </c>
      <c r="JG76" s="243">
        <f>IF(D76="s",JC76,0)</f>
        <v>0</v>
      </c>
    </row>
    <row r="77" spans="1:267" s="44" customFormat="1" x14ac:dyDescent="0.2">
      <c r="A77" s="45" t="s">
        <v>364</v>
      </c>
      <c r="B77" s="234"/>
      <c r="C77" s="234"/>
      <c r="D77" s="234"/>
      <c r="E77" s="181"/>
      <c r="F77" s="87">
        <f t="shared" si="55"/>
        <v>0</v>
      </c>
      <c r="G77" s="87">
        <f t="shared" si="56"/>
        <v>0</v>
      </c>
      <c r="H77" s="87">
        <f t="shared" si="57"/>
        <v>0</v>
      </c>
      <c r="I77" s="87">
        <f t="shared" si="58"/>
        <v>0</v>
      </c>
      <c r="J77" s="181"/>
      <c r="K77" s="87">
        <f t="shared" si="59"/>
        <v>0</v>
      </c>
      <c r="L77" s="87">
        <f t="shared" si="60"/>
        <v>0</v>
      </c>
      <c r="M77" s="87">
        <f t="shared" si="61"/>
        <v>0</v>
      </c>
      <c r="N77" s="87">
        <f t="shared" si="62"/>
        <v>0</v>
      </c>
      <c r="O77" s="235" t="e">
        <f t="shared" si="63"/>
        <v>#DIV/0!</v>
      </c>
      <c r="P77" s="181"/>
      <c r="Q77" s="87">
        <f t="shared" si="64"/>
        <v>0</v>
      </c>
      <c r="R77" s="87">
        <f t="shared" si="65"/>
        <v>0</v>
      </c>
      <c r="S77" s="87">
        <f t="shared" si="66"/>
        <v>0</v>
      </c>
      <c r="T77" s="87">
        <f t="shared" si="67"/>
        <v>0</v>
      </c>
      <c r="U77" s="235" t="e">
        <f t="shared" si="68"/>
        <v>#DIV/0!</v>
      </c>
      <c r="V77" s="181"/>
      <c r="W77" s="87">
        <f t="shared" si="69"/>
        <v>0</v>
      </c>
      <c r="X77" s="87">
        <f t="shared" si="70"/>
        <v>0</v>
      </c>
      <c r="Y77" s="87">
        <f t="shared" si="71"/>
        <v>0</v>
      </c>
      <c r="Z77" s="87">
        <f t="shared" si="72"/>
        <v>0</v>
      </c>
      <c r="AA77" s="235" t="e">
        <f t="shared" si="73"/>
        <v>#DIV/0!</v>
      </c>
      <c r="AB77" s="181"/>
      <c r="AC77" s="87">
        <f t="shared" si="86"/>
        <v>0</v>
      </c>
      <c r="AD77" s="87">
        <f t="shared" si="87"/>
        <v>0</v>
      </c>
      <c r="AE77" s="87">
        <f t="shared" si="88"/>
        <v>0</v>
      </c>
      <c r="AF77" s="87">
        <f t="shared" si="89"/>
        <v>0</v>
      </c>
      <c r="AG77" s="235" t="e">
        <f>+(AB77-V77)/V77</f>
        <v>#DIV/0!</v>
      </c>
      <c r="AH77" s="181"/>
      <c r="AI77" s="87">
        <f t="shared" si="90"/>
        <v>0</v>
      </c>
      <c r="AJ77" s="87">
        <f t="shared" si="91"/>
        <v>0</v>
      </c>
      <c r="AK77" s="87">
        <f t="shared" si="92"/>
        <v>0</v>
      </c>
      <c r="AL77" s="87">
        <f t="shared" si="93"/>
        <v>0</v>
      </c>
      <c r="AM77" s="235" t="e">
        <f>+(AH77-AB77)/AB77</f>
        <v>#DIV/0!</v>
      </c>
      <c r="AN77" s="289"/>
      <c r="AO77" s="97">
        <f>IF(D77="p",AN77,0)</f>
        <v>0</v>
      </c>
      <c r="AP77" s="97">
        <f>IF(D77="I",AN77,0)</f>
        <v>0</v>
      </c>
      <c r="AQ77" s="97">
        <f>IF(D77="C",AN77,0)</f>
        <v>0</v>
      </c>
      <c r="AR77" s="97">
        <f>IF(D77="S",AN77,0)</f>
        <v>0</v>
      </c>
      <c r="AS77" s="240">
        <f t="shared" si="94"/>
        <v>0</v>
      </c>
      <c r="AT77" s="241">
        <f>IF(D77="p",AS77,0)</f>
        <v>0</v>
      </c>
      <c r="AU77" s="241">
        <f>IF(D77="I",AS77,0)</f>
        <v>0</v>
      </c>
      <c r="AV77" s="241">
        <f>IF(D77="C",AS77,0)</f>
        <v>0</v>
      </c>
      <c r="AW77" s="241">
        <f>IF(D77="S",AS77,0)</f>
        <v>0</v>
      </c>
      <c r="AX77" s="289"/>
      <c r="AY77" s="97">
        <f>IF(D77="p",AX77,0)</f>
        <v>0</v>
      </c>
      <c r="AZ77" s="97">
        <f>IF(D77="I",AX77,0)</f>
        <v>0</v>
      </c>
      <c r="BA77" s="97">
        <f>IF(D77="C",AX77,0)</f>
        <v>0</v>
      </c>
      <c r="BB77" s="97">
        <f>IF(D77="S",AX77,0)</f>
        <v>0</v>
      </c>
      <c r="BC77" s="240">
        <f t="shared" si="95"/>
        <v>0</v>
      </c>
      <c r="BD77" s="241">
        <f>IF(D77="p",BC77,0)</f>
        <v>0</v>
      </c>
      <c r="BE77" s="241">
        <f>IF(D77="I",BC77,0)</f>
        <v>0</v>
      </c>
      <c r="BF77" s="241">
        <f>IF(D77="C",BC77,0)</f>
        <v>0</v>
      </c>
      <c r="BG77" s="241">
        <f>IF(D77="S",BC77,0)</f>
        <v>0</v>
      </c>
      <c r="BH77" s="503"/>
      <c r="BI77" s="498">
        <f>IF(D77="p",BH77,0)</f>
        <v>0</v>
      </c>
      <c r="BJ77" s="498">
        <f>IF(D77="I",BH77,0)</f>
        <v>0</v>
      </c>
      <c r="BK77" s="498">
        <f>IF(D77="C",BH77,0)</f>
        <v>0</v>
      </c>
      <c r="BL77" s="498">
        <f>IF(D77="S",BH77,0)</f>
        <v>0</v>
      </c>
      <c r="BM77" s="499">
        <f t="shared" si="96"/>
        <v>0</v>
      </c>
      <c r="BN77" s="515">
        <f>IF(D77="p",BM77,0)</f>
        <v>0</v>
      </c>
      <c r="BO77" s="515">
        <f>IF(D77="I",BM77,0)</f>
        <v>0</v>
      </c>
      <c r="BP77" s="515">
        <f>IF(D77="C",BM77,0)</f>
        <v>0</v>
      </c>
      <c r="BQ77" s="515">
        <f>IF(D77="S",BM77,0)</f>
        <v>0</v>
      </c>
      <c r="BR77" s="289"/>
      <c r="BS77" s="97">
        <f>IF(D77="p",BR77,0)</f>
        <v>0</v>
      </c>
      <c r="BT77" s="97">
        <f>IF(D77="I",BR77,0)</f>
        <v>0</v>
      </c>
      <c r="BU77" s="97">
        <f>IF(D77="C",BR77,0)</f>
        <v>0</v>
      </c>
      <c r="BV77" s="97">
        <f>IF(D77="S",BR77,0)</f>
        <v>0</v>
      </c>
      <c r="BW77" s="240">
        <f t="shared" si="97"/>
        <v>0</v>
      </c>
      <c r="BX77" s="241">
        <f>IF(D77="p",BW77,0)</f>
        <v>0</v>
      </c>
      <c r="BY77" s="241">
        <f>IF(D77="I",BW77,0)</f>
        <v>0</v>
      </c>
      <c r="BZ77" s="241">
        <f>IF(D77="C",BW77,0)</f>
        <v>0</v>
      </c>
      <c r="CA77" s="241">
        <f>IF(D77="S",BW77,0)</f>
        <v>0</v>
      </c>
      <c r="CB77" s="289"/>
      <c r="CC77" s="97">
        <f>IF(D77="p",CB77,0)</f>
        <v>0</v>
      </c>
      <c r="CD77" s="97">
        <f>IF(D77="I",CB77,0)</f>
        <v>0</v>
      </c>
      <c r="CE77" s="97">
        <f>IF(D77="C",CB77,0)</f>
        <v>0</v>
      </c>
      <c r="CF77" s="97">
        <f>IF(D77="S",CB77,0)</f>
        <v>0</v>
      </c>
      <c r="CG77" s="240">
        <f t="shared" si="98"/>
        <v>0</v>
      </c>
      <c r="CH77" s="241">
        <f>IF(D77="p",CG77,0)</f>
        <v>0</v>
      </c>
      <c r="CI77" s="241">
        <f>IF(D77="I",CG77,0)</f>
        <v>0</v>
      </c>
      <c r="CJ77" s="241">
        <f>IF(D77="C",CG77,0)</f>
        <v>0</v>
      </c>
      <c r="CK77" s="241">
        <f>IF(D77="S",CG77,0)</f>
        <v>0</v>
      </c>
      <c r="CL77" s="289"/>
      <c r="CM77" s="97">
        <f>IF(D77="p",CL77,0)</f>
        <v>0</v>
      </c>
      <c r="CN77" s="97">
        <f>IF(D77="I",CL77,0)</f>
        <v>0</v>
      </c>
      <c r="CO77" s="97">
        <f>IF(D77="C",CL77,0)</f>
        <v>0</v>
      </c>
      <c r="CP77" s="97">
        <f>IF(D77="S",CL77,0)</f>
        <v>0</v>
      </c>
      <c r="CQ77" s="240">
        <f t="shared" si="99"/>
        <v>0</v>
      </c>
      <c r="CR77" s="241">
        <f>IF(D77="p",CQ77,0)</f>
        <v>0</v>
      </c>
      <c r="CS77" s="241">
        <f>IF(D77="I",CQ77,0)</f>
        <v>0</v>
      </c>
      <c r="CT77" s="241">
        <f>IF(D77="C",CQ77,0)</f>
        <v>0</v>
      </c>
      <c r="CU77" s="241">
        <f>IF(D77="S",CQ77,0)</f>
        <v>0</v>
      </c>
      <c r="CV77" s="289"/>
      <c r="CW77" s="97">
        <f>IF(D77="p",CV77,0)</f>
        <v>0</v>
      </c>
      <c r="CX77" s="97">
        <f>IF(D77="I",CV77,0)</f>
        <v>0</v>
      </c>
      <c r="CY77" s="97">
        <f>IF(D77="C",CV77,0)</f>
        <v>0</v>
      </c>
      <c r="CZ77" s="97">
        <f>IF(D77="S",CV77,0)</f>
        <v>0</v>
      </c>
      <c r="DA77" s="240">
        <f t="shared" si="100"/>
        <v>0</v>
      </c>
      <c r="DB77" s="241">
        <f>IF(D77="p",DA77,0)</f>
        <v>0</v>
      </c>
      <c r="DC77" s="241">
        <f>IF(D77="I",DA77,0)</f>
        <v>0</v>
      </c>
      <c r="DD77" s="241">
        <f>IF(D77="C",DA77,0)</f>
        <v>0</v>
      </c>
      <c r="DE77" s="241">
        <f>IF(D77="S",DA77,0)</f>
        <v>0</v>
      </c>
      <c r="DF77" s="289"/>
      <c r="DG77" s="97">
        <f>IF(D77="p",DF77,0)</f>
        <v>0</v>
      </c>
      <c r="DH77" s="97">
        <f>IF(D77="I",DF77,0)</f>
        <v>0</v>
      </c>
      <c r="DI77" s="97">
        <f>IF(D77="C",DF77,0)</f>
        <v>0</v>
      </c>
      <c r="DJ77" s="97">
        <f>IF(D77="S",DF77,0)</f>
        <v>0</v>
      </c>
      <c r="DK77" s="344">
        <f t="shared" si="101"/>
        <v>0</v>
      </c>
      <c r="DL77" s="241">
        <f>IF(D77="p",DK77,0)</f>
        <v>0</v>
      </c>
      <c r="DM77" s="241">
        <f>IF(D77="I",DK77,0)</f>
        <v>0</v>
      </c>
      <c r="DN77" s="241">
        <f>IF(D77="C",DK77,0)</f>
        <v>0</v>
      </c>
      <c r="DO77" s="241">
        <f>IF(D77="S",DK77,0)</f>
        <v>0</v>
      </c>
      <c r="DP77" s="289"/>
      <c r="DQ77" s="97">
        <f>IF(D77="p",DP77,0)</f>
        <v>0</v>
      </c>
      <c r="DR77" s="97">
        <f>IF(D77="I",DP77,0)</f>
        <v>0</v>
      </c>
      <c r="DS77" s="97">
        <f>IF(D77="C",DP77,0)</f>
        <v>0</v>
      </c>
      <c r="DT77" s="97">
        <f>IF(D77="S",DP77,0)</f>
        <v>0</v>
      </c>
      <c r="DU77" s="240">
        <f t="shared" si="102"/>
        <v>0</v>
      </c>
      <c r="DV77" s="241">
        <f>IF(D77="p",DU77,0)</f>
        <v>0</v>
      </c>
      <c r="DW77" s="241">
        <f>IF(D77="I",DU77,0)</f>
        <v>0</v>
      </c>
      <c r="DX77" s="241">
        <f>IF(D77="C",DU77,0)</f>
        <v>0</v>
      </c>
      <c r="DY77" s="241">
        <f>IF(D77="S",DU77,0)</f>
        <v>0</v>
      </c>
      <c r="DZ77" s="289"/>
      <c r="EA77" s="97">
        <f>IF(D77="p",DZ77,0)</f>
        <v>0</v>
      </c>
      <c r="EB77" s="97">
        <f>IF(D77="I",DZ77,0)</f>
        <v>0</v>
      </c>
      <c r="EC77" s="97">
        <f>IF(D77="C",DZ77,0)</f>
        <v>0</v>
      </c>
      <c r="ED77" s="97">
        <f>IF(D77="S",DZ77,0)</f>
        <v>0</v>
      </c>
      <c r="EE77" s="240">
        <f t="shared" si="103"/>
        <v>0</v>
      </c>
      <c r="EF77" s="241">
        <f>IF(D77="p",EE77,0)</f>
        <v>0</v>
      </c>
      <c r="EG77" s="241">
        <f>IF(D77="I",EE77,0)</f>
        <v>0</v>
      </c>
      <c r="EH77" s="241">
        <f>IF(D77="C",EE77,0)</f>
        <v>0</v>
      </c>
      <c r="EI77" s="241">
        <f>IF(D77="S",EE77,0)</f>
        <v>0</v>
      </c>
      <c r="EJ77" s="298"/>
      <c r="EK77" s="97">
        <f>IF(D77="p",EJ77,0)</f>
        <v>0</v>
      </c>
      <c r="EL77" s="97">
        <f>IF(D77="I",EJ77,0)</f>
        <v>0</v>
      </c>
      <c r="EM77" s="97">
        <f>IF(D77="C",EJ77,0)</f>
        <v>0</v>
      </c>
      <c r="EN77" s="97">
        <f>IF(D77="S",EJ77,0)</f>
        <v>0</v>
      </c>
      <c r="EO77" s="240">
        <f t="shared" si="104"/>
        <v>0</v>
      </c>
      <c r="EP77" s="241">
        <f>IF(D77="p",EO77,0)</f>
        <v>0</v>
      </c>
      <c r="EQ77" s="241">
        <f>IF(D77="I",EO77,0)</f>
        <v>0</v>
      </c>
      <c r="ER77" s="241">
        <f>IF(D77="C",EO77,0)</f>
        <v>0</v>
      </c>
      <c r="ES77" s="241">
        <f>IF(D77="S",EO77,0)</f>
        <v>0</v>
      </c>
      <c r="ET77" s="289"/>
      <c r="EU77" s="97">
        <f>IF(D77="p",ET77,0)</f>
        <v>0</v>
      </c>
      <c r="EV77" s="97">
        <f>IF(D77="I",ET77,0)</f>
        <v>0</v>
      </c>
      <c r="EW77" s="97">
        <f>IF(D77="C",ET77,0)</f>
        <v>0</v>
      </c>
      <c r="EX77" s="97">
        <f>IF(D77="S",ET77,0)</f>
        <v>0</v>
      </c>
      <c r="EY77" s="240">
        <f t="shared" si="105"/>
        <v>0</v>
      </c>
      <c r="EZ77" s="241">
        <f>IF(D77="p",EY77,0)</f>
        <v>0</v>
      </c>
      <c r="FA77" s="241">
        <f>IF(D77="I",EY77,0)</f>
        <v>0</v>
      </c>
      <c r="FB77" s="241">
        <f>IF(D77="C",EY77,0)</f>
        <v>0</v>
      </c>
      <c r="FC77" s="241">
        <f>IF(D77="S",EY77,0)</f>
        <v>0</v>
      </c>
      <c r="FD77" s="503"/>
      <c r="FE77" s="498">
        <f>IF(D77="p",FD77,0)</f>
        <v>0</v>
      </c>
      <c r="FF77" s="498">
        <f>IF(D77="I",FD77,0)</f>
        <v>0</v>
      </c>
      <c r="FG77" s="498">
        <f>IF(D77="C",FD77,0)</f>
        <v>0</v>
      </c>
      <c r="FH77" s="498">
        <f>IF(D77="S",FD77,0)</f>
        <v>0</v>
      </c>
      <c r="FI77" s="499">
        <f t="shared" si="83"/>
        <v>0</v>
      </c>
      <c r="FJ77" s="450">
        <f>IF(D77="p",FI77,0)</f>
        <v>0</v>
      </c>
      <c r="FK77" s="450">
        <f>IF(D77="I",FI77,0)</f>
        <v>0</v>
      </c>
      <c r="FL77" s="450">
        <f>IF(D77="C",FI77,0)</f>
        <v>0</v>
      </c>
      <c r="FM77" s="450">
        <f>IF(D77="S",FI77,0)</f>
        <v>0</v>
      </c>
      <c r="FN77" s="233"/>
      <c r="FO77" s="97">
        <f>IF(D77="p",FN77,0)</f>
        <v>0</v>
      </c>
      <c r="FP77" s="97">
        <f>IF(D77="I",FN77,0)</f>
        <v>0</v>
      </c>
      <c r="FQ77" s="97">
        <f>IF(D77="C",FN77,0)</f>
        <v>0</v>
      </c>
      <c r="FR77" s="97">
        <f>IF(D77="S",FN77,0)</f>
        <v>0</v>
      </c>
      <c r="FS77" s="240">
        <f t="shared" si="84"/>
        <v>0</v>
      </c>
      <c r="FT77" s="241">
        <f>IF(D77="p",FS77,0)</f>
        <v>0</v>
      </c>
      <c r="FU77" s="241">
        <f>IF(D77="I",FS77,0)</f>
        <v>0</v>
      </c>
      <c r="FV77" s="241">
        <f>IF(D77="C",FS77,0)</f>
        <v>0</v>
      </c>
      <c r="FW77" s="241">
        <f>IF(D77="S",FS77,0)</f>
        <v>0</v>
      </c>
      <c r="FX77" s="233"/>
      <c r="FY77" s="97">
        <f>IF(D77="p",FX77,0)</f>
        <v>0</v>
      </c>
      <c r="FZ77" s="97">
        <f>IF(D77="I",FX77,0)</f>
        <v>0</v>
      </c>
      <c r="GA77" s="97">
        <f>IF(D77="C",FX77,0)</f>
        <v>0</v>
      </c>
      <c r="GB77" s="97">
        <f>IF(D77="S",FX77,0)</f>
        <v>0</v>
      </c>
      <c r="GC77" s="240">
        <f t="shared" si="106"/>
        <v>0</v>
      </c>
      <c r="GD77" s="241">
        <f>IF(D77="p",GC77,0)</f>
        <v>0</v>
      </c>
      <c r="GE77" s="241">
        <f>IF(D77="I",GC77,0)</f>
        <v>0</v>
      </c>
      <c r="GF77" s="241">
        <f>IF(D77="C",GC77,0)</f>
        <v>0</v>
      </c>
      <c r="GG77" s="241">
        <f>IF(D77="S",GC77,0)</f>
        <v>0</v>
      </c>
      <c r="GH77" s="240"/>
      <c r="GI77" s="240"/>
      <c r="GJ77" s="553">
        <f t="shared" si="85"/>
        <v>0</v>
      </c>
      <c r="GK77" s="97">
        <f>IF(D77="p",GJ77,0)</f>
        <v>0</v>
      </c>
      <c r="GL77" s="97">
        <f>IF(D77="I",GJ77,0)</f>
        <v>0</v>
      </c>
      <c r="GM77" s="97">
        <f>IF(D77="C",GJ77,0)</f>
        <v>0</v>
      </c>
      <c r="GN77" s="97">
        <f>IF(D77="S",GJ77,0)</f>
        <v>0</v>
      </c>
      <c r="GO77" s="240">
        <f t="shared" si="107"/>
        <v>0</v>
      </c>
      <c r="GP77" s="241">
        <f>IF(D77="p",GO77,0)</f>
        <v>0</v>
      </c>
      <c r="GQ77" s="241">
        <f>IF(D77="I",GO77,0)</f>
        <v>0</v>
      </c>
      <c r="GR77" s="241">
        <f>IF(D77="C",GO77,0)</f>
        <v>0</v>
      </c>
      <c r="GS77" s="241">
        <f>IF(D77="S",GO77,0)</f>
        <v>0</v>
      </c>
      <c r="GT77" s="289"/>
      <c r="GU77" s="97">
        <f>IF(D77="p",GT77,0)</f>
        <v>0</v>
      </c>
      <c r="GV77" s="97">
        <f>IF(D77="I",GT77,0)</f>
        <v>0</v>
      </c>
      <c r="GW77" s="97">
        <f>IF(D77="C",GT77,0)</f>
        <v>0</v>
      </c>
      <c r="GX77" s="97">
        <f>IF(D77="S",GT77,0)</f>
        <v>0</v>
      </c>
      <c r="GY77" s="240">
        <f t="shared" si="108"/>
        <v>0</v>
      </c>
      <c r="GZ77" s="241">
        <f>IF(D77="p",GY77,0)</f>
        <v>0</v>
      </c>
      <c r="HA77" s="241">
        <f>IF(D77="I",GY77,0)</f>
        <v>0</v>
      </c>
      <c r="HB77" s="241">
        <f>IF(D77="C",GY77,0)</f>
        <v>0</v>
      </c>
      <c r="HC77" s="241">
        <f>IF(D77="S",GY77,0)</f>
        <v>0</v>
      </c>
      <c r="HD77" s="302">
        <f t="shared" si="74"/>
        <v>0</v>
      </c>
      <c r="HE77" s="97">
        <f>IF(D77="p",HD77,0)</f>
        <v>0</v>
      </c>
      <c r="HF77" s="97">
        <f>IF(D77="I",HD77,0)</f>
        <v>0</v>
      </c>
      <c r="HG77" s="97">
        <f>IF(D77="C",HD77,0)</f>
        <v>0</v>
      </c>
      <c r="HH77" s="97">
        <f>IF(D77="S",HD77,0)</f>
        <v>0</v>
      </c>
      <c r="HI77" s="240">
        <f t="shared" si="109"/>
        <v>0</v>
      </c>
      <c r="HJ77" s="241">
        <f>IF(D77="p",HI77,0)</f>
        <v>0</v>
      </c>
      <c r="HK77" s="241">
        <f>IF(D77="I",HI77,0)</f>
        <v>0</v>
      </c>
      <c r="HL77" s="241">
        <f>IF(D77="C",HI77,0)</f>
        <v>0</v>
      </c>
      <c r="HM77" s="241">
        <f>IF(D77="S",HI77,0)</f>
        <v>0</v>
      </c>
      <c r="HN77" s="649"/>
      <c r="HO77" s="650">
        <f>IF(D77="p",HN77,0)</f>
        <v>0</v>
      </c>
      <c r="HP77" s="650">
        <f>IF(D77="I",HN77,0)</f>
        <v>0</v>
      </c>
      <c r="HQ77" s="650">
        <f>IF(D77="C",HN77,0)</f>
        <v>0</v>
      </c>
      <c r="HR77" s="650">
        <f>IF(D77="S",HN77,0)</f>
        <v>0</v>
      </c>
      <c r="HS77" s="651">
        <f t="shared" si="75"/>
        <v>0</v>
      </c>
      <c r="HT77" s="241">
        <f>IF(D77="p",HS77,0)</f>
        <v>0</v>
      </c>
      <c r="HU77" s="241">
        <f>IF(D77="I",HS77,0)</f>
        <v>0</v>
      </c>
      <c r="HV77" s="241">
        <f>IF(D77="C",HS77,0)</f>
        <v>0</v>
      </c>
      <c r="HW77" s="241">
        <f>IF(D77="S",HS77,0)</f>
        <v>0</v>
      </c>
      <c r="HX77" s="289"/>
      <c r="HY77" s="97">
        <f>IF(D77="p",HX77,0)</f>
        <v>0</v>
      </c>
      <c r="HZ77" s="97">
        <f>IF(D77="I",HX77,0)</f>
        <v>0</v>
      </c>
      <c r="IA77" s="97">
        <f>IF(D77="C",HX77,0)</f>
        <v>0</v>
      </c>
      <c r="IB77" s="97">
        <f>IF(D77="S",HX77,0)</f>
        <v>0</v>
      </c>
      <c r="IC77" s="240">
        <f t="shared" si="110"/>
        <v>0</v>
      </c>
      <c r="ID77" s="241">
        <f>IF(D77="p",IC77,0)</f>
        <v>0</v>
      </c>
      <c r="IE77" s="241">
        <f>IF(D77="I",IC77,0)</f>
        <v>0</v>
      </c>
      <c r="IF77" s="241">
        <f>IF(D77="C",IC77,0)</f>
        <v>0</v>
      </c>
      <c r="IG77" s="241">
        <f>IF(D77="S",IC77,0)</f>
        <v>0</v>
      </c>
      <c r="IH77" s="302">
        <f t="shared" si="76"/>
        <v>0</v>
      </c>
      <c r="II77" s="97">
        <f>IF(D77="p",IH77,0)</f>
        <v>0</v>
      </c>
      <c r="IJ77" s="97">
        <f>IF(D77="I",IH77,0)</f>
        <v>0</v>
      </c>
      <c r="IK77" s="97">
        <f>IF(D77="C",IH77,0)</f>
        <v>0</v>
      </c>
      <c r="IL77" s="97">
        <f>IF(D77="S",IH77,0)</f>
        <v>0</v>
      </c>
      <c r="IM77" s="235" t="e">
        <f t="shared" si="77"/>
        <v>#DIV/0!</v>
      </c>
      <c r="IN77" s="240">
        <f t="shared" si="111"/>
        <v>0</v>
      </c>
      <c r="IO77" s="241">
        <f>IF(D77="p",IN77,0)</f>
        <v>0</v>
      </c>
      <c r="IP77" s="241">
        <f>IF(D77="I",IN77,0)</f>
        <v>0</v>
      </c>
      <c r="IQ77" s="241">
        <f>IF(D77="C",IN77,0)</f>
        <v>0</v>
      </c>
      <c r="IR77" s="241">
        <f>IF(D77="S",IN77,0)</f>
        <v>0</v>
      </c>
      <c r="IS77" s="228">
        <f t="shared" si="78"/>
        <v>0</v>
      </c>
      <c r="IT77" s="97">
        <f>IF(D77="p",IS77,0)</f>
        <v>0</v>
      </c>
      <c r="IU77" s="97">
        <f>IF(D77="I",IS77,0)</f>
        <v>0</v>
      </c>
      <c r="IV77" s="97">
        <f>IF(D77="C",IS77,0)</f>
        <v>0</v>
      </c>
      <c r="IW77" s="97">
        <f>IF(D77="S",IS77,0)</f>
        <v>0</v>
      </c>
      <c r="IX77" s="240">
        <f t="shared" si="112"/>
        <v>0</v>
      </c>
      <c r="IY77" s="241">
        <f>IF(D77="p",IX77,0)</f>
        <v>0</v>
      </c>
      <c r="IZ77" s="241">
        <f>IF(D77="I",IX77,0)</f>
        <v>0</v>
      </c>
      <c r="JA77" s="241">
        <f>IF(D77="C",IX77,0)</f>
        <v>0</v>
      </c>
      <c r="JB77" s="241">
        <f>IF(D77="S",IX77,0)</f>
        <v>0</v>
      </c>
      <c r="JC77" s="242">
        <f t="shared" si="79"/>
        <v>0</v>
      </c>
      <c r="JD77" s="243">
        <f>IF(D77="p",JC77,0)</f>
        <v>0</v>
      </c>
      <c r="JE77" s="243">
        <f>IF(D77="i",JC77,0)</f>
        <v>0</v>
      </c>
      <c r="JF77" s="243">
        <f>IF(D77="c",JC77,0)</f>
        <v>0</v>
      </c>
      <c r="JG77" s="243">
        <f>IF(D77="s",JC77,0)</f>
        <v>0</v>
      </c>
    </row>
    <row r="78" spans="1:267" s="44" customFormat="1" x14ac:dyDescent="0.2">
      <c r="A78" s="45" t="s">
        <v>365</v>
      </c>
      <c r="B78" s="234"/>
      <c r="C78" s="234"/>
      <c r="D78" s="234"/>
      <c r="E78" s="181"/>
      <c r="F78" s="87">
        <f t="shared" si="55"/>
        <v>0</v>
      </c>
      <c r="G78" s="87">
        <f t="shared" si="56"/>
        <v>0</v>
      </c>
      <c r="H78" s="87">
        <f t="shared" si="57"/>
        <v>0</v>
      </c>
      <c r="I78" s="87">
        <f t="shared" si="58"/>
        <v>0</v>
      </c>
      <c r="J78" s="181"/>
      <c r="K78" s="87">
        <f t="shared" si="59"/>
        <v>0</v>
      </c>
      <c r="L78" s="87">
        <f t="shared" si="60"/>
        <v>0</v>
      </c>
      <c r="M78" s="87">
        <f t="shared" si="61"/>
        <v>0</v>
      </c>
      <c r="N78" s="87">
        <f t="shared" si="62"/>
        <v>0</v>
      </c>
      <c r="O78" s="235" t="e">
        <f t="shared" si="63"/>
        <v>#DIV/0!</v>
      </c>
      <c r="P78" s="181"/>
      <c r="Q78" s="87">
        <f t="shared" si="64"/>
        <v>0</v>
      </c>
      <c r="R78" s="87">
        <f t="shared" si="65"/>
        <v>0</v>
      </c>
      <c r="S78" s="87">
        <f t="shared" si="66"/>
        <v>0</v>
      </c>
      <c r="T78" s="87">
        <f t="shared" si="67"/>
        <v>0</v>
      </c>
      <c r="U78" s="235" t="e">
        <f t="shared" si="68"/>
        <v>#DIV/0!</v>
      </c>
      <c r="V78" s="181"/>
      <c r="W78" s="87">
        <f t="shared" si="69"/>
        <v>0</v>
      </c>
      <c r="X78" s="87">
        <f t="shared" si="70"/>
        <v>0</v>
      </c>
      <c r="Y78" s="87">
        <f t="shared" si="71"/>
        <v>0</v>
      </c>
      <c r="Z78" s="87">
        <f t="shared" si="72"/>
        <v>0</v>
      </c>
      <c r="AA78" s="235" t="e">
        <f t="shared" si="73"/>
        <v>#DIV/0!</v>
      </c>
      <c r="AB78" s="181"/>
      <c r="AC78" s="87">
        <f t="shared" si="86"/>
        <v>0</v>
      </c>
      <c r="AD78" s="87">
        <f t="shared" si="87"/>
        <v>0</v>
      </c>
      <c r="AE78" s="87">
        <f t="shared" si="88"/>
        <v>0</v>
      </c>
      <c r="AF78" s="87">
        <f t="shared" si="89"/>
        <v>0</v>
      </c>
      <c r="AG78" s="235" t="e">
        <f>+(AB78-V78)/V78</f>
        <v>#DIV/0!</v>
      </c>
      <c r="AH78" s="181"/>
      <c r="AI78" s="87">
        <f t="shared" si="90"/>
        <v>0</v>
      </c>
      <c r="AJ78" s="87">
        <f t="shared" si="91"/>
        <v>0</v>
      </c>
      <c r="AK78" s="87">
        <f t="shared" si="92"/>
        <v>0</v>
      </c>
      <c r="AL78" s="87">
        <f t="shared" si="93"/>
        <v>0</v>
      </c>
      <c r="AM78" s="235" t="e">
        <f>+(AH78-AB78)/AB78</f>
        <v>#DIV/0!</v>
      </c>
      <c r="AN78" s="289"/>
      <c r="AO78" s="97">
        <f>IF(D78="p",AN78,0)</f>
        <v>0</v>
      </c>
      <c r="AP78" s="97">
        <f>IF(D78="I",AN78,0)</f>
        <v>0</v>
      </c>
      <c r="AQ78" s="97">
        <f>IF(D78="C",AN78,0)</f>
        <v>0</v>
      </c>
      <c r="AR78" s="97">
        <f>IF(D78="S",AN78,0)</f>
        <v>0</v>
      </c>
      <c r="AS78" s="240">
        <f t="shared" si="94"/>
        <v>0</v>
      </c>
      <c r="AT78" s="241">
        <f>IF(D78="p",AS78,0)</f>
        <v>0</v>
      </c>
      <c r="AU78" s="241">
        <f>IF(D78="I",AS78,0)</f>
        <v>0</v>
      </c>
      <c r="AV78" s="241">
        <f>IF(D78="C",AS78,0)</f>
        <v>0</v>
      </c>
      <c r="AW78" s="241">
        <f>IF(D78="S",AS78,0)</f>
        <v>0</v>
      </c>
      <c r="AX78" s="289"/>
      <c r="AY78" s="97">
        <f>IF(D78="p",AX78,0)</f>
        <v>0</v>
      </c>
      <c r="AZ78" s="97">
        <f>IF(D78="I",AX78,0)</f>
        <v>0</v>
      </c>
      <c r="BA78" s="97">
        <f>IF(D78="C",AX78,0)</f>
        <v>0</v>
      </c>
      <c r="BB78" s="97">
        <f>IF(D78="S",AX78,0)</f>
        <v>0</v>
      </c>
      <c r="BC78" s="240">
        <f t="shared" si="95"/>
        <v>0</v>
      </c>
      <c r="BD78" s="241">
        <f>IF(D78="p",BC78,0)</f>
        <v>0</v>
      </c>
      <c r="BE78" s="241">
        <f>IF(D78="I",BC78,0)</f>
        <v>0</v>
      </c>
      <c r="BF78" s="241">
        <f>IF(D78="C",BC78,0)</f>
        <v>0</v>
      </c>
      <c r="BG78" s="241">
        <f>IF(D78="S",BC78,0)</f>
        <v>0</v>
      </c>
      <c r="BH78" s="503"/>
      <c r="BI78" s="498">
        <f>IF(D78="p",BH78,0)</f>
        <v>0</v>
      </c>
      <c r="BJ78" s="498">
        <f>IF(D78="I",BH78,0)</f>
        <v>0</v>
      </c>
      <c r="BK78" s="498">
        <f>IF(D78="C",BH78,0)</f>
        <v>0</v>
      </c>
      <c r="BL78" s="498">
        <f>IF(D78="S",BH78,0)</f>
        <v>0</v>
      </c>
      <c r="BM78" s="499">
        <f t="shared" si="96"/>
        <v>0</v>
      </c>
      <c r="BN78" s="515">
        <f>IF(D78="p",BM78,0)</f>
        <v>0</v>
      </c>
      <c r="BO78" s="515">
        <f>IF(D78="I",BM78,0)</f>
        <v>0</v>
      </c>
      <c r="BP78" s="515">
        <f>IF(D78="C",BM78,0)</f>
        <v>0</v>
      </c>
      <c r="BQ78" s="515">
        <f>IF(D78="S",BM78,0)</f>
        <v>0</v>
      </c>
      <c r="BR78" s="289"/>
      <c r="BS78" s="97">
        <f>IF(D78="p",BR78,0)</f>
        <v>0</v>
      </c>
      <c r="BT78" s="97">
        <f>IF(D78="I",BR78,0)</f>
        <v>0</v>
      </c>
      <c r="BU78" s="97">
        <f>IF(D78="C",BR78,0)</f>
        <v>0</v>
      </c>
      <c r="BV78" s="97">
        <f>IF(D78="S",BR78,0)</f>
        <v>0</v>
      </c>
      <c r="BW78" s="240">
        <f t="shared" si="97"/>
        <v>0</v>
      </c>
      <c r="BX78" s="241">
        <f>IF(D78="p",BW78,0)</f>
        <v>0</v>
      </c>
      <c r="BY78" s="241">
        <f>IF(D78="I",BW78,0)</f>
        <v>0</v>
      </c>
      <c r="BZ78" s="241">
        <f>IF(D78="C",BW78,0)</f>
        <v>0</v>
      </c>
      <c r="CA78" s="241">
        <f>IF(D78="S",BW78,0)</f>
        <v>0</v>
      </c>
      <c r="CB78" s="289"/>
      <c r="CC78" s="97">
        <f>IF(D78="p",CB78,0)</f>
        <v>0</v>
      </c>
      <c r="CD78" s="97">
        <f>IF(D78="I",CB78,0)</f>
        <v>0</v>
      </c>
      <c r="CE78" s="97">
        <f>IF(D78="C",CB78,0)</f>
        <v>0</v>
      </c>
      <c r="CF78" s="97">
        <f>IF(D78="S",CB78,0)</f>
        <v>0</v>
      </c>
      <c r="CG78" s="240">
        <f t="shared" si="98"/>
        <v>0</v>
      </c>
      <c r="CH78" s="241">
        <f>IF(D78="p",CG78,0)</f>
        <v>0</v>
      </c>
      <c r="CI78" s="241">
        <f>IF(D78="I",CG78,0)</f>
        <v>0</v>
      </c>
      <c r="CJ78" s="241">
        <f>IF(D78="C",CG78,0)</f>
        <v>0</v>
      </c>
      <c r="CK78" s="241">
        <f>IF(D78="S",CG78,0)</f>
        <v>0</v>
      </c>
      <c r="CL78" s="289"/>
      <c r="CM78" s="97">
        <f>IF(D78="p",CL78,0)</f>
        <v>0</v>
      </c>
      <c r="CN78" s="97">
        <f>IF(D78="I",CL78,0)</f>
        <v>0</v>
      </c>
      <c r="CO78" s="97">
        <f>IF(D78="C",CL78,0)</f>
        <v>0</v>
      </c>
      <c r="CP78" s="97">
        <f>IF(D78="S",CL78,0)</f>
        <v>0</v>
      </c>
      <c r="CQ78" s="240">
        <f t="shared" si="99"/>
        <v>0</v>
      </c>
      <c r="CR78" s="241">
        <f>IF(D78="p",CQ78,0)</f>
        <v>0</v>
      </c>
      <c r="CS78" s="241">
        <f>IF(D78="I",CQ78,0)</f>
        <v>0</v>
      </c>
      <c r="CT78" s="241">
        <f>IF(D78="C",CQ78,0)</f>
        <v>0</v>
      </c>
      <c r="CU78" s="241">
        <f>IF(D78="S",CQ78,0)</f>
        <v>0</v>
      </c>
      <c r="CV78" s="289"/>
      <c r="CW78" s="97">
        <f>IF(D78="p",CV78,0)</f>
        <v>0</v>
      </c>
      <c r="CX78" s="97">
        <f>IF(D78="I",CV78,0)</f>
        <v>0</v>
      </c>
      <c r="CY78" s="97">
        <f>IF(D78="C",CV78,0)</f>
        <v>0</v>
      </c>
      <c r="CZ78" s="97">
        <f>IF(D78="S",CV78,0)</f>
        <v>0</v>
      </c>
      <c r="DA78" s="240">
        <f t="shared" si="100"/>
        <v>0</v>
      </c>
      <c r="DB78" s="241">
        <f>IF(D78="p",DA78,0)</f>
        <v>0</v>
      </c>
      <c r="DC78" s="241">
        <f>IF(D78="I",DA78,0)</f>
        <v>0</v>
      </c>
      <c r="DD78" s="241">
        <f>IF(D78="C",DA78,0)</f>
        <v>0</v>
      </c>
      <c r="DE78" s="241">
        <f>IF(D78="S",DA78,0)</f>
        <v>0</v>
      </c>
      <c r="DF78" s="289"/>
      <c r="DG78" s="97">
        <f>IF(D78="p",DF78,0)</f>
        <v>0</v>
      </c>
      <c r="DH78" s="97">
        <f>IF(D78="I",DF78,0)</f>
        <v>0</v>
      </c>
      <c r="DI78" s="97">
        <f>IF(D78="C",DF78,0)</f>
        <v>0</v>
      </c>
      <c r="DJ78" s="97">
        <f>IF(D78="S",DF78,0)</f>
        <v>0</v>
      </c>
      <c r="DK78" s="344">
        <f t="shared" si="101"/>
        <v>0</v>
      </c>
      <c r="DL78" s="241">
        <f>IF(D78="p",DK78,0)</f>
        <v>0</v>
      </c>
      <c r="DM78" s="241">
        <f>IF(D78="I",DK78,0)</f>
        <v>0</v>
      </c>
      <c r="DN78" s="241">
        <f>IF(D78="C",DK78,0)</f>
        <v>0</v>
      </c>
      <c r="DO78" s="241">
        <f>IF(D78="S",DK78,0)</f>
        <v>0</v>
      </c>
      <c r="DP78" s="289"/>
      <c r="DQ78" s="97">
        <f>IF(D78="p",DP78,0)</f>
        <v>0</v>
      </c>
      <c r="DR78" s="97">
        <f>IF(D78="I",DP78,0)</f>
        <v>0</v>
      </c>
      <c r="DS78" s="97">
        <f>IF(D78="C",DP78,0)</f>
        <v>0</v>
      </c>
      <c r="DT78" s="97">
        <f>IF(D78="S",DP78,0)</f>
        <v>0</v>
      </c>
      <c r="DU78" s="240">
        <f t="shared" si="102"/>
        <v>0</v>
      </c>
      <c r="DV78" s="241">
        <f>IF(D78="p",DU78,0)</f>
        <v>0</v>
      </c>
      <c r="DW78" s="241">
        <f>IF(D78="I",DU78,0)</f>
        <v>0</v>
      </c>
      <c r="DX78" s="241">
        <f>IF(D78="C",DU78,0)</f>
        <v>0</v>
      </c>
      <c r="DY78" s="241">
        <f>IF(D78="S",DU78,0)</f>
        <v>0</v>
      </c>
      <c r="DZ78" s="289"/>
      <c r="EA78" s="97">
        <f>IF(D78="p",DZ78,0)</f>
        <v>0</v>
      </c>
      <c r="EB78" s="97">
        <f>IF(D78="I",DZ78,0)</f>
        <v>0</v>
      </c>
      <c r="EC78" s="97">
        <f>IF(D78="C",DZ78,0)</f>
        <v>0</v>
      </c>
      <c r="ED78" s="97">
        <f>IF(D78="S",DZ78,0)</f>
        <v>0</v>
      </c>
      <c r="EE78" s="240">
        <f t="shared" si="103"/>
        <v>0</v>
      </c>
      <c r="EF78" s="241">
        <f>IF(D78="p",EE78,0)</f>
        <v>0</v>
      </c>
      <c r="EG78" s="241">
        <f>IF(D78="I",EE78,0)</f>
        <v>0</v>
      </c>
      <c r="EH78" s="241">
        <f>IF(D78="C",EE78,0)</f>
        <v>0</v>
      </c>
      <c r="EI78" s="241">
        <f>IF(D78="S",EE78,0)</f>
        <v>0</v>
      </c>
      <c r="EJ78" s="298"/>
      <c r="EK78" s="97">
        <f>IF(D78="p",EJ78,0)</f>
        <v>0</v>
      </c>
      <c r="EL78" s="97">
        <f>IF(D78="I",EJ78,0)</f>
        <v>0</v>
      </c>
      <c r="EM78" s="97">
        <f>IF(D78="C",EJ78,0)</f>
        <v>0</v>
      </c>
      <c r="EN78" s="97">
        <f>IF(D78="S",EJ78,0)</f>
        <v>0</v>
      </c>
      <c r="EO78" s="240">
        <f t="shared" si="104"/>
        <v>0</v>
      </c>
      <c r="EP78" s="241">
        <f>IF(D78="p",EO78,0)</f>
        <v>0</v>
      </c>
      <c r="EQ78" s="241">
        <f>IF(D78="I",EO78,0)</f>
        <v>0</v>
      </c>
      <c r="ER78" s="241">
        <f>IF(D78="C",EO78,0)</f>
        <v>0</v>
      </c>
      <c r="ES78" s="241">
        <f>IF(D78="S",EO78,0)</f>
        <v>0</v>
      </c>
      <c r="ET78" s="289"/>
      <c r="EU78" s="97">
        <f>IF(D78="p",ET78,0)</f>
        <v>0</v>
      </c>
      <c r="EV78" s="97">
        <f>IF(D78="I",ET78,0)</f>
        <v>0</v>
      </c>
      <c r="EW78" s="97">
        <f>IF(D78="C",ET78,0)</f>
        <v>0</v>
      </c>
      <c r="EX78" s="97">
        <f>IF(D78="S",ET78,0)</f>
        <v>0</v>
      </c>
      <c r="EY78" s="240">
        <f t="shared" si="105"/>
        <v>0</v>
      </c>
      <c r="EZ78" s="241">
        <f>IF(D78="p",EY78,0)</f>
        <v>0</v>
      </c>
      <c r="FA78" s="241">
        <f>IF(D78="I",EY78,0)</f>
        <v>0</v>
      </c>
      <c r="FB78" s="241">
        <f>IF(D78="C",EY78,0)</f>
        <v>0</v>
      </c>
      <c r="FC78" s="241">
        <f>IF(D78="S",EY78,0)</f>
        <v>0</v>
      </c>
      <c r="FD78" s="503"/>
      <c r="FE78" s="498">
        <f>IF(D78="p",FD78,0)</f>
        <v>0</v>
      </c>
      <c r="FF78" s="498">
        <f>IF(D78="I",FD78,0)</f>
        <v>0</v>
      </c>
      <c r="FG78" s="498">
        <f>IF(D78="C",FD78,0)</f>
        <v>0</v>
      </c>
      <c r="FH78" s="498">
        <f>IF(D78="S",FD78,0)</f>
        <v>0</v>
      </c>
      <c r="FI78" s="499">
        <f t="shared" si="83"/>
        <v>0</v>
      </c>
      <c r="FJ78" s="450">
        <f>IF(D78="p",FI78,0)</f>
        <v>0</v>
      </c>
      <c r="FK78" s="450">
        <f>IF(D78="I",FI78,0)</f>
        <v>0</v>
      </c>
      <c r="FL78" s="450">
        <f>IF(D78="C",FI78,0)</f>
        <v>0</v>
      </c>
      <c r="FM78" s="450">
        <f>IF(D78="S",FI78,0)</f>
        <v>0</v>
      </c>
      <c r="FN78" s="233"/>
      <c r="FO78" s="97">
        <f>IF(D78="p",FN78,0)</f>
        <v>0</v>
      </c>
      <c r="FP78" s="97">
        <f>IF(D78="I",FN78,0)</f>
        <v>0</v>
      </c>
      <c r="FQ78" s="97">
        <f>IF(D78="C",FN78,0)</f>
        <v>0</v>
      </c>
      <c r="FR78" s="97">
        <f>IF(D78="S",FN78,0)</f>
        <v>0</v>
      </c>
      <c r="FS78" s="240">
        <f t="shared" si="84"/>
        <v>0</v>
      </c>
      <c r="FT78" s="241">
        <f>IF(D78="p",FS78,0)</f>
        <v>0</v>
      </c>
      <c r="FU78" s="241">
        <f>IF(D78="I",FS78,0)</f>
        <v>0</v>
      </c>
      <c r="FV78" s="241">
        <f>IF(D78="C",FS78,0)</f>
        <v>0</v>
      </c>
      <c r="FW78" s="241">
        <f>IF(D78="S",FS78,0)</f>
        <v>0</v>
      </c>
      <c r="FX78" s="233"/>
      <c r="FY78" s="97">
        <f>IF(D78="p",FX78,0)</f>
        <v>0</v>
      </c>
      <c r="FZ78" s="97">
        <f>IF(D78="I",FX78,0)</f>
        <v>0</v>
      </c>
      <c r="GA78" s="97">
        <f>IF(D78="C",FX78,0)</f>
        <v>0</v>
      </c>
      <c r="GB78" s="97">
        <f>IF(D78="S",FX78,0)</f>
        <v>0</v>
      </c>
      <c r="GC78" s="240">
        <f t="shared" si="106"/>
        <v>0</v>
      </c>
      <c r="GD78" s="241">
        <f>IF(D78="p",GC78,0)</f>
        <v>0</v>
      </c>
      <c r="GE78" s="241">
        <f>IF(D78="I",GC78,0)</f>
        <v>0</v>
      </c>
      <c r="GF78" s="241">
        <f>IF(D78="C",GC78,0)</f>
        <v>0</v>
      </c>
      <c r="GG78" s="241">
        <f>IF(D78="S",GC78,0)</f>
        <v>0</v>
      </c>
      <c r="GH78" s="240"/>
      <c r="GI78" s="240"/>
      <c r="GJ78" s="553">
        <f t="shared" si="85"/>
        <v>0</v>
      </c>
      <c r="GK78" s="97">
        <f>IF(D78="p",GJ78,0)</f>
        <v>0</v>
      </c>
      <c r="GL78" s="97">
        <f>IF(D78="I",GJ78,0)</f>
        <v>0</v>
      </c>
      <c r="GM78" s="97">
        <f>IF(D78="C",GJ78,0)</f>
        <v>0</v>
      </c>
      <c r="GN78" s="97">
        <f>IF(D78="S",GJ78,0)</f>
        <v>0</v>
      </c>
      <c r="GO78" s="240">
        <f t="shared" si="107"/>
        <v>0</v>
      </c>
      <c r="GP78" s="241">
        <f>IF(D78="p",GO78,0)</f>
        <v>0</v>
      </c>
      <c r="GQ78" s="241">
        <f>IF(D78="I",GO78,0)</f>
        <v>0</v>
      </c>
      <c r="GR78" s="241">
        <f>IF(D78="C",GO78,0)</f>
        <v>0</v>
      </c>
      <c r="GS78" s="241">
        <f>IF(D78="S",GO78,0)</f>
        <v>0</v>
      </c>
      <c r="GT78" s="289"/>
      <c r="GU78" s="97">
        <f>IF(D78="p",GT78,0)</f>
        <v>0</v>
      </c>
      <c r="GV78" s="97">
        <f>IF(D78="I",GT78,0)</f>
        <v>0</v>
      </c>
      <c r="GW78" s="97">
        <f>IF(D78="C",GT78,0)</f>
        <v>0</v>
      </c>
      <c r="GX78" s="97">
        <f>IF(D78="S",GT78,0)</f>
        <v>0</v>
      </c>
      <c r="GY78" s="240">
        <f t="shared" si="108"/>
        <v>0</v>
      </c>
      <c r="GZ78" s="241">
        <f>IF(D78="p",GY78,0)</f>
        <v>0</v>
      </c>
      <c r="HA78" s="241">
        <f>IF(D78="I",GY78,0)</f>
        <v>0</v>
      </c>
      <c r="HB78" s="241">
        <f>IF(D78="C",GY78,0)</f>
        <v>0</v>
      </c>
      <c r="HC78" s="241">
        <f>IF(D78="S",GY78,0)</f>
        <v>0</v>
      </c>
      <c r="HD78" s="302">
        <f t="shared" si="74"/>
        <v>0</v>
      </c>
      <c r="HE78" s="97">
        <f>IF(D78="p",HD78,0)</f>
        <v>0</v>
      </c>
      <c r="HF78" s="97">
        <f>IF(D78="I",HD78,0)</f>
        <v>0</v>
      </c>
      <c r="HG78" s="97">
        <f>IF(D78="C",HD78,0)</f>
        <v>0</v>
      </c>
      <c r="HH78" s="97">
        <f>IF(D78="S",HD78,0)</f>
        <v>0</v>
      </c>
      <c r="HI78" s="240">
        <f t="shared" si="109"/>
        <v>0</v>
      </c>
      <c r="HJ78" s="241">
        <f>IF(D78="p",HI78,0)</f>
        <v>0</v>
      </c>
      <c r="HK78" s="241">
        <f>IF(D78="I",HI78,0)</f>
        <v>0</v>
      </c>
      <c r="HL78" s="241">
        <f>IF(D78="C",HI78,0)</f>
        <v>0</v>
      </c>
      <c r="HM78" s="241">
        <f>IF(D78="S",HI78,0)</f>
        <v>0</v>
      </c>
      <c r="HN78" s="649"/>
      <c r="HO78" s="650">
        <f>IF(D78="p",HN78,0)</f>
        <v>0</v>
      </c>
      <c r="HP78" s="650">
        <f>IF(D78="I",HN78,0)</f>
        <v>0</v>
      </c>
      <c r="HQ78" s="650">
        <f>IF(D78="C",HN78,0)</f>
        <v>0</v>
      </c>
      <c r="HR78" s="650">
        <f>IF(D78="S",HN78,0)</f>
        <v>0</v>
      </c>
      <c r="HS78" s="651">
        <f t="shared" si="75"/>
        <v>0</v>
      </c>
      <c r="HT78" s="241">
        <f>IF(D78="p",HS78,0)</f>
        <v>0</v>
      </c>
      <c r="HU78" s="241">
        <f>IF(D78="I",HS78,0)</f>
        <v>0</v>
      </c>
      <c r="HV78" s="241">
        <f>IF(D78="C",HS78,0)</f>
        <v>0</v>
      </c>
      <c r="HW78" s="241">
        <f>IF(D78="S",HS78,0)</f>
        <v>0</v>
      </c>
      <c r="HX78" s="289"/>
      <c r="HY78" s="97">
        <f>IF(D78="p",HX78,0)</f>
        <v>0</v>
      </c>
      <c r="HZ78" s="97">
        <f>IF(D78="I",HX78,0)</f>
        <v>0</v>
      </c>
      <c r="IA78" s="97">
        <f>IF(D78="C",HX78,0)</f>
        <v>0</v>
      </c>
      <c r="IB78" s="97">
        <f>IF(D78="S",HX78,0)</f>
        <v>0</v>
      </c>
      <c r="IC78" s="240">
        <f t="shared" si="110"/>
        <v>0</v>
      </c>
      <c r="ID78" s="241">
        <f>IF(D78="p",IC78,0)</f>
        <v>0</v>
      </c>
      <c r="IE78" s="241">
        <f>IF(D78="I",IC78,0)</f>
        <v>0</v>
      </c>
      <c r="IF78" s="241">
        <f>IF(D78="C",IC78,0)</f>
        <v>0</v>
      </c>
      <c r="IG78" s="241">
        <f>IF(D78="S",IC78,0)</f>
        <v>0</v>
      </c>
      <c r="IH78" s="302">
        <f t="shared" si="76"/>
        <v>0</v>
      </c>
      <c r="II78" s="97">
        <f>IF(D78="p",IH78,0)</f>
        <v>0</v>
      </c>
      <c r="IJ78" s="97">
        <f>IF(D78="I",IH78,0)</f>
        <v>0</v>
      </c>
      <c r="IK78" s="97">
        <f>IF(D78="C",IH78,0)</f>
        <v>0</v>
      </c>
      <c r="IL78" s="97">
        <f>IF(D78="S",IH78,0)</f>
        <v>0</v>
      </c>
      <c r="IM78" s="235" t="e">
        <f t="shared" si="77"/>
        <v>#DIV/0!</v>
      </c>
      <c r="IN78" s="240">
        <f t="shared" si="111"/>
        <v>0</v>
      </c>
      <c r="IO78" s="241">
        <f>IF(D78="p",IN78,0)</f>
        <v>0</v>
      </c>
      <c r="IP78" s="241">
        <f>IF(D78="I",IN78,0)</f>
        <v>0</v>
      </c>
      <c r="IQ78" s="241">
        <f>IF(D78="C",IN78,0)</f>
        <v>0</v>
      </c>
      <c r="IR78" s="241">
        <f>IF(D78="S",IN78,0)</f>
        <v>0</v>
      </c>
      <c r="IS78" s="228">
        <f t="shared" si="78"/>
        <v>0</v>
      </c>
      <c r="IT78" s="97">
        <f>IF(D78="p",IS78,0)</f>
        <v>0</v>
      </c>
      <c r="IU78" s="97">
        <f>IF(D78="I",IS78,0)</f>
        <v>0</v>
      </c>
      <c r="IV78" s="97">
        <f>IF(D78="C",IS78,0)</f>
        <v>0</v>
      </c>
      <c r="IW78" s="97">
        <f>IF(D78="S",IS78,0)</f>
        <v>0</v>
      </c>
      <c r="IX78" s="240">
        <f t="shared" si="112"/>
        <v>0</v>
      </c>
      <c r="IY78" s="241">
        <f>IF(D78="p",IX78,0)</f>
        <v>0</v>
      </c>
      <c r="IZ78" s="241">
        <f>IF(D78="I",IX78,0)</f>
        <v>0</v>
      </c>
      <c r="JA78" s="241">
        <f>IF(D78="C",IX78,0)</f>
        <v>0</v>
      </c>
      <c r="JB78" s="241">
        <f>IF(D78="S",IX78,0)</f>
        <v>0</v>
      </c>
      <c r="JC78" s="242">
        <f t="shared" si="79"/>
        <v>0</v>
      </c>
      <c r="JD78" s="243">
        <f>IF(D78="p",JC78,0)</f>
        <v>0</v>
      </c>
      <c r="JE78" s="243">
        <f>IF(D78="i",JC78,0)</f>
        <v>0</v>
      </c>
      <c r="JF78" s="243">
        <f>IF(D78="c",JC78,0)</f>
        <v>0</v>
      </c>
      <c r="JG78" s="243">
        <f>IF(D78="s",JC78,0)</f>
        <v>0</v>
      </c>
    </row>
    <row r="79" spans="1:267" s="44" customFormat="1" x14ac:dyDescent="0.2">
      <c r="A79" s="45" t="s">
        <v>366</v>
      </c>
      <c r="B79" s="234"/>
      <c r="C79" s="234"/>
      <c r="D79" s="234"/>
      <c r="E79" s="181"/>
      <c r="F79" s="87">
        <f t="shared" si="55"/>
        <v>0</v>
      </c>
      <c r="G79" s="87">
        <f t="shared" si="56"/>
        <v>0</v>
      </c>
      <c r="H79" s="87">
        <f t="shared" si="57"/>
        <v>0</v>
      </c>
      <c r="I79" s="87">
        <f t="shared" si="58"/>
        <v>0</v>
      </c>
      <c r="J79" s="181"/>
      <c r="K79" s="87">
        <f t="shared" si="59"/>
        <v>0</v>
      </c>
      <c r="L79" s="87">
        <f t="shared" si="60"/>
        <v>0</v>
      </c>
      <c r="M79" s="87">
        <f t="shared" si="61"/>
        <v>0</v>
      </c>
      <c r="N79" s="87">
        <f t="shared" si="62"/>
        <v>0</v>
      </c>
      <c r="O79" s="235" t="e">
        <f t="shared" si="63"/>
        <v>#DIV/0!</v>
      </c>
      <c r="P79" s="181"/>
      <c r="Q79" s="87">
        <f t="shared" si="64"/>
        <v>0</v>
      </c>
      <c r="R79" s="87">
        <f t="shared" si="65"/>
        <v>0</v>
      </c>
      <c r="S79" s="87">
        <f t="shared" si="66"/>
        <v>0</v>
      </c>
      <c r="T79" s="87">
        <f t="shared" si="67"/>
        <v>0</v>
      </c>
      <c r="U79" s="235" t="e">
        <f t="shared" si="68"/>
        <v>#DIV/0!</v>
      </c>
      <c r="V79" s="181"/>
      <c r="W79" s="87">
        <f t="shared" si="69"/>
        <v>0</v>
      </c>
      <c r="X79" s="87">
        <f t="shared" si="70"/>
        <v>0</v>
      </c>
      <c r="Y79" s="87">
        <f t="shared" si="71"/>
        <v>0</v>
      </c>
      <c r="Z79" s="87">
        <f t="shared" si="72"/>
        <v>0</v>
      </c>
      <c r="AA79" s="235" t="e">
        <f t="shared" si="73"/>
        <v>#DIV/0!</v>
      </c>
      <c r="AB79" s="181"/>
      <c r="AC79" s="87">
        <f t="shared" si="86"/>
        <v>0</v>
      </c>
      <c r="AD79" s="87">
        <f t="shared" si="87"/>
        <v>0</v>
      </c>
      <c r="AE79" s="87">
        <f t="shared" si="88"/>
        <v>0</v>
      </c>
      <c r="AF79" s="87">
        <f t="shared" si="89"/>
        <v>0</v>
      </c>
      <c r="AG79" s="235" t="e">
        <f>+(AB79-V79)/V79</f>
        <v>#DIV/0!</v>
      </c>
      <c r="AH79" s="181"/>
      <c r="AI79" s="87">
        <f t="shared" si="90"/>
        <v>0</v>
      </c>
      <c r="AJ79" s="87">
        <f t="shared" si="91"/>
        <v>0</v>
      </c>
      <c r="AK79" s="87">
        <f t="shared" si="92"/>
        <v>0</v>
      </c>
      <c r="AL79" s="87">
        <f t="shared" si="93"/>
        <v>0</v>
      </c>
      <c r="AM79" s="235" t="e">
        <f>+(AH79-AB79)/AB79</f>
        <v>#DIV/0!</v>
      </c>
      <c r="AN79" s="289"/>
      <c r="AO79" s="97">
        <f>IF(D79="p",AN79,0)</f>
        <v>0</v>
      </c>
      <c r="AP79" s="97">
        <f>IF(D79="I",AN79,0)</f>
        <v>0</v>
      </c>
      <c r="AQ79" s="97">
        <f>IF(D79="C",AN79,0)</f>
        <v>0</v>
      </c>
      <c r="AR79" s="97">
        <f>IF(D79="S",AN79,0)</f>
        <v>0</v>
      </c>
      <c r="AS79" s="240">
        <f t="shared" si="94"/>
        <v>0</v>
      </c>
      <c r="AT79" s="241">
        <f>IF(D79="p",AS79,0)</f>
        <v>0</v>
      </c>
      <c r="AU79" s="241">
        <f>IF(D79="I",AS79,0)</f>
        <v>0</v>
      </c>
      <c r="AV79" s="241">
        <f>IF(D79="C",AS79,0)</f>
        <v>0</v>
      </c>
      <c r="AW79" s="241">
        <f>IF(D79="S",AS79,0)</f>
        <v>0</v>
      </c>
      <c r="AX79" s="289"/>
      <c r="AY79" s="97">
        <f>IF(D79="p",AX79,0)</f>
        <v>0</v>
      </c>
      <c r="AZ79" s="97">
        <f>IF(D79="I",AX79,0)</f>
        <v>0</v>
      </c>
      <c r="BA79" s="97">
        <f>IF(D79="C",AX79,0)</f>
        <v>0</v>
      </c>
      <c r="BB79" s="97">
        <f>IF(D79="S",AX79,0)</f>
        <v>0</v>
      </c>
      <c r="BC79" s="240">
        <f t="shared" si="95"/>
        <v>0</v>
      </c>
      <c r="BD79" s="241">
        <f>IF(D79="p",BC79,0)</f>
        <v>0</v>
      </c>
      <c r="BE79" s="241">
        <f>IF(D79="I",BC79,0)</f>
        <v>0</v>
      </c>
      <c r="BF79" s="241">
        <f>IF(D79="C",BC79,0)</f>
        <v>0</v>
      </c>
      <c r="BG79" s="241">
        <f>IF(D79="S",BC79,0)</f>
        <v>0</v>
      </c>
      <c r="BH79" s="503"/>
      <c r="BI79" s="498">
        <f>IF(D79="p",BH79,0)</f>
        <v>0</v>
      </c>
      <c r="BJ79" s="498">
        <f>IF(D79="I",BH79,0)</f>
        <v>0</v>
      </c>
      <c r="BK79" s="498">
        <f>IF(D79="C",BH79,0)</f>
        <v>0</v>
      </c>
      <c r="BL79" s="498">
        <f>IF(D79="S",BH79,0)</f>
        <v>0</v>
      </c>
      <c r="BM79" s="499">
        <f t="shared" si="96"/>
        <v>0</v>
      </c>
      <c r="BN79" s="515">
        <f>IF(D79="p",BM79,0)</f>
        <v>0</v>
      </c>
      <c r="BO79" s="515">
        <f>IF(D79="I",BM79,0)</f>
        <v>0</v>
      </c>
      <c r="BP79" s="515">
        <f>IF(D79="C",BM79,0)</f>
        <v>0</v>
      </c>
      <c r="BQ79" s="515">
        <f>IF(D79="S",BM79,0)</f>
        <v>0</v>
      </c>
      <c r="BR79" s="289"/>
      <c r="BS79" s="97">
        <f>IF(D79="p",BR79,0)</f>
        <v>0</v>
      </c>
      <c r="BT79" s="97">
        <f>IF(D79="I",BR79,0)</f>
        <v>0</v>
      </c>
      <c r="BU79" s="97">
        <f>IF(D79="C",BR79,0)</f>
        <v>0</v>
      </c>
      <c r="BV79" s="97">
        <f>IF(D79="S",BR79,0)</f>
        <v>0</v>
      </c>
      <c r="BW79" s="240">
        <f t="shared" si="97"/>
        <v>0</v>
      </c>
      <c r="BX79" s="241">
        <f>IF(D79="p",BW79,0)</f>
        <v>0</v>
      </c>
      <c r="BY79" s="241">
        <f>IF(D79="I",BW79,0)</f>
        <v>0</v>
      </c>
      <c r="BZ79" s="241">
        <f>IF(D79="C",BW79,0)</f>
        <v>0</v>
      </c>
      <c r="CA79" s="241">
        <f>IF(D79="S",BW79,0)</f>
        <v>0</v>
      </c>
      <c r="CB79" s="289"/>
      <c r="CC79" s="97">
        <f>IF(D79="p",CB79,0)</f>
        <v>0</v>
      </c>
      <c r="CD79" s="97">
        <f>IF(D79="I",CB79,0)</f>
        <v>0</v>
      </c>
      <c r="CE79" s="97">
        <f>IF(D79="C",CB79,0)</f>
        <v>0</v>
      </c>
      <c r="CF79" s="97">
        <f>IF(D79="S",CB79,0)</f>
        <v>0</v>
      </c>
      <c r="CG79" s="240">
        <f t="shared" si="98"/>
        <v>0</v>
      </c>
      <c r="CH79" s="241">
        <f>IF(D79="p",CG79,0)</f>
        <v>0</v>
      </c>
      <c r="CI79" s="241">
        <f>IF(D79="I",CG79,0)</f>
        <v>0</v>
      </c>
      <c r="CJ79" s="241">
        <f>IF(D79="C",CG79,0)</f>
        <v>0</v>
      </c>
      <c r="CK79" s="241">
        <f>IF(D79="S",CG79,0)</f>
        <v>0</v>
      </c>
      <c r="CL79" s="289"/>
      <c r="CM79" s="97">
        <f>IF(D79="p",CL79,0)</f>
        <v>0</v>
      </c>
      <c r="CN79" s="97">
        <f>IF(D79="I",CL79,0)</f>
        <v>0</v>
      </c>
      <c r="CO79" s="97">
        <f>IF(D79="C",CL79,0)</f>
        <v>0</v>
      </c>
      <c r="CP79" s="97">
        <f>IF(D79="S",CL79,0)</f>
        <v>0</v>
      </c>
      <c r="CQ79" s="240">
        <f t="shared" si="99"/>
        <v>0</v>
      </c>
      <c r="CR79" s="241">
        <f>IF(D79="p",CQ79,0)</f>
        <v>0</v>
      </c>
      <c r="CS79" s="241">
        <f>IF(D79="I",CQ79,0)</f>
        <v>0</v>
      </c>
      <c r="CT79" s="241">
        <f>IF(D79="C",CQ79,0)</f>
        <v>0</v>
      </c>
      <c r="CU79" s="241">
        <f>IF(D79="S",CQ79,0)</f>
        <v>0</v>
      </c>
      <c r="CV79" s="289"/>
      <c r="CW79" s="97">
        <f>IF(D79="p",CV79,0)</f>
        <v>0</v>
      </c>
      <c r="CX79" s="97">
        <f>IF(D79="I",CV79,0)</f>
        <v>0</v>
      </c>
      <c r="CY79" s="97">
        <f>IF(D79="C",CV79,0)</f>
        <v>0</v>
      </c>
      <c r="CZ79" s="97">
        <f>IF(D79="S",CV79,0)</f>
        <v>0</v>
      </c>
      <c r="DA79" s="240">
        <f t="shared" si="100"/>
        <v>0</v>
      </c>
      <c r="DB79" s="241">
        <f>IF(D79="p",DA79,0)</f>
        <v>0</v>
      </c>
      <c r="DC79" s="241">
        <f>IF(D79="I",DA79,0)</f>
        <v>0</v>
      </c>
      <c r="DD79" s="241">
        <f>IF(D79="C",DA79,0)</f>
        <v>0</v>
      </c>
      <c r="DE79" s="241">
        <f>IF(D79="S",DA79,0)</f>
        <v>0</v>
      </c>
      <c r="DF79" s="289"/>
      <c r="DG79" s="97">
        <f>IF(D79="p",DF79,0)</f>
        <v>0</v>
      </c>
      <c r="DH79" s="97">
        <f>IF(D79="I",DF79,0)</f>
        <v>0</v>
      </c>
      <c r="DI79" s="97">
        <f>IF(D79="C",DF79,0)</f>
        <v>0</v>
      </c>
      <c r="DJ79" s="97">
        <f>IF(D79="S",DF79,0)</f>
        <v>0</v>
      </c>
      <c r="DK79" s="344">
        <f t="shared" si="101"/>
        <v>0</v>
      </c>
      <c r="DL79" s="241">
        <f>IF(D79="p",DK79,0)</f>
        <v>0</v>
      </c>
      <c r="DM79" s="241">
        <f>IF(D79="I",DK79,0)</f>
        <v>0</v>
      </c>
      <c r="DN79" s="241">
        <f>IF(D79="C",DK79,0)</f>
        <v>0</v>
      </c>
      <c r="DO79" s="241">
        <f>IF(D79="S",DK79,0)</f>
        <v>0</v>
      </c>
      <c r="DP79" s="289"/>
      <c r="DQ79" s="97">
        <f>IF(D79="p",DP79,0)</f>
        <v>0</v>
      </c>
      <c r="DR79" s="97">
        <f>IF(D79="I",DP79,0)</f>
        <v>0</v>
      </c>
      <c r="DS79" s="97">
        <f>IF(D79="C",DP79,0)</f>
        <v>0</v>
      </c>
      <c r="DT79" s="97">
        <f>IF(D79="S",DP79,0)</f>
        <v>0</v>
      </c>
      <c r="DU79" s="240">
        <f t="shared" si="102"/>
        <v>0</v>
      </c>
      <c r="DV79" s="241">
        <f>IF(D79="p",DU79,0)</f>
        <v>0</v>
      </c>
      <c r="DW79" s="241">
        <f>IF(D79="I",DU79,0)</f>
        <v>0</v>
      </c>
      <c r="DX79" s="241">
        <f>IF(D79="C",DU79,0)</f>
        <v>0</v>
      </c>
      <c r="DY79" s="241">
        <f>IF(D79="S",DU79,0)</f>
        <v>0</v>
      </c>
      <c r="DZ79" s="289"/>
      <c r="EA79" s="97">
        <f>IF(D79="p",DZ79,0)</f>
        <v>0</v>
      </c>
      <c r="EB79" s="97">
        <f>IF(D79="I",DZ79,0)</f>
        <v>0</v>
      </c>
      <c r="EC79" s="97">
        <f>IF(D79="C",DZ79,0)</f>
        <v>0</v>
      </c>
      <c r="ED79" s="97">
        <f>IF(D79="S",DZ79,0)</f>
        <v>0</v>
      </c>
      <c r="EE79" s="240">
        <f t="shared" si="103"/>
        <v>0</v>
      </c>
      <c r="EF79" s="241">
        <f>IF(D79="p",EE79,0)</f>
        <v>0</v>
      </c>
      <c r="EG79" s="241">
        <f>IF(D79="I",EE79,0)</f>
        <v>0</v>
      </c>
      <c r="EH79" s="241">
        <f>IF(D79="C",EE79,0)</f>
        <v>0</v>
      </c>
      <c r="EI79" s="241">
        <f>IF(D79="S",EE79,0)</f>
        <v>0</v>
      </c>
      <c r="EJ79" s="298"/>
      <c r="EK79" s="97">
        <f>IF(D79="p",EJ79,0)</f>
        <v>0</v>
      </c>
      <c r="EL79" s="97">
        <f>IF(D79="I",EJ79,0)</f>
        <v>0</v>
      </c>
      <c r="EM79" s="97">
        <f>IF(D79="C",EJ79,0)</f>
        <v>0</v>
      </c>
      <c r="EN79" s="97">
        <f>IF(D79="S",EJ79,0)</f>
        <v>0</v>
      </c>
      <c r="EO79" s="240">
        <f t="shared" si="104"/>
        <v>0</v>
      </c>
      <c r="EP79" s="241">
        <f>IF(D79="p",EO79,0)</f>
        <v>0</v>
      </c>
      <c r="EQ79" s="241">
        <f>IF(D79="I",EO79,0)</f>
        <v>0</v>
      </c>
      <c r="ER79" s="241">
        <f>IF(D79="C",EO79,0)</f>
        <v>0</v>
      </c>
      <c r="ES79" s="241">
        <f>IF(D79="S",EO79,0)</f>
        <v>0</v>
      </c>
      <c r="ET79" s="289"/>
      <c r="EU79" s="97">
        <f>IF(D79="p",ET79,0)</f>
        <v>0</v>
      </c>
      <c r="EV79" s="97">
        <f>IF(D79="I",ET79,0)</f>
        <v>0</v>
      </c>
      <c r="EW79" s="97">
        <f>IF(D79="C",ET79,0)</f>
        <v>0</v>
      </c>
      <c r="EX79" s="97">
        <f>IF(D79="S",ET79,0)</f>
        <v>0</v>
      </c>
      <c r="EY79" s="240">
        <f t="shared" si="105"/>
        <v>0</v>
      </c>
      <c r="EZ79" s="241">
        <f>IF(D79="p",EY79,0)</f>
        <v>0</v>
      </c>
      <c r="FA79" s="241">
        <f>IF(D79="I",EY79,0)</f>
        <v>0</v>
      </c>
      <c r="FB79" s="241">
        <f>IF(D79="C",EY79,0)</f>
        <v>0</v>
      </c>
      <c r="FC79" s="241">
        <f>IF(D79="S",EY79,0)</f>
        <v>0</v>
      </c>
      <c r="FD79" s="503"/>
      <c r="FE79" s="498">
        <f>IF(D79="p",FD79,0)</f>
        <v>0</v>
      </c>
      <c r="FF79" s="498">
        <f>IF(D79="I",FD79,0)</f>
        <v>0</v>
      </c>
      <c r="FG79" s="498">
        <f>IF(D79="C",FD79,0)</f>
        <v>0</v>
      </c>
      <c r="FH79" s="498">
        <f>IF(D79="S",FD79,0)</f>
        <v>0</v>
      </c>
      <c r="FI79" s="499">
        <f t="shared" si="83"/>
        <v>0</v>
      </c>
      <c r="FJ79" s="450">
        <f>IF(D79="p",FI79,0)</f>
        <v>0</v>
      </c>
      <c r="FK79" s="450">
        <f>IF(D79="I",FI79,0)</f>
        <v>0</v>
      </c>
      <c r="FL79" s="450">
        <f>IF(D79="C",FI79,0)</f>
        <v>0</v>
      </c>
      <c r="FM79" s="450">
        <f>IF(D79="S",FI79,0)</f>
        <v>0</v>
      </c>
      <c r="FN79" s="233"/>
      <c r="FO79" s="97">
        <f>IF(D79="p",FN79,0)</f>
        <v>0</v>
      </c>
      <c r="FP79" s="97">
        <f>IF(D79="I",FN79,0)</f>
        <v>0</v>
      </c>
      <c r="FQ79" s="97">
        <f>IF(D79="C",FN79,0)</f>
        <v>0</v>
      </c>
      <c r="FR79" s="97">
        <f>IF(D79="S",FN79,0)</f>
        <v>0</v>
      </c>
      <c r="FS79" s="240">
        <f t="shared" si="84"/>
        <v>0</v>
      </c>
      <c r="FT79" s="241">
        <f>IF(D79="p",FS79,0)</f>
        <v>0</v>
      </c>
      <c r="FU79" s="241">
        <f>IF(D79="I",FS79,0)</f>
        <v>0</v>
      </c>
      <c r="FV79" s="241">
        <f>IF(D79="C",FS79,0)</f>
        <v>0</v>
      </c>
      <c r="FW79" s="241">
        <f>IF(D79="S",FS79,0)</f>
        <v>0</v>
      </c>
      <c r="FX79" s="233"/>
      <c r="FY79" s="97">
        <f>IF(D79="p",FX79,0)</f>
        <v>0</v>
      </c>
      <c r="FZ79" s="97">
        <f>IF(D79="I",FX79,0)</f>
        <v>0</v>
      </c>
      <c r="GA79" s="97">
        <f>IF(D79="C",FX79,0)</f>
        <v>0</v>
      </c>
      <c r="GB79" s="97">
        <f>IF(D79="S",FX79,0)</f>
        <v>0</v>
      </c>
      <c r="GC79" s="240">
        <f t="shared" si="106"/>
        <v>0</v>
      </c>
      <c r="GD79" s="241">
        <f>IF(D79="p",GC79,0)</f>
        <v>0</v>
      </c>
      <c r="GE79" s="241">
        <f>IF(D79="I",GC79,0)</f>
        <v>0</v>
      </c>
      <c r="GF79" s="241">
        <f>IF(D79="C",GC79,0)</f>
        <v>0</v>
      </c>
      <c r="GG79" s="241">
        <f>IF(D79="S",GC79,0)</f>
        <v>0</v>
      </c>
      <c r="GH79" s="240"/>
      <c r="GI79" s="240"/>
      <c r="GJ79" s="553">
        <f t="shared" si="85"/>
        <v>0</v>
      </c>
      <c r="GK79" s="97">
        <f>IF(D79="p",GJ79,0)</f>
        <v>0</v>
      </c>
      <c r="GL79" s="97">
        <f>IF(D79="I",GJ79,0)</f>
        <v>0</v>
      </c>
      <c r="GM79" s="97">
        <f>IF(D79="C",GJ79,0)</f>
        <v>0</v>
      </c>
      <c r="GN79" s="97">
        <f>IF(D79="S",GJ79,0)</f>
        <v>0</v>
      </c>
      <c r="GO79" s="240">
        <f t="shared" si="107"/>
        <v>0</v>
      </c>
      <c r="GP79" s="241">
        <f>IF(D79="p",GO79,0)</f>
        <v>0</v>
      </c>
      <c r="GQ79" s="241">
        <f>IF(D79="I",GO79,0)</f>
        <v>0</v>
      </c>
      <c r="GR79" s="241">
        <f>IF(D79="C",GO79,0)</f>
        <v>0</v>
      </c>
      <c r="GS79" s="241">
        <f>IF(D79="S",GO79,0)</f>
        <v>0</v>
      </c>
      <c r="GT79" s="289"/>
      <c r="GU79" s="97">
        <f>IF(D79="p",GT79,0)</f>
        <v>0</v>
      </c>
      <c r="GV79" s="97">
        <f>IF(D79="I",GT79,0)</f>
        <v>0</v>
      </c>
      <c r="GW79" s="97">
        <f>IF(D79="C",GT79,0)</f>
        <v>0</v>
      </c>
      <c r="GX79" s="97">
        <f>IF(D79="S",GT79,0)</f>
        <v>0</v>
      </c>
      <c r="GY79" s="240">
        <f t="shared" si="108"/>
        <v>0</v>
      </c>
      <c r="GZ79" s="241">
        <f>IF(D79="p",GY79,0)</f>
        <v>0</v>
      </c>
      <c r="HA79" s="241">
        <f>IF(D79="I",GY79,0)</f>
        <v>0</v>
      </c>
      <c r="HB79" s="241">
        <f>IF(D79="C",GY79,0)</f>
        <v>0</v>
      </c>
      <c r="HC79" s="241">
        <f>IF(D79="S",GY79,0)</f>
        <v>0</v>
      </c>
      <c r="HD79" s="302">
        <f t="shared" si="74"/>
        <v>0</v>
      </c>
      <c r="HE79" s="97">
        <f>IF(D79="p",HD79,0)</f>
        <v>0</v>
      </c>
      <c r="HF79" s="97">
        <f>IF(D79="I",HD79,0)</f>
        <v>0</v>
      </c>
      <c r="HG79" s="97">
        <f>IF(D79="C",HD79,0)</f>
        <v>0</v>
      </c>
      <c r="HH79" s="97">
        <f>IF(D79="S",HD79,0)</f>
        <v>0</v>
      </c>
      <c r="HI79" s="240">
        <f t="shared" si="109"/>
        <v>0</v>
      </c>
      <c r="HJ79" s="241">
        <f>IF(D79="p",HI79,0)</f>
        <v>0</v>
      </c>
      <c r="HK79" s="241">
        <f>IF(D79="I",HI79,0)</f>
        <v>0</v>
      </c>
      <c r="HL79" s="241">
        <f>IF(D79="C",HI79,0)</f>
        <v>0</v>
      </c>
      <c r="HM79" s="241">
        <f>IF(D79="S",HI79,0)</f>
        <v>0</v>
      </c>
      <c r="HN79" s="649"/>
      <c r="HO79" s="650">
        <f>IF(D79="p",HN79,0)</f>
        <v>0</v>
      </c>
      <c r="HP79" s="650">
        <f>IF(D79="I",HN79,0)</f>
        <v>0</v>
      </c>
      <c r="HQ79" s="650">
        <f>IF(D79="C",HN79,0)</f>
        <v>0</v>
      </c>
      <c r="HR79" s="650">
        <f>IF(D79="S",HN79,0)</f>
        <v>0</v>
      </c>
      <c r="HS79" s="651">
        <f t="shared" si="75"/>
        <v>0</v>
      </c>
      <c r="HT79" s="241">
        <f>IF(D79="p",HS79,0)</f>
        <v>0</v>
      </c>
      <c r="HU79" s="241">
        <f>IF(D79="I",HS79,0)</f>
        <v>0</v>
      </c>
      <c r="HV79" s="241">
        <f>IF(D79="C",HS79,0)</f>
        <v>0</v>
      </c>
      <c r="HW79" s="241">
        <f>IF(D79="S",HS79,0)</f>
        <v>0</v>
      </c>
      <c r="HX79" s="289"/>
      <c r="HY79" s="97">
        <f>IF(D79="p",HX79,0)</f>
        <v>0</v>
      </c>
      <c r="HZ79" s="97">
        <f>IF(D79="I",HX79,0)</f>
        <v>0</v>
      </c>
      <c r="IA79" s="97">
        <f>IF(D79="C",HX79,0)</f>
        <v>0</v>
      </c>
      <c r="IB79" s="97">
        <f>IF(D79="S",HX79,0)</f>
        <v>0</v>
      </c>
      <c r="IC79" s="240">
        <f t="shared" si="110"/>
        <v>0</v>
      </c>
      <c r="ID79" s="241">
        <f>IF(D79="p",IC79,0)</f>
        <v>0</v>
      </c>
      <c r="IE79" s="241">
        <f>IF(D79="I",IC79,0)</f>
        <v>0</v>
      </c>
      <c r="IF79" s="241">
        <f>IF(D79="C",IC79,0)</f>
        <v>0</v>
      </c>
      <c r="IG79" s="241">
        <f>IF(D79="S",IC79,0)</f>
        <v>0</v>
      </c>
      <c r="IH79" s="302">
        <f t="shared" si="76"/>
        <v>0</v>
      </c>
      <c r="II79" s="97">
        <f>IF(D79="p",IH79,0)</f>
        <v>0</v>
      </c>
      <c r="IJ79" s="97">
        <f>IF(D79="I",IH79,0)</f>
        <v>0</v>
      </c>
      <c r="IK79" s="97">
        <f>IF(D79="C",IH79,0)</f>
        <v>0</v>
      </c>
      <c r="IL79" s="97">
        <f>IF(D79="S",IH79,0)</f>
        <v>0</v>
      </c>
      <c r="IM79" s="235" t="e">
        <f t="shared" si="77"/>
        <v>#DIV/0!</v>
      </c>
      <c r="IN79" s="240">
        <f t="shared" si="111"/>
        <v>0</v>
      </c>
      <c r="IO79" s="241">
        <f>IF(D79="p",IN79,0)</f>
        <v>0</v>
      </c>
      <c r="IP79" s="241">
        <f>IF(D79="I",IN79,0)</f>
        <v>0</v>
      </c>
      <c r="IQ79" s="241">
        <f>IF(D79="C",IN79,0)</f>
        <v>0</v>
      </c>
      <c r="IR79" s="241">
        <f>IF(D79="S",IN79,0)</f>
        <v>0</v>
      </c>
      <c r="IS79" s="228">
        <f t="shared" si="78"/>
        <v>0</v>
      </c>
      <c r="IT79" s="97">
        <f>IF(D79="p",IS79,0)</f>
        <v>0</v>
      </c>
      <c r="IU79" s="97">
        <f>IF(D79="I",IS79,0)</f>
        <v>0</v>
      </c>
      <c r="IV79" s="97">
        <f>IF(D79="C",IS79,0)</f>
        <v>0</v>
      </c>
      <c r="IW79" s="97">
        <f>IF(D79="S",IS79,0)</f>
        <v>0</v>
      </c>
      <c r="IX79" s="240">
        <f t="shared" si="112"/>
        <v>0</v>
      </c>
      <c r="IY79" s="241">
        <f>IF(D79="p",IX79,0)</f>
        <v>0</v>
      </c>
      <c r="IZ79" s="241">
        <f>IF(D79="I",IX79,0)</f>
        <v>0</v>
      </c>
      <c r="JA79" s="241">
        <f>IF(D79="C",IX79,0)</f>
        <v>0</v>
      </c>
      <c r="JB79" s="241">
        <f>IF(D79="S",IX79,0)</f>
        <v>0</v>
      </c>
      <c r="JC79" s="242">
        <f t="shared" si="79"/>
        <v>0</v>
      </c>
      <c r="JD79" s="243">
        <f>IF(D79="p",JC79,0)</f>
        <v>0</v>
      </c>
      <c r="JE79" s="243">
        <f>IF(D79="i",JC79,0)</f>
        <v>0</v>
      </c>
      <c r="JF79" s="243">
        <f>IF(D79="c",JC79,0)</f>
        <v>0</v>
      </c>
      <c r="JG79" s="243">
        <f>IF(D79="s",JC79,0)</f>
        <v>0</v>
      </c>
    </row>
    <row r="80" spans="1:267" s="44" customFormat="1" x14ac:dyDescent="0.2">
      <c r="A80" s="45" t="s">
        <v>367</v>
      </c>
      <c r="B80" s="234"/>
      <c r="C80" s="234"/>
      <c r="D80" s="234"/>
      <c r="E80" s="181"/>
      <c r="F80" s="87">
        <f t="shared" si="55"/>
        <v>0</v>
      </c>
      <c r="G80" s="87">
        <f t="shared" si="56"/>
        <v>0</v>
      </c>
      <c r="H80" s="87">
        <f t="shared" si="57"/>
        <v>0</v>
      </c>
      <c r="I80" s="87">
        <f t="shared" si="58"/>
        <v>0</v>
      </c>
      <c r="J80" s="181"/>
      <c r="K80" s="87">
        <f t="shared" si="59"/>
        <v>0</v>
      </c>
      <c r="L80" s="87">
        <f t="shared" si="60"/>
        <v>0</v>
      </c>
      <c r="M80" s="87">
        <f t="shared" si="61"/>
        <v>0</v>
      </c>
      <c r="N80" s="87">
        <f t="shared" si="62"/>
        <v>0</v>
      </c>
      <c r="O80" s="235" t="e">
        <f t="shared" si="63"/>
        <v>#DIV/0!</v>
      </c>
      <c r="P80" s="181"/>
      <c r="Q80" s="87">
        <f t="shared" si="64"/>
        <v>0</v>
      </c>
      <c r="R80" s="87">
        <f t="shared" si="65"/>
        <v>0</v>
      </c>
      <c r="S80" s="87">
        <f t="shared" si="66"/>
        <v>0</v>
      </c>
      <c r="T80" s="87">
        <f t="shared" si="67"/>
        <v>0</v>
      </c>
      <c r="U80" s="235" t="e">
        <f t="shared" si="68"/>
        <v>#DIV/0!</v>
      </c>
      <c r="V80" s="181"/>
      <c r="W80" s="87">
        <f t="shared" si="69"/>
        <v>0</v>
      </c>
      <c r="X80" s="87">
        <f t="shared" si="70"/>
        <v>0</v>
      </c>
      <c r="Y80" s="87">
        <f t="shared" si="71"/>
        <v>0</v>
      </c>
      <c r="Z80" s="87">
        <f t="shared" si="72"/>
        <v>0</v>
      </c>
      <c r="AA80" s="235" t="e">
        <f t="shared" si="73"/>
        <v>#DIV/0!</v>
      </c>
      <c r="AB80" s="181"/>
      <c r="AC80" s="87">
        <f t="shared" si="86"/>
        <v>0</v>
      </c>
      <c r="AD80" s="87">
        <f t="shared" si="87"/>
        <v>0</v>
      </c>
      <c r="AE80" s="87">
        <f t="shared" si="88"/>
        <v>0</v>
      </c>
      <c r="AF80" s="87">
        <f t="shared" si="89"/>
        <v>0</v>
      </c>
      <c r="AG80" s="235" t="e">
        <f>+(AB80-V80)/V80</f>
        <v>#DIV/0!</v>
      </c>
      <c r="AH80" s="181"/>
      <c r="AI80" s="87">
        <f t="shared" si="90"/>
        <v>0</v>
      </c>
      <c r="AJ80" s="87">
        <f t="shared" si="91"/>
        <v>0</v>
      </c>
      <c r="AK80" s="87">
        <f t="shared" si="92"/>
        <v>0</v>
      </c>
      <c r="AL80" s="87">
        <f t="shared" si="93"/>
        <v>0</v>
      </c>
      <c r="AM80" s="235" t="e">
        <f>+(AH80-AB80)/AB80</f>
        <v>#DIV/0!</v>
      </c>
      <c r="AN80" s="289"/>
      <c r="AO80" s="97">
        <f>IF(D80="p",AN80,0)</f>
        <v>0</v>
      </c>
      <c r="AP80" s="97">
        <f>IF(D80="I",AN80,0)</f>
        <v>0</v>
      </c>
      <c r="AQ80" s="97">
        <f>IF(D80="C",AN80,0)</f>
        <v>0</v>
      </c>
      <c r="AR80" s="97">
        <f>IF(D80="S",AN80,0)</f>
        <v>0</v>
      </c>
      <c r="AS80" s="240">
        <f t="shared" si="94"/>
        <v>0</v>
      </c>
      <c r="AT80" s="241">
        <f>IF(D80="p",AS80,0)</f>
        <v>0</v>
      </c>
      <c r="AU80" s="241">
        <f>IF(D80="I",AS80,0)</f>
        <v>0</v>
      </c>
      <c r="AV80" s="241">
        <f>IF(D80="C",AS80,0)</f>
        <v>0</v>
      </c>
      <c r="AW80" s="241">
        <f>IF(D80="S",AS80,0)</f>
        <v>0</v>
      </c>
      <c r="AX80" s="289"/>
      <c r="AY80" s="97">
        <f>IF(D80="p",AX80,0)</f>
        <v>0</v>
      </c>
      <c r="AZ80" s="97">
        <f>IF(D80="I",AX80,0)</f>
        <v>0</v>
      </c>
      <c r="BA80" s="97">
        <f>IF(D80="C",AX80,0)</f>
        <v>0</v>
      </c>
      <c r="BB80" s="97">
        <f>IF(D80="S",AX80,0)</f>
        <v>0</v>
      </c>
      <c r="BC80" s="240">
        <f t="shared" si="95"/>
        <v>0</v>
      </c>
      <c r="BD80" s="241">
        <f>IF(D80="p",BC80,0)</f>
        <v>0</v>
      </c>
      <c r="BE80" s="241">
        <f>IF(D80="I",BC80,0)</f>
        <v>0</v>
      </c>
      <c r="BF80" s="241">
        <f>IF(D80="C",BC80,0)</f>
        <v>0</v>
      </c>
      <c r="BG80" s="241">
        <f>IF(D80="S",BC80,0)</f>
        <v>0</v>
      </c>
      <c r="BH80" s="503"/>
      <c r="BI80" s="498">
        <f>IF(D80="p",BH80,0)</f>
        <v>0</v>
      </c>
      <c r="BJ80" s="498">
        <f>IF(D80="I",BH80,0)</f>
        <v>0</v>
      </c>
      <c r="BK80" s="498">
        <f>IF(D80="C",BH80,0)</f>
        <v>0</v>
      </c>
      <c r="BL80" s="498">
        <f>IF(D80="S",BH80,0)</f>
        <v>0</v>
      </c>
      <c r="BM80" s="499">
        <f t="shared" si="96"/>
        <v>0</v>
      </c>
      <c r="BN80" s="515">
        <f>IF(D80="p",BM80,0)</f>
        <v>0</v>
      </c>
      <c r="BO80" s="515">
        <f>IF(D80="I",BM80,0)</f>
        <v>0</v>
      </c>
      <c r="BP80" s="515">
        <f>IF(D80="C",BM80,0)</f>
        <v>0</v>
      </c>
      <c r="BQ80" s="515">
        <f>IF(D80="S",BM80,0)</f>
        <v>0</v>
      </c>
      <c r="BR80" s="289"/>
      <c r="BS80" s="97">
        <f>IF(D80="p",BR80,0)</f>
        <v>0</v>
      </c>
      <c r="BT80" s="97">
        <f>IF(D80="I",BR80,0)</f>
        <v>0</v>
      </c>
      <c r="BU80" s="97">
        <f>IF(D80="C",BR80,0)</f>
        <v>0</v>
      </c>
      <c r="BV80" s="97">
        <f>IF(D80="S",BR80,0)</f>
        <v>0</v>
      </c>
      <c r="BW80" s="240">
        <f t="shared" si="97"/>
        <v>0</v>
      </c>
      <c r="BX80" s="241">
        <f>IF(D80="p",BW80,0)</f>
        <v>0</v>
      </c>
      <c r="BY80" s="241">
        <f>IF(D80="I",BW80,0)</f>
        <v>0</v>
      </c>
      <c r="BZ80" s="241">
        <f>IF(D80="C",BW80,0)</f>
        <v>0</v>
      </c>
      <c r="CA80" s="241">
        <f>IF(D80="S",BW80,0)</f>
        <v>0</v>
      </c>
      <c r="CB80" s="289"/>
      <c r="CC80" s="97">
        <f>IF(D80="p",CB80,0)</f>
        <v>0</v>
      </c>
      <c r="CD80" s="97">
        <f>IF(D80="I",CB80,0)</f>
        <v>0</v>
      </c>
      <c r="CE80" s="97">
        <f>IF(D80="C",CB80,0)</f>
        <v>0</v>
      </c>
      <c r="CF80" s="97">
        <f>IF(D80="S",CB80,0)</f>
        <v>0</v>
      </c>
      <c r="CG80" s="240">
        <f t="shared" si="98"/>
        <v>0</v>
      </c>
      <c r="CH80" s="241">
        <f>IF(D80="p",CG80,0)</f>
        <v>0</v>
      </c>
      <c r="CI80" s="241">
        <f>IF(D80="I",CG80,0)</f>
        <v>0</v>
      </c>
      <c r="CJ80" s="241">
        <f>IF(D80="C",CG80,0)</f>
        <v>0</v>
      </c>
      <c r="CK80" s="241">
        <f>IF(D80="S",CG80,0)</f>
        <v>0</v>
      </c>
      <c r="CL80" s="289"/>
      <c r="CM80" s="97">
        <f>IF(D80="p",CL80,0)</f>
        <v>0</v>
      </c>
      <c r="CN80" s="97">
        <f>IF(D80="I",CL80,0)</f>
        <v>0</v>
      </c>
      <c r="CO80" s="97">
        <f>IF(D80="C",CL80,0)</f>
        <v>0</v>
      </c>
      <c r="CP80" s="97">
        <f>IF(D80="S",CL80,0)</f>
        <v>0</v>
      </c>
      <c r="CQ80" s="240">
        <f t="shared" si="99"/>
        <v>0</v>
      </c>
      <c r="CR80" s="241">
        <f>IF(D80="p",CQ80,0)</f>
        <v>0</v>
      </c>
      <c r="CS80" s="241">
        <f>IF(D80="I",CQ80,0)</f>
        <v>0</v>
      </c>
      <c r="CT80" s="241">
        <f>IF(D80="C",CQ80,0)</f>
        <v>0</v>
      </c>
      <c r="CU80" s="241">
        <f>IF(D80="S",CQ80,0)</f>
        <v>0</v>
      </c>
      <c r="CV80" s="289"/>
      <c r="CW80" s="97">
        <f>IF(D80="p",CV80,0)</f>
        <v>0</v>
      </c>
      <c r="CX80" s="97">
        <f>IF(D80="I",CV80,0)</f>
        <v>0</v>
      </c>
      <c r="CY80" s="97">
        <f>IF(D80="C",CV80,0)</f>
        <v>0</v>
      </c>
      <c r="CZ80" s="97">
        <f>IF(D80="S",CV80,0)</f>
        <v>0</v>
      </c>
      <c r="DA80" s="240">
        <f t="shared" si="100"/>
        <v>0</v>
      </c>
      <c r="DB80" s="241">
        <f>IF(D80="p",DA80,0)</f>
        <v>0</v>
      </c>
      <c r="DC80" s="241">
        <f>IF(D80="I",DA80,0)</f>
        <v>0</v>
      </c>
      <c r="DD80" s="241">
        <f>IF(D80="C",DA80,0)</f>
        <v>0</v>
      </c>
      <c r="DE80" s="241">
        <f>IF(D80="S",DA80,0)</f>
        <v>0</v>
      </c>
      <c r="DF80" s="289"/>
      <c r="DG80" s="97">
        <f>IF(D80="p",DF80,0)</f>
        <v>0</v>
      </c>
      <c r="DH80" s="97">
        <f>IF(D80="I",DF80,0)</f>
        <v>0</v>
      </c>
      <c r="DI80" s="97">
        <f>IF(D80="C",DF80,0)</f>
        <v>0</v>
      </c>
      <c r="DJ80" s="97">
        <f>IF(D80="S",DF80,0)</f>
        <v>0</v>
      </c>
      <c r="DK80" s="344">
        <f t="shared" si="101"/>
        <v>0</v>
      </c>
      <c r="DL80" s="241">
        <f>IF(D80="p",DK80,0)</f>
        <v>0</v>
      </c>
      <c r="DM80" s="241">
        <f>IF(D80="I",DK80,0)</f>
        <v>0</v>
      </c>
      <c r="DN80" s="241">
        <f>IF(D80="C",DK80,0)</f>
        <v>0</v>
      </c>
      <c r="DO80" s="241">
        <f>IF(D80="S",DK80,0)</f>
        <v>0</v>
      </c>
      <c r="DP80" s="289"/>
      <c r="DQ80" s="97">
        <f>IF(D80="p",DP80,0)</f>
        <v>0</v>
      </c>
      <c r="DR80" s="97">
        <f>IF(D80="I",DP80,0)</f>
        <v>0</v>
      </c>
      <c r="DS80" s="97">
        <f>IF(D80="C",DP80,0)</f>
        <v>0</v>
      </c>
      <c r="DT80" s="97">
        <f>IF(D80="S",DP80,0)</f>
        <v>0</v>
      </c>
      <c r="DU80" s="240">
        <f t="shared" si="102"/>
        <v>0</v>
      </c>
      <c r="DV80" s="241">
        <f>IF(D80="p",DU80,0)</f>
        <v>0</v>
      </c>
      <c r="DW80" s="241">
        <f>IF(D80="I",DU80,0)</f>
        <v>0</v>
      </c>
      <c r="DX80" s="241">
        <f>IF(D80="C",DU80,0)</f>
        <v>0</v>
      </c>
      <c r="DY80" s="241">
        <f>IF(D80="S",DU80,0)</f>
        <v>0</v>
      </c>
      <c r="DZ80" s="289"/>
      <c r="EA80" s="97">
        <f>IF(D80="p",DZ80,0)</f>
        <v>0</v>
      </c>
      <c r="EB80" s="97">
        <f>IF(D80="I",DZ80,0)</f>
        <v>0</v>
      </c>
      <c r="EC80" s="97">
        <f>IF(D80="C",DZ80,0)</f>
        <v>0</v>
      </c>
      <c r="ED80" s="97">
        <f>IF(D80="S",DZ80,0)</f>
        <v>0</v>
      </c>
      <c r="EE80" s="240">
        <f t="shared" si="103"/>
        <v>0</v>
      </c>
      <c r="EF80" s="241">
        <f>IF(D80="p",EE80,0)</f>
        <v>0</v>
      </c>
      <c r="EG80" s="241">
        <f>IF(D80="I",EE80,0)</f>
        <v>0</v>
      </c>
      <c r="EH80" s="241">
        <f>IF(D80="C",EE80,0)</f>
        <v>0</v>
      </c>
      <c r="EI80" s="241">
        <f>IF(D80="S",EE80,0)</f>
        <v>0</v>
      </c>
      <c r="EJ80" s="298"/>
      <c r="EK80" s="97">
        <f>IF(D80="p",EJ80,0)</f>
        <v>0</v>
      </c>
      <c r="EL80" s="97">
        <f>IF(D80="I",EJ80,0)</f>
        <v>0</v>
      </c>
      <c r="EM80" s="97">
        <f>IF(D80="C",EJ80,0)</f>
        <v>0</v>
      </c>
      <c r="EN80" s="97">
        <f>IF(D80="S",EJ80,0)</f>
        <v>0</v>
      </c>
      <c r="EO80" s="240">
        <f t="shared" si="104"/>
        <v>0</v>
      </c>
      <c r="EP80" s="241">
        <f>IF(D80="p",EO80,0)</f>
        <v>0</v>
      </c>
      <c r="EQ80" s="241">
        <f>IF(D80="I",EO80,0)</f>
        <v>0</v>
      </c>
      <c r="ER80" s="241">
        <f>IF(D80="C",EO80,0)</f>
        <v>0</v>
      </c>
      <c r="ES80" s="241">
        <f>IF(D80="S",EO80,0)</f>
        <v>0</v>
      </c>
      <c r="ET80" s="289"/>
      <c r="EU80" s="97">
        <f>IF(D80="p",ET80,0)</f>
        <v>0</v>
      </c>
      <c r="EV80" s="97">
        <f>IF(D80="I",ET80,0)</f>
        <v>0</v>
      </c>
      <c r="EW80" s="97">
        <f>IF(D80="C",ET80,0)</f>
        <v>0</v>
      </c>
      <c r="EX80" s="97">
        <f>IF(D80="S",ET80,0)</f>
        <v>0</v>
      </c>
      <c r="EY80" s="240">
        <f t="shared" si="105"/>
        <v>0</v>
      </c>
      <c r="EZ80" s="241">
        <f>IF(D80="p",EY80,0)</f>
        <v>0</v>
      </c>
      <c r="FA80" s="241">
        <f>IF(D80="I",EY80,0)</f>
        <v>0</v>
      </c>
      <c r="FB80" s="241">
        <f>IF(D80="C",EY80,0)</f>
        <v>0</v>
      </c>
      <c r="FC80" s="241">
        <f>IF(D80="S",EY80,0)</f>
        <v>0</v>
      </c>
      <c r="FD80" s="503"/>
      <c r="FE80" s="498">
        <f>IF(D80="p",FD80,0)</f>
        <v>0</v>
      </c>
      <c r="FF80" s="498">
        <f>IF(D80="I",FD80,0)</f>
        <v>0</v>
      </c>
      <c r="FG80" s="498">
        <f>IF(D80="C",FD80,0)</f>
        <v>0</v>
      </c>
      <c r="FH80" s="498">
        <f>IF(D80="S",FD80,0)</f>
        <v>0</v>
      </c>
      <c r="FI80" s="499">
        <f t="shared" si="83"/>
        <v>0</v>
      </c>
      <c r="FJ80" s="450">
        <f>IF(D80="p",FI80,0)</f>
        <v>0</v>
      </c>
      <c r="FK80" s="450">
        <f>IF(D80="I",FI80,0)</f>
        <v>0</v>
      </c>
      <c r="FL80" s="450">
        <f>IF(D80="C",FI80,0)</f>
        <v>0</v>
      </c>
      <c r="FM80" s="450">
        <f>IF(D80="S",FI80,0)</f>
        <v>0</v>
      </c>
      <c r="FN80" s="233"/>
      <c r="FO80" s="97">
        <f>IF(D80="p",FN80,0)</f>
        <v>0</v>
      </c>
      <c r="FP80" s="97">
        <f>IF(D80="I",FN80,0)</f>
        <v>0</v>
      </c>
      <c r="FQ80" s="97">
        <f>IF(D80="C",FN80,0)</f>
        <v>0</v>
      </c>
      <c r="FR80" s="97">
        <f>IF(D80="S",FN80,0)</f>
        <v>0</v>
      </c>
      <c r="FS80" s="240">
        <f t="shared" si="84"/>
        <v>0</v>
      </c>
      <c r="FT80" s="241">
        <f>IF(D80="p",FS80,0)</f>
        <v>0</v>
      </c>
      <c r="FU80" s="241">
        <f>IF(D80="I",FS80,0)</f>
        <v>0</v>
      </c>
      <c r="FV80" s="241">
        <f>IF(D80="C",FS80,0)</f>
        <v>0</v>
      </c>
      <c r="FW80" s="241">
        <f>IF(D80="S",FS80,0)</f>
        <v>0</v>
      </c>
      <c r="FX80" s="233"/>
      <c r="FY80" s="97">
        <f>IF(D80="p",FX80,0)</f>
        <v>0</v>
      </c>
      <c r="FZ80" s="97">
        <f>IF(D80="I",FX80,0)</f>
        <v>0</v>
      </c>
      <c r="GA80" s="97">
        <f>IF(D80="C",FX80,0)</f>
        <v>0</v>
      </c>
      <c r="GB80" s="97">
        <f>IF(D80="S",FX80,0)</f>
        <v>0</v>
      </c>
      <c r="GC80" s="240">
        <f t="shared" si="106"/>
        <v>0</v>
      </c>
      <c r="GD80" s="241">
        <f>IF(D80="p",GC80,0)</f>
        <v>0</v>
      </c>
      <c r="GE80" s="241">
        <f>IF(D80="I",GC80,0)</f>
        <v>0</v>
      </c>
      <c r="GF80" s="241">
        <f>IF(D80="C",GC80,0)</f>
        <v>0</v>
      </c>
      <c r="GG80" s="241">
        <f>IF(D80="S",GC80,0)</f>
        <v>0</v>
      </c>
      <c r="GH80" s="240"/>
      <c r="GI80" s="240"/>
      <c r="GJ80" s="553">
        <f t="shared" si="85"/>
        <v>0</v>
      </c>
      <c r="GK80" s="97">
        <f>IF(D80="p",GJ80,0)</f>
        <v>0</v>
      </c>
      <c r="GL80" s="97">
        <f>IF(D80="I",GJ80,0)</f>
        <v>0</v>
      </c>
      <c r="GM80" s="97">
        <f>IF(D80="C",GJ80,0)</f>
        <v>0</v>
      </c>
      <c r="GN80" s="97">
        <f>IF(D80="S",GJ80,0)</f>
        <v>0</v>
      </c>
      <c r="GO80" s="240">
        <f t="shared" si="107"/>
        <v>0</v>
      </c>
      <c r="GP80" s="241">
        <f>IF(D80="p",GO80,0)</f>
        <v>0</v>
      </c>
      <c r="GQ80" s="241">
        <f>IF(D80="I",GO80,0)</f>
        <v>0</v>
      </c>
      <c r="GR80" s="241">
        <f>IF(D80="C",GO80,0)</f>
        <v>0</v>
      </c>
      <c r="GS80" s="241">
        <f>IF(D80="S",GO80,0)</f>
        <v>0</v>
      </c>
      <c r="GT80" s="289"/>
      <c r="GU80" s="97">
        <f>IF(D80="p",GT80,0)</f>
        <v>0</v>
      </c>
      <c r="GV80" s="97">
        <f>IF(D80="I",GT80,0)</f>
        <v>0</v>
      </c>
      <c r="GW80" s="97">
        <f>IF(D80="C",GT80,0)</f>
        <v>0</v>
      </c>
      <c r="GX80" s="97">
        <f>IF(D80="S",GT80,0)</f>
        <v>0</v>
      </c>
      <c r="GY80" s="240">
        <f t="shared" si="108"/>
        <v>0</v>
      </c>
      <c r="GZ80" s="241">
        <f>IF(D80="p",GY80,0)</f>
        <v>0</v>
      </c>
      <c r="HA80" s="241">
        <f>IF(D80="I",GY80,0)</f>
        <v>0</v>
      </c>
      <c r="HB80" s="241">
        <f>IF(D80="C",GY80,0)</f>
        <v>0</v>
      </c>
      <c r="HC80" s="241">
        <f>IF(D80="S",GY80,0)</f>
        <v>0</v>
      </c>
      <c r="HD80" s="302">
        <f t="shared" si="74"/>
        <v>0</v>
      </c>
      <c r="HE80" s="97">
        <f>IF(D80="p",HD80,0)</f>
        <v>0</v>
      </c>
      <c r="HF80" s="97">
        <f>IF(D80="I",HD80,0)</f>
        <v>0</v>
      </c>
      <c r="HG80" s="97">
        <f>IF(D80="C",HD80,0)</f>
        <v>0</v>
      </c>
      <c r="HH80" s="97">
        <f>IF(D80="S",HD80,0)</f>
        <v>0</v>
      </c>
      <c r="HI80" s="240">
        <f t="shared" si="109"/>
        <v>0</v>
      </c>
      <c r="HJ80" s="241">
        <f>IF(D80="p",HI80,0)</f>
        <v>0</v>
      </c>
      <c r="HK80" s="241">
        <f>IF(D80="I",HI80,0)</f>
        <v>0</v>
      </c>
      <c r="HL80" s="241">
        <f>IF(D80="C",HI80,0)</f>
        <v>0</v>
      </c>
      <c r="HM80" s="241">
        <f>IF(D80="S",HI80,0)</f>
        <v>0</v>
      </c>
      <c r="HN80" s="649"/>
      <c r="HO80" s="650">
        <f>IF(D80="p",HN80,0)</f>
        <v>0</v>
      </c>
      <c r="HP80" s="650">
        <f>IF(D80="I",HN80,0)</f>
        <v>0</v>
      </c>
      <c r="HQ80" s="650">
        <f>IF(D80="C",HN80,0)</f>
        <v>0</v>
      </c>
      <c r="HR80" s="650">
        <f>IF(D80="S",HN80,0)</f>
        <v>0</v>
      </c>
      <c r="HS80" s="651">
        <f t="shared" si="75"/>
        <v>0</v>
      </c>
      <c r="HT80" s="241">
        <f>IF(D80="p",HS80,0)</f>
        <v>0</v>
      </c>
      <c r="HU80" s="241">
        <f>IF(D80="I",HS80,0)</f>
        <v>0</v>
      </c>
      <c r="HV80" s="241">
        <f>IF(D80="C",HS80,0)</f>
        <v>0</v>
      </c>
      <c r="HW80" s="241">
        <f>IF(D80="S",HS80,0)</f>
        <v>0</v>
      </c>
      <c r="HX80" s="289"/>
      <c r="HY80" s="97">
        <f>IF(D80="p",HX80,0)</f>
        <v>0</v>
      </c>
      <c r="HZ80" s="97">
        <f>IF(D80="I",HX80,0)</f>
        <v>0</v>
      </c>
      <c r="IA80" s="97">
        <f>IF(D80="C",HX80,0)</f>
        <v>0</v>
      </c>
      <c r="IB80" s="97">
        <f>IF(D80="S",HX80,0)</f>
        <v>0</v>
      </c>
      <c r="IC80" s="240">
        <f t="shared" si="110"/>
        <v>0</v>
      </c>
      <c r="ID80" s="241">
        <f>IF(D80="p",IC80,0)</f>
        <v>0</v>
      </c>
      <c r="IE80" s="241">
        <f>IF(D80="I",IC80,0)</f>
        <v>0</v>
      </c>
      <c r="IF80" s="241">
        <f>IF(D80="C",IC80,0)</f>
        <v>0</v>
      </c>
      <c r="IG80" s="241">
        <f>IF(D80="S",IC80,0)</f>
        <v>0</v>
      </c>
      <c r="IH80" s="302">
        <f t="shared" si="76"/>
        <v>0</v>
      </c>
      <c r="II80" s="97">
        <f>IF(D80="p",IH80,0)</f>
        <v>0</v>
      </c>
      <c r="IJ80" s="97">
        <f>IF(D80="I",IH80,0)</f>
        <v>0</v>
      </c>
      <c r="IK80" s="97">
        <f>IF(D80="C",IH80,0)</f>
        <v>0</v>
      </c>
      <c r="IL80" s="97">
        <f>IF(D80="S",IH80,0)</f>
        <v>0</v>
      </c>
      <c r="IM80" s="235" t="e">
        <f t="shared" si="77"/>
        <v>#DIV/0!</v>
      </c>
      <c r="IN80" s="240">
        <f t="shared" si="111"/>
        <v>0</v>
      </c>
      <c r="IO80" s="241">
        <f>IF(D80="p",IN80,0)</f>
        <v>0</v>
      </c>
      <c r="IP80" s="241">
        <f>IF(D80="I",IN80,0)</f>
        <v>0</v>
      </c>
      <c r="IQ80" s="241">
        <f>IF(D80="C",IN80,0)</f>
        <v>0</v>
      </c>
      <c r="IR80" s="241">
        <f>IF(D80="S",IN80,0)</f>
        <v>0</v>
      </c>
      <c r="IS80" s="228">
        <f t="shared" si="78"/>
        <v>0</v>
      </c>
      <c r="IT80" s="97">
        <f>IF(D80="p",IS80,0)</f>
        <v>0</v>
      </c>
      <c r="IU80" s="97">
        <f>IF(D80="I",IS80,0)</f>
        <v>0</v>
      </c>
      <c r="IV80" s="97">
        <f>IF(D80="C",IS80,0)</f>
        <v>0</v>
      </c>
      <c r="IW80" s="97">
        <f>IF(D80="S",IS80,0)</f>
        <v>0</v>
      </c>
      <c r="IX80" s="240">
        <f t="shared" si="112"/>
        <v>0</v>
      </c>
      <c r="IY80" s="241">
        <f>IF(D80="p",IX80,0)</f>
        <v>0</v>
      </c>
      <c r="IZ80" s="241">
        <f>IF(D80="I",IX80,0)</f>
        <v>0</v>
      </c>
      <c r="JA80" s="241">
        <f>IF(D80="C",IX80,0)</f>
        <v>0</v>
      </c>
      <c r="JB80" s="241">
        <f>IF(D80="S",IX80,0)</f>
        <v>0</v>
      </c>
      <c r="JC80" s="242">
        <f t="shared" si="79"/>
        <v>0</v>
      </c>
      <c r="JD80" s="243">
        <f>IF(D80="p",JC80,0)</f>
        <v>0</v>
      </c>
      <c r="JE80" s="243">
        <f>IF(D80="i",JC80,0)</f>
        <v>0</v>
      </c>
      <c r="JF80" s="243">
        <f>IF(D80="c",JC80,0)</f>
        <v>0</v>
      </c>
      <c r="JG80" s="243">
        <f>IF(D80="s",JC80,0)</f>
        <v>0</v>
      </c>
    </row>
    <row r="81" spans="1:267" s="44" customFormat="1" x14ac:dyDescent="0.2">
      <c r="A81" s="45" t="s">
        <v>368</v>
      </c>
      <c r="B81" s="234"/>
      <c r="C81" s="234"/>
      <c r="D81" s="234"/>
      <c r="E81" s="181"/>
      <c r="F81" s="87">
        <f t="shared" si="55"/>
        <v>0</v>
      </c>
      <c r="G81" s="87">
        <f t="shared" si="56"/>
        <v>0</v>
      </c>
      <c r="H81" s="87">
        <f t="shared" si="57"/>
        <v>0</v>
      </c>
      <c r="I81" s="87">
        <f t="shared" si="58"/>
        <v>0</v>
      </c>
      <c r="J81" s="181"/>
      <c r="K81" s="87">
        <f t="shared" si="59"/>
        <v>0</v>
      </c>
      <c r="L81" s="87">
        <f t="shared" si="60"/>
        <v>0</v>
      </c>
      <c r="M81" s="87">
        <f t="shared" si="61"/>
        <v>0</v>
      </c>
      <c r="N81" s="87">
        <f t="shared" si="62"/>
        <v>0</v>
      </c>
      <c r="O81" s="235" t="e">
        <f t="shared" si="63"/>
        <v>#DIV/0!</v>
      </c>
      <c r="P81" s="181"/>
      <c r="Q81" s="87">
        <f t="shared" si="64"/>
        <v>0</v>
      </c>
      <c r="R81" s="87">
        <f t="shared" si="65"/>
        <v>0</v>
      </c>
      <c r="S81" s="87">
        <f t="shared" si="66"/>
        <v>0</v>
      </c>
      <c r="T81" s="87">
        <f t="shared" si="67"/>
        <v>0</v>
      </c>
      <c r="U81" s="235" t="e">
        <f t="shared" si="68"/>
        <v>#DIV/0!</v>
      </c>
      <c r="V81" s="181"/>
      <c r="W81" s="87">
        <f t="shared" si="69"/>
        <v>0</v>
      </c>
      <c r="X81" s="87">
        <f t="shared" si="70"/>
        <v>0</v>
      </c>
      <c r="Y81" s="87">
        <f t="shared" si="71"/>
        <v>0</v>
      </c>
      <c r="Z81" s="87">
        <f t="shared" si="72"/>
        <v>0</v>
      </c>
      <c r="AA81" s="235" t="e">
        <f t="shared" si="73"/>
        <v>#DIV/0!</v>
      </c>
      <c r="AB81" s="181"/>
      <c r="AC81" s="87">
        <f t="shared" si="86"/>
        <v>0</v>
      </c>
      <c r="AD81" s="87">
        <f t="shared" si="87"/>
        <v>0</v>
      </c>
      <c r="AE81" s="87">
        <f t="shared" si="88"/>
        <v>0</v>
      </c>
      <c r="AF81" s="87">
        <f t="shared" si="89"/>
        <v>0</v>
      </c>
      <c r="AG81" s="235" t="e">
        <f>+(AB81-V81)/V81</f>
        <v>#DIV/0!</v>
      </c>
      <c r="AH81" s="181"/>
      <c r="AI81" s="87">
        <f t="shared" si="90"/>
        <v>0</v>
      </c>
      <c r="AJ81" s="87">
        <f t="shared" si="91"/>
        <v>0</v>
      </c>
      <c r="AK81" s="87">
        <f t="shared" si="92"/>
        <v>0</v>
      </c>
      <c r="AL81" s="87">
        <f t="shared" si="93"/>
        <v>0</v>
      </c>
      <c r="AM81" s="235" t="e">
        <f>+(AH81-AB81)/AB81</f>
        <v>#DIV/0!</v>
      </c>
      <c r="AN81" s="289"/>
      <c r="AO81" s="97">
        <f>IF(D81="p",AN81,0)</f>
        <v>0</v>
      </c>
      <c r="AP81" s="97">
        <f>IF(D81="I",AN81,0)</f>
        <v>0</v>
      </c>
      <c r="AQ81" s="97">
        <f>IF(D81="C",AN81,0)</f>
        <v>0</v>
      </c>
      <c r="AR81" s="97">
        <f>IF(D81="S",AN81,0)</f>
        <v>0</v>
      </c>
      <c r="AS81" s="240">
        <f t="shared" si="94"/>
        <v>0</v>
      </c>
      <c r="AT81" s="241">
        <f>IF(D81="p",AS81,0)</f>
        <v>0</v>
      </c>
      <c r="AU81" s="241">
        <f>IF(D81="I",AS81,0)</f>
        <v>0</v>
      </c>
      <c r="AV81" s="241">
        <f>IF(D81="C",AS81,0)</f>
        <v>0</v>
      </c>
      <c r="AW81" s="241">
        <f>IF(D81="S",AS81,0)</f>
        <v>0</v>
      </c>
      <c r="AX81" s="289"/>
      <c r="AY81" s="97">
        <f>IF(D81="p",AX81,0)</f>
        <v>0</v>
      </c>
      <c r="AZ81" s="97">
        <f>IF(D81="I",AX81,0)</f>
        <v>0</v>
      </c>
      <c r="BA81" s="97">
        <f>IF(D81="C",AX81,0)</f>
        <v>0</v>
      </c>
      <c r="BB81" s="97">
        <f>IF(D81="S",AX81,0)</f>
        <v>0</v>
      </c>
      <c r="BC81" s="240">
        <f t="shared" si="95"/>
        <v>0</v>
      </c>
      <c r="BD81" s="241">
        <f>IF(D81="p",BC81,0)</f>
        <v>0</v>
      </c>
      <c r="BE81" s="241">
        <f>IF(D81="I",BC81,0)</f>
        <v>0</v>
      </c>
      <c r="BF81" s="241">
        <f>IF(D81="C",BC81,0)</f>
        <v>0</v>
      </c>
      <c r="BG81" s="241">
        <f>IF(D81="S",BC81,0)</f>
        <v>0</v>
      </c>
      <c r="BH81" s="503"/>
      <c r="BI81" s="498">
        <f>IF(D81="p",BH81,0)</f>
        <v>0</v>
      </c>
      <c r="BJ81" s="498">
        <f>IF(D81="I",BH81,0)</f>
        <v>0</v>
      </c>
      <c r="BK81" s="498">
        <f>IF(D81="C",BH81,0)</f>
        <v>0</v>
      </c>
      <c r="BL81" s="498">
        <f>IF(D81="S",BH81,0)</f>
        <v>0</v>
      </c>
      <c r="BM81" s="499">
        <f t="shared" si="96"/>
        <v>0</v>
      </c>
      <c r="BN81" s="515">
        <f>IF(D81="p",BM81,0)</f>
        <v>0</v>
      </c>
      <c r="BO81" s="515">
        <f>IF(D81="I",BM81,0)</f>
        <v>0</v>
      </c>
      <c r="BP81" s="515">
        <f>IF(D81="C",BM81,0)</f>
        <v>0</v>
      </c>
      <c r="BQ81" s="515">
        <f>IF(D81="S",BM81,0)</f>
        <v>0</v>
      </c>
      <c r="BR81" s="289"/>
      <c r="BS81" s="97">
        <f>IF(D81="p",BR81,0)</f>
        <v>0</v>
      </c>
      <c r="BT81" s="97">
        <f>IF(D81="I",BR81,0)</f>
        <v>0</v>
      </c>
      <c r="BU81" s="97">
        <f>IF(D81="C",BR81,0)</f>
        <v>0</v>
      </c>
      <c r="BV81" s="97">
        <f>IF(D81="S",BR81,0)</f>
        <v>0</v>
      </c>
      <c r="BW81" s="240">
        <f t="shared" si="97"/>
        <v>0</v>
      </c>
      <c r="BX81" s="241">
        <f>IF(D81="p",BW81,0)</f>
        <v>0</v>
      </c>
      <c r="BY81" s="241">
        <f>IF(D81="I",BW81,0)</f>
        <v>0</v>
      </c>
      <c r="BZ81" s="241">
        <f>IF(D81="C",BW81,0)</f>
        <v>0</v>
      </c>
      <c r="CA81" s="241">
        <f>IF(D81="S",BW81,0)</f>
        <v>0</v>
      </c>
      <c r="CB81" s="289"/>
      <c r="CC81" s="97">
        <f>IF(D81="p",CB81,0)</f>
        <v>0</v>
      </c>
      <c r="CD81" s="97">
        <f>IF(D81="I",CB81,0)</f>
        <v>0</v>
      </c>
      <c r="CE81" s="97">
        <f>IF(D81="C",CB81,0)</f>
        <v>0</v>
      </c>
      <c r="CF81" s="97">
        <f>IF(D81="S",CB81,0)</f>
        <v>0</v>
      </c>
      <c r="CG81" s="240">
        <f t="shared" si="98"/>
        <v>0</v>
      </c>
      <c r="CH81" s="241">
        <f>IF(D81="p",CG81,0)</f>
        <v>0</v>
      </c>
      <c r="CI81" s="241">
        <f>IF(D81="I",CG81,0)</f>
        <v>0</v>
      </c>
      <c r="CJ81" s="241">
        <f>IF(D81="C",CG81,0)</f>
        <v>0</v>
      </c>
      <c r="CK81" s="241">
        <f>IF(D81="S",CG81,0)</f>
        <v>0</v>
      </c>
      <c r="CL81" s="289"/>
      <c r="CM81" s="97">
        <f>IF(D81="p",CL81,0)</f>
        <v>0</v>
      </c>
      <c r="CN81" s="97">
        <f>IF(D81="I",CL81,0)</f>
        <v>0</v>
      </c>
      <c r="CO81" s="97">
        <f>IF(D81="C",CL81,0)</f>
        <v>0</v>
      </c>
      <c r="CP81" s="97">
        <f>IF(D81="S",CL81,0)</f>
        <v>0</v>
      </c>
      <c r="CQ81" s="240">
        <f t="shared" si="99"/>
        <v>0</v>
      </c>
      <c r="CR81" s="241">
        <f>IF(D81="p",CQ81,0)</f>
        <v>0</v>
      </c>
      <c r="CS81" s="241">
        <f>IF(D81="I",CQ81,0)</f>
        <v>0</v>
      </c>
      <c r="CT81" s="241">
        <f>IF(D81="C",CQ81,0)</f>
        <v>0</v>
      </c>
      <c r="CU81" s="241">
        <f>IF(D81="S",CQ81,0)</f>
        <v>0</v>
      </c>
      <c r="CV81" s="289"/>
      <c r="CW81" s="97">
        <f>IF(D81="p",CV81,0)</f>
        <v>0</v>
      </c>
      <c r="CX81" s="97">
        <f>IF(D81="I",CV81,0)</f>
        <v>0</v>
      </c>
      <c r="CY81" s="97">
        <f>IF(D81="C",CV81,0)</f>
        <v>0</v>
      </c>
      <c r="CZ81" s="97">
        <f>IF(D81="S",CV81,0)</f>
        <v>0</v>
      </c>
      <c r="DA81" s="240">
        <f t="shared" si="100"/>
        <v>0</v>
      </c>
      <c r="DB81" s="241">
        <f>IF(D81="p",DA81,0)</f>
        <v>0</v>
      </c>
      <c r="DC81" s="241">
        <f>IF(D81="I",DA81,0)</f>
        <v>0</v>
      </c>
      <c r="DD81" s="241">
        <f>IF(D81="C",DA81,0)</f>
        <v>0</v>
      </c>
      <c r="DE81" s="241">
        <f>IF(D81="S",DA81,0)</f>
        <v>0</v>
      </c>
      <c r="DF81" s="289"/>
      <c r="DG81" s="97">
        <f>IF(D81="p",DF81,0)</f>
        <v>0</v>
      </c>
      <c r="DH81" s="97">
        <f>IF(D81="I",DF81,0)</f>
        <v>0</v>
      </c>
      <c r="DI81" s="97">
        <f>IF(D81="C",DF81,0)</f>
        <v>0</v>
      </c>
      <c r="DJ81" s="97">
        <f>IF(D81="S",DF81,0)</f>
        <v>0</v>
      </c>
      <c r="DK81" s="344">
        <f t="shared" si="101"/>
        <v>0</v>
      </c>
      <c r="DL81" s="241">
        <f>IF(D81="p",DK81,0)</f>
        <v>0</v>
      </c>
      <c r="DM81" s="241">
        <f>IF(D81="I",DK81,0)</f>
        <v>0</v>
      </c>
      <c r="DN81" s="241">
        <f>IF(D81="C",DK81,0)</f>
        <v>0</v>
      </c>
      <c r="DO81" s="241">
        <f>IF(D81="S",DK81,0)</f>
        <v>0</v>
      </c>
      <c r="DP81" s="289"/>
      <c r="DQ81" s="97">
        <f>IF(D81="p",DP81,0)</f>
        <v>0</v>
      </c>
      <c r="DR81" s="97">
        <f>IF(D81="I",DP81,0)</f>
        <v>0</v>
      </c>
      <c r="DS81" s="97">
        <f>IF(D81="C",DP81,0)</f>
        <v>0</v>
      </c>
      <c r="DT81" s="97">
        <f>IF(D81="S",DP81,0)</f>
        <v>0</v>
      </c>
      <c r="DU81" s="240">
        <f t="shared" si="102"/>
        <v>0</v>
      </c>
      <c r="DV81" s="241">
        <f>IF(D81="p",DU81,0)</f>
        <v>0</v>
      </c>
      <c r="DW81" s="241">
        <f>IF(D81="I",DU81,0)</f>
        <v>0</v>
      </c>
      <c r="DX81" s="241">
        <f>IF(D81="C",DU81,0)</f>
        <v>0</v>
      </c>
      <c r="DY81" s="241">
        <f>IF(D81="S",DU81,0)</f>
        <v>0</v>
      </c>
      <c r="DZ81" s="289"/>
      <c r="EA81" s="97">
        <f>IF(D81="p",DZ81,0)</f>
        <v>0</v>
      </c>
      <c r="EB81" s="97">
        <f>IF(D81="I",DZ81,0)</f>
        <v>0</v>
      </c>
      <c r="EC81" s="97">
        <f>IF(D81="C",DZ81,0)</f>
        <v>0</v>
      </c>
      <c r="ED81" s="97">
        <f>IF(D81="S",DZ81,0)</f>
        <v>0</v>
      </c>
      <c r="EE81" s="240">
        <f t="shared" si="103"/>
        <v>0</v>
      </c>
      <c r="EF81" s="241">
        <f>IF(D81="p",EE81,0)</f>
        <v>0</v>
      </c>
      <c r="EG81" s="241">
        <f>IF(D81="I",EE81,0)</f>
        <v>0</v>
      </c>
      <c r="EH81" s="241">
        <f>IF(D81="C",EE81,0)</f>
        <v>0</v>
      </c>
      <c r="EI81" s="241">
        <f>IF(D81="S",EE81,0)</f>
        <v>0</v>
      </c>
      <c r="EJ81" s="298"/>
      <c r="EK81" s="97">
        <f>IF(D81="p",EJ81,0)</f>
        <v>0</v>
      </c>
      <c r="EL81" s="97">
        <f>IF(D81="I",EJ81,0)</f>
        <v>0</v>
      </c>
      <c r="EM81" s="97">
        <f>IF(D81="C",EJ81,0)</f>
        <v>0</v>
      </c>
      <c r="EN81" s="97">
        <f>IF(D81="S",EJ81,0)</f>
        <v>0</v>
      </c>
      <c r="EO81" s="240">
        <f t="shared" si="104"/>
        <v>0</v>
      </c>
      <c r="EP81" s="241">
        <f>IF(D81="p",EO81,0)</f>
        <v>0</v>
      </c>
      <c r="EQ81" s="241">
        <f>IF(D81="I",EO81,0)</f>
        <v>0</v>
      </c>
      <c r="ER81" s="241">
        <f>IF(D81="C",EO81,0)</f>
        <v>0</v>
      </c>
      <c r="ES81" s="241">
        <f>IF(D81="S",EO81,0)</f>
        <v>0</v>
      </c>
      <c r="ET81" s="289"/>
      <c r="EU81" s="97">
        <f>IF(D81="p",ET81,0)</f>
        <v>0</v>
      </c>
      <c r="EV81" s="97">
        <f>IF(D81="I",ET81,0)</f>
        <v>0</v>
      </c>
      <c r="EW81" s="97">
        <f>IF(D81="C",ET81,0)</f>
        <v>0</v>
      </c>
      <c r="EX81" s="97">
        <f>IF(D81="S",ET81,0)</f>
        <v>0</v>
      </c>
      <c r="EY81" s="240">
        <f t="shared" si="105"/>
        <v>0</v>
      </c>
      <c r="EZ81" s="241">
        <f>IF(D81="p",EY81,0)</f>
        <v>0</v>
      </c>
      <c r="FA81" s="241">
        <f>IF(D81="I",EY81,0)</f>
        <v>0</v>
      </c>
      <c r="FB81" s="241">
        <f>IF(D81="C",EY81,0)</f>
        <v>0</v>
      </c>
      <c r="FC81" s="241">
        <f>IF(D81="S",EY81,0)</f>
        <v>0</v>
      </c>
      <c r="FD81" s="503"/>
      <c r="FE81" s="498">
        <f>IF(D81="p",FD81,0)</f>
        <v>0</v>
      </c>
      <c r="FF81" s="498">
        <f>IF(D81="I",FD81,0)</f>
        <v>0</v>
      </c>
      <c r="FG81" s="498">
        <f>IF(D81="C",FD81,0)</f>
        <v>0</v>
      </c>
      <c r="FH81" s="498">
        <f>IF(D81="S",FD81,0)</f>
        <v>0</v>
      </c>
      <c r="FI81" s="499">
        <f t="shared" si="83"/>
        <v>0</v>
      </c>
      <c r="FJ81" s="450">
        <f>IF(D81="p",FI81,0)</f>
        <v>0</v>
      </c>
      <c r="FK81" s="450">
        <f>IF(D81="I",FI81,0)</f>
        <v>0</v>
      </c>
      <c r="FL81" s="450">
        <f>IF(D81="C",FI81,0)</f>
        <v>0</v>
      </c>
      <c r="FM81" s="450">
        <f>IF(D81="S",FI81,0)</f>
        <v>0</v>
      </c>
      <c r="FN81" s="233"/>
      <c r="FO81" s="97">
        <f>IF(D81="p",FN81,0)</f>
        <v>0</v>
      </c>
      <c r="FP81" s="97">
        <f>IF(D81="I",FN81,0)</f>
        <v>0</v>
      </c>
      <c r="FQ81" s="97">
        <f>IF(D81="C",FN81,0)</f>
        <v>0</v>
      </c>
      <c r="FR81" s="97">
        <f>IF(D81="S",FN81,0)</f>
        <v>0</v>
      </c>
      <c r="FS81" s="240">
        <f t="shared" si="84"/>
        <v>0</v>
      </c>
      <c r="FT81" s="241">
        <f>IF(D81="p",FS81,0)</f>
        <v>0</v>
      </c>
      <c r="FU81" s="241">
        <f>IF(D81="I",FS81,0)</f>
        <v>0</v>
      </c>
      <c r="FV81" s="241">
        <f>IF(D81="C",FS81,0)</f>
        <v>0</v>
      </c>
      <c r="FW81" s="241">
        <f>IF(D81="S",FS81,0)</f>
        <v>0</v>
      </c>
      <c r="FX81" s="233"/>
      <c r="FY81" s="97">
        <f>IF(D81="p",FX81,0)</f>
        <v>0</v>
      </c>
      <c r="FZ81" s="97">
        <f>IF(D81="I",FX81,0)</f>
        <v>0</v>
      </c>
      <c r="GA81" s="97">
        <f>IF(D81="C",FX81,0)</f>
        <v>0</v>
      </c>
      <c r="GB81" s="97">
        <f>IF(D81="S",FX81,0)</f>
        <v>0</v>
      </c>
      <c r="GC81" s="240">
        <f t="shared" si="106"/>
        <v>0</v>
      </c>
      <c r="GD81" s="241">
        <f>IF(D81="p",GC81,0)</f>
        <v>0</v>
      </c>
      <c r="GE81" s="241">
        <f>IF(D81="I",GC81,0)</f>
        <v>0</v>
      </c>
      <c r="GF81" s="241">
        <f>IF(D81="C",GC81,0)</f>
        <v>0</v>
      </c>
      <c r="GG81" s="241">
        <f>IF(D81="S",GC81,0)</f>
        <v>0</v>
      </c>
      <c r="GH81" s="240"/>
      <c r="GI81" s="240"/>
      <c r="GJ81" s="553">
        <f t="shared" si="85"/>
        <v>0</v>
      </c>
      <c r="GK81" s="97">
        <f>IF(D81="p",GJ81,0)</f>
        <v>0</v>
      </c>
      <c r="GL81" s="97">
        <f>IF(D81="I",GJ81,0)</f>
        <v>0</v>
      </c>
      <c r="GM81" s="97">
        <f>IF(D81="C",GJ81,0)</f>
        <v>0</v>
      </c>
      <c r="GN81" s="97">
        <f>IF(D81="S",GJ81,0)</f>
        <v>0</v>
      </c>
      <c r="GO81" s="240">
        <f t="shared" si="107"/>
        <v>0</v>
      </c>
      <c r="GP81" s="241">
        <f>IF(D81="p",GO81,0)</f>
        <v>0</v>
      </c>
      <c r="GQ81" s="241">
        <f>IF(D81="I",GO81,0)</f>
        <v>0</v>
      </c>
      <c r="GR81" s="241">
        <f>IF(D81="C",GO81,0)</f>
        <v>0</v>
      </c>
      <c r="GS81" s="241">
        <f>IF(D81="S",GO81,0)</f>
        <v>0</v>
      </c>
      <c r="GT81" s="289"/>
      <c r="GU81" s="97">
        <f>IF(D81="p",GT81,0)</f>
        <v>0</v>
      </c>
      <c r="GV81" s="97">
        <f>IF(D81="I",GT81,0)</f>
        <v>0</v>
      </c>
      <c r="GW81" s="97">
        <f>IF(D81="C",GT81,0)</f>
        <v>0</v>
      </c>
      <c r="GX81" s="97">
        <f>IF(D81="S",GT81,0)</f>
        <v>0</v>
      </c>
      <c r="GY81" s="240">
        <f t="shared" si="108"/>
        <v>0</v>
      </c>
      <c r="GZ81" s="241">
        <f>IF(D81="p",GY81,0)</f>
        <v>0</v>
      </c>
      <c r="HA81" s="241">
        <f>IF(D81="I",GY81,0)</f>
        <v>0</v>
      </c>
      <c r="HB81" s="241">
        <f>IF(D81="C",GY81,0)</f>
        <v>0</v>
      </c>
      <c r="HC81" s="241">
        <f>IF(D81="S",GY81,0)</f>
        <v>0</v>
      </c>
      <c r="HD81" s="302">
        <f t="shared" si="74"/>
        <v>0</v>
      </c>
      <c r="HE81" s="97">
        <f>IF(D81="p",HD81,0)</f>
        <v>0</v>
      </c>
      <c r="HF81" s="97">
        <f>IF(D81="I",HD81,0)</f>
        <v>0</v>
      </c>
      <c r="HG81" s="97">
        <f>IF(D81="C",HD81,0)</f>
        <v>0</v>
      </c>
      <c r="HH81" s="97">
        <f>IF(D81="S",HD81,0)</f>
        <v>0</v>
      </c>
      <c r="HI81" s="240">
        <f t="shared" si="109"/>
        <v>0</v>
      </c>
      <c r="HJ81" s="241">
        <f>IF(D81="p",HI81,0)</f>
        <v>0</v>
      </c>
      <c r="HK81" s="241">
        <f>IF(D81="I",HI81,0)</f>
        <v>0</v>
      </c>
      <c r="HL81" s="241">
        <f>IF(D81="C",HI81,0)</f>
        <v>0</v>
      </c>
      <c r="HM81" s="241">
        <f>IF(D81="S",HI81,0)</f>
        <v>0</v>
      </c>
      <c r="HN81" s="649"/>
      <c r="HO81" s="650">
        <f>IF(D81="p",HN81,0)</f>
        <v>0</v>
      </c>
      <c r="HP81" s="650">
        <f>IF(D81="I",HN81,0)</f>
        <v>0</v>
      </c>
      <c r="HQ81" s="650">
        <f>IF(D81="C",HN81,0)</f>
        <v>0</v>
      </c>
      <c r="HR81" s="650">
        <f>IF(D81="S",HN81,0)</f>
        <v>0</v>
      </c>
      <c r="HS81" s="651">
        <f t="shared" si="75"/>
        <v>0</v>
      </c>
      <c r="HT81" s="241">
        <f>IF(D81="p",HS81,0)</f>
        <v>0</v>
      </c>
      <c r="HU81" s="241">
        <f>IF(D81="I",HS81,0)</f>
        <v>0</v>
      </c>
      <c r="HV81" s="241">
        <f>IF(D81="C",HS81,0)</f>
        <v>0</v>
      </c>
      <c r="HW81" s="241">
        <f>IF(D81="S",HS81,0)</f>
        <v>0</v>
      </c>
      <c r="HX81" s="289"/>
      <c r="HY81" s="97">
        <f>IF(D81="p",HX81,0)</f>
        <v>0</v>
      </c>
      <c r="HZ81" s="97">
        <f>IF(D81="I",HX81,0)</f>
        <v>0</v>
      </c>
      <c r="IA81" s="97">
        <f>IF(D81="C",HX81,0)</f>
        <v>0</v>
      </c>
      <c r="IB81" s="97">
        <f>IF(D81="S",HX81,0)</f>
        <v>0</v>
      </c>
      <c r="IC81" s="240">
        <f t="shared" si="110"/>
        <v>0</v>
      </c>
      <c r="ID81" s="241">
        <f>IF(D81="p",IC81,0)</f>
        <v>0</v>
      </c>
      <c r="IE81" s="241">
        <f>IF(D81="I",IC81,0)</f>
        <v>0</v>
      </c>
      <c r="IF81" s="241">
        <f>IF(D81="C",IC81,0)</f>
        <v>0</v>
      </c>
      <c r="IG81" s="241">
        <f>IF(D81="S",IC81,0)</f>
        <v>0</v>
      </c>
      <c r="IH81" s="302">
        <f t="shared" si="76"/>
        <v>0</v>
      </c>
      <c r="II81" s="97">
        <f>IF(D81="p",IH81,0)</f>
        <v>0</v>
      </c>
      <c r="IJ81" s="97">
        <f>IF(D81="I",IH81,0)</f>
        <v>0</v>
      </c>
      <c r="IK81" s="97">
        <f>IF(D81="C",IH81,0)</f>
        <v>0</v>
      </c>
      <c r="IL81" s="97">
        <f>IF(D81="S",IH81,0)</f>
        <v>0</v>
      </c>
      <c r="IM81" s="235" t="e">
        <f t="shared" si="77"/>
        <v>#DIV/0!</v>
      </c>
      <c r="IN81" s="240">
        <f t="shared" si="111"/>
        <v>0</v>
      </c>
      <c r="IO81" s="241">
        <f>IF(D81="p",IN81,0)</f>
        <v>0</v>
      </c>
      <c r="IP81" s="241">
        <f>IF(D81="I",IN81,0)</f>
        <v>0</v>
      </c>
      <c r="IQ81" s="241">
        <f>IF(D81="C",IN81,0)</f>
        <v>0</v>
      </c>
      <c r="IR81" s="241">
        <f>IF(D81="S",IN81,0)</f>
        <v>0</v>
      </c>
      <c r="IS81" s="228">
        <f t="shared" si="78"/>
        <v>0</v>
      </c>
      <c r="IT81" s="97">
        <f>IF(D81="p",IS81,0)</f>
        <v>0</v>
      </c>
      <c r="IU81" s="97">
        <f>IF(D81="I",IS81,0)</f>
        <v>0</v>
      </c>
      <c r="IV81" s="97">
        <f>IF(D81="C",IS81,0)</f>
        <v>0</v>
      </c>
      <c r="IW81" s="97">
        <f>IF(D81="S",IS81,0)</f>
        <v>0</v>
      </c>
      <c r="IX81" s="240">
        <f t="shared" si="112"/>
        <v>0</v>
      </c>
      <c r="IY81" s="241">
        <f>IF(D81="p",IX81,0)</f>
        <v>0</v>
      </c>
      <c r="IZ81" s="241">
        <f>IF(D81="I",IX81,0)</f>
        <v>0</v>
      </c>
      <c r="JA81" s="241">
        <f>IF(D81="C",IX81,0)</f>
        <v>0</v>
      </c>
      <c r="JB81" s="241">
        <f>IF(D81="S",IX81,0)</f>
        <v>0</v>
      </c>
      <c r="JC81" s="242">
        <f t="shared" si="79"/>
        <v>0</v>
      </c>
      <c r="JD81" s="243">
        <f>IF(D81="p",JC81,0)</f>
        <v>0</v>
      </c>
      <c r="JE81" s="243">
        <f>IF(D81="i",JC81,0)</f>
        <v>0</v>
      </c>
      <c r="JF81" s="243">
        <f>IF(D81="c",JC81,0)</f>
        <v>0</v>
      </c>
      <c r="JG81" s="243">
        <f>IF(D81="s",JC81,0)</f>
        <v>0</v>
      </c>
    </row>
    <row r="82" spans="1:267" s="44" customFormat="1" x14ac:dyDescent="0.2">
      <c r="A82" s="45" t="s">
        <v>369</v>
      </c>
      <c r="B82" s="234"/>
      <c r="C82" s="234"/>
      <c r="D82" s="234"/>
      <c r="E82" s="181"/>
      <c r="F82" s="87">
        <f t="shared" si="55"/>
        <v>0</v>
      </c>
      <c r="G82" s="87">
        <f t="shared" si="56"/>
        <v>0</v>
      </c>
      <c r="H82" s="87">
        <f t="shared" si="57"/>
        <v>0</v>
      </c>
      <c r="I82" s="87">
        <f t="shared" si="58"/>
        <v>0</v>
      </c>
      <c r="J82" s="181"/>
      <c r="K82" s="87">
        <f t="shared" si="59"/>
        <v>0</v>
      </c>
      <c r="L82" s="87">
        <f t="shared" si="60"/>
        <v>0</v>
      </c>
      <c r="M82" s="87">
        <f t="shared" si="61"/>
        <v>0</v>
      </c>
      <c r="N82" s="87">
        <f t="shared" si="62"/>
        <v>0</v>
      </c>
      <c r="O82" s="235" t="e">
        <f t="shared" si="63"/>
        <v>#DIV/0!</v>
      </c>
      <c r="P82" s="181"/>
      <c r="Q82" s="87">
        <f t="shared" si="64"/>
        <v>0</v>
      </c>
      <c r="R82" s="87">
        <f t="shared" si="65"/>
        <v>0</v>
      </c>
      <c r="S82" s="87">
        <f t="shared" si="66"/>
        <v>0</v>
      </c>
      <c r="T82" s="87">
        <f t="shared" si="67"/>
        <v>0</v>
      </c>
      <c r="U82" s="235" t="e">
        <f t="shared" si="68"/>
        <v>#DIV/0!</v>
      </c>
      <c r="V82" s="181"/>
      <c r="W82" s="87">
        <f t="shared" si="69"/>
        <v>0</v>
      </c>
      <c r="X82" s="87">
        <f t="shared" si="70"/>
        <v>0</v>
      </c>
      <c r="Y82" s="87">
        <f t="shared" si="71"/>
        <v>0</v>
      </c>
      <c r="Z82" s="87">
        <f t="shared" si="72"/>
        <v>0</v>
      </c>
      <c r="AA82" s="235" t="e">
        <f t="shared" si="73"/>
        <v>#DIV/0!</v>
      </c>
      <c r="AB82" s="181"/>
      <c r="AC82" s="87">
        <f t="shared" si="86"/>
        <v>0</v>
      </c>
      <c r="AD82" s="87">
        <f t="shared" si="87"/>
        <v>0</v>
      </c>
      <c r="AE82" s="87">
        <f t="shared" si="88"/>
        <v>0</v>
      </c>
      <c r="AF82" s="87">
        <f t="shared" si="89"/>
        <v>0</v>
      </c>
      <c r="AG82" s="235" t="e">
        <f>+(AB82-V82)/V82</f>
        <v>#DIV/0!</v>
      </c>
      <c r="AH82" s="181"/>
      <c r="AI82" s="87">
        <f t="shared" si="90"/>
        <v>0</v>
      </c>
      <c r="AJ82" s="87">
        <f t="shared" si="91"/>
        <v>0</v>
      </c>
      <c r="AK82" s="87">
        <f t="shared" si="92"/>
        <v>0</v>
      </c>
      <c r="AL82" s="87">
        <f t="shared" si="93"/>
        <v>0</v>
      </c>
      <c r="AM82" s="235" t="e">
        <f>+(AH82-AB82)/AB82</f>
        <v>#DIV/0!</v>
      </c>
      <c r="AN82" s="289"/>
      <c r="AO82" s="97">
        <f>IF(D82="p",AN82,0)</f>
        <v>0</v>
      </c>
      <c r="AP82" s="97">
        <f>IF(D82="I",AN82,0)</f>
        <v>0</v>
      </c>
      <c r="AQ82" s="97">
        <f>IF(D82="C",AN82,0)</f>
        <v>0</v>
      </c>
      <c r="AR82" s="97">
        <f>IF(D82="S",AN82,0)</f>
        <v>0</v>
      </c>
      <c r="AS82" s="240">
        <f t="shared" si="94"/>
        <v>0</v>
      </c>
      <c r="AT82" s="241">
        <f>IF(D82="p",AS82,0)</f>
        <v>0</v>
      </c>
      <c r="AU82" s="241">
        <f>IF(D82="I",AS82,0)</f>
        <v>0</v>
      </c>
      <c r="AV82" s="241">
        <f>IF(D82="C",AS82,0)</f>
        <v>0</v>
      </c>
      <c r="AW82" s="241">
        <f>IF(D82="S",AS82,0)</f>
        <v>0</v>
      </c>
      <c r="AX82" s="289"/>
      <c r="AY82" s="97">
        <f>IF(D82="p",AX82,0)</f>
        <v>0</v>
      </c>
      <c r="AZ82" s="97">
        <f>IF(D82="I",AX82,0)</f>
        <v>0</v>
      </c>
      <c r="BA82" s="97">
        <f>IF(D82="C",AX82,0)</f>
        <v>0</v>
      </c>
      <c r="BB82" s="97">
        <f>IF(D82="S",AX82,0)</f>
        <v>0</v>
      </c>
      <c r="BC82" s="240">
        <f t="shared" si="95"/>
        <v>0</v>
      </c>
      <c r="BD82" s="241">
        <f>IF(D82="p",BC82,0)</f>
        <v>0</v>
      </c>
      <c r="BE82" s="241">
        <f>IF(D82="I",BC82,0)</f>
        <v>0</v>
      </c>
      <c r="BF82" s="241">
        <f>IF(D82="C",BC82,0)</f>
        <v>0</v>
      </c>
      <c r="BG82" s="241">
        <f>IF(D82="S",BC82,0)</f>
        <v>0</v>
      </c>
      <c r="BH82" s="503"/>
      <c r="BI82" s="498">
        <f>IF(D82="p",BH82,0)</f>
        <v>0</v>
      </c>
      <c r="BJ82" s="498">
        <f>IF(D82="I",BH82,0)</f>
        <v>0</v>
      </c>
      <c r="BK82" s="498">
        <f>IF(D82="C",BH82,0)</f>
        <v>0</v>
      </c>
      <c r="BL82" s="498">
        <f>IF(D82="S",BH82,0)</f>
        <v>0</v>
      </c>
      <c r="BM82" s="499">
        <f t="shared" si="96"/>
        <v>0</v>
      </c>
      <c r="BN82" s="515">
        <f>IF(D82="p",BM82,0)</f>
        <v>0</v>
      </c>
      <c r="BO82" s="515">
        <f>IF(D82="I",BM82,0)</f>
        <v>0</v>
      </c>
      <c r="BP82" s="515">
        <f>IF(D82="C",BM82,0)</f>
        <v>0</v>
      </c>
      <c r="BQ82" s="515">
        <f>IF(D82="S",BM82,0)</f>
        <v>0</v>
      </c>
      <c r="BR82" s="289"/>
      <c r="BS82" s="97">
        <f>IF(D82="p",BR82,0)</f>
        <v>0</v>
      </c>
      <c r="BT82" s="97">
        <f>IF(D82="I",BR82,0)</f>
        <v>0</v>
      </c>
      <c r="BU82" s="97">
        <f>IF(D82="C",BR82,0)</f>
        <v>0</v>
      </c>
      <c r="BV82" s="97">
        <f>IF(D82="S",BR82,0)</f>
        <v>0</v>
      </c>
      <c r="BW82" s="240">
        <f t="shared" si="97"/>
        <v>0</v>
      </c>
      <c r="BX82" s="241">
        <f>IF(D82="p",BW82,0)</f>
        <v>0</v>
      </c>
      <c r="BY82" s="241">
        <f>IF(D82="I",BW82,0)</f>
        <v>0</v>
      </c>
      <c r="BZ82" s="241">
        <f>IF(D82="C",BW82,0)</f>
        <v>0</v>
      </c>
      <c r="CA82" s="241">
        <f>IF(D82="S",BW82,0)</f>
        <v>0</v>
      </c>
      <c r="CB82" s="289"/>
      <c r="CC82" s="97">
        <f>IF(D82="p",CB82,0)</f>
        <v>0</v>
      </c>
      <c r="CD82" s="97">
        <f>IF(D82="I",CB82,0)</f>
        <v>0</v>
      </c>
      <c r="CE82" s="97">
        <f>IF(D82="C",CB82,0)</f>
        <v>0</v>
      </c>
      <c r="CF82" s="97">
        <f>IF(D82="S",CB82,0)</f>
        <v>0</v>
      </c>
      <c r="CG82" s="240">
        <f t="shared" si="98"/>
        <v>0</v>
      </c>
      <c r="CH82" s="241">
        <f>IF(D82="p",CG82,0)</f>
        <v>0</v>
      </c>
      <c r="CI82" s="241">
        <f>IF(D82="I",CG82,0)</f>
        <v>0</v>
      </c>
      <c r="CJ82" s="241">
        <f>IF(D82="C",CG82,0)</f>
        <v>0</v>
      </c>
      <c r="CK82" s="241">
        <f>IF(D82="S",CG82,0)</f>
        <v>0</v>
      </c>
      <c r="CL82" s="289"/>
      <c r="CM82" s="97">
        <f>IF(D82="p",CL82,0)</f>
        <v>0</v>
      </c>
      <c r="CN82" s="97">
        <f>IF(D82="I",CL82,0)</f>
        <v>0</v>
      </c>
      <c r="CO82" s="97">
        <f>IF(D82="C",CL82,0)</f>
        <v>0</v>
      </c>
      <c r="CP82" s="97">
        <f>IF(D82="S",CL82,0)</f>
        <v>0</v>
      </c>
      <c r="CQ82" s="240">
        <f t="shared" si="99"/>
        <v>0</v>
      </c>
      <c r="CR82" s="241">
        <f>IF(D82="p",CQ82,0)</f>
        <v>0</v>
      </c>
      <c r="CS82" s="241">
        <f>IF(D82="I",CQ82,0)</f>
        <v>0</v>
      </c>
      <c r="CT82" s="241">
        <f>IF(D82="C",CQ82,0)</f>
        <v>0</v>
      </c>
      <c r="CU82" s="241">
        <f>IF(D82="S",CQ82,0)</f>
        <v>0</v>
      </c>
      <c r="CV82" s="289"/>
      <c r="CW82" s="97">
        <f>IF(D82="p",CV82,0)</f>
        <v>0</v>
      </c>
      <c r="CX82" s="97">
        <f>IF(D82="I",CV82,0)</f>
        <v>0</v>
      </c>
      <c r="CY82" s="97">
        <f>IF(D82="C",CV82,0)</f>
        <v>0</v>
      </c>
      <c r="CZ82" s="97">
        <f>IF(D82="S",CV82,0)</f>
        <v>0</v>
      </c>
      <c r="DA82" s="240">
        <f t="shared" si="100"/>
        <v>0</v>
      </c>
      <c r="DB82" s="241">
        <f>IF(D82="p",DA82,0)</f>
        <v>0</v>
      </c>
      <c r="DC82" s="241">
        <f>IF(D82="I",DA82,0)</f>
        <v>0</v>
      </c>
      <c r="DD82" s="241">
        <f>IF(D82="C",DA82,0)</f>
        <v>0</v>
      </c>
      <c r="DE82" s="241">
        <f>IF(D82="S",DA82,0)</f>
        <v>0</v>
      </c>
      <c r="DF82" s="289"/>
      <c r="DG82" s="97">
        <f>IF(D82="p",DF82,0)</f>
        <v>0</v>
      </c>
      <c r="DH82" s="97">
        <f>IF(D82="I",DF82,0)</f>
        <v>0</v>
      </c>
      <c r="DI82" s="97">
        <f>IF(D82="C",DF82,0)</f>
        <v>0</v>
      </c>
      <c r="DJ82" s="97">
        <f>IF(D82="S",DF82,0)</f>
        <v>0</v>
      </c>
      <c r="DK82" s="344">
        <f t="shared" si="101"/>
        <v>0</v>
      </c>
      <c r="DL82" s="241">
        <f>IF(D82="p",DK82,0)</f>
        <v>0</v>
      </c>
      <c r="DM82" s="241">
        <f>IF(D82="I",DK82,0)</f>
        <v>0</v>
      </c>
      <c r="DN82" s="241">
        <f>IF(D82="C",DK82,0)</f>
        <v>0</v>
      </c>
      <c r="DO82" s="241">
        <f>IF(D82="S",DK82,0)</f>
        <v>0</v>
      </c>
      <c r="DP82" s="289"/>
      <c r="DQ82" s="97">
        <f>IF(D82="p",DP82,0)</f>
        <v>0</v>
      </c>
      <c r="DR82" s="97">
        <f>IF(D82="I",DP82,0)</f>
        <v>0</v>
      </c>
      <c r="DS82" s="97">
        <f>IF(D82="C",DP82,0)</f>
        <v>0</v>
      </c>
      <c r="DT82" s="97">
        <f>IF(D82="S",DP82,0)</f>
        <v>0</v>
      </c>
      <c r="DU82" s="240">
        <f t="shared" si="102"/>
        <v>0</v>
      </c>
      <c r="DV82" s="241">
        <f>IF(D82="p",DU82,0)</f>
        <v>0</v>
      </c>
      <c r="DW82" s="241">
        <f>IF(D82="I",DU82,0)</f>
        <v>0</v>
      </c>
      <c r="DX82" s="241">
        <f>IF(D82="C",DU82,0)</f>
        <v>0</v>
      </c>
      <c r="DY82" s="241">
        <f>IF(D82="S",DU82,0)</f>
        <v>0</v>
      </c>
      <c r="DZ82" s="289"/>
      <c r="EA82" s="97">
        <f>IF(D82="p",DZ82,0)</f>
        <v>0</v>
      </c>
      <c r="EB82" s="97">
        <f>IF(D82="I",DZ82,0)</f>
        <v>0</v>
      </c>
      <c r="EC82" s="97">
        <f>IF(D82="C",DZ82,0)</f>
        <v>0</v>
      </c>
      <c r="ED82" s="97">
        <f>IF(D82="S",DZ82,0)</f>
        <v>0</v>
      </c>
      <c r="EE82" s="240">
        <f t="shared" si="103"/>
        <v>0</v>
      </c>
      <c r="EF82" s="241">
        <f>IF(D82="p",EE82,0)</f>
        <v>0</v>
      </c>
      <c r="EG82" s="241">
        <f>IF(D82="I",EE82,0)</f>
        <v>0</v>
      </c>
      <c r="EH82" s="241">
        <f>IF(D82="C",EE82,0)</f>
        <v>0</v>
      </c>
      <c r="EI82" s="241">
        <f>IF(D82="S",EE82,0)</f>
        <v>0</v>
      </c>
      <c r="EJ82" s="298"/>
      <c r="EK82" s="97">
        <f>IF(D82="p",EJ82,0)</f>
        <v>0</v>
      </c>
      <c r="EL82" s="97">
        <f>IF(D82="I",EJ82,0)</f>
        <v>0</v>
      </c>
      <c r="EM82" s="97">
        <f>IF(D82="C",EJ82,0)</f>
        <v>0</v>
      </c>
      <c r="EN82" s="97">
        <f>IF(D82="S",EJ82,0)</f>
        <v>0</v>
      </c>
      <c r="EO82" s="240">
        <f t="shared" si="104"/>
        <v>0</v>
      </c>
      <c r="EP82" s="241">
        <f>IF(D82="p",EO82,0)</f>
        <v>0</v>
      </c>
      <c r="EQ82" s="241">
        <f>IF(D82="I",EO82,0)</f>
        <v>0</v>
      </c>
      <c r="ER82" s="241">
        <f>IF(D82="C",EO82,0)</f>
        <v>0</v>
      </c>
      <c r="ES82" s="241">
        <f>IF(D82="S",EO82,0)</f>
        <v>0</v>
      </c>
      <c r="ET82" s="289"/>
      <c r="EU82" s="97">
        <f>IF(D82="p",ET82,0)</f>
        <v>0</v>
      </c>
      <c r="EV82" s="97">
        <f>IF(D82="I",ET82,0)</f>
        <v>0</v>
      </c>
      <c r="EW82" s="97">
        <f>IF(D82="C",ET82,0)</f>
        <v>0</v>
      </c>
      <c r="EX82" s="97">
        <f>IF(D82="S",ET82,0)</f>
        <v>0</v>
      </c>
      <c r="EY82" s="240">
        <f t="shared" si="105"/>
        <v>0</v>
      </c>
      <c r="EZ82" s="241">
        <f>IF(D82="p",EY82,0)</f>
        <v>0</v>
      </c>
      <c r="FA82" s="241">
        <f>IF(D82="I",EY82,0)</f>
        <v>0</v>
      </c>
      <c r="FB82" s="241">
        <f>IF(D82="C",EY82,0)</f>
        <v>0</v>
      </c>
      <c r="FC82" s="241">
        <f>IF(D82="S",EY82,0)</f>
        <v>0</v>
      </c>
      <c r="FD82" s="503"/>
      <c r="FE82" s="498">
        <f>IF(D82="p",FD82,0)</f>
        <v>0</v>
      </c>
      <c r="FF82" s="498">
        <f>IF(D82="I",FD82,0)</f>
        <v>0</v>
      </c>
      <c r="FG82" s="498">
        <f>IF(D82="C",FD82,0)</f>
        <v>0</v>
      </c>
      <c r="FH82" s="498">
        <f>IF(D82="S",FD82,0)</f>
        <v>0</v>
      </c>
      <c r="FI82" s="499">
        <f t="shared" si="83"/>
        <v>0</v>
      </c>
      <c r="FJ82" s="450">
        <f>IF(D82="p",FI82,0)</f>
        <v>0</v>
      </c>
      <c r="FK82" s="450">
        <f>IF(D82="I",FI82,0)</f>
        <v>0</v>
      </c>
      <c r="FL82" s="450">
        <f>IF(D82="C",FI82,0)</f>
        <v>0</v>
      </c>
      <c r="FM82" s="450">
        <f>IF(D82="S",FI82,0)</f>
        <v>0</v>
      </c>
      <c r="FN82" s="233"/>
      <c r="FO82" s="97">
        <f>IF(D82="p",FN82,0)</f>
        <v>0</v>
      </c>
      <c r="FP82" s="97">
        <f>IF(D82="I",FN82,0)</f>
        <v>0</v>
      </c>
      <c r="FQ82" s="97">
        <f>IF(D82="C",FN82,0)</f>
        <v>0</v>
      </c>
      <c r="FR82" s="97">
        <f>IF(D82="S",FN82,0)</f>
        <v>0</v>
      </c>
      <c r="FS82" s="240">
        <f t="shared" si="84"/>
        <v>0</v>
      </c>
      <c r="FT82" s="241">
        <f>IF(D82="p",FS82,0)</f>
        <v>0</v>
      </c>
      <c r="FU82" s="241">
        <f>IF(D82="I",FS82,0)</f>
        <v>0</v>
      </c>
      <c r="FV82" s="241">
        <f>IF(D82="C",FS82,0)</f>
        <v>0</v>
      </c>
      <c r="FW82" s="241">
        <f>IF(D82="S",FS82,0)</f>
        <v>0</v>
      </c>
      <c r="FX82" s="233"/>
      <c r="FY82" s="97">
        <f>IF(D82="p",FX82,0)</f>
        <v>0</v>
      </c>
      <c r="FZ82" s="97">
        <f>IF(D82="I",FX82,0)</f>
        <v>0</v>
      </c>
      <c r="GA82" s="97">
        <f>IF(D82="C",FX82,0)</f>
        <v>0</v>
      </c>
      <c r="GB82" s="97">
        <f>IF(D82="S",FX82,0)</f>
        <v>0</v>
      </c>
      <c r="GC82" s="240">
        <f t="shared" si="106"/>
        <v>0</v>
      </c>
      <c r="GD82" s="241">
        <f>IF(D82="p",GC82,0)</f>
        <v>0</v>
      </c>
      <c r="GE82" s="241">
        <f>IF(D82="I",GC82,0)</f>
        <v>0</v>
      </c>
      <c r="GF82" s="241">
        <f>IF(D82="C",GC82,0)</f>
        <v>0</v>
      </c>
      <c r="GG82" s="241">
        <f>IF(D82="S",GC82,0)</f>
        <v>0</v>
      </c>
      <c r="GH82" s="240"/>
      <c r="GI82" s="240"/>
      <c r="GJ82" s="553">
        <f t="shared" si="85"/>
        <v>0</v>
      </c>
      <c r="GK82" s="97">
        <f>IF(D82="p",GJ82,0)</f>
        <v>0</v>
      </c>
      <c r="GL82" s="97">
        <f>IF(D82="I",GJ82,0)</f>
        <v>0</v>
      </c>
      <c r="GM82" s="97">
        <f>IF(D82="C",GJ82,0)</f>
        <v>0</v>
      </c>
      <c r="GN82" s="97">
        <f>IF(D82="S",GJ82,0)</f>
        <v>0</v>
      </c>
      <c r="GO82" s="240">
        <f t="shared" si="107"/>
        <v>0</v>
      </c>
      <c r="GP82" s="241">
        <f>IF(D82="p",GO82,0)</f>
        <v>0</v>
      </c>
      <c r="GQ82" s="241">
        <f>IF(D82="I",GO82,0)</f>
        <v>0</v>
      </c>
      <c r="GR82" s="241">
        <f>IF(D82="C",GO82,0)</f>
        <v>0</v>
      </c>
      <c r="GS82" s="241">
        <f>IF(D82="S",GO82,0)</f>
        <v>0</v>
      </c>
      <c r="GT82" s="289"/>
      <c r="GU82" s="97">
        <f>IF(D82="p",GT82,0)</f>
        <v>0</v>
      </c>
      <c r="GV82" s="97">
        <f>IF(D82="I",GT82,0)</f>
        <v>0</v>
      </c>
      <c r="GW82" s="97">
        <f>IF(D82="C",GT82,0)</f>
        <v>0</v>
      </c>
      <c r="GX82" s="97">
        <f>IF(D82="S",GT82,0)</f>
        <v>0</v>
      </c>
      <c r="GY82" s="240">
        <f t="shared" si="108"/>
        <v>0</v>
      </c>
      <c r="GZ82" s="241">
        <f>IF(D82="p",GY82,0)</f>
        <v>0</v>
      </c>
      <c r="HA82" s="241">
        <f>IF(D82="I",GY82,0)</f>
        <v>0</v>
      </c>
      <c r="HB82" s="241">
        <f>IF(D82="C",GY82,0)</f>
        <v>0</v>
      </c>
      <c r="HC82" s="241">
        <f>IF(D82="S",GY82,0)</f>
        <v>0</v>
      </c>
      <c r="HD82" s="302">
        <f t="shared" si="74"/>
        <v>0</v>
      </c>
      <c r="HE82" s="97">
        <f>IF(D82="p",HD82,0)</f>
        <v>0</v>
      </c>
      <c r="HF82" s="97">
        <f>IF(D82="I",HD82,0)</f>
        <v>0</v>
      </c>
      <c r="HG82" s="97">
        <f>IF(D82="C",HD82,0)</f>
        <v>0</v>
      </c>
      <c r="HH82" s="97">
        <f>IF(D82="S",HD82,0)</f>
        <v>0</v>
      </c>
      <c r="HI82" s="240">
        <f t="shared" si="109"/>
        <v>0</v>
      </c>
      <c r="HJ82" s="241">
        <f>IF(D82="p",HI82,0)</f>
        <v>0</v>
      </c>
      <c r="HK82" s="241">
        <f>IF(D82="I",HI82,0)</f>
        <v>0</v>
      </c>
      <c r="HL82" s="241">
        <f>IF(D82="C",HI82,0)</f>
        <v>0</v>
      </c>
      <c r="HM82" s="241">
        <f>IF(D82="S",HI82,0)</f>
        <v>0</v>
      </c>
      <c r="HN82" s="649"/>
      <c r="HO82" s="650">
        <f>IF(D82="p",HN82,0)</f>
        <v>0</v>
      </c>
      <c r="HP82" s="650">
        <f>IF(D82="I",HN82,0)</f>
        <v>0</v>
      </c>
      <c r="HQ82" s="650">
        <f>IF(D82="C",HN82,0)</f>
        <v>0</v>
      </c>
      <c r="HR82" s="650">
        <f>IF(D82="S",HN82,0)</f>
        <v>0</v>
      </c>
      <c r="HS82" s="651">
        <f t="shared" si="75"/>
        <v>0</v>
      </c>
      <c r="HT82" s="241">
        <f>IF(D82="p",HS82,0)</f>
        <v>0</v>
      </c>
      <c r="HU82" s="241">
        <f>IF(D82="I",HS82,0)</f>
        <v>0</v>
      </c>
      <c r="HV82" s="241">
        <f>IF(D82="C",HS82,0)</f>
        <v>0</v>
      </c>
      <c r="HW82" s="241">
        <f>IF(D82="S",HS82,0)</f>
        <v>0</v>
      </c>
      <c r="HX82" s="289"/>
      <c r="HY82" s="97">
        <f>IF(D82="p",HX82,0)</f>
        <v>0</v>
      </c>
      <c r="HZ82" s="97">
        <f>IF(D82="I",HX82,0)</f>
        <v>0</v>
      </c>
      <c r="IA82" s="97">
        <f>IF(D82="C",HX82,0)</f>
        <v>0</v>
      </c>
      <c r="IB82" s="97">
        <f>IF(D82="S",HX82,0)</f>
        <v>0</v>
      </c>
      <c r="IC82" s="240">
        <f t="shared" si="110"/>
        <v>0</v>
      </c>
      <c r="ID82" s="241">
        <f>IF(D82="p",IC82,0)</f>
        <v>0</v>
      </c>
      <c r="IE82" s="241">
        <f>IF(D82="I",IC82,0)</f>
        <v>0</v>
      </c>
      <c r="IF82" s="241">
        <f>IF(D82="C",IC82,0)</f>
        <v>0</v>
      </c>
      <c r="IG82" s="241">
        <f>IF(D82="S",IC82,0)</f>
        <v>0</v>
      </c>
      <c r="IH82" s="302">
        <f t="shared" si="76"/>
        <v>0</v>
      </c>
      <c r="II82" s="97">
        <f>IF(D82="p",IH82,0)</f>
        <v>0</v>
      </c>
      <c r="IJ82" s="97">
        <f>IF(D82="I",IH82,0)</f>
        <v>0</v>
      </c>
      <c r="IK82" s="97">
        <f>IF(D82="C",IH82,0)</f>
        <v>0</v>
      </c>
      <c r="IL82" s="97">
        <f>IF(D82="S",IH82,0)</f>
        <v>0</v>
      </c>
      <c r="IM82" s="235" t="e">
        <f t="shared" si="77"/>
        <v>#DIV/0!</v>
      </c>
      <c r="IN82" s="240">
        <f t="shared" si="111"/>
        <v>0</v>
      </c>
      <c r="IO82" s="241">
        <f>IF(D82="p",IN82,0)</f>
        <v>0</v>
      </c>
      <c r="IP82" s="241">
        <f>IF(D82="I",IN82,0)</f>
        <v>0</v>
      </c>
      <c r="IQ82" s="241">
        <f>IF(D82="C",IN82,0)</f>
        <v>0</v>
      </c>
      <c r="IR82" s="241">
        <f>IF(D82="S",IN82,0)</f>
        <v>0</v>
      </c>
      <c r="IS82" s="228">
        <f t="shared" si="78"/>
        <v>0</v>
      </c>
      <c r="IT82" s="97">
        <f>IF(D82="p",IS82,0)</f>
        <v>0</v>
      </c>
      <c r="IU82" s="97">
        <f>IF(D82="I",IS82,0)</f>
        <v>0</v>
      </c>
      <c r="IV82" s="97">
        <f>IF(D82="C",IS82,0)</f>
        <v>0</v>
      </c>
      <c r="IW82" s="97">
        <f>IF(D82="S",IS82,0)</f>
        <v>0</v>
      </c>
      <c r="IX82" s="240">
        <f t="shared" si="112"/>
        <v>0</v>
      </c>
      <c r="IY82" s="241">
        <f>IF(D82="p",IX82,0)</f>
        <v>0</v>
      </c>
      <c r="IZ82" s="241">
        <f>IF(D82="I",IX82,0)</f>
        <v>0</v>
      </c>
      <c r="JA82" s="241">
        <f>IF(D82="C",IX82,0)</f>
        <v>0</v>
      </c>
      <c r="JB82" s="241">
        <f>IF(D82="S",IX82,0)</f>
        <v>0</v>
      </c>
      <c r="JC82" s="242">
        <f t="shared" si="79"/>
        <v>0</v>
      </c>
      <c r="JD82" s="243">
        <f>IF(D82="p",JC82,0)</f>
        <v>0</v>
      </c>
      <c r="JE82" s="243">
        <f>IF(D82="i",JC82,0)</f>
        <v>0</v>
      </c>
      <c r="JF82" s="243">
        <f>IF(D82="c",JC82,0)</f>
        <v>0</v>
      </c>
      <c r="JG82" s="243">
        <f>IF(D82="s",JC82,0)</f>
        <v>0</v>
      </c>
    </row>
    <row r="83" spans="1:267" s="44" customFormat="1" x14ac:dyDescent="0.2">
      <c r="A83" s="45" t="s">
        <v>370</v>
      </c>
      <c r="B83" s="234"/>
      <c r="C83" s="234"/>
      <c r="D83" s="234"/>
      <c r="E83" s="181"/>
      <c r="F83" s="87">
        <f t="shared" si="55"/>
        <v>0</v>
      </c>
      <c r="G83" s="87">
        <f t="shared" si="56"/>
        <v>0</v>
      </c>
      <c r="H83" s="87">
        <f t="shared" si="57"/>
        <v>0</v>
      </c>
      <c r="I83" s="87">
        <f t="shared" si="58"/>
        <v>0</v>
      </c>
      <c r="J83" s="181"/>
      <c r="K83" s="87">
        <f t="shared" si="59"/>
        <v>0</v>
      </c>
      <c r="L83" s="87">
        <f t="shared" si="60"/>
        <v>0</v>
      </c>
      <c r="M83" s="87">
        <f t="shared" si="61"/>
        <v>0</v>
      </c>
      <c r="N83" s="87">
        <f t="shared" si="62"/>
        <v>0</v>
      </c>
      <c r="O83" s="235" t="e">
        <f t="shared" si="63"/>
        <v>#DIV/0!</v>
      </c>
      <c r="P83" s="181"/>
      <c r="Q83" s="87">
        <f t="shared" si="64"/>
        <v>0</v>
      </c>
      <c r="R83" s="87">
        <f t="shared" si="65"/>
        <v>0</v>
      </c>
      <c r="S83" s="87">
        <f t="shared" si="66"/>
        <v>0</v>
      </c>
      <c r="T83" s="87">
        <f t="shared" si="67"/>
        <v>0</v>
      </c>
      <c r="U83" s="235" t="e">
        <f t="shared" si="68"/>
        <v>#DIV/0!</v>
      </c>
      <c r="V83" s="181"/>
      <c r="W83" s="87">
        <f t="shared" si="69"/>
        <v>0</v>
      </c>
      <c r="X83" s="87">
        <f t="shared" si="70"/>
        <v>0</v>
      </c>
      <c r="Y83" s="87">
        <f t="shared" si="71"/>
        <v>0</v>
      </c>
      <c r="Z83" s="87">
        <f t="shared" si="72"/>
        <v>0</v>
      </c>
      <c r="AA83" s="235" t="e">
        <f t="shared" si="73"/>
        <v>#DIV/0!</v>
      </c>
      <c r="AB83" s="181"/>
      <c r="AC83" s="87">
        <f t="shared" si="86"/>
        <v>0</v>
      </c>
      <c r="AD83" s="87">
        <f t="shared" si="87"/>
        <v>0</v>
      </c>
      <c r="AE83" s="87">
        <f t="shared" si="88"/>
        <v>0</v>
      </c>
      <c r="AF83" s="87">
        <f t="shared" si="89"/>
        <v>0</v>
      </c>
      <c r="AG83" s="235" t="e">
        <f>+(AB83-V83)/V83</f>
        <v>#DIV/0!</v>
      </c>
      <c r="AH83" s="181"/>
      <c r="AI83" s="87">
        <f t="shared" si="90"/>
        <v>0</v>
      </c>
      <c r="AJ83" s="87">
        <f t="shared" si="91"/>
        <v>0</v>
      </c>
      <c r="AK83" s="87">
        <f t="shared" si="92"/>
        <v>0</v>
      </c>
      <c r="AL83" s="87">
        <f t="shared" si="93"/>
        <v>0</v>
      </c>
      <c r="AM83" s="235" t="e">
        <f>+(AH83-AB83)/AB83</f>
        <v>#DIV/0!</v>
      </c>
      <c r="AN83" s="289"/>
      <c r="AO83" s="97">
        <f>IF(D83="p",AN83,0)</f>
        <v>0</v>
      </c>
      <c r="AP83" s="97">
        <f>IF(D83="I",AN83,0)</f>
        <v>0</v>
      </c>
      <c r="AQ83" s="97">
        <f>IF(D83="C",AN83,0)</f>
        <v>0</v>
      </c>
      <c r="AR83" s="97">
        <f>IF(D83="S",AN83,0)</f>
        <v>0</v>
      </c>
      <c r="AS83" s="240">
        <f t="shared" si="94"/>
        <v>0</v>
      </c>
      <c r="AT83" s="241">
        <f>IF(D83="p",AS83,0)</f>
        <v>0</v>
      </c>
      <c r="AU83" s="241">
        <f>IF(D83="I",AS83,0)</f>
        <v>0</v>
      </c>
      <c r="AV83" s="241">
        <f>IF(D83="C",AS83,0)</f>
        <v>0</v>
      </c>
      <c r="AW83" s="241">
        <f>IF(D83="S",AS83,0)</f>
        <v>0</v>
      </c>
      <c r="AX83" s="289"/>
      <c r="AY83" s="97">
        <f>IF(D83="p",AX83,0)</f>
        <v>0</v>
      </c>
      <c r="AZ83" s="97">
        <f>IF(D83="I",AX83,0)</f>
        <v>0</v>
      </c>
      <c r="BA83" s="97">
        <f>IF(D83="C",AX83,0)</f>
        <v>0</v>
      </c>
      <c r="BB83" s="97">
        <f>IF(D83="S",AX83,0)</f>
        <v>0</v>
      </c>
      <c r="BC83" s="240">
        <f t="shared" si="95"/>
        <v>0</v>
      </c>
      <c r="BD83" s="241">
        <f>IF(D83="p",BC83,0)</f>
        <v>0</v>
      </c>
      <c r="BE83" s="241">
        <f>IF(D83="I",BC83,0)</f>
        <v>0</v>
      </c>
      <c r="BF83" s="241">
        <f>IF(D83="C",BC83,0)</f>
        <v>0</v>
      </c>
      <c r="BG83" s="241">
        <f>IF(D83="S",BC83,0)</f>
        <v>0</v>
      </c>
      <c r="BH83" s="503"/>
      <c r="BI83" s="498">
        <f>IF(D83="p",BH83,0)</f>
        <v>0</v>
      </c>
      <c r="BJ83" s="498">
        <f>IF(D83="I",BH83,0)</f>
        <v>0</v>
      </c>
      <c r="BK83" s="498">
        <f>IF(D83="C",BH83,0)</f>
        <v>0</v>
      </c>
      <c r="BL83" s="498">
        <f>IF(D83="S",BH83,0)</f>
        <v>0</v>
      </c>
      <c r="BM83" s="499">
        <f t="shared" si="96"/>
        <v>0</v>
      </c>
      <c r="BN83" s="515">
        <f>IF(D83="p",BM83,0)</f>
        <v>0</v>
      </c>
      <c r="BO83" s="515">
        <f>IF(D83="I",BM83,0)</f>
        <v>0</v>
      </c>
      <c r="BP83" s="515">
        <f>IF(D83="C",BM83,0)</f>
        <v>0</v>
      </c>
      <c r="BQ83" s="515">
        <f>IF(D83="S",BM83,0)</f>
        <v>0</v>
      </c>
      <c r="BR83" s="289"/>
      <c r="BS83" s="97">
        <f>IF(D83="p",BR83,0)</f>
        <v>0</v>
      </c>
      <c r="BT83" s="97">
        <f>IF(D83="I",BR83,0)</f>
        <v>0</v>
      </c>
      <c r="BU83" s="97">
        <f>IF(D83="C",BR83,0)</f>
        <v>0</v>
      </c>
      <c r="BV83" s="97">
        <f>IF(D83="S",BR83,0)</f>
        <v>0</v>
      </c>
      <c r="BW83" s="240">
        <f t="shared" si="97"/>
        <v>0</v>
      </c>
      <c r="BX83" s="241">
        <f>IF(D83="p",BW83,0)</f>
        <v>0</v>
      </c>
      <c r="BY83" s="241">
        <f>IF(D83="I",BW83,0)</f>
        <v>0</v>
      </c>
      <c r="BZ83" s="241">
        <f>IF(D83="C",BW83,0)</f>
        <v>0</v>
      </c>
      <c r="CA83" s="241">
        <f>IF(D83="S",BW83,0)</f>
        <v>0</v>
      </c>
      <c r="CB83" s="289"/>
      <c r="CC83" s="97">
        <f>IF(D83="p",CB83,0)</f>
        <v>0</v>
      </c>
      <c r="CD83" s="97">
        <f>IF(D83="I",CB83,0)</f>
        <v>0</v>
      </c>
      <c r="CE83" s="97">
        <f>IF(D83="C",CB83,0)</f>
        <v>0</v>
      </c>
      <c r="CF83" s="97">
        <f>IF(D83="S",CB83,0)</f>
        <v>0</v>
      </c>
      <c r="CG83" s="240">
        <f t="shared" si="98"/>
        <v>0</v>
      </c>
      <c r="CH83" s="241">
        <f>IF(D83="p",CG83,0)</f>
        <v>0</v>
      </c>
      <c r="CI83" s="241">
        <f>IF(D83="I",CG83,0)</f>
        <v>0</v>
      </c>
      <c r="CJ83" s="241">
        <f>IF(D83="C",CG83,0)</f>
        <v>0</v>
      </c>
      <c r="CK83" s="241">
        <f>IF(D83="S",CG83,0)</f>
        <v>0</v>
      </c>
      <c r="CL83" s="289"/>
      <c r="CM83" s="97">
        <f>IF(D83="p",CL83,0)</f>
        <v>0</v>
      </c>
      <c r="CN83" s="97">
        <f>IF(D83="I",CL83,0)</f>
        <v>0</v>
      </c>
      <c r="CO83" s="97">
        <f>IF(D83="C",CL83,0)</f>
        <v>0</v>
      </c>
      <c r="CP83" s="97">
        <f>IF(D83="S",CL83,0)</f>
        <v>0</v>
      </c>
      <c r="CQ83" s="240">
        <f t="shared" si="99"/>
        <v>0</v>
      </c>
      <c r="CR83" s="241">
        <f>IF(D83="p",CQ83,0)</f>
        <v>0</v>
      </c>
      <c r="CS83" s="241">
        <f>IF(D83="I",CQ83,0)</f>
        <v>0</v>
      </c>
      <c r="CT83" s="241">
        <f>IF(D83="C",CQ83,0)</f>
        <v>0</v>
      </c>
      <c r="CU83" s="241">
        <f>IF(D83="S",CQ83,0)</f>
        <v>0</v>
      </c>
      <c r="CV83" s="289"/>
      <c r="CW83" s="97">
        <f>IF(D83="p",CV83,0)</f>
        <v>0</v>
      </c>
      <c r="CX83" s="97">
        <f>IF(D83="I",CV83,0)</f>
        <v>0</v>
      </c>
      <c r="CY83" s="97">
        <f>IF(D83="C",CV83,0)</f>
        <v>0</v>
      </c>
      <c r="CZ83" s="97">
        <f>IF(D83="S",CV83,0)</f>
        <v>0</v>
      </c>
      <c r="DA83" s="240">
        <f t="shared" si="100"/>
        <v>0</v>
      </c>
      <c r="DB83" s="241">
        <f>IF(D83="p",DA83,0)</f>
        <v>0</v>
      </c>
      <c r="DC83" s="241">
        <f>IF(D83="I",DA83,0)</f>
        <v>0</v>
      </c>
      <c r="DD83" s="241">
        <f>IF(D83="C",DA83,0)</f>
        <v>0</v>
      </c>
      <c r="DE83" s="241">
        <f>IF(D83="S",DA83,0)</f>
        <v>0</v>
      </c>
      <c r="DF83" s="289"/>
      <c r="DG83" s="97">
        <f>IF(D83="p",DF83,0)</f>
        <v>0</v>
      </c>
      <c r="DH83" s="97">
        <f>IF(D83="I",DF83,0)</f>
        <v>0</v>
      </c>
      <c r="DI83" s="97">
        <f>IF(D83="C",DF83,0)</f>
        <v>0</v>
      </c>
      <c r="DJ83" s="97">
        <f>IF(D83="S",DF83,0)</f>
        <v>0</v>
      </c>
      <c r="DK83" s="344">
        <f t="shared" si="101"/>
        <v>0</v>
      </c>
      <c r="DL83" s="241">
        <f>IF(D83="p",DK83,0)</f>
        <v>0</v>
      </c>
      <c r="DM83" s="241">
        <f>IF(D83="I",DK83,0)</f>
        <v>0</v>
      </c>
      <c r="DN83" s="241">
        <f>IF(D83="C",DK83,0)</f>
        <v>0</v>
      </c>
      <c r="DO83" s="241">
        <f>IF(D83="S",DK83,0)</f>
        <v>0</v>
      </c>
      <c r="DP83" s="289"/>
      <c r="DQ83" s="97">
        <f>IF(D83="p",DP83,0)</f>
        <v>0</v>
      </c>
      <c r="DR83" s="97">
        <f>IF(D83="I",DP83,0)</f>
        <v>0</v>
      </c>
      <c r="DS83" s="97">
        <f>IF(D83="C",DP83,0)</f>
        <v>0</v>
      </c>
      <c r="DT83" s="97">
        <f>IF(D83="S",DP83,0)</f>
        <v>0</v>
      </c>
      <c r="DU83" s="240">
        <f t="shared" si="102"/>
        <v>0</v>
      </c>
      <c r="DV83" s="241">
        <f>IF(D83="p",DU83,0)</f>
        <v>0</v>
      </c>
      <c r="DW83" s="241">
        <f>IF(D83="I",DU83,0)</f>
        <v>0</v>
      </c>
      <c r="DX83" s="241">
        <f>IF(D83="C",DU83,0)</f>
        <v>0</v>
      </c>
      <c r="DY83" s="241">
        <f>IF(D83="S",DU83,0)</f>
        <v>0</v>
      </c>
      <c r="DZ83" s="289"/>
      <c r="EA83" s="97">
        <f>IF(D83="p",DZ83,0)</f>
        <v>0</v>
      </c>
      <c r="EB83" s="97">
        <f>IF(D83="I",DZ83,0)</f>
        <v>0</v>
      </c>
      <c r="EC83" s="97">
        <f>IF(D83="C",DZ83,0)</f>
        <v>0</v>
      </c>
      <c r="ED83" s="97">
        <f>IF(D83="S",DZ83,0)</f>
        <v>0</v>
      </c>
      <c r="EE83" s="240">
        <f t="shared" si="103"/>
        <v>0</v>
      </c>
      <c r="EF83" s="241">
        <f>IF(D83="p",EE83,0)</f>
        <v>0</v>
      </c>
      <c r="EG83" s="241">
        <f>IF(D83="I",EE83,0)</f>
        <v>0</v>
      </c>
      <c r="EH83" s="241">
        <f>IF(D83="C",EE83,0)</f>
        <v>0</v>
      </c>
      <c r="EI83" s="241">
        <f>IF(D83="S",EE83,0)</f>
        <v>0</v>
      </c>
      <c r="EJ83" s="298"/>
      <c r="EK83" s="97">
        <f>IF(D83="p",EJ83,0)</f>
        <v>0</v>
      </c>
      <c r="EL83" s="97">
        <f>IF(D83="I",EJ83,0)</f>
        <v>0</v>
      </c>
      <c r="EM83" s="97">
        <f>IF(D83="C",EJ83,0)</f>
        <v>0</v>
      </c>
      <c r="EN83" s="97">
        <f>IF(D83="S",EJ83,0)</f>
        <v>0</v>
      </c>
      <c r="EO83" s="240">
        <f t="shared" si="104"/>
        <v>0</v>
      </c>
      <c r="EP83" s="241">
        <f>IF(D83="p",EO83,0)</f>
        <v>0</v>
      </c>
      <c r="EQ83" s="241">
        <f>IF(D83="I",EO83,0)</f>
        <v>0</v>
      </c>
      <c r="ER83" s="241">
        <f>IF(D83="C",EO83,0)</f>
        <v>0</v>
      </c>
      <c r="ES83" s="241">
        <f>IF(D83="S",EO83,0)</f>
        <v>0</v>
      </c>
      <c r="ET83" s="289"/>
      <c r="EU83" s="97">
        <f>IF(D83="p",ET83,0)</f>
        <v>0</v>
      </c>
      <c r="EV83" s="97">
        <f>IF(D83="I",ET83,0)</f>
        <v>0</v>
      </c>
      <c r="EW83" s="97">
        <f>IF(D83="C",ET83,0)</f>
        <v>0</v>
      </c>
      <c r="EX83" s="97">
        <f>IF(D83="S",ET83,0)</f>
        <v>0</v>
      </c>
      <c r="EY83" s="240">
        <f t="shared" si="105"/>
        <v>0</v>
      </c>
      <c r="EZ83" s="241">
        <f>IF(D83="p",EY83,0)</f>
        <v>0</v>
      </c>
      <c r="FA83" s="241">
        <f>IF(D83="I",EY83,0)</f>
        <v>0</v>
      </c>
      <c r="FB83" s="241">
        <f>IF(D83="C",EY83,0)</f>
        <v>0</v>
      </c>
      <c r="FC83" s="241">
        <f>IF(D83="S",EY83,0)</f>
        <v>0</v>
      </c>
      <c r="FD83" s="503"/>
      <c r="FE83" s="498">
        <f>IF(D83="p",FD83,0)</f>
        <v>0</v>
      </c>
      <c r="FF83" s="498">
        <f>IF(D83="I",FD83,0)</f>
        <v>0</v>
      </c>
      <c r="FG83" s="498">
        <f>IF(D83="C",FD83,0)</f>
        <v>0</v>
      </c>
      <c r="FH83" s="498">
        <f>IF(D83="S",FD83,0)</f>
        <v>0</v>
      </c>
      <c r="FI83" s="499">
        <f t="shared" si="83"/>
        <v>0</v>
      </c>
      <c r="FJ83" s="450">
        <f>IF(D83="p",FI83,0)</f>
        <v>0</v>
      </c>
      <c r="FK83" s="450">
        <f>IF(D83="I",FI83,0)</f>
        <v>0</v>
      </c>
      <c r="FL83" s="450">
        <f>IF(D83="C",FI83,0)</f>
        <v>0</v>
      </c>
      <c r="FM83" s="450">
        <f>IF(D83="S",FI83,0)</f>
        <v>0</v>
      </c>
      <c r="FN83" s="233"/>
      <c r="FO83" s="97">
        <f>IF(D83="p",FN83,0)</f>
        <v>0</v>
      </c>
      <c r="FP83" s="97">
        <f>IF(D83="I",FN83,0)</f>
        <v>0</v>
      </c>
      <c r="FQ83" s="97">
        <f>IF(D83="C",FN83,0)</f>
        <v>0</v>
      </c>
      <c r="FR83" s="97">
        <f>IF(D83="S",FN83,0)</f>
        <v>0</v>
      </c>
      <c r="FS83" s="240">
        <f t="shared" si="84"/>
        <v>0</v>
      </c>
      <c r="FT83" s="241">
        <f>IF(D83="p",FS83,0)</f>
        <v>0</v>
      </c>
      <c r="FU83" s="241">
        <f>IF(D83="I",FS83,0)</f>
        <v>0</v>
      </c>
      <c r="FV83" s="241">
        <f>IF(D83="C",FS83,0)</f>
        <v>0</v>
      </c>
      <c r="FW83" s="241">
        <f>IF(D83="S",FS83,0)</f>
        <v>0</v>
      </c>
      <c r="FX83" s="233"/>
      <c r="FY83" s="97">
        <f>IF(D83="p",FX83,0)</f>
        <v>0</v>
      </c>
      <c r="FZ83" s="97">
        <f>IF(D83="I",FX83,0)</f>
        <v>0</v>
      </c>
      <c r="GA83" s="97">
        <f>IF(D83="C",FX83,0)</f>
        <v>0</v>
      </c>
      <c r="GB83" s="97">
        <f>IF(D83="S",FX83,0)</f>
        <v>0</v>
      </c>
      <c r="GC83" s="240">
        <f t="shared" si="106"/>
        <v>0</v>
      </c>
      <c r="GD83" s="241">
        <f>IF(D83="p",GC83,0)</f>
        <v>0</v>
      </c>
      <c r="GE83" s="241">
        <f>IF(D83="I",GC83,0)</f>
        <v>0</v>
      </c>
      <c r="GF83" s="241">
        <f>IF(D83="C",GC83,0)</f>
        <v>0</v>
      </c>
      <c r="GG83" s="241">
        <f>IF(D83="S",GC83,0)</f>
        <v>0</v>
      </c>
      <c r="GH83" s="240"/>
      <c r="GI83" s="240"/>
      <c r="GJ83" s="553">
        <f t="shared" si="85"/>
        <v>0</v>
      </c>
      <c r="GK83" s="97">
        <f>IF(D83="p",GJ83,0)</f>
        <v>0</v>
      </c>
      <c r="GL83" s="97">
        <f>IF(D83="I",GJ83,0)</f>
        <v>0</v>
      </c>
      <c r="GM83" s="97">
        <f>IF(D83="C",GJ83,0)</f>
        <v>0</v>
      </c>
      <c r="GN83" s="97">
        <f>IF(D83="S",GJ83,0)</f>
        <v>0</v>
      </c>
      <c r="GO83" s="240">
        <f t="shared" si="107"/>
        <v>0</v>
      </c>
      <c r="GP83" s="241">
        <f>IF(D83="p",GO83,0)</f>
        <v>0</v>
      </c>
      <c r="GQ83" s="241">
        <f>IF(D83="I",GO83,0)</f>
        <v>0</v>
      </c>
      <c r="GR83" s="241">
        <f>IF(D83="C",GO83,0)</f>
        <v>0</v>
      </c>
      <c r="GS83" s="241">
        <f>IF(D83="S",GO83,0)</f>
        <v>0</v>
      </c>
      <c r="GT83" s="289"/>
      <c r="GU83" s="97">
        <f>IF(D83="p",GT83,0)</f>
        <v>0</v>
      </c>
      <c r="GV83" s="97">
        <f>IF(D83="I",GT83,0)</f>
        <v>0</v>
      </c>
      <c r="GW83" s="97">
        <f>IF(D83="C",GT83,0)</f>
        <v>0</v>
      </c>
      <c r="GX83" s="97">
        <f>IF(D83="S",GT83,0)</f>
        <v>0</v>
      </c>
      <c r="GY83" s="240">
        <f t="shared" si="108"/>
        <v>0</v>
      </c>
      <c r="GZ83" s="241">
        <f>IF(D83="p",GY83,0)</f>
        <v>0</v>
      </c>
      <c r="HA83" s="241">
        <f>IF(D83="I",GY83,0)</f>
        <v>0</v>
      </c>
      <c r="HB83" s="241">
        <f>IF(D83="C",GY83,0)</f>
        <v>0</v>
      </c>
      <c r="HC83" s="241">
        <f>IF(D83="S",GY83,0)</f>
        <v>0</v>
      </c>
      <c r="HD83" s="302">
        <f t="shared" si="74"/>
        <v>0</v>
      </c>
      <c r="HE83" s="97">
        <f>IF(D83="p",HD83,0)</f>
        <v>0</v>
      </c>
      <c r="HF83" s="97">
        <f>IF(D83="I",HD83,0)</f>
        <v>0</v>
      </c>
      <c r="HG83" s="97">
        <f>IF(D83="C",HD83,0)</f>
        <v>0</v>
      </c>
      <c r="HH83" s="97">
        <f>IF(D83="S",HD83,0)</f>
        <v>0</v>
      </c>
      <c r="HI83" s="240">
        <f t="shared" si="109"/>
        <v>0</v>
      </c>
      <c r="HJ83" s="241">
        <f>IF(D83="p",HI83,0)</f>
        <v>0</v>
      </c>
      <c r="HK83" s="241">
        <f>IF(D83="I",HI83,0)</f>
        <v>0</v>
      </c>
      <c r="HL83" s="241">
        <f>IF(D83="C",HI83,0)</f>
        <v>0</v>
      </c>
      <c r="HM83" s="241">
        <f>IF(D83="S",HI83,0)</f>
        <v>0</v>
      </c>
      <c r="HN83" s="649"/>
      <c r="HO83" s="650">
        <f>IF(D83="p",HN83,0)</f>
        <v>0</v>
      </c>
      <c r="HP83" s="650">
        <f>IF(D83="I",HN83,0)</f>
        <v>0</v>
      </c>
      <c r="HQ83" s="650">
        <f>IF(D83="C",HN83,0)</f>
        <v>0</v>
      </c>
      <c r="HR83" s="650">
        <f>IF(D83="S",HN83,0)</f>
        <v>0</v>
      </c>
      <c r="HS83" s="651">
        <f t="shared" si="75"/>
        <v>0</v>
      </c>
      <c r="HT83" s="241">
        <f>IF(D83="p",HS83,0)</f>
        <v>0</v>
      </c>
      <c r="HU83" s="241">
        <f>IF(D83="I",HS83,0)</f>
        <v>0</v>
      </c>
      <c r="HV83" s="241">
        <f>IF(D83="C",HS83,0)</f>
        <v>0</v>
      </c>
      <c r="HW83" s="241">
        <f>IF(D83="S",HS83,0)</f>
        <v>0</v>
      </c>
      <c r="HX83" s="289"/>
      <c r="HY83" s="97">
        <f>IF(D83="p",HX83,0)</f>
        <v>0</v>
      </c>
      <c r="HZ83" s="97">
        <f>IF(D83="I",HX83,0)</f>
        <v>0</v>
      </c>
      <c r="IA83" s="97">
        <f>IF(D83="C",HX83,0)</f>
        <v>0</v>
      </c>
      <c r="IB83" s="97">
        <f>IF(D83="S",HX83,0)</f>
        <v>0</v>
      </c>
      <c r="IC83" s="240">
        <f t="shared" si="110"/>
        <v>0</v>
      </c>
      <c r="ID83" s="241">
        <f>IF(D83="p",IC83,0)</f>
        <v>0</v>
      </c>
      <c r="IE83" s="241">
        <f>IF(D83="I",IC83,0)</f>
        <v>0</v>
      </c>
      <c r="IF83" s="241">
        <f>IF(D83="C",IC83,0)</f>
        <v>0</v>
      </c>
      <c r="IG83" s="241">
        <f>IF(D83="S",IC83,0)</f>
        <v>0</v>
      </c>
      <c r="IH83" s="302">
        <f t="shared" si="76"/>
        <v>0</v>
      </c>
      <c r="II83" s="97">
        <f>IF(D83="p",IH83,0)</f>
        <v>0</v>
      </c>
      <c r="IJ83" s="97">
        <f>IF(D83="I",IH83,0)</f>
        <v>0</v>
      </c>
      <c r="IK83" s="97">
        <f>IF(D83="C",IH83,0)</f>
        <v>0</v>
      </c>
      <c r="IL83" s="97">
        <f>IF(D83="S",IH83,0)</f>
        <v>0</v>
      </c>
      <c r="IM83" s="235" t="e">
        <f t="shared" si="77"/>
        <v>#DIV/0!</v>
      </c>
      <c r="IN83" s="240">
        <f t="shared" si="111"/>
        <v>0</v>
      </c>
      <c r="IO83" s="241">
        <f>IF(D83="p",IN83,0)</f>
        <v>0</v>
      </c>
      <c r="IP83" s="241">
        <f>IF(D83="I",IN83,0)</f>
        <v>0</v>
      </c>
      <c r="IQ83" s="241">
        <f>IF(D83="C",IN83,0)</f>
        <v>0</v>
      </c>
      <c r="IR83" s="241">
        <f>IF(D83="S",IN83,0)</f>
        <v>0</v>
      </c>
      <c r="IS83" s="228">
        <f t="shared" si="78"/>
        <v>0</v>
      </c>
      <c r="IT83" s="97">
        <f>IF(D83="p",IS83,0)</f>
        <v>0</v>
      </c>
      <c r="IU83" s="97">
        <f>IF(D83="I",IS83,0)</f>
        <v>0</v>
      </c>
      <c r="IV83" s="97">
        <f>IF(D83="C",IS83,0)</f>
        <v>0</v>
      </c>
      <c r="IW83" s="97">
        <f>IF(D83="S",IS83,0)</f>
        <v>0</v>
      </c>
      <c r="IX83" s="240">
        <f t="shared" si="112"/>
        <v>0</v>
      </c>
      <c r="IY83" s="241">
        <f>IF(D83="p",IX83,0)</f>
        <v>0</v>
      </c>
      <c r="IZ83" s="241">
        <f>IF(D83="I",IX83,0)</f>
        <v>0</v>
      </c>
      <c r="JA83" s="241">
        <f>IF(D83="C",IX83,0)</f>
        <v>0</v>
      </c>
      <c r="JB83" s="241">
        <f>IF(D83="S",IX83,0)</f>
        <v>0</v>
      </c>
      <c r="JC83" s="242">
        <f t="shared" si="79"/>
        <v>0</v>
      </c>
      <c r="JD83" s="243">
        <f>IF(D83="p",JC83,0)</f>
        <v>0</v>
      </c>
      <c r="JE83" s="243">
        <f>IF(D83="i",JC83,0)</f>
        <v>0</v>
      </c>
      <c r="JF83" s="243">
        <f>IF(D83="c",JC83,0)</f>
        <v>0</v>
      </c>
      <c r="JG83" s="243">
        <f>IF(D83="s",JC83,0)</f>
        <v>0</v>
      </c>
    </row>
    <row r="84" spans="1:267" s="44" customFormat="1" x14ac:dyDescent="0.2">
      <c r="A84" s="45" t="s">
        <v>371</v>
      </c>
      <c r="B84" s="234"/>
      <c r="C84" s="234"/>
      <c r="D84" s="234"/>
      <c r="E84" s="181"/>
      <c r="F84" s="87">
        <f t="shared" si="55"/>
        <v>0</v>
      </c>
      <c r="G84" s="87">
        <f t="shared" si="56"/>
        <v>0</v>
      </c>
      <c r="H84" s="87">
        <f t="shared" si="57"/>
        <v>0</v>
      </c>
      <c r="I84" s="87">
        <f t="shared" si="58"/>
        <v>0</v>
      </c>
      <c r="J84" s="181"/>
      <c r="K84" s="87">
        <f t="shared" si="59"/>
        <v>0</v>
      </c>
      <c r="L84" s="87">
        <f t="shared" si="60"/>
        <v>0</v>
      </c>
      <c r="M84" s="87">
        <f t="shared" si="61"/>
        <v>0</v>
      </c>
      <c r="N84" s="87">
        <f t="shared" si="62"/>
        <v>0</v>
      </c>
      <c r="O84" s="235" t="e">
        <f t="shared" si="63"/>
        <v>#DIV/0!</v>
      </c>
      <c r="P84" s="181"/>
      <c r="Q84" s="87">
        <f t="shared" si="64"/>
        <v>0</v>
      </c>
      <c r="R84" s="87">
        <f t="shared" si="65"/>
        <v>0</v>
      </c>
      <c r="S84" s="87">
        <f t="shared" si="66"/>
        <v>0</v>
      </c>
      <c r="T84" s="87">
        <f t="shared" si="67"/>
        <v>0</v>
      </c>
      <c r="U84" s="235" t="e">
        <f t="shared" si="68"/>
        <v>#DIV/0!</v>
      </c>
      <c r="V84" s="181"/>
      <c r="W84" s="87">
        <f t="shared" si="69"/>
        <v>0</v>
      </c>
      <c r="X84" s="87">
        <f t="shared" si="70"/>
        <v>0</v>
      </c>
      <c r="Y84" s="87">
        <f t="shared" si="71"/>
        <v>0</v>
      </c>
      <c r="Z84" s="87">
        <f t="shared" si="72"/>
        <v>0</v>
      </c>
      <c r="AA84" s="235" t="e">
        <f t="shared" si="73"/>
        <v>#DIV/0!</v>
      </c>
      <c r="AB84" s="181"/>
      <c r="AC84" s="87">
        <f t="shared" si="86"/>
        <v>0</v>
      </c>
      <c r="AD84" s="87">
        <f t="shared" si="87"/>
        <v>0</v>
      </c>
      <c r="AE84" s="87">
        <f t="shared" si="88"/>
        <v>0</v>
      </c>
      <c r="AF84" s="87">
        <f t="shared" si="89"/>
        <v>0</v>
      </c>
      <c r="AG84" s="235" t="e">
        <f>+(AB84-V84)/V84</f>
        <v>#DIV/0!</v>
      </c>
      <c r="AH84" s="181"/>
      <c r="AI84" s="87">
        <f t="shared" si="90"/>
        <v>0</v>
      </c>
      <c r="AJ84" s="87">
        <f t="shared" si="91"/>
        <v>0</v>
      </c>
      <c r="AK84" s="87">
        <f t="shared" si="92"/>
        <v>0</v>
      </c>
      <c r="AL84" s="87">
        <f t="shared" si="93"/>
        <v>0</v>
      </c>
      <c r="AM84" s="235" t="e">
        <f>+(AH84-AB84)/AB84</f>
        <v>#DIV/0!</v>
      </c>
      <c r="AN84" s="289"/>
      <c r="AO84" s="97">
        <f>IF(D84="p",AN84,0)</f>
        <v>0</v>
      </c>
      <c r="AP84" s="97">
        <f>IF(D84="I",AN84,0)</f>
        <v>0</v>
      </c>
      <c r="AQ84" s="97">
        <f>IF(D84="C",AN84,0)</f>
        <v>0</v>
      </c>
      <c r="AR84" s="97">
        <f>IF(D84="S",AN84,0)</f>
        <v>0</v>
      </c>
      <c r="AS84" s="240">
        <f t="shared" si="94"/>
        <v>0</v>
      </c>
      <c r="AT84" s="241">
        <f>IF(D84="p",AS84,0)</f>
        <v>0</v>
      </c>
      <c r="AU84" s="241">
        <f>IF(D84="I",AS84,0)</f>
        <v>0</v>
      </c>
      <c r="AV84" s="241">
        <f>IF(D84="C",AS84,0)</f>
        <v>0</v>
      </c>
      <c r="AW84" s="241">
        <f>IF(D84="S",AS84,0)</f>
        <v>0</v>
      </c>
      <c r="AX84" s="289"/>
      <c r="AY84" s="97">
        <f>IF(D84="p",AX84,0)</f>
        <v>0</v>
      </c>
      <c r="AZ84" s="97">
        <f>IF(D84="I",AX84,0)</f>
        <v>0</v>
      </c>
      <c r="BA84" s="97">
        <f>IF(D84="C",AX84,0)</f>
        <v>0</v>
      </c>
      <c r="BB84" s="97">
        <f>IF(D84="S",AX84,0)</f>
        <v>0</v>
      </c>
      <c r="BC84" s="240">
        <f t="shared" si="95"/>
        <v>0</v>
      </c>
      <c r="BD84" s="241">
        <f>IF(D84="p",BC84,0)</f>
        <v>0</v>
      </c>
      <c r="BE84" s="241">
        <f>IF(D84="I",BC84,0)</f>
        <v>0</v>
      </c>
      <c r="BF84" s="241">
        <f>IF(D84="C",BC84,0)</f>
        <v>0</v>
      </c>
      <c r="BG84" s="241">
        <f>IF(D84="S",BC84,0)</f>
        <v>0</v>
      </c>
      <c r="BH84" s="503"/>
      <c r="BI84" s="498">
        <f>IF(D84="p",BH84,0)</f>
        <v>0</v>
      </c>
      <c r="BJ84" s="498">
        <f>IF(D84="I",BH84,0)</f>
        <v>0</v>
      </c>
      <c r="BK84" s="498">
        <f>IF(D84="C",BH84,0)</f>
        <v>0</v>
      </c>
      <c r="BL84" s="498">
        <f>IF(D84="S",BH84,0)</f>
        <v>0</v>
      </c>
      <c r="BM84" s="499">
        <f t="shared" si="96"/>
        <v>0</v>
      </c>
      <c r="BN84" s="515">
        <f>IF(D84="p",BM84,0)</f>
        <v>0</v>
      </c>
      <c r="BO84" s="515">
        <f>IF(D84="I",BM84,0)</f>
        <v>0</v>
      </c>
      <c r="BP84" s="515">
        <f>IF(D84="C",BM84,0)</f>
        <v>0</v>
      </c>
      <c r="BQ84" s="515">
        <f>IF(D84="S",BM84,0)</f>
        <v>0</v>
      </c>
      <c r="BR84" s="289"/>
      <c r="BS84" s="97">
        <f>IF(D84="p",BR84,0)</f>
        <v>0</v>
      </c>
      <c r="BT84" s="97">
        <f>IF(D84="I",BR84,0)</f>
        <v>0</v>
      </c>
      <c r="BU84" s="97">
        <f>IF(D84="C",BR84,0)</f>
        <v>0</v>
      </c>
      <c r="BV84" s="97">
        <f>IF(D84="S",BR84,0)</f>
        <v>0</v>
      </c>
      <c r="BW84" s="240">
        <f t="shared" si="97"/>
        <v>0</v>
      </c>
      <c r="BX84" s="241">
        <f>IF(D84="p",BW84,0)</f>
        <v>0</v>
      </c>
      <c r="BY84" s="241">
        <f>IF(D84="I",BW84,0)</f>
        <v>0</v>
      </c>
      <c r="BZ84" s="241">
        <f>IF(D84="C",BW84,0)</f>
        <v>0</v>
      </c>
      <c r="CA84" s="241">
        <f>IF(D84="S",BW84,0)</f>
        <v>0</v>
      </c>
      <c r="CB84" s="289"/>
      <c r="CC84" s="97">
        <f>IF(D84="p",CB84,0)</f>
        <v>0</v>
      </c>
      <c r="CD84" s="97">
        <f>IF(D84="I",CB84,0)</f>
        <v>0</v>
      </c>
      <c r="CE84" s="97">
        <f>IF(D84="C",CB84,0)</f>
        <v>0</v>
      </c>
      <c r="CF84" s="97">
        <f>IF(D84="S",CB84,0)</f>
        <v>0</v>
      </c>
      <c r="CG84" s="240">
        <f t="shared" si="98"/>
        <v>0</v>
      </c>
      <c r="CH84" s="241">
        <f>IF(D84="p",CG84,0)</f>
        <v>0</v>
      </c>
      <c r="CI84" s="241">
        <f>IF(D84="I",CG84,0)</f>
        <v>0</v>
      </c>
      <c r="CJ84" s="241">
        <f>IF(D84="C",CG84,0)</f>
        <v>0</v>
      </c>
      <c r="CK84" s="241">
        <f>IF(D84="S",CG84,0)</f>
        <v>0</v>
      </c>
      <c r="CL84" s="289"/>
      <c r="CM84" s="97">
        <f>IF(D84="p",CL84,0)</f>
        <v>0</v>
      </c>
      <c r="CN84" s="97">
        <f>IF(D84="I",CL84,0)</f>
        <v>0</v>
      </c>
      <c r="CO84" s="97">
        <f>IF(D84="C",CL84,0)</f>
        <v>0</v>
      </c>
      <c r="CP84" s="97">
        <f>IF(D84="S",CL84,0)</f>
        <v>0</v>
      </c>
      <c r="CQ84" s="240">
        <f t="shared" si="99"/>
        <v>0</v>
      </c>
      <c r="CR84" s="241">
        <f>IF(D84="p",CQ84,0)</f>
        <v>0</v>
      </c>
      <c r="CS84" s="241">
        <f>IF(D84="I",CQ84,0)</f>
        <v>0</v>
      </c>
      <c r="CT84" s="241">
        <f>IF(D84="C",CQ84,0)</f>
        <v>0</v>
      </c>
      <c r="CU84" s="241">
        <f>IF(D84="S",CQ84,0)</f>
        <v>0</v>
      </c>
      <c r="CV84" s="289"/>
      <c r="CW84" s="97">
        <f>IF(D84="p",CV84,0)</f>
        <v>0</v>
      </c>
      <c r="CX84" s="97">
        <f>IF(D84="I",CV84,0)</f>
        <v>0</v>
      </c>
      <c r="CY84" s="97">
        <f>IF(D84="C",CV84,0)</f>
        <v>0</v>
      </c>
      <c r="CZ84" s="97">
        <f>IF(D84="S",CV84,0)</f>
        <v>0</v>
      </c>
      <c r="DA84" s="240">
        <f t="shared" si="100"/>
        <v>0</v>
      </c>
      <c r="DB84" s="241">
        <f>IF(D84="p",DA84,0)</f>
        <v>0</v>
      </c>
      <c r="DC84" s="241">
        <f>IF(D84="I",DA84,0)</f>
        <v>0</v>
      </c>
      <c r="DD84" s="241">
        <f>IF(D84="C",DA84,0)</f>
        <v>0</v>
      </c>
      <c r="DE84" s="241">
        <f>IF(D84="S",DA84,0)</f>
        <v>0</v>
      </c>
      <c r="DF84" s="289"/>
      <c r="DG84" s="97">
        <f>IF(D84="p",DF84,0)</f>
        <v>0</v>
      </c>
      <c r="DH84" s="97">
        <f>IF(D84="I",DF84,0)</f>
        <v>0</v>
      </c>
      <c r="DI84" s="97">
        <f>IF(D84="C",DF84,0)</f>
        <v>0</v>
      </c>
      <c r="DJ84" s="97">
        <f>IF(D84="S",DF84,0)</f>
        <v>0</v>
      </c>
      <c r="DK84" s="344">
        <f t="shared" si="101"/>
        <v>0</v>
      </c>
      <c r="DL84" s="241">
        <f>IF(D84="p",DK84,0)</f>
        <v>0</v>
      </c>
      <c r="DM84" s="241">
        <f>IF(D84="I",DK84,0)</f>
        <v>0</v>
      </c>
      <c r="DN84" s="241">
        <f>IF(D84="C",DK84,0)</f>
        <v>0</v>
      </c>
      <c r="DO84" s="241">
        <f>IF(D84="S",DK84,0)</f>
        <v>0</v>
      </c>
      <c r="DP84" s="289"/>
      <c r="DQ84" s="97">
        <f>IF(D84="p",DP84,0)</f>
        <v>0</v>
      </c>
      <c r="DR84" s="97">
        <f>IF(D84="I",DP84,0)</f>
        <v>0</v>
      </c>
      <c r="DS84" s="97">
        <f>IF(D84="C",DP84,0)</f>
        <v>0</v>
      </c>
      <c r="DT84" s="97">
        <f>IF(D84="S",DP84,0)</f>
        <v>0</v>
      </c>
      <c r="DU84" s="240">
        <f t="shared" si="102"/>
        <v>0</v>
      </c>
      <c r="DV84" s="241">
        <f>IF(D84="p",DU84,0)</f>
        <v>0</v>
      </c>
      <c r="DW84" s="241">
        <f>IF(D84="I",DU84,0)</f>
        <v>0</v>
      </c>
      <c r="DX84" s="241">
        <f>IF(D84="C",DU84,0)</f>
        <v>0</v>
      </c>
      <c r="DY84" s="241">
        <f>IF(D84="S",DU84,0)</f>
        <v>0</v>
      </c>
      <c r="DZ84" s="289"/>
      <c r="EA84" s="97">
        <f>IF(D84="p",DZ84,0)</f>
        <v>0</v>
      </c>
      <c r="EB84" s="97">
        <f>IF(D84="I",DZ84,0)</f>
        <v>0</v>
      </c>
      <c r="EC84" s="97">
        <f>IF(D84="C",DZ84,0)</f>
        <v>0</v>
      </c>
      <c r="ED84" s="97">
        <f>IF(D84="S",DZ84,0)</f>
        <v>0</v>
      </c>
      <c r="EE84" s="240">
        <f t="shared" si="103"/>
        <v>0</v>
      </c>
      <c r="EF84" s="241">
        <f>IF(D84="p",EE84,0)</f>
        <v>0</v>
      </c>
      <c r="EG84" s="241">
        <f>IF(D84="I",EE84,0)</f>
        <v>0</v>
      </c>
      <c r="EH84" s="241">
        <f>IF(D84="C",EE84,0)</f>
        <v>0</v>
      </c>
      <c r="EI84" s="241">
        <f>IF(D84="S",EE84,0)</f>
        <v>0</v>
      </c>
      <c r="EJ84" s="298"/>
      <c r="EK84" s="97">
        <f>IF(D84="p",EJ84,0)</f>
        <v>0</v>
      </c>
      <c r="EL84" s="97">
        <f>IF(D84="I",EJ84,0)</f>
        <v>0</v>
      </c>
      <c r="EM84" s="97">
        <f>IF(D84="C",EJ84,0)</f>
        <v>0</v>
      </c>
      <c r="EN84" s="97">
        <f>IF(D84="S",EJ84,0)</f>
        <v>0</v>
      </c>
      <c r="EO84" s="240">
        <f t="shared" si="104"/>
        <v>0</v>
      </c>
      <c r="EP84" s="241">
        <f>IF(D84="p",EO84,0)</f>
        <v>0</v>
      </c>
      <c r="EQ84" s="241">
        <f>IF(D84="I",EO84,0)</f>
        <v>0</v>
      </c>
      <c r="ER84" s="241">
        <f>IF(D84="C",EO84,0)</f>
        <v>0</v>
      </c>
      <c r="ES84" s="241">
        <f>IF(D84="S",EO84,0)</f>
        <v>0</v>
      </c>
      <c r="ET84" s="289"/>
      <c r="EU84" s="97">
        <f>IF(D84="p",ET84,0)</f>
        <v>0</v>
      </c>
      <c r="EV84" s="97">
        <f>IF(D84="I",ET84,0)</f>
        <v>0</v>
      </c>
      <c r="EW84" s="97">
        <f>IF(D84="C",ET84,0)</f>
        <v>0</v>
      </c>
      <c r="EX84" s="97">
        <f>IF(D84="S",ET84,0)</f>
        <v>0</v>
      </c>
      <c r="EY84" s="240">
        <f t="shared" si="105"/>
        <v>0</v>
      </c>
      <c r="EZ84" s="241">
        <f>IF(D84="p",EY84,0)</f>
        <v>0</v>
      </c>
      <c r="FA84" s="241">
        <f>IF(D84="I",EY84,0)</f>
        <v>0</v>
      </c>
      <c r="FB84" s="241">
        <f>IF(D84="C",EY84,0)</f>
        <v>0</v>
      </c>
      <c r="FC84" s="241">
        <f>IF(D84="S",EY84,0)</f>
        <v>0</v>
      </c>
      <c r="FD84" s="503"/>
      <c r="FE84" s="498">
        <f>IF(D84="p",FD84,0)</f>
        <v>0</v>
      </c>
      <c r="FF84" s="498">
        <f>IF(D84="I",FD84,0)</f>
        <v>0</v>
      </c>
      <c r="FG84" s="498">
        <f>IF(D84="C",FD84,0)</f>
        <v>0</v>
      </c>
      <c r="FH84" s="498">
        <f>IF(D84="S",FD84,0)</f>
        <v>0</v>
      </c>
      <c r="FI84" s="499">
        <f t="shared" si="83"/>
        <v>0</v>
      </c>
      <c r="FJ84" s="450">
        <f>IF(D84="p",FI84,0)</f>
        <v>0</v>
      </c>
      <c r="FK84" s="450">
        <f>IF(D84="I",FI84,0)</f>
        <v>0</v>
      </c>
      <c r="FL84" s="450">
        <f>IF(D84="C",FI84,0)</f>
        <v>0</v>
      </c>
      <c r="FM84" s="450">
        <f>IF(D84="S",FI84,0)</f>
        <v>0</v>
      </c>
      <c r="FN84" s="233"/>
      <c r="FO84" s="97">
        <f>IF(D84="p",FN84,0)</f>
        <v>0</v>
      </c>
      <c r="FP84" s="97">
        <f>IF(D84="I",FN84,0)</f>
        <v>0</v>
      </c>
      <c r="FQ84" s="97">
        <f>IF(D84="C",FN84,0)</f>
        <v>0</v>
      </c>
      <c r="FR84" s="97">
        <f>IF(D84="S",FN84,0)</f>
        <v>0</v>
      </c>
      <c r="FS84" s="240">
        <f t="shared" si="84"/>
        <v>0</v>
      </c>
      <c r="FT84" s="241">
        <f>IF(D84="p",FS84,0)</f>
        <v>0</v>
      </c>
      <c r="FU84" s="241">
        <f>IF(D84="I",FS84,0)</f>
        <v>0</v>
      </c>
      <c r="FV84" s="241">
        <f>IF(D84="C",FS84,0)</f>
        <v>0</v>
      </c>
      <c r="FW84" s="241">
        <f>IF(D84="S",FS84,0)</f>
        <v>0</v>
      </c>
      <c r="FX84" s="233"/>
      <c r="FY84" s="97">
        <f>IF(D84="p",FX84,0)</f>
        <v>0</v>
      </c>
      <c r="FZ84" s="97">
        <f>IF(D84="I",FX84,0)</f>
        <v>0</v>
      </c>
      <c r="GA84" s="97">
        <f>IF(D84="C",FX84,0)</f>
        <v>0</v>
      </c>
      <c r="GB84" s="97">
        <f>IF(D84="S",FX84,0)</f>
        <v>0</v>
      </c>
      <c r="GC84" s="240">
        <f t="shared" si="106"/>
        <v>0</v>
      </c>
      <c r="GD84" s="241">
        <f>IF(D84="p",GC84,0)</f>
        <v>0</v>
      </c>
      <c r="GE84" s="241">
        <f>IF(D84="I",GC84,0)</f>
        <v>0</v>
      </c>
      <c r="GF84" s="241">
        <f>IF(D84="C",GC84,0)</f>
        <v>0</v>
      </c>
      <c r="GG84" s="241">
        <f>IF(D84="S",GC84,0)</f>
        <v>0</v>
      </c>
      <c r="GH84" s="240"/>
      <c r="GI84" s="240"/>
      <c r="GJ84" s="553">
        <f t="shared" si="85"/>
        <v>0</v>
      </c>
      <c r="GK84" s="97">
        <f>IF(D84="p",GJ84,0)</f>
        <v>0</v>
      </c>
      <c r="GL84" s="97">
        <f>IF(D84="I",GJ84,0)</f>
        <v>0</v>
      </c>
      <c r="GM84" s="97">
        <f>IF(D84="C",GJ84,0)</f>
        <v>0</v>
      </c>
      <c r="GN84" s="97">
        <f>IF(D84="S",GJ84,0)</f>
        <v>0</v>
      </c>
      <c r="GO84" s="240">
        <f t="shared" si="107"/>
        <v>0</v>
      </c>
      <c r="GP84" s="241">
        <f>IF(D84="p",GO84,0)</f>
        <v>0</v>
      </c>
      <c r="GQ84" s="241">
        <f>IF(D84="I",GO84,0)</f>
        <v>0</v>
      </c>
      <c r="GR84" s="241">
        <f>IF(D84="C",GO84,0)</f>
        <v>0</v>
      </c>
      <c r="GS84" s="241">
        <f>IF(D84="S",GO84,0)</f>
        <v>0</v>
      </c>
      <c r="GT84" s="289"/>
      <c r="GU84" s="97">
        <f>IF(D84="p",GT84,0)</f>
        <v>0</v>
      </c>
      <c r="GV84" s="97">
        <f>IF(D84="I",GT84,0)</f>
        <v>0</v>
      </c>
      <c r="GW84" s="97">
        <f>IF(D84="C",GT84,0)</f>
        <v>0</v>
      </c>
      <c r="GX84" s="97">
        <f>IF(D84="S",GT84,0)</f>
        <v>0</v>
      </c>
      <c r="GY84" s="240">
        <f t="shared" si="108"/>
        <v>0</v>
      </c>
      <c r="GZ84" s="241">
        <f>IF(D84="p",GY84,0)</f>
        <v>0</v>
      </c>
      <c r="HA84" s="241">
        <f>IF(D84="I",GY84,0)</f>
        <v>0</v>
      </c>
      <c r="HB84" s="241">
        <f>IF(D84="C",GY84,0)</f>
        <v>0</v>
      </c>
      <c r="HC84" s="241">
        <f>IF(D84="S",GY84,0)</f>
        <v>0</v>
      </c>
      <c r="HD84" s="302">
        <f t="shared" si="74"/>
        <v>0</v>
      </c>
      <c r="HE84" s="97">
        <f>IF(D84="p",HD84,0)</f>
        <v>0</v>
      </c>
      <c r="HF84" s="97">
        <f>IF(D84="I",HD84,0)</f>
        <v>0</v>
      </c>
      <c r="HG84" s="97">
        <f>IF(D84="C",HD84,0)</f>
        <v>0</v>
      </c>
      <c r="HH84" s="97">
        <f>IF(D84="S",HD84,0)</f>
        <v>0</v>
      </c>
      <c r="HI84" s="240">
        <f t="shared" si="109"/>
        <v>0</v>
      </c>
      <c r="HJ84" s="241">
        <f>IF(D84="p",HI84,0)</f>
        <v>0</v>
      </c>
      <c r="HK84" s="241">
        <f>IF(D84="I",HI84,0)</f>
        <v>0</v>
      </c>
      <c r="HL84" s="241">
        <f>IF(D84="C",HI84,0)</f>
        <v>0</v>
      </c>
      <c r="HM84" s="241">
        <f>IF(D84="S",HI84,0)</f>
        <v>0</v>
      </c>
      <c r="HN84" s="649"/>
      <c r="HO84" s="650">
        <f>IF(D84="p",HN84,0)</f>
        <v>0</v>
      </c>
      <c r="HP84" s="650">
        <f>IF(D84="I",HN84,0)</f>
        <v>0</v>
      </c>
      <c r="HQ84" s="650">
        <f>IF(D84="C",HN84,0)</f>
        <v>0</v>
      </c>
      <c r="HR84" s="650">
        <f>IF(D84="S",HN84,0)</f>
        <v>0</v>
      </c>
      <c r="HS84" s="651">
        <f t="shared" si="75"/>
        <v>0</v>
      </c>
      <c r="HT84" s="241">
        <f>IF(D84="p",HS84,0)</f>
        <v>0</v>
      </c>
      <c r="HU84" s="241">
        <f>IF(D84="I",HS84,0)</f>
        <v>0</v>
      </c>
      <c r="HV84" s="241">
        <f>IF(D84="C",HS84,0)</f>
        <v>0</v>
      </c>
      <c r="HW84" s="241">
        <f>IF(D84="S",HS84,0)</f>
        <v>0</v>
      </c>
      <c r="HX84" s="289"/>
      <c r="HY84" s="97">
        <f>IF(D84="p",HX84,0)</f>
        <v>0</v>
      </c>
      <c r="HZ84" s="97">
        <f>IF(D84="I",HX84,0)</f>
        <v>0</v>
      </c>
      <c r="IA84" s="97">
        <f>IF(D84="C",HX84,0)</f>
        <v>0</v>
      </c>
      <c r="IB84" s="97">
        <f>IF(D84="S",HX84,0)</f>
        <v>0</v>
      </c>
      <c r="IC84" s="240">
        <f t="shared" si="110"/>
        <v>0</v>
      </c>
      <c r="ID84" s="241">
        <f>IF(D84="p",IC84,0)</f>
        <v>0</v>
      </c>
      <c r="IE84" s="241">
        <f>IF(D84="I",IC84,0)</f>
        <v>0</v>
      </c>
      <c r="IF84" s="241">
        <f>IF(D84="C",IC84,0)</f>
        <v>0</v>
      </c>
      <c r="IG84" s="241">
        <f>IF(D84="S",IC84,0)</f>
        <v>0</v>
      </c>
      <c r="IH84" s="302">
        <f t="shared" si="76"/>
        <v>0</v>
      </c>
      <c r="II84" s="97">
        <f>IF(D84="p",IH84,0)</f>
        <v>0</v>
      </c>
      <c r="IJ84" s="97">
        <f>IF(D84="I",IH84,0)</f>
        <v>0</v>
      </c>
      <c r="IK84" s="97">
        <f>IF(D84="C",IH84,0)</f>
        <v>0</v>
      </c>
      <c r="IL84" s="97">
        <f>IF(D84="S",IH84,0)</f>
        <v>0</v>
      </c>
      <c r="IM84" s="235" t="e">
        <f t="shared" si="77"/>
        <v>#DIV/0!</v>
      </c>
      <c r="IN84" s="240">
        <f t="shared" si="111"/>
        <v>0</v>
      </c>
      <c r="IO84" s="241">
        <f>IF(D84="p",IN84,0)</f>
        <v>0</v>
      </c>
      <c r="IP84" s="241">
        <f>IF(D84="I",IN84,0)</f>
        <v>0</v>
      </c>
      <c r="IQ84" s="241">
        <f>IF(D84="C",IN84,0)</f>
        <v>0</v>
      </c>
      <c r="IR84" s="241">
        <f>IF(D84="S",IN84,0)</f>
        <v>0</v>
      </c>
      <c r="IS84" s="228">
        <f t="shared" si="78"/>
        <v>0</v>
      </c>
      <c r="IT84" s="97">
        <f>IF(D84="p",IS84,0)</f>
        <v>0</v>
      </c>
      <c r="IU84" s="97">
        <f>IF(D84="I",IS84,0)</f>
        <v>0</v>
      </c>
      <c r="IV84" s="97">
        <f>IF(D84="C",IS84,0)</f>
        <v>0</v>
      </c>
      <c r="IW84" s="97">
        <f>IF(D84="S",IS84,0)</f>
        <v>0</v>
      </c>
      <c r="IX84" s="240">
        <f t="shared" si="112"/>
        <v>0</v>
      </c>
      <c r="IY84" s="241">
        <f>IF(D84="p",IX84,0)</f>
        <v>0</v>
      </c>
      <c r="IZ84" s="241">
        <f>IF(D84="I",IX84,0)</f>
        <v>0</v>
      </c>
      <c r="JA84" s="241">
        <f>IF(D84="C",IX84,0)</f>
        <v>0</v>
      </c>
      <c r="JB84" s="241">
        <f>IF(D84="S",IX84,0)</f>
        <v>0</v>
      </c>
      <c r="JC84" s="242">
        <f t="shared" si="79"/>
        <v>0</v>
      </c>
      <c r="JD84" s="243">
        <f>IF(D84="p",JC84,0)</f>
        <v>0</v>
      </c>
      <c r="JE84" s="243">
        <f>IF(D84="i",JC84,0)</f>
        <v>0</v>
      </c>
      <c r="JF84" s="243">
        <f>IF(D84="c",JC84,0)</f>
        <v>0</v>
      </c>
      <c r="JG84" s="243">
        <f>IF(D84="s",JC84,0)</f>
        <v>0</v>
      </c>
    </row>
    <row r="85" spans="1:267" s="44" customFormat="1" x14ac:dyDescent="0.2">
      <c r="A85" s="45" t="s">
        <v>372</v>
      </c>
      <c r="B85" s="234"/>
      <c r="C85" s="234"/>
      <c r="D85" s="234"/>
      <c r="E85" s="181"/>
      <c r="F85" s="87">
        <f t="shared" si="55"/>
        <v>0</v>
      </c>
      <c r="G85" s="87">
        <f t="shared" si="56"/>
        <v>0</v>
      </c>
      <c r="H85" s="87">
        <f t="shared" si="57"/>
        <v>0</v>
      </c>
      <c r="I85" s="87">
        <f t="shared" si="58"/>
        <v>0</v>
      </c>
      <c r="J85" s="181"/>
      <c r="K85" s="87">
        <f t="shared" si="59"/>
        <v>0</v>
      </c>
      <c r="L85" s="87">
        <f t="shared" si="60"/>
        <v>0</v>
      </c>
      <c r="M85" s="87">
        <f t="shared" si="61"/>
        <v>0</v>
      </c>
      <c r="N85" s="87">
        <f t="shared" si="62"/>
        <v>0</v>
      </c>
      <c r="O85" s="235" t="e">
        <f t="shared" si="63"/>
        <v>#DIV/0!</v>
      </c>
      <c r="P85" s="181"/>
      <c r="Q85" s="87">
        <f t="shared" si="64"/>
        <v>0</v>
      </c>
      <c r="R85" s="87">
        <f t="shared" si="65"/>
        <v>0</v>
      </c>
      <c r="S85" s="87">
        <f t="shared" si="66"/>
        <v>0</v>
      </c>
      <c r="T85" s="87">
        <f t="shared" si="67"/>
        <v>0</v>
      </c>
      <c r="U85" s="235" t="e">
        <f t="shared" si="68"/>
        <v>#DIV/0!</v>
      </c>
      <c r="V85" s="181"/>
      <c r="W85" s="87">
        <f t="shared" si="69"/>
        <v>0</v>
      </c>
      <c r="X85" s="87">
        <f t="shared" si="70"/>
        <v>0</v>
      </c>
      <c r="Y85" s="87">
        <f t="shared" si="71"/>
        <v>0</v>
      </c>
      <c r="Z85" s="87">
        <f t="shared" si="72"/>
        <v>0</v>
      </c>
      <c r="AA85" s="235" t="e">
        <f t="shared" si="73"/>
        <v>#DIV/0!</v>
      </c>
      <c r="AB85" s="181"/>
      <c r="AC85" s="87">
        <f t="shared" si="86"/>
        <v>0</v>
      </c>
      <c r="AD85" s="87">
        <f t="shared" si="87"/>
        <v>0</v>
      </c>
      <c r="AE85" s="87">
        <f t="shared" si="88"/>
        <v>0</v>
      </c>
      <c r="AF85" s="87">
        <f t="shared" si="89"/>
        <v>0</v>
      </c>
      <c r="AG85" s="235" t="e">
        <f>+(AB85-V85)/V85</f>
        <v>#DIV/0!</v>
      </c>
      <c r="AH85" s="181"/>
      <c r="AI85" s="87">
        <f t="shared" si="90"/>
        <v>0</v>
      </c>
      <c r="AJ85" s="87">
        <f t="shared" si="91"/>
        <v>0</v>
      </c>
      <c r="AK85" s="87">
        <f t="shared" si="92"/>
        <v>0</v>
      </c>
      <c r="AL85" s="87">
        <f t="shared" si="93"/>
        <v>0</v>
      </c>
      <c r="AM85" s="235" t="e">
        <f>+(AH85-AB85)/AB85</f>
        <v>#DIV/0!</v>
      </c>
      <c r="AN85" s="289"/>
      <c r="AO85" s="97">
        <f>IF(D85="p",AN85,0)</f>
        <v>0</v>
      </c>
      <c r="AP85" s="97">
        <f>IF(D85="I",AN85,0)</f>
        <v>0</v>
      </c>
      <c r="AQ85" s="97">
        <f>IF(D85="C",AN85,0)</f>
        <v>0</v>
      </c>
      <c r="AR85" s="97">
        <f>IF(D85="S",AN85,0)</f>
        <v>0</v>
      </c>
      <c r="AS85" s="240">
        <f t="shared" si="94"/>
        <v>0</v>
      </c>
      <c r="AT85" s="241">
        <f>IF(D85="p",AS85,0)</f>
        <v>0</v>
      </c>
      <c r="AU85" s="241">
        <f>IF(D85="I",AS85,0)</f>
        <v>0</v>
      </c>
      <c r="AV85" s="241">
        <f>IF(D85="C",AS85,0)</f>
        <v>0</v>
      </c>
      <c r="AW85" s="241">
        <f>IF(D85="S",AS85,0)</f>
        <v>0</v>
      </c>
      <c r="AX85" s="289"/>
      <c r="AY85" s="97">
        <f>IF(D85="p",AX85,0)</f>
        <v>0</v>
      </c>
      <c r="AZ85" s="97">
        <f>IF(D85="I",AX85,0)</f>
        <v>0</v>
      </c>
      <c r="BA85" s="97">
        <f>IF(D85="C",AX85,0)</f>
        <v>0</v>
      </c>
      <c r="BB85" s="97">
        <f>IF(D85="S",AX85,0)</f>
        <v>0</v>
      </c>
      <c r="BC85" s="240">
        <f t="shared" si="95"/>
        <v>0</v>
      </c>
      <c r="BD85" s="241">
        <f>IF(D85="p",BC85,0)</f>
        <v>0</v>
      </c>
      <c r="BE85" s="241">
        <f>IF(D85="I",BC85,0)</f>
        <v>0</v>
      </c>
      <c r="BF85" s="241">
        <f>IF(D85="C",BC85,0)</f>
        <v>0</v>
      </c>
      <c r="BG85" s="241">
        <f>IF(D85="S",BC85,0)</f>
        <v>0</v>
      </c>
      <c r="BH85" s="503"/>
      <c r="BI85" s="498">
        <f>IF(D85="p",BH85,0)</f>
        <v>0</v>
      </c>
      <c r="BJ85" s="498">
        <f>IF(D85="I",BH85,0)</f>
        <v>0</v>
      </c>
      <c r="BK85" s="498">
        <f>IF(D85="C",BH85,0)</f>
        <v>0</v>
      </c>
      <c r="BL85" s="498">
        <f>IF(D85="S",BH85,0)</f>
        <v>0</v>
      </c>
      <c r="BM85" s="499">
        <f t="shared" si="96"/>
        <v>0</v>
      </c>
      <c r="BN85" s="515">
        <f>IF(D85="p",BM85,0)</f>
        <v>0</v>
      </c>
      <c r="BO85" s="515">
        <f>IF(D85="I",BM85,0)</f>
        <v>0</v>
      </c>
      <c r="BP85" s="515">
        <f>IF(D85="C",BM85,0)</f>
        <v>0</v>
      </c>
      <c r="BQ85" s="515">
        <f>IF(D85="S",BM85,0)</f>
        <v>0</v>
      </c>
      <c r="BR85" s="289"/>
      <c r="BS85" s="97">
        <f>IF(D85="p",BR85,0)</f>
        <v>0</v>
      </c>
      <c r="BT85" s="97">
        <f>IF(D85="I",BR85,0)</f>
        <v>0</v>
      </c>
      <c r="BU85" s="97">
        <f>IF(D85="C",BR85,0)</f>
        <v>0</v>
      </c>
      <c r="BV85" s="97">
        <f>IF(D85="S",BR85,0)</f>
        <v>0</v>
      </c>
      <c r="BW85" s="240">
        <f t="shared" si="97"/>
        <v>0</v>
      </c>
      <c r="BX85" s="241">
        <f>IF(D85="p",BW85,0)</f>
        <v>0</v>
      </c>
      <c r="BY85" s="241">
        <f>IF(D85="I",BW85,0)</f>
        <v>0</v>
      </c>
      <c r="BZ85" s="241">
        <f>IF(D85="C",BW85,0)</f>
        <v>0</v>
      </c>
      <c r="CA85" s="241">
        <f>IF(D85="S",BW85,0)</f>
        <v>0</v>
      </c>
      <c r="CB85" s="289"/>
      <c r="CC85" s="97">
        <f>IF(D85="p",CB85,0)</f>
        <v>0</v>
      </c>
      <c r="CD85" s="97">
        <f>IF(D85="I",CB85,0)</f>
        <v>0</v>
      </c>
      <c r="CE85" s="97">
        <f>IF(D85="C",CB85,0)</f>
        <v>0</v>
      </c>
      <c r="CF85" s="97">
        <f>IF(D85="S",CB85,0)</f>
        <v>0</v>
      </c>
      <c r="CG85" s="240">
        <f t="shared" si="98"/>
        <v>0</v>
      </c>
      <c r="CH85" s="241">
        <f>IF(D85="p",CG85,0)</f>
        <v>0</v>
      </c>
      <c r="CI85" s="241">
        <f>IF(D85="I",CG85,0)</f>
        <v>0</v>
      </c>
      <c r="CJ85" s="241">
        <f>IF(D85="C",CG85,0)</f>
        <v>0</v>
      </c>
      <c r="CK85" s="241">
        <f>IF(D85="S",CG85,0)</f>
        <v>0</v>
      </c>
      <c r="CL85" s="289"/>
      <c r="CM85" s="97">
        <f>IF(D85="p",CL85,0)</f>
        <v>0</v>
      </c>
      <c r="CN85" s="97">
        <f>IF(D85="I",CL85,0)</f>
        <v>0</v>
      </c>
      <c r="CO85" s="97">
        <f>IF(D85="C",CL85,0)</f>
        <v>0</v>
      </c>
      <c r="CP85" s="97">
        <f>IF(D85="S",CL85,0)</f>
        <v>0</v>
      </c>
      <c r="CQ85" s="240">
        <f t="shared" si="99"/>
        <v>0</v>
      </c>
      <c r="CR85" s="241">
        <f>IF(D85="p",CQ85,0)</f>
        <v>0</v>
      </c>
      <c r="CS85" s="241">
        <f>IF(D85="I",CQ85,0)</f>
        <v>0</v>
      </c>
      <c r="CT85" s="241">
        <f>IF(D85="C",CQ85,0)</f>
        <v>0</v>
      </c>
      <c r="CU85" s="241">
        <f>IF(D85="S",CQ85,0)</f>
        <v>0</v>
      </c>
      <c r="CV85" s="289"/>
      <c r="CW85" s="97">
        <f>IF(D85="p",CV85,0)</f>
        <v>0</v>
      </c>
      <c r="CX85" s="97">
        <f>IF(D85="I",CV85,0)</f>
        <v>0</v>
      </c>
      <c r="CY85" s="97">
        <f>IF(D85="C",CV85,0)</f>
        <v>0</v>
      </c>
      <c r="CZ85" s="97">
        <f>IF(D85="S",CV85,0)</f>
        <v>0</v>
      </c>
      <c r="DA85" s="240">
        <f t="shared" si="100"/>
        <v>0</v>
      </c>
      <c r="DB85" s="241">
        <f>IF(D85="p",DA85,0)</f>
        <v>0</v>
      </c>
      <c r="DC85" s="241">
        <f>IF(D85="I",DA85,0)</f>
        <v>0</v>
      </c>
      <c r="DD85" s="241">
        <f>IF(D85="C",DA85,0)</f>
        <v>0</v>
      </c>
      <c r="DE85" s="241">
        <f>IF(D85="S",DA85,0)</f>
        <v>0</v>
      </c>
      <c r="DF85" s="289"/>
      <c r="DG85" s="97">
        <f>IF(D85="p",DF85,0)</f>
        <v>0</v>
      </c>
      <c r="DH85" s="97">
        <f>IF(D85="I",DF85,0)</f>
        <v>0</v>
      </c>
      <c r="DI85" s="97">
        <f>IF(D85="C",DF85,0)</f>
        <v>0</v>
      </c>
      <c r="DJ85" s="97">
        <f>IF(D85="S",DF85,0)</f>
        <v>0</v>
      </c>
      <c r="DK85" s="344">
        <f t="shared" si="101"/>
        <v>0</v>
      </c>
      <c r="DL85" s="241">
        <f>IF(D85="p",DK85,0)</f>
        <v>0</v>
      </c>
      <c r="DM85" s="241">
        <f>IF(D85="I",DK85,0)</f>
        <v>0</v>
      </c>
      <c r="DN85" s="241">
        <f>IF(D85="C",DK85,0)</f>
        <v>0</v>
      </c>
      <c r="DO85" s="241">
        <f>IF(D85="S",DK85,0)</f>
        <v>0</v>
      </c>
      <c r="DP85" s="289"/>
      <c r="DQ85" s="97">
        <f>IF(D85="p",DP85,0)</f>
        <v>0</v>
      </c>
      <c r="DR85" s="97">
        <f>IF(D85="I",DP85,0)</f>
        <v>0</v>
      </c>
      <c r="DS85" s="97">
        <f>IF(D85="C",DP85,0)</f>
        <v>0</v>
      </c>
      <c r="DT85" s="97">
        <f>IF(D85="S",DP85,0)</f>
        <v>0</v>
      </c>
      <c r="DU85" s="240">
        <f t="shared" si="102"/>
        <v>0</v>
      </c>
      <c r="DV85" s="241">
        <f>IF(D85="p",DU85,0)</f>
        <v>0</v>
      </c>
      <c r="DW85" s="241">
        <f>IF(D85="I",DU85,0)</f>
        <v>0</v>
      </c>
      <c r="DX85" s="241">
        <f>IF(D85="C",DU85,0)</f>
        <v>0</v>
      </c>
      <c r="DY85" s="241">
        <f>IF(D85="S",DU85,0)</f>
        <v>0</v>
      </c>
      <c r="DZ85" s="289"/>
      <c r="EA85" s="97">
        <f>IF(D85="p",DZ85,0)</f>
        <v>0</v>
      </c>
      <c r="EB85" s="97">
        <f>IF(D85="I",DZ85,0)</f>
        <v>0</v>
      </c>
      <c r="EC85" s="97">
        <f>IF(D85="C",DZ85,0)</f>
        <v>0</v>
      </c>
      <c r="ED85" s="97">
        <f>IF(D85="S",DZ85,0)</f>
        <v>0</v>
      </c>
      <c r="EE85" s="240">
        <f t="shared" si="103"/>
        <v>0</v>
      </c>
      <c r="EF85" s="241">
        <f>IF(D85="p",EE85,0)</f>
        <v>0</v>
      </c>
      <c r="EG85" s="241">
        <f>IF(D85="I",EE85,0)</f>
        <v>0</v>
      </c>
      <c r="EH85" s="241">
        <f>IF(D85="C",EE85,0)</f>
        <v>0</v>
      </c>
      <c r="EI85" s="241">
        <f>IF(D85="S",EE85,0)</f>
        <v>0</v>
      </c>
      <c r="EJ85" s="298"/>
      <c r="EK85" s="97">
        <f>IF(D85="p",EJ85,0)</f>
        <v>0</v>
      </c>
      <c r="EL85" s="97">
        <f>IF(D85="I",EJ85,0)</f>
        <v>0</v>
      </c>
      <c r="EM85" s="97">
        <f>IF(D85="C",EJ85,0)</f>
        <v>0</v>
      </c>
      <c r="EN85" s="97">
        <f>IF(D85="S",EJ85,0)</f>
        <v>0</v>
      </c>
      <c r="EO85" s="240">
        <f t="shared" si="104"/>
        <v>0</v>
      </c>
      <c r="EP85" s="241">
        <f>IF(D85="p",EO85,0)</f>
        <v>0</v>
      </c>
      <c r="EQ85" s="241">
        <f>IF(D85="I",EO85,0)</f>
        <v>0</v>
      </c>
      <c r="ER85" s="241">
        <f>IF(D85="C",EO85,0)</f>
        <v>0</v>
      </c>
      <c r="ES85" s="241">
        <f>IF(D85="S",EO85,0)</f>
        <v>0</v>
      </c>
      <c r="ET85" s="289"/>
      <c r="EU85" s="97">
        <f>IF(D85="p",ET85,0)</f>
        <v>0</v>
      </c>
      <c r="EV85" s="97">
        <f>IF(D85="I",ET85,0)</f>
        <v>0</v>
      </c>
      <c r="EW85" s="97">
        <f>IF(D85="C",ET85,0)</f>
        <v>0</v>
      </c>
      <c r="EX85" s="97">
        <f>IF(D85="S",ET85,0)</f>
        <v>0</v>
      </c>
      <c r="EY85" s="240">
        <f t="shared" si="105"/>
        <v>0</v>
      </c>
      <c r="EZ85" s="241">
        <f>IF(D85="p",EY85,0)</f>
        <v>0</v>
      </c>
      <c r="FA85" s="241">
        <f>IF(D85="I",EY85,0)</f>
        <v>0</v>
      </c>
      <c r="FB85" s="241">
        <f>IF(D85="C",EY85,0)</f>
        <v>0</v>
      </c>
      <c r="FC85" s="241">
        <f>IF(D85="S",EY85,0)</f>
        <v>0</v>
      </c>
      <c r="FD85" s="503"/>
      <c r="FE85" s="498">
        <f>IF(D85="p",FD85,0)</f>
        <v>0</v>
      </c>
      <c r="FF85" s="498">
        <f>IF(D85="I",FD85,0)</f>
        <v>0</v>
      </c>
      <c r="FG85" s="498">
        <f>IF(D85="C",FD85,0)</f>
        <v>0</v>
      </c>
      <c r="FH85" s="498">
        <f>IF(D85="S",FD85,0)</f>
        <v>0</v>
      </c>
      <c r="FI85" s="499">
        <f t="shared" si="83"/>
        <v>0</v>
      </c>
      <c r="FJ85" s="450">
        <f>IF(D85="p",FI85,0)</f>
        <v>0</v>
      </c>
      <c r="FK85" s="450">
        <f>IF(D85="I",FI85,0)</f>
        <v>0</v>
      </c>
      <c r="FL85" s="450">
        <f>IF(D85="C",FI85,0)</f>
        <v>0</v>
      </c>
      <c r="FM85" s="450">
        <f>IF(D85="S",FI85,0)</f>
        <v>0</v>
      </c>
      <c r="FN85" s="233"/>
      <c r="FO85" s="97">
        <f>IF(D85="p",FN85,0)</f>
        <v>0</v>
      </c>
      <c r="FP85" s="97">
        <f>IF(D85="I",FN85,0)</f>
        <v>0</v>
      </c>
      <c r="FQ85" s="97">
        <f>IF(D85="C",FN85,0)</f>
        <v>0</v>
      </c>
      <c r="FR85" s="97">
        <f>IF(D85="S",FN85,0)</f>
        <v>0</v>
      </c>
      <c r="FS85" s="240">
        <f t="shared" si="84"/>
        <v>0</v>
      </c>
      <c r="FT85" s="241">
        <f>IF(D85="p",FS85,0)</f>
        <v>0</v>
      </c>
      <c r="FU85" s="241">
        <f>IF(D85="I",FS85,0)</f>
        <v>0</v>
      </c>
      <c r="FV85" s="241">
        <f>IF(D85="C",FS85,0)</f>
        <v>0</v>
      </c>
      <c r="FW85" s="241">
        <f>IF(D85="S",FS85,0)</f>
        <v>0</v>
      </c>
      <c r="FX85" s="233"/>
      <c r="FY85" s="97">
        <f>IF(D85="p",FX85,0)</f>
        <v>0</v>
      </c>
      <c r="FZ85" s="97">
        <f>IF(D85="I",FX85,0)</f>
        <v>0</v>
      </c>
      <c r="GA85" s="97">
        <f>IF(D85="C",FX85,0)</f>
        <v>0</v>
      </c>
      <c r="GB85" s="97">
        <f>IF(D85="S",FX85,0)</f>
        <v>0</v>
      </c>
      <c r="GC85" s="240">
        <f t="shared" si="106"/>
        <v>0</v>
      </c>
      <c r="GD85" s="241">
        <f>IF(D85="p",GC85,0)</f>
        <v>0</v>
      </c>
      <c r="GE85" s="241">
        <f>IF(D85="I",GC85,0)</f>
        <v>0</v>
      </c>
      <c r="GF85" s="241">
        <f>IF(D85="C",GC85,0)</f>
        <v>0</v>
      </c>
      <c r="GG85" s="241">
        <f>IF(D85="S",GC85,0)</f>
        <v>0</v>
      </c>
      <c r="GH85" s="240"/>
      <c r="GI85" s="240"/>
      <c r="GJ85" s="553">
        <f t="shared" si="85"/>
        <v>0</v>
      </c>
      <c r="GK85" s="97">
        <f>IF(D85="p",GJ85,0)</f>
        <v>0</v>
      </c>
      <c r="GL85" s="97">
        <f>IF(D85="I",GJ85,0)</f>
        <v>0</v>
      </c>
      <c r="GM85" s="97">
        <f>IF(D85="C",GJ85,0)</f>
        <v>0</v>
      </c>
      <c r="GN85" s="97">
        <f>IF(D85="S",GJ85,0)</f>
        <v>0</v>
      </c>
      <c r="GO85" s="240">
        <f t="shared" si="107"/>
        <v>0</v>
      </c>
      <c r="GP85" s="241">
        <f>IF(D85="p",GO85,0)</f>
        <v>0</v>
      </c>
      <c r="GQ85" s="241">
        <f>IF(D85="I",GO85,0)</f>
        <v>0</v>
      </c>
      <c r="GR85" s="241">
        <f>IF(D85="C",GO85,0)</f>
        <v>0</v>
      </c>
      <c r="GS85" s="241">
        <f>IF(D85="S",GO85,0)</f>
        <v>0</v>
      </c>
      <c r="GT85" s="289"/>
      <c r="GU85" s="97">
        <f>IF(D85="p",GT85,0)</f>
        <v>0</v>
      </c>
      <c r="GV85" s="97">
        <f>IF(D85="I",GT85,0)</f>
        <v>0</v>
      </c>
      <c r="GW85" s="97">
        <f>IF(D85="C",GT85,0)</f>
        <v>0</v>
      </c>
      <c r="GX85" s="97">
        <f>IF(D85="S",GT85,0)</f>
        <v>0</v>
      </c>
      <c r="GY85" s="240">
        <f t="shared" si="108"/>
        <v>0</v>
      </c>
      <c r="GZ85" s="241">
        <f>IF(D85="p",GY85,0)</f>
        <v>0</v>
      </c>
      <c r="HA85" s="241">
        <f>IF(D85="I",GY85,0)</f>
        <v>0</v>
      </c>
      <c r="HB85" s="241">
        <f>IF(D85="C",GY85,0)</f>
        <v>0</v>
      </c>
      <c r="HC85" s="241">
        <f>IF(D85="S",GY85,0)</f>
        <v>0</v>
      </c>
      <c r="HD85" s="302">
        <f t="shared" si="74"/>
        <v>0</v>
      </c>
      <c r="HE85" s="97">
        <f>IF(D85="p",HD85,0)</f>
        <v>0</v>
      </c>
      <c r="HF85" s="97">
        <f>IF(D85="I",HD85,0)</f>
        <v>0</v>
      </c>
      <c r="HG85" s="97">
        <f>IF(D85="C",HD85,0)</f>
        <v>0</v>
      </c>
      <c r="HH85" s="97">
        <f>IF(D85="S",HD85,0)</f>
        <v>0</v>
      </c>
      <c r="HI85" s="240">
        <f t="shared" si="109"/>
        <v>0</v>
      </c>
      <c r="HJ85" s="241">
        <f>IF(D85="p",HI85,0)</f>
        <v>0</v>
      </c>
      <c r="HK85" s="241">
        <f>IF(D85="I",HI85,0)</f>
        <v>0</v>
      </c>
      <c r="HL85" s="241">
        <f>IF(D85="C",HI85,0)</f>
        <v>0</v>
      </c>
      <c r="HM85" s="241">
        <f>IF(D85="S",HI85,0)</f>
        <v>0</v>
      </c>
      <c r="HN85" s="649"/>
      <c r="HO85" s="650">
        <f>IF(D85="p",HN85,0)</f>
        <v>0</v>
      </c>
      <c r="HP85" s="650">
        <f>IF(D85="I",HN85,0)</f>
        <v>0</v>
      </c>
      <c r="HQ85" s="650">
        <f>IF(D85="C",HN85,0)</f>
        <v>0</v>
      </c>
      <c r="HR85" s="650">
        <f>IF(D85="S",HN85,0)</f>
        <v>0</v>
      </c>
      <c r="HS85" s="651">
        <f t="shared" si="75"/>
        <v>0</v>
      </c>
      <c r="HT85" s="241">
        <f>IF(D85="p",HS85,0)</f>
        <v>0</v>
      </c>
      <c r="HU85" s="241">
        <f>IF(D85="I",HS85,0)</f>
        <v>0</v>
      </c>
      <c r="HV85" s="241">
        <f>IF(D85="C",HS85,0)</f>
        <v>0</v>
      </c>
      <c r="HW85" s="241">
        <f>IF(D85="S",HS85,0)</f>
        <v>0</v>
      </c>
      <c r="HX85" s="289"/>
      <c r="HY85" s="97">
        <f>IF(D85="p",HX85,0)</f>
        <v>0</v>
      </c>
      <c r="HZ85" s="97">
        <f>IF(D85="I",HX85,0)</f>
        <v>0</v>
      </c>
      <c r="IA85" s="97">
        <f>IF(D85="C",HX85,0)</f>
        <v>0</v>
      </c>
      <c r="IB85" s="97">
        <f>IF(D85="S",HX85,0)</f>
        <v>0</v>
      </c>
      <c r="IC85" s="240">
        <f t="shared" si="110"/>
        <v>0</v>
      </c>
      <c r="ID85" s="241">
        <f>IF(D85="p",IC85,0)</f>
        <v>0</v>
      </c>
      <c r="IE85" s="241">
        <f>IF(D85="I",IC85,0)</f>
        <v>0</v>
      </c>
      <c r="IF85" s="241">
        <f>IF(D85="C",IC85,0)</f>
        <v>0</v>
      </c>
      <c r="IG85" s="241">
        <f>IF(D85="S",IC85,0)</f>
        <v>0</v>
      </c>
      <c r="IH85" s="302">
        <f t="shared" si="76"/>
        <v>0</v>
      </c>
      <c r="II85" s="97">
        <f>IF(D85="p",IH85,0)</f>
        <v>0</v>
      </c>
      <c r="IJ85" s="97">
        <f>IF(D85="I",IH85,0)</f>
        <v>0</v>
      </c>
      <c r="IK85" s="97">
        <f>IF(D85="C",IH85,0)</f>
        <v>0</v>
      </c>
      <c r="IL85" s="97">
        <f>IF(D85="S",IH85,0)</f>
        <v>0</v>
      </c>
      <c r="IM85" s="235" t="e">
        <f t="shared" si="77"/>
        <v>#DIV/0!</v>
      </c>
      <c r="IN85" s="240">
        <f t="shared" si="111"/>
        <v>0</v>
      </c>
      <c r="IO85" s="241">
        <f>IF(D85="p",IN85,0)</f>
        <v>0</v>
      </c>
      <c r="IP85" s="241">
        <f>IF(D85="I",IN85,0)</f>
        <v>0</v>
      </c>
      <c r="IQ85" s="241">
        <f>IF(D85="C",IN85,0)</f>
        <v>0</v>
      </c>
      <c r="IR85" s="241">
        <f>IF(D85="S",IN85,0)</f>
        <v>0</v>
      </c>
      <c r="IS85" s="228">
        <f t="shared" si="78"/>
        <v>0</v>
      </c>
      <c r="IT85" s="97">
        <f>IF(D85="p",IS85,0)</f>
        <v>0</v>
      </c>
      <c r="IU85" s="97">
        <f>IF(D85="I",IS85,0)</f>
        <v>0</v>
      </c>
      <c r="IV85" s="97">
        <f>IF(D85="C",IS85,0)</f>
        <v>0</v>
      </c>
      <c r="IW85" s="97">
        <f>IF(D85="S",IS85,0)</f>
        <v>0</v>
      </c>
      <c r="IX85" s="240">
        <f t="shared" si="112"/>
        <v>0</v>
      </c>
      <c r="IY85" s="241">
        <f>IF(D85="p",IX85,0)</f>
        <v>0</v>
      </c>
      <c r="IZ85" s="241">
        <f>IF(D85="I",IX85,0)</f>
        <v>0</v>
      </c>
      <c r="JA85" s="241">
        <f>IF(D85="C",IX85,0)</f>
        <v>0</v>
      </c>
      <c r="JB85" s="241">
        <f>IF(D85="S",IX85,0)</f>
        <v>0</v>
      </c>
      <c r="JC85" s="242">
        <f t="shared" si="79"/>
        <v>0</v>
      </c>
      <c r="JD85" s="243">
        <f>IF(D85="p",JC85,0)</f>
        <v>0</v>
      </c>
      <c r="JE85" s="243">
        <f>IF(D85="i",JC85,0)</f>
        <v>0</v>
      </c>
      <c r="JF85" s="243">
        <f>IF(D85="c",JC85,0)</f>
        <v>0</v>
      </c>
      <c r="JG85" s="243">
        <f>IF(D85="s",JC85,0)</f>
        <v>0</v>
      </c>
    </row>
    <row r="86" spans="1:267" s="44" customFormat="1" x14ac:dyDescent="0.2">
      <c r="A86" s="45" t="s">
        <v>373</v>
      </c>
      <c r="B86" s="234"/>
      <c r="C86" s="234"/>
      <c r="D86" s="234"/>
      <c r="E86" s="181"/>
      <c r="F86" s="87">
        <f t="shared" si="55"/>
        <v>0</v>
      </c>
      <c r="G86" s="87">
        <f t="shared" si="56"/>
        <v>0</v>
      </c>
      <c r="H86" s="87">
        <f t="shared" si="57"/>
        <v>0</v>
      </c>
      <c r="I86" s="87">
        <f t="shared" si="58"/>
        <v>0</v>
      </c>
      <c r="J86" s="181"/>
      <c r="K86" s="87">
        <f t="shared" si="59"/>
        <v>0</v>
      </c>
      <c r="L86" s="87">
        <f t="shared" si="60"/>
        <v>0</v>
      </c>
      <c r="M86" s="87">
        <f t="shared" si="61"/>
        <v>0</v>
      </c>
      <c r="N86" s="87">
        <f t="shared" si="62"/>
        <v>0</v>
      </c>
      <c r="O86" s="235" t="e">
        <f t="shared" si="63"/>
        <v>#DIV/0!</v>
      </c>
      <c r="P86" s="181"/>
      <c r="Q86" s="87">
        <f t="shared" si="64"/>
        <v>0</v>
      </c>
      <c r="R86" s="87">
        <f t="shared" si="65"/>
        <v>0</v>
      </c>
      <c r="S86" s="87">
        <f t="shared" si="66"/>
        <v>0</v>
      </c>
      <c r="T86" s="87">
        <f t="shared" si="67"/>
        <v>0</v>
      </c>
      <c r="U86" s="235" t="e">
        <f t="shared" si="68"/>
        <v>#DIV/0!</v>
      </c>
      <c r="V86" s="181"/>
      <c r="W86" s="87">
        <f t="shared" si="69"/>
        <v>0</v>
      </c>
      <c r="X86" s="87">
        <f t="shared" si="70"/>
        <v>0</v>
      </c>
      <c r="Y86" s="87">
        <f t="shared" si="71"/>
        <v>0</v>
      </c>
      <c r="Z86" s="87">
        <f t="shared" si="72"/>
        <v>0</v>
      </c>
      <c r="AA86" s="235" t="e">
        <f t="shared" si="73"/>
        <v>#DIV/0!</v>
      </c>
      <c r="AB86" s="181"/>
      <c r="AC86" s="87">
        <f t="shared" si="86"/>
        <v>0</v>
      </c>
      <c r="AD86" s="87">
        <f t="shared" si="87"/>
        <v>0</v>
      </c>
      <c r="AE86" s="87">
        <f t="shared" si="88"/>
        <v>0</v>
      </c>
      <c r="AF86" s="87">
        <f t="shared" si="89"/>
        <v>0</v>
      </c>
      <c r="AG86" s="235" t="e">
        <f>+(AB86-V86)/V86</f>
        <v>#DIV/0!</v>
      </c>
      <c r="AH86" s="181"/>
      <c r="AI86" s="87">
        <f t="shared" si="90"/>
        <v>0</v>
      </c>
      <c r="AJ86" s="87">
        <f t="shared" si="91"/>
        <v>0</v>
      </c>
      <c r="AK86" s="87">
        <f t="shared" si="92"/>
        <v>0</v>
      </c>
      <c r="AL86" s="87">
        <f t="shared" si="93"/>
        <v>0</v>
      </c>
      <c r="AM86" s="235" t="e">
        <f>+(AH86-AB86)/AB86</f>
        <v>#DIV/0!</v>
      </c>
      <c r="AN86" s="289"/>
      <c r="AO86" s="97">
        <f>IF(D86="p",AN86,0)</f>
        <v>0</v>
      </c>
      <c r="AP86" s="97">
        <f>IF(D86="I",AN86,0)</f>
        <v>0</v>
      </c>
      <c r="AQ86" s="97">
        <f>IF(D86="C",AN86,0)</f>
        <v>0</v>
      </c>
      <c r="AR86" s="97">
        <f>IF(D86="S",AN86,0)</f>
        <v>0</v>
      </c>
      <c r="AS86" s="240">
        <f t="shared" si="94"/>
        <v>0</v>
      </c>
      <c r="AT86" s="241">
        <f>IF(D86="p",AS86,0)</f>
        <v>0</v>
      </c>
      <c r="AU86" s="241">
        <f>IF(D86="I",AS86,0)</f>
        <v>0</v>
      </c>
      <c r="AV86" s="241">
        <f>IF(D86="C",AS86,0)</f>
        <v>0</v>
      </c>
      <c r="AW86" s="241">
        <f>IF(D86="S",AS86,0)</f>
        <v>0</v>
      </c>
      <c r="AX86" s="289"/>
      <c r="AY86" s="97">
        <f>IF(D86="p",AX86,0)</f>
        <v>0</v>
      </c>
      <c r="AZ86" s="97">
        <f>IF(D86="I",AX86,0)</f>
        <v>0</v>
      </c>
      <c r="BA86" s="97">
        <f>IF(D86="C",AX86,0)</f>
        <v>0</v>
      </c>
      <c r="BB86" s="97">
        <f>IF(D86="S",AX86,0)</f>
        <v>0</v>
      </c>
      <c r="BC86" s="240">
        <f t="shared" si="95"/>
        <v>0</v>
      </c>
      <c r="BD86" s="241">
        <f>IF(D86="p",BC86,0)</f>
        <v>0</v>
      </c>
      <c r="BE86" s="241">
        <f>IF(D86="I",BC86,0)</f>
        <v>0</v>
      </c>
      <c r="BF86" s="241">
        <f>IF(D86="C",BC86,0)</f>
        <v>0</v>
      </c>
      <c r="BG86" s="241">
        <f>IF(D86="S",BC86,0)</f>
        <v>0</v>
      </c>
      <c r="BH86" s="503"/>
      <c r="BI86" s="498">
        <f>IF(D86="p",BH86,0)</f>
        <v>0</v>
      </c>
      <c r="BJ86" s="498">
        <f>IF(D86="I",BH86,0)</f>
        <v>0</v>
      </c>
      <c r="BK86" s="498">
        <f>IF(D86="C",BH86,0)</f>
        <v>0</v>
      </c>
      <c r="BL86" s="498">
        <f>IF(D86="S",BH86,0)</f>
        <v>0</v>
      </c>
      <c r="BM86" s="499">
        <f t="shared" si="96"/>
        <v>0</v>
      </c>
      <c r="BN86" s="515">
        <f>IF(D86="p",BM86,0)</f>
        <v>0</v>
      </c>
      <c r="BO86" s="515">
        <f>IF(D86="I",BM86,0)</f>
        <v>0</v>
      </c>
      <c r="BP86" s="515">
        <f>IF(D86="C",BM86,0)</f>
        <v>0</v>
      </c>
      <c r="BQ86" s="515">
        <f>IF(D86="S",BM86,0)</f>
        <v>0</v>
      </c>
      <c r="BR86" s="289"/>
      <c r="BS86" s="97">
        <f>IF(D86="p",BR86,0)</f>
        <v>0</v>
      </c>
      <c r="BT86" s="97">
        <f>IF(D86="I",BR86,0)</f>
        <v>0</v>
      </c>
      <c r="BU86" s="97">
        <f>IF(D86="C",BR86,0)</f>
        <v>0</v>
      </c>
      <c r="BV86" s="97">
        <f>IF(D86="S",BR86,0)</f>
        <v>0</v>
      </c>
      <c r="BW86" s="240">
        <f t="shared" si="97"/>
        <v>0</v>
      </c>
      <c r="BX86" s="241">
        <f>IF(D86="p",BW86,0)</f>
        <v>0</v>
      </c>
      <c r="BY86" s="241">
        <f>IF(D86="I",BW86,0)</f>
        <v>0</v>
      </c>
      <c r="BZ86" s="241">
        <f>IF(D86="C",BW86,0)</f>
        <v>0</v>
      </c>
      <c r="CA86" s="241">
        <f>IF(D86="S",BW86,0)</f>
        <v>0</v>
      </c>
      <c r="CB86" s="289"/>
      <c r="CC86" s="97">
        <f>IF(D86="p",CB86,0)</f>
        <v>0</v>
      </c>
      <c r="CD86" s="97">
        <f>IF(D86="I",CB86,0)</f>
        <v>0</v>
      </c>
      <c r="CE86" s="97">
        <f>IF(D86="C",CB86,0)</f>
        <v>0</v>
      </c>
      <c r="CF86" s="97">
        <f>IF(D86="S",CB86,0)</f>
        <v>0</v>
      </c>
      <c r="CG86" s="240">
        <f t="shared" si="98"/>
        <v>0</v>
      </c>
      <c r="CH86" s="241">
        <f>IF(D86="p",CG86,0)</f>
        <v>0</v>
      </c>
      <c r="CI86" s="241">
        <f>IF(D86="I",CG86,0)</f>
        <v>0</v>
      </c>
      <c r="CJ86" s="241">
        <f>IF(D86="C",CG86,0)</f>
        <v>0</v>
      </c>
      <c r="CK86" s="241">
        <f>IF(D86="S",CG86,0)</f>
        <v>0</v>
      </c>
      <c r="CL86" s="289"/>
      <c r="CM86" s="97">
        <f>IF(D86="p",CL86,0)</f>
        <v>0</v>
      </c>
      <c r="CN86" s="97">
        <f>IF(D86="I",CL86,0)</f>
        <v>0</v>
      </c>
      <c r="CO86" s="97">
        <f>IF(D86="C",CL86,0)</f>
        <v>0</v>
      </c>
      <c r="CP86" s="97">
        <f>IF(D86="S",CL86,0)</f>
        <v>0</v>
      </c>
      <c r="CQ86" s="240">
        <f t="shared" si="99"/>
        <v>0</v>
      </c>
      <c r="CR86" s="241">
        <f>IF(D86="p",CQ86,0)</f>
        <v>0</v>
      </c>
      <c r="CS86" s="241">
        <f>IF(D86="I",CQ86,0)</f>
        <v>0</v>
      </c>
      <c r="CT86" s="241">
        <f>IF(D86="C",CQ86,0)</f>
        <v>0</v>
      </c>
      <c r="CU86" s="241">
        <f>IF(D86="S",CQ86,0)</f>
        <v>0</v>
      </c>
      <c r="CV86" s="289"/>
      <c r="CW86" s="97">
        <f>IF(D86="p",CV86,0)</f>
        <v>0</v>
      </c>
      <c r="CX86" s="97">
        <f>IF(D86="I",CV86,0)</f>
        <v>0</v>
      </c>
      <c r="CY86" s="97">
        <f>IF(D86="C",CV86,0)</f>
        <v>0</v>
      </c>
      <c r="CZ86" s="97">
        <f>IF(D86="S",CV86,0)</f>
        <v>0</v>
      </c>
      <c r="DA86" s="240">
        <f t="shared" si="100"/>
        <v>0</v>
      </c>
      <c r="DB86" s="241">
        <f>IF(D86="p",DA86,0)</f>
        <v>0</v>
      </c>
      <c r="DC86" s="241">
        <f>IF(D86="I",DA86,0)</f>
        <v>0</v>
      </c>
      <c r="DD86" s="241">
        <f>IF(D86="C",DA86,0)</f>
        <v>0</v>
      </c>
      <c r="DE86" s="241">
        <f>IF(D86="S",DA86,0)</f>
        <v>0</v>
      </c>
      <c r="DF86" s="289"/>
      <c r="DG86" s="97">
        <f>IF(D86="p",DF86,0)</f>
        <v>0</v>
      </c>
      <c r="DH86" s="97">
        <f>IF(D86="I",DF86,0)</f>
        <v>0</v>
      </c>
      <c r="DI86" s="97">
        <f>IF(D86="C",DF86,0)</f>
        <v>0</v>
      </c>
      <c r="DJ86" s="97">
        <f>IF(D86="S",DF86,0)</f>
        <v>0</v>
      </c>
      <c r="DK86" s="344">
        <f t="shared" si="101"/>
        <v>0</v>
      </c>
      <c r="DL86" s="241">
        <f>IF(D86="p",DK86,0)</f>
        <v>0</v>
      </c>
      <c r="DM86" s="241">
        <f>IF(D86="I",DK86,0)</f>
        <v>0</v>
      </c>
      <c r="DN86" s="241">
        <f>IF(D86="C",DK86,0)</f>
        <v>0</v>
      </c>
      <c r="DO86" s="241">
        <f>IF(D86="S",DK86,0)</f>
        <v>0</v>
      </c>
      <c r="DP86" s="289"/>
      <c r="DQ86" s="97">
        <f>IF(D86="p",DP86,0)</f>
        <v>0</v>
      </c>
      <c r="DR86" s="97">
        <f>IF(D86="I",DP86,0)</f>
        <v>0</v>
      </c>
      <c r="DS86" s="97">
        <f>IF(D86="C",DP86,0)</f>
        <v>0</v>
      </c>
      <c r="DT86" s="97">
        <f>IF(D86="S",DP86,0)</f>
        <v>0</v>
      </c>
      <c r="DU86" s="240">
        <f t="shared" si="102"/>
        <v>0</v>
      </c>
      <c r="DV86" s="241">
        <f>IF(D86="p",DU86,0)</f>
        <v>0</v>
      </c>
      <c r="DW86" s="241">
        <f>IF(D86="I",DU86,0)</f>
        <v>0</v>
      </c>
      <c r="DX86" s="241">
        <f>IF(D86="C",DU86,0)</f>
        <v>0</v>
      </c>
      <c r="DY86" s="241">
        <f>IF(D86="S",DU86,0)</f>
        <v>0</v>
      </c>
      <c r="DZ86" s="289"/>
      <c r="EA86" s="97">
        <f>IF(D86="p",DZ86,0)</f>
        <v>0</v>
      </c>
      <c r="EB86" s="97">
        <f>IF(D86="I",DZ86,0)</f>
        <v>0</v>
      </c>
      <c r="EC86" s="97">
        <f>IF(D86="C",DZ86,0)</f>
        <v>0</v>
      </c>
      <c r="ED86" s="97">
        <f>IF(D86="S",DZ86,0)</f>
        <v>0</v>
      </c>
      <c r="EE86" s="240">
        <f t="shared" si="103"/>
        <v>0</v>
      </c>
      <c r="EF86" s="241">
        <f>IF(D86="p",EE86,0)</f>
        <v>0</v>
      </c>
      <c r="EG86" s="241">
        <f>IF(D86="I",EE86,0)</f>
        <v>0</v>
      </c>
      <c r="EH86" s="241">
        <f>IF(D86="C",EE86,0)</f>
        <v>0</v>
      </c>
      <c r="EI86" s="241">
        <f>IF(D86="S",EE86,0)</f>
        <v>0</v>
      </c>
      <c r="EJ86" s="298"/>
      <c r="EK86" s="97">
        <f>IF(D86="p",EJ86,0)</f>
        <v>0</v>
      </c>
      <c r="EL86" s="97">
        <f>IF(D86="I",EJ86,0)</f>
        <v>0</v>
      </c>
      <c r="EM86" s="97">
        <f>IF(D86="C",EJ86,0)</f>
        <v>0</v>
      </c>
      <c r="EN86" s="97">
        <f>IF(D86="S",EJ86,0)</f>
        <v>0</v>
      </c>
      <c r="EO86" s="240">
        <f t="shared" si="104"/>
        <v>0</v>
      </c>
      <c r="EP86" s="241">
        <f>IF(D86="p",EO86,0)</f>
        <v>0</v>
      </c>
      <c r="EQ86" s="241">
        <f>IF(D86="I",EO86,0)</f>
        <v>0</v>
      </c>
      <c r="ER86" s="241">
        <f>IF(D86="C",EO86,0)</f>
        <v>0</v>
      </c>
      <c r="ES86" s="241">
        <f>IF(D86="S",EO86,0)</f>
        <v>0</v>
      </c>
      <c r="ET86" s="289"/>
      <c r="EU86" s="97">
        <f>IF(D86="p",ET86,0)</f>
        <v>0</v>
      </c>
      <c r="EV86" s="97">
        <f>IF(D86="I",ET86,0)</f>
        <v>0</v>
      </c>
      <c r="EW86" s="97">
        <f>IF(D86="C",ET86,0)</f>
        <v>0</v>
      </c>
      <c r="EX86" s="97">
        <f>IF(D86="S",ET86,0)</f>
        <v>0</v>
      </c>
      <c r="EY86" s="240">
        <f t="shared" si="105"/>
        <v>0</v>
      </c>
      <c r="EZ86" s="241">
        <f>IF(D86="p",EY86,0)</f>
        <v>0</v>
      </c>
      <c r="FA86" s="241">
        <f>IF(D86="I",EY86,0)</f>
        <v>0</v>
      </c>
      <c r="FB86" s="241">
        <f>IF(D86="C",EY86,0)</f>
        <v>0</v>
      </c>
      <c r="FC86" s="241">
        <f>IF(D86="S",EY86,0)</f>
        <v>0</v>
      </c>
      <c r="FD86" s="503"/>
      <c r="FE86" s="498">
        <f>IF(D86="p",FD86,0)</f>
        <v>0</v>
      </c>
      <c r="FF86" s="498">
        <f>IF(D86="I",FD86,0)</f>
        <v>0</v>
      </c>
      <c r="FG86" s="498">
        <f>IF(D86="C",FD86,0)</f>
        <v>0</v>
      </c>
      <c r="FH86" s="498">
        <f>IF(D86="S",FD86,0)</f>
        <v>0</v>
      </c>
      <c r="FI86" s="499">
        <f t="shared" si="83"/>
        <v>0</v>
      </c>
      <c r="FJ86" s="450">
        <f>IF(D86="p",FI86,0)</f>
        <v>0</v>
      </c>
      <c r="FK86" s="450">
        <f>IF(D86="I",FI86,0)</f>
        <v>0</v>
      </c>
      <c r="FL86" s="450">
        <f>IF(D86="C",FI86,0)</f>
        <v>0</v>
      </c>
      <c r="FM86" s="450">
        <f>IF(D86="S",FI86,0)</f>
        <v>0</v>
      </c>
      <c r="FN86" s="233"/>
      <c r="FO86" s="97">
        <f>IF(D86="p",FN86,0)</f>
        <v>0</v>
      </c>
      <c r="FP86" s="97">
        <f>IF(D86="I",FN86,0)</f>
        <v>0</v>
      </c>
      <c r="FQ86" s="97">
        <f>IF(D86="C",FN86,0)</f>
        <v>0</v>
      </c>
      <c r="FR86" s="97">
        <f>IF(D86="S",FN86,0)</f>
        <v>0</v>
      </c>
      <c r="FS86" s="240">
        <f t="shared" si="84"/>
        <v>0</v>
      </c>
      <c r="FT86" s="241">
        <f>IF(D86="p",FS86,0)</f>
        <v>0</v>
      </c>
      <c r="FU86" s="241">
        <f>IF(D86="I",FS86,0)</f>
        <v>0</v>
      </c>
      <c r="FV86" s="241">
        <f>IF(D86="C",FS86,0)</f>
        <v>0</v>
      </c>
      <c r="FW86" s="241">
        <f>IF(D86="S",FS86,0)</f>
        <v>0</v>
      </c>
      <c r="FX86" s="233"/>
      <c r="FY86" s="97">
        <f>IF(D86="p",FX86,0)</f>
        <v>0</v>
      </c>
      <c r="FZ86" s="97">
        <f>IF(D86="I",FX86,0)</f>
        <v>0</v>
      </c>
      <c r="GA86" s="97">
        <f>IF(D86="C",FX86,0)</f>
        <v>0</v>
      </c>
      <c r="GB86" s="97">
        <f>IF(D86="S",FX86,0)</f>
        <v>0</v>
      </c>
      <c r="GC86" s="240">
        <f t="shared" si="106"/>
        <v>0</v>
      </c>
      <c r="GD86" s="241">
        <f>IF(D86="p",GC86,0)</f>
        <v>0</v>
      </c>
      <c r="GE86" s="241">
        <f>IF(D86="I",GC86,0)</f>
        <v>0</v>
      </c>
      <c r="GF86" s="241">
        <f>IF(D86="C",GC86,0)</f>
        <v>0</v>
      </c>
      <c r="GG86" s="241">
        <f>IF(D86="S",GC86,0)</f>
        <v>0</v>
      </c>
      <c r="GH86" s="240"/>
      <c r="GI86" s="240"/>
      <c r="GJ86" s="553">
        <f t="shared" si="85"/>
        <v>0</v>
      </c>
      <c r="GK86" s="97">
        <f>IF(D86="p",GJ86,0)</f>
        <v>0</v>
      </c>
      <c r="GL86" s="97">
        <f>IF(D86="I",GJ86,0)</f>
        <v>0</v>
      </c>
      <c r="GM86" s="97">
        <f>IF(D86="C",GJ86,0)</f>
        <v>0</v>
      </c>
      <c r="GN86" s="97">
        <f>IF(D86="S",GJ86,0)</f>
        <v>0</v>
      </c>
      <c r="GO86" s="240">
        <f t="shared" si="107"/>
        <v>0</v>
      </c>
      <c r="GP86" s="241">
        <f>IF(D86="p",GO86,0)</f>
        <v>0</v>
      </c>
      <c r="GQ86" s="241">
        <f>IF(D86="I",GO86,0)</f>
        <v>0</v>
      </c>
      <c r="GR86" s="241">
        <f>IF(D86="C",GO86,0)</f>
        <v>0</v>
      </c>
      <c r="GS86" s="241">
        <f>IF(D86="S",GO86,0)</f>
        <v>0</v>
      </c>
      <c r="GT86" s="289"/>
      <c r="GU86" s="97">
        <f>IF(D86="p",GT86,0)</f>
        <v>0</v>
      </c>
      <c r="GV86" s="97">
        <f>IF(D86="I",GT86,0)</f>
        <v>0</v>
      </c>
      <c r="GW86" s="97">
        <f>IF(D86="C",GT86,0)</f>
        <v>0</v>
      </c>
      <c r="GX86" s="97">
        <f>IF(D86="S",GT86,0)</f>
        <v>0</v>
      </c>
      <c r="GY86" s="240">
        <f t="shared" si="108"/>
        <v>0</v>
      </c>
      <c r="GZ86" s="241">
        <f>IF(D86="p",GY86,0)</f>
        <v>0</v>
      </c>
      <c r="HA86" s="241">
        <f>IF(D86="I",GY86,0)</f>
        <v>0</v>
      </c>
      <c r="HB86" s="241">
        <f>IF(D86="C",GY86,0)</f>
        <v>0</v>
      </c>
      <c r="HC86" s="241">
        <f>IF(D86="S",GY86,0)</f>
        <v>0</v>
      </c>
      <c r="HD86" s="302">
        <f t="shared" si="74"/>
        <v>0</v>
      </c>
      <c r="HE86" s="97">
        <f>IF(D86="p",HD86,0)</f>
        <v>0</v>
      </c>
      <c r="HF86" s="97">
        <f>IF(D86="I",HD86,0)</f>
        <v>0</v>
      </c>
      <c r="HG86" s="97">
        <f>IF(D86="C",HD86,0)</f>
        <v>0</v>
      </c>
      <c r="HH86" s="97">
        <f>IF(D86="S",HD86,0)</f>
        <v>0</v>
      </c>
      <c r="HI86" s="240">
        <f t="shared" si="109"/>
        <v>0</v>
      </c>
      <c r="HJ86" s="241">
        <f>IF(D86="p",HI86,0)</f>
        <v>0</v>
      </c>
      <c r="HK86" s="241">
        <f>IF(D86="I",HI86,0)</f>
        <v>0</v>
      </c>
      <c r="HL86" s="241">
        <f>IF(D86="C",HI86,0)</f>
        <v>0</v>
      </c>
      <c r="HM86" s="241">
        <f>IF(D86="S",HI86,0)</f>
        <v>0</v>
      </c>
      <c r="HN86" s="649"/>
      <c r="HO86" s="650">
        <f>IF(D86="p",HN86,0)</f>
        <v>0</v>
      </c>
      <c r="HP86" s="650">
        <f>IF(D86="I",HN86,0)</f>
        <v>0</v>
      </c>
      <c r="HQ86" s="650">
        <f>IF(D86="C",HN86,0)</f>
        <v>0</v>
      </c>
      <c r="HR86" s="650">
        <f>IF(D86="S",HN86,0)</f>
        <v>0</v>
      </c>
      <c r="HS86" s="651">
        <f t="shared" si="75"/>
        <v>0</v>
      </c>
      <c r="HT86" s="241">
        <f>IF(D86="p",HS86,0)</f>
        <v>0</v>
      </c>
      <c r="HU86" s="241">
        <f>IF(D86="I",HS86,0)</f>
        <v>0</v>
      </c>
      <c r="HV86" s="241">
        <f>IF(D86="C",HS86,0)</f>
        <v>0</v>
      </c>
      <c r="HW86" s="241">
        <f>IF(D86="S",HS86,0)</f>
        <v>0</v>
      </c>
      <c r="HX86" s="289"/>
      <c r="HY86" s="97">
        <f>IF(D86="p",HX86,0)</f>
        <v>0</v>
      </c>
      <c r="HZ86" s="97">
        <f>IF(D86="I",HX86,0)</f>
        <v>0</v>
      </c>
      <c r="IA86" s="97">
        <f>IF(D86="C",HX86,0)</f>
        <v>0</v>
      </c>
      <c r="IB86" s="97">
        <f>IF(D86="S",HX86,0)</f>
        <v>0</v>
      </c>
      <c r="IC86" s="240">
        <f t="shared" si="110"/>
        <v>0</v>
      </c>
      <c r="ID86" s="241">
        <f>IF(D86="p",IC86,0)</f>
        <v>0</v>
      </c>
      <c r="IE86" s="241">
        <f>IF(D86="I",IC86,0)</f>
        <v>0</v>
      </c>
      <c r="IF86" s="241">
        <f>IF(D86="C",IC86,0)</f>
        <v>0</v>
      </c>
      <c r="IG86" s="241">
        <f>IF(D86="S",IC86,0)</f>
        <v>0</v>
      </c>
      <c r="IH86" s="302">
        <f t="shared" si="76"/>
        <v>0</v>
      </c>
      <c r="II86" s="97">
        <f>IF(D86="p",IH86,0)</f>
        <v>0</v>
      </c>
      <c r="IJ86" s="97">
        <f>IF(D86="I",IH86,0)</f>
        <v>0</v>
      </c>
      <c r="IK86" s="97">
        <f>IF(D86="C",IH86,0)</f>
        <v>0</v>
      </c>
      <c r="IL86" s="97">
        <f>IF(D86="S",IH86,0)</f>
        <v>0</v>
      </c>
      <c r="IM86" s="235" t="e">
        <f t="shared" si="77"/>
        <v>#DIV/0!</v>
      </c>
      <c r="IN86" s="240">
        <f t="shared" si="111"/>
        <v>0</v>
      </c>
      <c r="IO86" s="241">
        <f>IF(D86="p",IN86,0)</f>
        <v>0</v>
      </c>
      <c r="IP86" s="241">
        <f>IF(D86="I",IN86,0)</f>
        <v>0</v>
      </c>
      <c r="IQ86" s="241">
        <f>IF(D86="C",IN86,0)</f>
        <v>0</v>
      </c>
      <c r="IR86" s="241">
        <f>IF(D86="S",IN86,0)</f>
        <v>0</v>
      </c>
      <c r="IS86" s="228">
        <f t="shared" si="78"/>
        <v>0</v>
      </c>
      <c r="IT86" s="97">
        <f>IF(D86="p",IS86,0)</f>
        <v>0</v>
      </c>
      <c r="IU86" s="97">
        <f>IF(D86="I",IS86,0)</f>
        <v>0</v>
      </c>
      <c r="IV86" s="97">
        <f>IF(D86="C",IS86,0)</f>
        <v>0</v>
      </c>
      <c r="IW86" s="97">
        <f>IF(D86="S",IS86,0)</f>
        <v>0</v>
      </c>
      <c r="IX86" s="240">
        <f t="shared" si="112"/>
        <v>0</v>
      </c>
      <c r="IY86" s="241">
        <f>IF(D86="p",IX86,0)</f>
        <v>0</v>
      </c>
      <c r="IZ86" s="241">
        <f>IF(D86="I",IX86,0)</f>
        <v>0</v>
      </c>
      <c r="JA86" s="241">
        <f>IF(D86="C",IX86,0)</f>
        <v>0</v>
      </c>
      <c r="JB86" s="241">
        <f>IF(D86="S",IX86,0)</f>
        <v>0</v>
      </c>
      <c r="JC86" s="242">
        <f t="shared" si="79"/>
        <v>0</v>
      </c>
      <c r="JD86" s="243">
        <f>IF(D86="p",JC86,0)</f>
        <v>0</v>
      </c>
      <c r="JE86" s="243">
        <f>IF(D86="i",JC86,0)</f>
        <v>0</v>
      </c>
      <c r="JF86" s="243">
        <f>IF(D86="c",JC86,0)</f>
        <v>0</v>
      </c>
      <c r="JG86" s="243">
        <f>IF(D86="s",JC86,0)</f>
        <v>0</v>
      </c>
    </row>
    <row r="87" spans="1:267" s="44" customFormat="1" x14ac:dyDescent="0.2">
      <c r="A87" s="45" t="s">
        <v>374</v>
      </c>
      <c r="B87" s="234"/>
      <c r="C87" s="234"/>
      <c r="D87" s="234"/>
      <c r="E87" s="181"/>
      <c r="F87" s="87">
        <f t="shared" si="55"/>
        <v>0</v>
      </c>
      <c r="G87" s="87">
        <f t="shared" si="56"/>
        <v>0</v>
      </c>
      <c r="H87" s="87">
        <f t="shared" si="57"/>
        <v>0</v>
      </c>
      <c r="I87" s="87">
        <f t="shared" si="58"/>
        <v>0</v>
      </c>
      <c r="J87" s="181"/>
      <c r="K87" s="87">
        <f t="shared" si="59"/>
        <v>0</v>
      </c>
      <c r="L87" s="87">
        <f t="shared" si="60"/>
        <v>0</v>
      </c>
      <c r="M87" s="87">
        <f t="shared" si="61"/>
        <v>0</v>
      </c>
      <c r="N87" s="87">
        <f t="shared" si="62"/>
        <v>0</v>
      </c>
      <c r="O87" s="235" t="e">
        <f t="shared" si="63"/>
        <v>#DIV/0!</v>
      </c>
      <c r="P87" s="181"/>
      <c r="Q87" s="87">
        <f t="shared" si="64"/>
        <v>0</v>
      </c>
      <c r="R87" s="87">
        <f t="shared" si="65"/>
        <v>0</v>
      </c>
      <c r="S87" s="87">
        <f t="shared" si="66"/>
        <v>0</v>
      </c>
      <c r="T87" s="87">
        <f t="shared" si="67"/>
        <v>0</v>
      </c>
      <c r="U87" s="235" t="e">
        <f t="shared" si="68"/>
        <v>#DIV/0!</v>
      </c>
      <c r="V87" s="181"/>
      <c r="W87" s="87">
        <f t="shared" si="69"/>
        <v>0</v>
      </c>
      <c r="X87" s="87">
        <f t="shared" si="70"/>
        <v>0</v>
      </c>
      <c r="Y87" s="87">
        <f t="shared" si="71"/>
        <v>0</v>
      </c>
      <c r="Z87" s="87">
        <f t="shared" si="72"/>
        <v>0</v>
      </c>
      <c r="AA87" s="235" t="e">
        <f t="shared" si="73"/>
        <v>#DIV/0!</v>
      </c>
      <c r="AB87" s="181"/>
      <c r="AC87" s="87">
        <f t="shared" si="86"/>
        <v>0</v>
      </c>
      <c r="AD87" s="87">
        <f t="shared" si="87"/>
        <v>0</v>
      </c>
      <c r="AE87" s="87">
        <f t="shared" si="88"/>
        <v>0</v>
      </c>
      <c r="AF87" s="87">
        <f t="shared" si="89"/>
        <v>0</v>
      </c>
      <c r="AG87" s="235" t="e">
        <f>+(AB87-V87)/V87</f>
        <v>#DIV/0!</v>
      </c>
      <c r="AH87" s="181"/>
      <c r="AI87" s="87">
        <f t="shared" si="90"/>
        <v>0</v>
      </c>
      <c r="AJ87" s="87">
        <f t="shared" si="91"/>
        <v>0</v>
      </c>
      <c r="AK87" s="87">
        <f t="shared" si="92"/>
        <v>0</v>
      </c>
      <c r="AL87" s="87">
        <f t="shared" si="93"/>
        <v>0</v>
      </c>
      <c r="AM87" s="235" t="e">
        <f>+(AH87-AB87)/AB87</f>
        <v>#DIV/0!</v>
      </c>
      <c r="AN87" s="289"/>
      <c r="AO87" s="97">
        <f>IF(D87="p",AN87,0)</f>
        <v>0</v>
      </c>
      <c r="AP87" s="97">
        <f>IF(D87="I",AN87,0)</f>
        <v>0</v>
      </c>
      <c r="AQ87" s="97">
        <f>IF(D87="C",AN87,0)</f>
        <v>0</v>
      </c>
      <c r="AR87" s="97">
        <f>IF(D87="S",AN87,0)</f>
        <v>0</v>
      </c>
      <c r="AS87" s="240">
        <f t="shared" si="94"/>
        <v>0</v>
      </c>
      <c r="AT87" s="241">
        <f>IF(D87="p",AS87,0)</f>
        <v>0</v>
      </c>
      <c r="AU87" s="241">
        <f>IF(D87="I",AS87,0)</f>
        <v>0</v>
      </c>
      <c r="AV87" s="241">
        <f>IF(D87="C",AS87,0)</f>
        <v>0</v>
      </c>
      <c r="AW87" s="241">
        <f>IF(D87="S",AS87,0)</f>
        <v>0</v>
      </c>
      <c r="AX87" s="289"/>
      <c r="AY87" s="97">
        <f>IF(D87="p",AX87,0)</f>
        <v>0</v>
      </c>
      <c r="AZ87" s="97">
        <f>IF(D87="I",AX87,0)</f>
        <v>0</v>
      </c>
      <c r="BA87" s="97">
        <f>IF(D87="C",AX87,0)</f>
        <v>0</v>
      </c>
      <c r="BB87" s="97">
        <f>IF(D87="S",AX87,0)</f>
        <v>0</v>
      </c>
      <c r="BC87" s="240">
        <f t="shared" si="95"/>
        <v>0</v>
      </c>
      <c r="BD87" s="241">
        <f>IF(D87="p",BC87,0)</f>
        <v>0</v>
      </c>
      <c r="BE87" s="241">
        <f>IF(D87="I",BC87,0)</f>
        <v>0</v>
      </c>
      <c r="BF87" s="241">
        <f>IF(D87="C",BC87,0)</f>
        <v>0</v>
      </c>
      <c r="BG87" s="241">
        <f>IF(D87="S",BC87,0)</f>
        <v>0</v>
      </c>
      <c r="BH87" s="503"/>
      <c r="BI87" s="498">
        <f>IF(D87="p",BH87,0)</f>
        <v>0</v>
      </c>
      <c r="BJ87" s="498">
        <f>IF(D87="I",BH87,0)</f>
        <v>0</v>
      </c>
      <c r="BK87" s="498">
        <f>IF(D87="C",BH87,0)</f>
        <v>0</v>
      </c>
      <c r="BL87" s="498">
        <f>IF(D87="S",BH87,0)</f>
        <v>0</v>
      </c>
      <c r="BM87" s="499">
        <f t="shared" si="96"/>
        <v>0</v>
      </c>
      <c r="BN87" s="515">
        <f>IF(D87="p",BM87,0)</f>
        <v>0</v>
      </c>
      <c r="BO87" s="515">
        <f>IF(D87="I",BM87,0)</f>
        <v>0</v>
      </c>
      <c r="BP87" s="515">
        <f>IF(D87="C",BM87,0)</f>
        <v>0</v>
      </c>
      <c r="BQ87" s="515">
        <f>IF(D87="S",BM87,0)</f>
        <v>0</v>
      </c>
      <c r="BR87" s="289"/>
      <c r="BS87" s="97">
        <f>IF(D87="p",BR87,0)</f>
        <v>0</v>
      </c>
      <c r="BT87" s="97">
        <f>IF(D87="I",BR87,0)</f>
        <v>0</v>
      </c>
      <c r="BU87" s="97">
        <f>IF(D87="C",BR87,0)</f>
        <v>0</v>
      </c>
      <c r="BV87" s="97">
        <f>IF(D87="S",BR87,0)</f>
        <v>0</v>
      </c>
      <c r="BW87" s="240">
        <f t="shared" si="97"/>
        <v>0</v>
      </c>
      <c r="BX87" s="241">
        <f>IF(D87="p",BW87,0)</f>
        <v>0</v>
      </c>
      <c r="BY87" s="241">
        <f>IF(D87="I",BW87,0)</f>
        <v>0</v>
      </c>
      <c r="BZ87" s="241">
        <f>IF(D87="C",BW87,0)</f>
        <v>0</v>
      </c>
      <c r="CA87" s="241">
        <f>IF(D87="S",BW87,0)</f>
        <v>0</v>
      </c>
      <c r="CB87" s="289"/>
      <c r="CC87" s="97">
        <f>IF(D87="p",CB87,0)</f>
        <v>0</v>
      </c>
      <c r="CD87" s="97">
        <f>IF(D87="I",CB87,0)</f>
        <v>0</v>
      </c>
      <c r="CE87" s="97">
        <f>IF(D87="C",CB87,0)</f>
        <v>0</v>
      </c>
      <c r="CF87" s="97">
        <f>IF(D87="S",CB87,0)</f>
        <v>0</v>
      </c>
      <c r="CG87" s="240">
        <f t="shared" si="98"/>
        <v>0</v>
      </c>
      <c r="CH87" s="241">
        <f>IF(D87="p",CG87,0)</f>
        <v>0</v>
      </c>
      <c r="CI87" s="241">
        <f>IF(D87="I",CG87,0)</f>
        <v>0</v>
      </c>
      <c r="CJ87" s="241">
        <f>IF(D87="C",CG87,0)</f>
        <v>0</v>
      </c>
      <c r="CK87" s="241">
        <f>IF(D87="S",CG87,0)</f>
        <v>0</v>
      </c>
      <c r="CL87" s="289"/>
      <c r="CM87" s="97">
        <f>IF(D87="p",CL87,0)</f>
        <v>0</v>
      </c>
      <c r="CN87" s="97">
        <f>IF(D87="I",CL87,0)</f>
        <v>0</v>
      </c>
      <c r="CO87" s="97">
        <f>IF(D87="C",CL87,0)</f>
        <v>0</v>
      </c>
      <c r="CP87" s="97">
        <f>IF(D87="S",CL87,0)</f>
        <v>0</v>
      </c>
      <c r="CQ87" s="240">
        <f t="shared" si="99"/>
        <v>0</v>
      </c>
      <c r="CR87" s="241">
        <f>IF(D87="p",CQ87,0)</f>
        <v>0</v>
      </c>
      <c r="CS87" s="241">
        <f>IF(D87="I",CQ87,0)</f>
        <v>0</v>
      </c>
      <c r="CT87" s="241">
        <f>IF(D87="C",CQ87,0)</f>
        <v>0</v>
      </c>
      <c r="CU87" s="241">
        <f>IF(D87="S",CQ87,0)</f>
        <v>0</v>
      </c>
      <c r="CV87" s="289"/>
      <c r="CW87" s="97">
        <f>IF(D87="p",CV87,0)</f>
        <v>0</v>
      </c>
      <c r="CX87" s="97">
        <f>IF(D87="I",CV87,0)</f>
        <v>0</v>
      </c>
      <c r="CY87" s="97">
        <f>IF(D87="C",CV87,0)</f>
        <v>0</v>
      </c>
      <c r="CZ87" s="97">
        <f>IF(D87="S",CV87,0)</f>
        <v>0</v>
      </c>
      <c r="DA87" s="240">
        <f t="shared" si="100"/>
        <v>0</v>
      </c>
      <c r="DB87" s="241">
        <f>IF(D87="p",DA87,0)</f>
        <v>0</v>
      </c>
      <c r="DC87" s="241">
        <f>IF(D87="I",DA87,0)</f>
        <v>0</v>
      </c>
      <c r="DD87" s="241">
        <f>IF(D87="C",DA87,0)</f>
        <v>0</v>
      </c>
      <c r="DE87" s="241">
        <f>IF(D87="S",DA87,0)</f>
        <v>0</v>
      </c>
      <c r="DF87" s="289"/>
      <c r="DG87" s="97">
        <f>IF(D87="p",DF87,0)</f>
        <v>0</v>
      </c>
      <c r="DH87" s="97">
        <f>IF(D87="I",DF87,0)</f>
        <v>0</v>
      </c>
      <c r="DI87" s="97">
        <f>IF(D87="C",DF87,0)</f>
        <v>0</v>
      </c>
      <c r="DJ87" s="97">
        <f>IF(D87="S",DF87,0)</f>
        <v>0</v>
      </c>
      <c r="DK87" s="344">
        <f t="shared" si="101"/>
        <v>0</v>
      </c>
      <c r="DL87" s="241">
        <f>IF(D87="p",DK87,0)</f>
        <v>0</v>
      </c>
      <c r="DM87" s="241">
        <f>IF(D87="I",DK87,0)</f>
        <v>0</v>
      </c>
      <c r="DN87" s="241">
        <f>IF(D87="C",DK87,0)</f>
        <v>0</v>
      </c>
      <c r="DO87" s="241">
        <f>IF(D87="S",DK87,0)</f>
        <v>0</v>
      </c>
      <c r="DP87" s="289"/>
      <c r="DQ87" s="97">
        <f>IF(D87="p",DP87,0)</f>
        <v>0</v>
      </c>
      <c r="DR87" s="97">
        <f>IF(D87="I",DP87,0)</f>
        <v>0</v>
      </c>
      <c r="DS87" s="97">
        <f>IF(D87="C",DP87,0)</f>
        <v>0</v>
      </c>
      <c r="DT87" s="97">
        <f>IF(D87="S",DP87,0)</f>
        <v>0</v>
      </c>
      <c r="DU87" s="240">
        <f t="shared" si="102"/>
        <v>0</v>
      </c>
      <c r="DV87" s="241">
        <f>IF(D87="p",DU87,0)</f>
        <v>0</v>
      </c>
      <c r="DW87" s="241">
        <f>IF(D87="I",DU87,0)</f>
        <v>0</v>
      </c>
      <c r="DX87" s="241">
        <f>IF(D87="C",DU87,0)</f>
        <v>0</v>
      </c>
      <c r="DY87" s="241">
        <f>IF(D87="S",DU87,0)</f>
        <v>0</v>
      </c>
      <c r="DZ87" s="289"/>
      <c r="EA87" s="97">
        <f>IF(D87="p",DZ87,0)</f>
        <v>0</v>
      </c>
      <c r="EB87" s="97">
        <f>IF(D87="I",DZ87,0)</f>
        <v>0</v>
      </c>
      <c r="EC87" s="97">
        <f>IF(D87="C",DZ87,0)</f>
        <v>0</v>
      </c>
      <c r="ED87" s="97">
        <f>IF(D87="S",DZ87,0)</f>
        <v>0</v>
      </c>
      <c r="EE87" s="240">
        <f t="shared" si="103"/>
        <v>0</v>
      </c>
      <c r="EF87" s="241">
        <f>IF(D87="p",EE87,0)</f>
        <v>0</v>
      </c>
      <c r="EG87" s="241">
        <f>IF(D87="I",EE87,0)</f>
        <v>0</v>
      </c>
      <c r="EH87" s="241">
        <f>IF(D87="C",EE87,0)</f>
        <v>0</v>
      </c>
      <c r="EI87" s="241">
        <f>IF(D87="S",EE87,0)</f>
        <v>0</v>
      </c>
      <c r="EJ87" s="298"/>
      <c r="EK87" s="97">
        <f>IF(D87="p",EJ87,0)</f>
        <v>0</v>
      </c>
      <c r="EL87" s="97">
        <f>IF(D87="I",EJ87,0)</f>
        <v>0</v>
      </c>
      <c r="EM87" s="97">
        <f>IF(D87="C",EJ87,0)</f>
        <v>0</v>
      </c>
      <c r="EN87" s="97">
        <f>IF(D87="S",EJ87,0)</f>
        <v>0</v>
      </c>
      <c r="EO87" s="240">
        <f t="shared" si="104"/>
        <v>0</v>
      </c>
      <c r="EP87" s="241">
        <f>IF(D87="p",EO87,0)</f>
        <v>0</v>
      </c>
      <c r="EQ87" s="241">
        <f>IF(D87="I",EO87,0)</f>
        <v>0</v>
      </c>
      <c r="ER87" s="241">
        <f>IF(D87="C",EO87,0)</f>
        <v>0</v>
      </c>
      <c r="ES87" s="241">
        <f>IF(D87="S",EO87,0)</f>
        <v>0</v>
      </c>
      <c r="ET87" s="289"/>
      <c r="EU87" s="97">
        <f>IF(D87="p",ET87,0)</f>
        <v>0</v>
      </c>
      <c r="EV87" s="97">
        <f>IF(D87="I",ET87,0)</f>
        <v>0</v>
      </c>
      <c r="EW87" s="97">
        <f>IF(D87="C",ET87,0)</f>
        <v>0</v>
      </c>
      <c r="EX87" s="97">
        <f>IF(D87="S",ET87,0)</f>
        <v>0</v>
      </c>
      <c r="EY87" s="240">
        <f t="shared" si="105"/>
        <v>0</v>
      </c>
      <c r="EZ87" s="241">
        <f>IF(D87="p",EY87,0)</f>
        <v>0</v>
      </c>
      <c r="FA87" s="241">
        <f>IF(D87="I",EY87,0)</f>
        <v>0</v>
      </c>
      <c r="FB87" s="241">
        <f>IF(D87="C",EY87,0)</f>
        <v>0</v>
      </c>
      <c r="FC87" s="241">
        <f>IF(D87="S",EY87,0)</f>
        <v>0</v>
      </c>
      <c r="FD87" s="503"/>
      <c r="FE87" s="498">
        <f>IF(D87="p",FD87,0)</f>
        <v>0</v>
      </c>
      <c r="FF87" s="498">
        <f>IF(D87="I",FD87,0)</f>
        <v>0</v>
      </c>
      <c r="FG87" s="498">
        <f>IF(D87="C",FD87,0)</f>
        <v>0</v>
      </c>
      <c r="FH87" s="498">
        <f>IF(D87="S",FD87,0)</f>
        <v>0</v>
      </c>
      <c r="FI87" s="499">
        <f t="shared" si="83"/>
        <v>0</v>
      </c>
      <c r="FJ87" s="450">
        <f>IF(D87="p",FI87,0)</f>
        <v>0</v>
      </c>
      <c r="FK87" s="450">
        <f>IF(D87="I",FI87,0)</f>
        <v>0</v>
      </c>
      <c r="FL87" s="450">
        <f>IF(D87="C",FI87,0)</f>
        <v>0</v>
      </c>
      <c r="FM87" s="450">
        <f>IF(D87="S",FI87,0)</f>
        <v>0</v>
      </c>
      <c r="FN87" s="233"/>
      <c r="FO87" s="97">
        <f>IF(D87="p",FN87,0)</f>
        <v>0</v>
      </c>
      <c r="FP87" s="97">
        <f>IF(D87="I",FN87,0)</f>
        <v>0</v>
      </c>
      <c r="FQ87" s="97">
        <f>IF(D87="C",FN87,0)</f>
        <v>0</v>
      </c>
      <c r="FR87" s="97">
        <f>IF(D87="S",FN87,0)</f>
        <v>0</v>
      </c>
      <c r="FS87" s="240">
        <f t="shared" si="84"/>
        <v>0</v>
      </c>
      <c r="FT87" s="241">
        <f>IF(D87="p",FS87,0)</f>
        <v>0</v>
      </c>
      <c r="FU87" s="241">
        <f>IF(D87="I",FS87,0)</f>
        <v>0</v>
      </c>
      <c r="FV87" s="241">
        <f>IF(D87="C",FS87,0)</f>
        <v>0</v>
      </c>
      <c r="FW87" s="241">
        <f>IF(D87="S",FS87,0)</f>
        <v>0</v>
      </c>
      <c r="FX87" s="233"/>
      <c r="FY87" s="97">
        <f>IF(D87="p",FX87,0)</f>
        <v>0</v>
      </c>
      <c r="FZ87" s="97">
        <f>IF(D87="I",FX87,0)</f>
        <v>0</v>
      </c>
      <c r="GA87" s="97">
        <f>IF(D87="C",FX87,0)</f>
        <v>0</v>
      </c>
      <c r="GB87" s="97">
        <f>IF(D87="S",FX87,0)</f>
        <v>0</v>
      </c>
      <c r="GC87" s="240">
        <f t="shared" si="106"/>
        <v>0</v>
      </c>
      <c r="GD87" s="241">
        <f>IF(D87="p",GC87,0)</f>
        <v>0</v>
      </c>
      <c r="GE87" s="241">
        <f>IF(D87="I",GC87,0)</f>
        <v>0</v>
      </c>
      <c r="GF87" s="241">
        <f>IF(D87="C",GC87,0)</f>
        <v>0</v>
      </c>
      <c r="GG87" s="241">
        <f>IF(D87="S",GC87,0)</f>
        <v>0</v>
      </c>
      <c r="GH87" s="240"/>
      <c r="GI87" s="240"/>
      <c r="GJ87" s="553">
        <f t="shared" si="85"/>
        <v>0</v>
      </c>
      <c r="GK87" s="97">
        <f>IF(D87="p",GJ87,0)</f>
        <v>0</v>
      </c>
      <c r="GL87" s="97">
        <f>IF(D87="I",GJ87,0)</f>
        <v>0</v>
      </c>
      <c r="GM87" s="97">
        <f>IF(D87="C",GJ87,0)</f>
        <v>0</v>
      </c>
      <c r="GN87" s="97">
        <f>IF(D87="S",GJ87,0)</f>
        <v>0</v>
      </c>
      <c r="GO87" s="240">
        <f t="shared" si="107"/>
        <v>0</v>
      </c>
      <c r="GP87" s="241">
        <f>IF(D87="p",GO87,0)</f>
        <v>0</v>
      </c>
      <c r="GQ87" s="241">
        <f>IF(D87="I",GO87,0)</f>
        <v>0</v>
      </c>
      <c r="GR87" s="241">
        <f>IF(D87="C",GO87,0)</f>
        <v>0</v>
      </c>
      <c r="GS87" s="241">
        <f>IF(D87="S",GO87,0)</f>
        <v>0</v>
      </c>
      <c r="GT87" s="289"/>
      <c r="GU87" s="97">
        <f>IF(D87="p",GT87,0)</f>
        <v>0</v>
      </c>
      <c r="GV87" s="97">
        <f>IF(D87="I",GT87,0)</f>
        <v>0</v>
      </c>
      <c r="GW87" s="97">
        <f>IF(D87="C",GT87,0)</f>
        <v>0</v>
      </c>
      <c r="GX87" s="97">
        <f>IF(D87="S",GT87,0)</f>
        <v>0</v>
      </c>
      <c r="GY87" s="240">
        <f t="shared" si="108"/>
        <v>0</v>
      </c>
      <c r="GZ87" s="241">
        <f>IF(D87="p",GY87,0)</f>
        <v>0</v>
      </c>
      <c r="HA87" s="241">
        <f>IF(D87="I",GY87,0)</f>
        <v>0</v>
      </c>
      <c r="HB87" s="241">
        <f>IF(D87="C",GY87,0)</f>
        <v>0</v>
      </c>
      <c r="HC87" s="241">
        <f>IF(D87="S",GY87,0)</f>
        <v>0</v>
      </c>
      <c r="HD87" s="302">
        <f t="shared" si="74"/>
        <v>0</v>
      </c>
      <c r="HE87" s="97">
        <f>IF(D87="p",HD87,0)</f>
        <v>0</v>
      </c>
      <c r="HF87" s="97">
        <f>IF(D87="I",HD87,0)</f>
        <v>0</v>
      </c>
      <c r="HG87" s="97">
        <f>IF(D87="C",HD87,0)</f>
        <v>0</v>
      </c>
      <c r="HH87" s="97">
        <f>IF(D87="S",HD87,0)</f>
        <v>0</v>
      </c>
      <c r="HI87" s="240">
        <f t="shared" si="109"/>
        <v>0</v>
      </c>
      <c r="HJ87" s="241">
        <f>IF(D87="p",HI87,0)</f>
        <v>0</v>
      </c>
      <c r="HK87" s="241">
        <f>IF(D87="I",HI87,0)</f>
        <v>0</v>
      </c>
      <c r="HL87" s="241">
        <f>IF(D87="C",HI87,0)</f>
        <v>0</v>
      </c>
      <c r="HM87" s="241">
        <f>IF(D87="S",HI87,0)</f>
        <v>0</v>
      </c>
      <c r="HN87" s="649"/>
      <c r="HO87" s="650">
        <f>IF(D87="p",HN87,0)</f>
        <v>0</v>
      </c>
      <c r="HP87" s="650">
        <f>IF(D87="I",HN87,0)</f>
        <v>0</v>
      </c>
      <c r="HQ87" s="650">
        <f>IF(D87="C",HN87,0)</f>
        <v>0</v>
      </c>
      <c r="HR87" s="650">
        <f>IF(D87="S",HN87,0)</f>
        <v>0</v>
      </c>
      <c r="HS87" s="651">
        <f t="shared" si="75"/>
        <v>0</v>
      </c>
      <c r="HT87" s="241">
        <f>IF(D87="p",HS87,0)</f>
        <v>0</v>
      </c>
      <c r="HU87" s="241">
        <f>IF(D87="I",HS87,0)</f>
        <v>0</v>
      </c>
      <c r="HV87" s="241">
        <f>IF(D87="C",HS87,0)</f>
        <v>0</v>
      </c>
      <c r="HW87" s="241">
        <f>IF(D87="S",HS87,0)</f>
        <v>0</v>
      </c>
      <c r="HX87" s="289"/>
      <c r="HY87" s="97">
        <f>IF(D87="p",HX87,0)</f>
        <v>0</v>
      </c>
      <c r="HZ87" s="97">
        <f>IF(D87="I",HX87,0)</f>
        <v>0</v>
      </c>
      <c r="IA87" s="97">
        <f>IF(D87="C",HX87,0)</f>
        <v>0</v>
      </c>
      <c r="IB87" s="97">
        <f>IF(D87="S",HX87,0)</f>
        <v>0</v>
      </c>
      <c r="IC87" s="240">
        <f t="shared" si="110"/>
        <v>0</v>
      </c>
      <c r="ID87" s="241">
        <f>IF(D87="p",IC87,0)</f>
        <v>0</v>
      </c>
      <c r="IE87" s="241">
        <f>IF(D87="I",IC87,0)</f>
        <v>0</v>
      </c>
      <c r="IF87" s="241">
        <f>IF(D87="C",IC87,0)</f>
        <v>0</v>
      </c>
      <c r="IG87" s="241">
        <f>IF(D87="S",IC87,0)</f>
        <v>0</v>
      </c>
      <c r="IH87" s="302">
        <f t="shared" si="76"/>
        <v>0</v>
      </c>
      <c r="II87" s="97">
        <f>IF(D87="p",IH87,0)</f>
        <v>0</v>
      </c>
      <c r="IJ87" s="97">
        <f>IF(D87="I",IH87,0)</f>
        <v>0</v>
      </c>
      <c r="IK87" s="97">
        <f>IF(D87="C",IH87,0)</f>
        <v>0</v>
      </c>
      <c r="IL87" s="97">
        <f>IF(D87="S",IH87,0)</f>
        <v>0</v>
      </c>
      <c r="IM87" s="235" t="e">
        <f t="shared" si="77"/>
        <v>#DIV/0!</v>
      </c>
      <c r="IN87" s="240">
        <f t="shared" si="111"/>
        <v>0</v>
      </c>
      <c r="IO87" s="241">
        <f>IF(D87="p",IN87,0)</f>
        <v>0</v>
      </c>
      <c r="IP87" s="241">
        <f>IF(D87="I",IN87,0)</f>
        <v>0</v>
      </c>
      <c r="IQ87" s="241">
        <f>IF(D87="C",IN87,0)</f>
        <v>0</v>
      </c>
      <c r="IR87" s="241">
        <f>IF(D87="S",IN87,0)</f>
        <v>0</v>
      </c>
      <c r="IS87" s="228">
        <f t="shared" si="78"/>
        <v>0</v>
      </c>
      <c r="IT87" s="97">
        <f>IF(D87="p",IS87,0)</f>
        <v>0</v>
      </c>
      <c r="IU87" s="97">
        <f>IF(D87="I",IS87,0)</f>
        <v>0</v>
      </c>
      <c r="IV87" s="97">
        <f>IF(D87="C",IS87,0)</f>
        <v>0</v>
      </c>
      <c r="IW87" s="97">
        <f>IF(D87="S",IS87,0)</f>
        <v>0</v>
      </c>
      <c r="IX87" s="240">
        <f t="shared" si="112"/>
        <v>0</v>
      </c>
      <c r="IY87" s="241">
        <f>IF(D87="p",IX87,0)</f>
        <v>0</v>
      </c>
      <c r="IZ87" s="241">
        <f>IF(D87="I",IX87,0)</f>
        <v>0</v>
      </c>
      <c r="JA87" s="241">
        <f>IF(D87="C",IX87,0)</f>
        <v>0</v>
      </c>
      <c r="JB87" s="241">
        <f>IF(D87="S",IX87,0)</f>
        <v>0</v>
      </c>
      <c r="JC87" s="242">
        <f t="shared" si="79"/>
        <v>0</v>
      </c>
      <c r="JD87" s="243">
        <f>IF(D87="p",JC87,0)</f>
        <v>0</v>
      </c>
      <c r="JE87" s="243">
        <f>IF(D87="i",JC87,0)</f>
        <v>0</v>
      </c>
      <c r="JF87" s="243">
        <f>IF(D87="c",JC87,0)</f>
        <v>0</v>
      </c>
      <c r="JG87" s="243">
        <f>IF(D87="s",JC87,0)</f>
        <v>0</v>
      </c>
    </row>
    <row r="88" spans="1:267" s="44" customFormat="1" x14ac:dyDescent="0.2">
      <c r="A88" s="45" t="s">
        <v>375</v>
      </c>
      <c r="B88" s="234"/>
      <c r="C88" s="234"/>
      <c r="D88" s="234"/>
      <c r="E88" s="181"/>
      <c r="F88" s="87">
        <f t="shared" si="55"/>
        <v>0</v>
      </c>
      <c r="G88" s="87">
        <f t="shared" si="56"/>
        <v>0</v>
      </c>
      <c r="H88" s="87">
        <f t="shared" si="57"/>
        <v>0</v>
      </c>
      <c r="I88" s="87">
        <f t="shared" si="58"/>
        <v>0</v>
      </c>
      <c r="J88" s="181"/>
      <c r="K88" s="87">
        <f t="shared" si="59"/>
        <v>0</v>
      </c>
      <c r="L88" s="87">
        <f t="shared" si="60"/>
        <v>0</v>
      </c>
      <c r="M88" s="87">
        <f t="shared" si="61"/>
        <v>0</v>
      </c>
      <c r="N88" s="87">
        <f t="shared" si="62"/>
        <v>0</v>
      </c>
      <c r="O88" s="235" t="e">
        <f t="shared" si="63"/>
        <v>#DIV/0!</v>
      </c>
      <c r="P88" s="181"/>
      <c r="Q88" s="87">
        <f t="shared" si="64"/>
        <v>0</v>
      </c>
      <c r="R88" s="87">
        <f t="shared" si="65"/>
        <v>0</v>
      </c>
      <c r="S88" s="87">
        <f t="shared" si="66"/>
        <v>0</v>
      </c>
      <c r="T88" s="87">
        <f t="shared" si="67"/>
        <v>0</v>
      </c>
      <c r="U88" s="235" t="e">
        <f t="shared" si="68"/>
        <v>#DIV/0!</v>
      </c>
      <c r="V88" s="181"/>
      <c r="W88" s="87">
        <f t="shared" si="69"/>
        <v>0</v>
      </c>
      <c r="X88" s="87">
        <f t="shared" si="70"/>
        <v>0</v>
      </c>
      <c r="Y88" s="87">
        <f t="shared" si="71"/>
        <v>0</v>
      </c>
      <c r="Z88" s="87">
        <f t="shared" si="72"/>
        <v>0</v>
      </c>
      <c r="AA88" s="235" t="e">
        <f t="shared" si="73"/>
        <v>#DIV/0!</v>
      </c>
      <c r="AB88" s="181"/>
      <c r="AC88" s="87">
        <f t="shared" si="86"/>
        <v>0</v>
      </c>
      <c r="AD88" s="87">
        <f t="shared" si="87"/>
        <v>0</v>
      </c>
      <c r="AE88" s="87">
        <f t="shared" si="88"/>
        <v>0</v>
      </c>
      <c r="AF88" s="87">
        <f t="shared" si="89"/>
        <v>0</v>
      </c>
      <c r="AG88" s="235" t="e">
        <f>+(AB88-V88)/V88</f>
        <v>#DIV/0!</v>
      </c>
      <c r="AH88" s="181"/>
      <c r="AI88" s="87">
        <f t="shared" si="90"/>
        <v>0</v>
      </c>
      <c r="AJ88" s="87">
        <f t="shared" si="91"/>
        <v>0</v>
      </c>
      <c r="AK88" s="87">
        <f t="shared" si="92"/>
        <v>0</v>
      </c>
      <c r="AL88" s="87">
        <f t="shared" si="93"/>
        <v>0</v>
      </c>
      <c r="AM88" s="235" t="e">
        <f>+(AH88-AB88)/AB88</f>
        <v>#DIV/0!</v>
      </c>
      <c r="AN88" s="289"/>
      <c r="AO88" s="97">
        <f>IF(D88="p",AN88,0)</f>
        <v>0</v>
      </c>
      <c r="AP88" s="97">
        <f>IF(D88="I",AN88,0)</f>
        <v>0</v>
      </c>
      <c r="AQ88" s="97">
        <f>IF(D88="C",AN88,0)</f>
        <v>0</v>
      </c>
      <c r="AR88" s="97">
        <f>IF(D88="S",AN88,0)</f>
        <v>0</v>
      </c>
      <c r="AS88" s="240">
        <f t="shared" si="94"/>
        <v>0</v>
      </c>
      <c r="AT88" s="241">
        <f>IF(D88="p",AS88,0)</f>
        <v>0</v>
      </c>
      <c r="AU88" s="241">
        <f>IF(D88="I",AS88,0)</f>
        <v>0</v>
      </c>
      <c r="AV88" s="241">
        <f>IF(D88="C",AS88,0)</f>
        <v>0</v>
      </c>
      <c r="AW88" s="241">
        <f>IF(D88="S",AS88,0)</f>
        <v>0</v>
      </c>
      <c r="AX88" s="289"/>
      <c r="AY88" s="97">
        <f>IF(D88="p",AX88,0)</f>
        <v>0</v>
      </c>
      <c r="AZ88" s="97">
        <f>IF(D88="I",AX88,0)</f>
        <v>0</v>
      </c>
      <c r="BA88" s="97">
        <f>IF(D88="C",AX88,0)</f>
        <v>0</v>
      </c>
      <c r="BB88" s="97">
        <f>IF(D88="S",AX88,0)</f>
        <v>0</v>
      </c>
      <c r="BC88" s="240">
        <f t="shared" si="95"/>
        <v>0</v>
      </c>
      <c r="BD88" s="241">
        <f>IF(D88="p",BC88,0)</f>
        <v>0</v>
      </c>
      <c r="BE88" s="241">
        <f>IF(D88="I",BC88,0)</f>
        <v>0</v>
      </c>
      <c r="BF88" s="241">
        <f>IF(D88="C",BC88,0)</f>
        <v>0</v>
      </c>
      <c r="BG88" s="241">
        <f>IF(D88="S",BC88,0)</f>
        <v>0</v>
      </c>
      <c r="BH88" s="503"/>
      <c r="BI88" s="498">
        <f>IF(D88="p",BH88,0)</f>
        <v>0</v>
      </c>
      <c r="BJ88" s="498">
        <f>IF(D88="I",BH88,0)</f>
        <v>0</v>
      </c>
      <c r="BK88" s="498">
        <f>IF(D88="C",BH88,0)</f>
        <v>0</v>
      </c>
      <c r="BL88" s="498">
        <f>IF(D88="S",BH88,0)</f>
        <v>0</v>
      </c>
      <c r="BM88" s="499">
        <f t="shared" si="96"/>
        <v>0</v>
      </c>
      <c r="BN88" s="515">
        <f>IF(D88="p",BM88,0)</f>
        <v>0</v>
      </c>
      <c r="BO88" s="515">
        <f>IF(D88="I",BM88,0)</f>
        <v>0</v>
      </c>
      <c r="BP88" s="515">
        <f>IF(D88="C",BM88,0)</f>
        <v>0</v>
      </c>
      <c r="BQ88" s="515">
        <f>IF(D88="S",BM88,0)</f>
        <v>0</v>
      </c>
      <c r="BR88" s="289"/>
      <c r="BS88" s="97">
        <f>IF(D88="p",BR88,0)</f>
        <v>0</v>
      </c>
      <c r="BT88" s="97">
        <f>IF(D88="I",BR88,0)</f>
        <v>0</v>
      </c>
      <c r="BU88" s="97">
        <f>IF(D88="C",BR88,0)</f>
        <v>0</v>
      </c>
      <c r="BV88" s="97">
        <f>IF(D88="S",BR88,0)</f>
        <v>0</v>
      </c>
      <c r="BW88" s="240">
        <f t="shared" si="97"/>
        <v>0</v>
      </c>
      <c r="BX88" s="241">
        <f>IF(D88="p",BW88,0)</f>
        <v>0</v>
      </c>
      <c r="BY88" s="241">
        <f>IF(D88="I",BW88,0)</f>
        <v>0</v>
      </c>
      <c r="BZ88" s="241">
        <f>IF(D88="C",BW88,0)</f>
        <v>0</v>
      </c>
      <c r="CA88" s="241">
        <f>IF(D88="S",BW88,0)</f>
        <v>0</v>
      </c>
      <c r="CB88" s="289"/>
      <c r="CC88" s="97">
        <f>IF(D88="p",CB88,0)</f>
        <v>0</v>
      </c>
      <c r="CD88" s="97">
        <f>IF(D88="I",CB88,0)</f>
        <v>0</v>
      </c>
      <c r="CE88" s="97">
        <f>IF(D88="C",CB88,0)</f>
        <v>0</v>
      </c>
      <c r="CF88" s="97">
        <f>IF(D88="S",CB88,0)</f>
        <v>0</v>
      </c>
      <c r="CG88" s="240">
        <f t="shared" si="98"/>
        <v>0</v>
      </c>
      <c r="CH88" s="241">
        <f>IF(D88="p",CG88,0)</f>
        <v>0</v>
      </c>
      <c r="CI88" s="241">
        <f>IF(D88="I",CG88,0)</f>
        <v>0</v>
      </c>
      <c r="CJ88" s="241">
        <f>IF(D88="C",CG88,0)</f>
        <v>0</v>
      </c>
      <c r="CK88" s="241">
        <f>IF(D88="S",CG88,0)</f>
        <v>0</v>
      </c>
      <c r="CL88" s="289"/>
      <c r="CM88" s="97">
        <f>IF(D88="p",CL88,0)</f>
        <v>0</v>
      </c>
      <c r="CN88" s="97">
        <f>IF(D88="I",CL88,0)</f>
        <v>0</v>
      </c>
      <c r="CO88" s="97">
        <f>IF(D88="C",CL88,0)</f>
        <v>0</v>
      </c>
      <c r="CP88" s="97">
        <f>IF(D88="S",CL88,0)</f>
        <v>0</v>
      </c>
      <c r="CQ88" s="240">
        <f t="shared" si="99"/>
        <v>0</v>
      </c>
      <c r="CR88" s="241">
        <f>IF(D88="p",CQ88,0)</f>
        <v>0</v>
      </c>
      <c r="CS88" s="241">
        <f>IF(D88="I",CQ88,0)</f>
        <v>0</v>
      </c>
      <c r="CT88" s="241">
        <f>IF(D88="C",CQ88,0)</f>
        <v>0</v>
      </c>
      <c r="CU88" s="241">
        <f>IF(D88="S",CQ88,0)</f>
        <v>0</v>
      </c>
      <c r="CV88" s="289"/>
      <c r="CW88" s="97">
        <f>IF(D88="p",CV88,0)</f>
        <v>0</v>
      </c>
      <c r="CX88" s="97">
        <f>IF(D88="I",CV88,0)</f>
        <v>0</v>
      </c>
      <c r="CY88" s="97">
        <f>IF(D88="C",CV88,0)</f>
        <v>0</v>
      </c>
      <c r="CZ88" s="97">
        <f>IF(D88="S",CV88,0)</f>
        <v>0</v>
      </c>
      <c r="DA88" s="240">
        <f t="shared" si="100"/>
        <v>0</v>
      </c>
      <c r="DB88" s="241">
        <f>IF(D88="p",DA88,0)</f>
        <v>0</v>
      </c>
      <c r="DC88" s="241">
        <f>IF(D88="I",DA88,0)</f>
        <v>0</v>
      </c>
      <c r="DD88" s="241">
        <f>IF(D88="C",DA88,0)</f>
        <v>0</v>
      </c>
      <c r="DE88" s="241">
        <f>IF(D88="S",DA88,0)</f>
        <v>0</v>
      </c>
      <c r="DF88" s="289"/>
      <c r="DG88" s="97">
        <f>IF(D88="p",DF88,0)</f>
        <v>0</v>
      </c>
      <c r="DH88" s="97">
        <f>IF(D88="I",DF88,0)</f>
        <v>0</v>
      </c>
      <c r="DI88" s="97">
        <f>IF(D88="C",DF88,0)</f>
        <v>0</v>
      </c>
      <c r="DJ88" s="97">
        <f>IF(D88="S",DF88,0)</f>
        <v>0</v>
      </c>
      <c r="DK88" s="344">
        <f t="shared" si="101"/>
        <v>0</v>
      </c>
      <c r="DL88" s="241">
        <f>IF(D88="p",DK88,0)</f>
        <v>0</v>
      </c>
      <c r="DM88" s="241">
        <f>IF(D88="I",DK88,0)</f>
        <v>0</v>
      </c>
      <c r="DN88" s="241">
        <f>IF(D88="C",DK88,0)</f>
        <v>0</v>
      </c>
      <c r="DO88" s="241">
        <f>IF(D88="S",DK88,0)</f>
        <v>0</v>
      </c>
      <c r="DP88" s="289"/>
      <c r="DQ88" s="97">
        <f>IF(D88="p",DP88,0)</f>
        <v>0</v>
      </c>
      <c r="DR88" s="97">
        <f>IF(D88="I",DP88,0)</f>
        <v>0</v>
      </c>
      <c r="DS88" s="97">
        <f>IF(D88="C",DP88,0)</f>
        <v>0</v>
      </c>
      <c r="DT88" s="97">
        <f>IF(D88="S",DP88,0)</f>
        <v>0</v>
      </c>
      <c r="DU88" s="240">
        <f t="shared" si="102"/>
        <v>0</v>
      </c>
      <c r="DV88" s="241">
        <f>IF(D88="p",DU88,0)</f>
        <v>0</v>
      </c>
      <c r="DW88" s="241">
        <f>IF(D88="I",DU88,0)</f>
        <v>0</v>
      </c>
      <c r="DX88" s="241">
        <f>IF(D88="C",DU88,0)</f>
        <v>0</v>
      </c>
      <c r="DY88" s="241">
        <f>IF(D88="S",DU88,0)</f>
        <v>0</v>
      </c>
      <c r="DZ88" s="289"/>
      <c r="EA88" s="97">
        <f>IF(D88="p",DZ88,0)</f>
        <v>0</v>
      </c>
      <c r="EB88" s="97">
        <f>IF(D88="I",DZ88,0)</f>
        <v>0</v>
      </c>
      <c r="EC88" s="97">
        <f>IF(D88="C",DZ88,0)</f>
        <v>0</v>
      </c>
      <c r="ED88" s="97">
        <f>IF(D88="S",DZ88,0)</f>
        <v>0</v>
      </c>
      <c r="EE88" s="240">
        <f t="shared" si="103"/>
        <v>0</v>
      </c>
      <c r="EF88" s="241">
        <f>IF(D88="p",EE88,0)</f>
        <v>0</v>
      </c>
      <c r="EG88" s="241">
        <f>IF(D88="I",EE88,0)</f>
        <v>0</v>
      </c>
      <c r="EH88" s="241">
        <f>IF(D88="C",EE88,0)</f>
        <v>0</v>
      </c>
      <c r="EI88" s="241">
        <f>IF(D88="S",EE88,0)</f>
        <v>0</v>
      </c>
      <c r="EJ88" s="298"/>
      <c r="EK88" s="97">
        <f>IF(D88="p",EJ88,0)</f>
        <v>0</v>
      </c>
      <c r="EL88" s="97">
        <f>IF(D88="I",EJ88,0)</f>
        <v>0</v>
      </c>
      <c r="EM88" s="97">
        <f>IF(D88="C",EJ88,0)</f>
        <v>0</v>
      </c>
      <c r="EN88" s="97">
        <f>IF(D88="S",EJ88,0)</f>
        <v>0</v>
      </c>
      <c r="EO88" s="240">
        <f t="shared" si="104"/>
        <v>0</v>
      </c>
      <c r="EP88" s="241">
        <f>IF(D88="p",EO88,0)</f>
        <v>0</v>
      </c>
      <c r="EQ88" s="241">
        <f>IF(D88="I",EO88,0)</f>
        <v>0</v>
      </c>
      <c r="ER88" s="241">
        <f>IF(D88="C",EO88,0)</f>
        <v>0</v>
      </c>
      <c r="ES88" s="241">
        <f>IF(D88="S",EO88,0)</f>
        <v>0</v>
      </c>
      <c r="ET88" s="289"/>
      <c r="EU88" s="97">
        <f>IF(D88="p",ET88,0)</f>
        <v>0</v>
      </c>
      <c r="EV88" s="97">
        <f>IF(D88="I",ET88,0)</f>
        <v>0</v>
      </c>
      <c r="EW88" s="97">
        <f>IF(D88="C",ET88,0)</f>
        <v>0</v>
      </c>
      <c r="EX88" s="97">
        <f>IF(D88="S",ET88,0)</f>
        <v>0</v>
      </c>
      <c r="EY88" s="240">
        <f t="shared" si="105"/>
        <v>0</v>
      </c>
      <c r="EZ88" s="241">
        <f>IF(D88="p",EY88,0)</f>
        <v>0</v>
      </c>
      <c r="FA88" s="241">
        <f>IF(D88="I",EY88,0)</f>
        <v>0</v>
      </c>
      <c r="FB88" s="241">
        <f>IF(D88="C",EY88,0)</f>
        <v>0</v>
      </c>
      <c r="FC88" s="241">
        <f>IF(D88="S",EY88,0)</f>
        <v>0</v>
      </c>
      <c r="FD88" s="503"/>
      <c r="FE88" s="498">
        <f>IF(D88="p",FD88,0)</f>
        <v>0</v>
      </c>
      <c r="FF88" s="498">
        <f>IF(D88="I",FD88,0)</f>
        <v>0</v>
      </c>
      <c r="FG88" s="498">
        <f>IF(D88="C",FD88,0)</f>
        <v>0</v>
      </c>
      <c r="FH88" s="498">
        <f>IF(D88="S",FD88,0)</f>
        <v>0</v>
      </c>
      <c r="FI88" s="499">
        <f t="shared" si="83"/>
        <v>0</v>
      </c>
      <c r="FJ88" s="450">
        <f>IF(D88="p",FI88,0)</f>
        <v>0</v>
      </c>
      <c r="FK88" s="450">
        <f>IF(D88="I",FI88,0)</f>
        <v>0</v>
      </c>
      <c r="FL88" s="450">
        <f>IF(D88="C",FI88,0)</f>
        <v>0</v>
      </c>
      <c r="FM88" s="450">
        <f>IF(D88="S",FI88,0)</f>
        <v>0</v>
      </c>
      <c r="FN88" s="233"/>
      <c r="FO88" s="97">
        <f>IF(D88="p",FN88,0)</f>
        <v>0</v>
      </c>
      <c r="FP88" s="97">
        <f>IF(D88="I",FN88,0)</f>
        <v>0</v>
      </c>
      <c r="FQ88" s="97">
        <f>IF(D88="C",FN88,0)</f>
        <v>0</v>
      </c>
      <c r="FR88" s="97">
        <f>IF(D88="S",FN88,0)</f>
        <v>0</v>
      </c>
      <c r="FS88" s="240">
        <f t="shared" si="84"/>
        <v>0</v>
      </c>
      <c r="FT88" s="241">
        <f>IF(D88="p",FS88,0)</f>
        <v>0</v>
      </c>
      <c r="FU88" s="241">
        <f>IF(D88="I",FS88,0)</f>
        <v>0</v>
      </c>
      <c r="FV88" s="241">
        <f>IF(D88="C",FS88,0)</f>
        <v>0</v>
      </c>
      <c r="FW88" s="241">
        <f>IF(D88="S",FS88,0)</f>
        <v>0</v>
      </c>
      <c r="FX88" s="233"/>
      <c r="FY88" s="97">
        <f>IF(D88="p",FX88,0)</f>
        <v>0</v>
      </c>
      <c r="FZ88" s="97">
        <f>IF(D88="I",FX88,0)</f>
        <v>0</v>
      </c>
      <c r="GA88" s="97">
        <f>IF(D88="C",FX88,0)</f>
        <v>0</v>
      </c>
      <c r="GB88" s="97">
        <f>IF(D88="S",FX88,0)</f>
        <v>0</v>
      </c>
      <c r="GC88" s="240">
        <f t="shared" si="106"/>
        <v>0</v>
      </c>
      <c r="GD88" s="241">
        <f>IF(D88="p",GC88,0)</f>
        <v>0</v>
      </c>
      <c r="GE88" s="241">
        <f>IF(D88="I",GC88,0)</f>
        <v>0</v>
      </c>
      <c r="GF88" s="241">
        <f>IF(D88="C",GC88,0)</f>
        <v>0</v>
      </c>
      <c r="GG88" s="241">
        <f>IF(D88="S",GC88,0)</f>
        <v>0</v>
      </c>
      <c r="GH88" s="240"/>
      <c r="GI88" s="240"/>
      <c r="GJ88" s="553">
        <f t="shared" si="85"/>
        <v>0</v>
      </c>
      <c r="GK88" s="97">
        <f>IF(D88="p",GJ88,0)</f>
        <v>0</v>
      </c>
      <c r="GL88" s="97">
        <f>IF(D88="I",GJ88,0)</f>
        <v>0</v>
      </c>
      <c r="GM88" s="97">
        <f>IF(D88="C",GJ88,0)</f>
        <v>0</v>
      </c>
      <c r="GN88" s="97">
        <f>IF(D88="S",GJ88,0)</f>
        <v>0</v>
      </c>
      <c r="GO88" s="240">
        <f t="shared" si="107"/>
        <v>0</v>
      </c>
      <c r="GP88" s="241">
        <f>IF(D88="p",GO88,0)</f>
        <v>0</v>
      </c>
      <c r="GQ88" s="241">
        <f>IF(D88="I",GO88,0)</f>
        <v>0</v>
      </c>
      <c r="GR88" s="241">
        <f>IF(D88="C",GO88,0)</f>
        <v>0</v>
      </c>
      <c r="GS88" s="241">
        <f>IF(D88="S",GO88,0)</f>
        <v>0</v>
      </c>
      <c r="GT88" s="289"/>
      <c r="GU88" s="97">
        <f>IF(D88="p",GT88,0)</f>
        <v>0</v>
      </c>
      <c r="GV88" s="97">
        <f>IF(D88="I",GT88,0)</f>
        <v>0</v>
      </c>
      <c r="GW88" s="97">
        <f>IF(D88="C",GT88,0)</f>
        <v>0</v>
      </c>
      <c r="GX88" s="97">
        <f>IF(D88="S",GT88,0)</f>
        <v>0</v>
      </c>
      <c r="GY88" s="240">
        <f t="shared" si="108"/>
        <v>0</v>
      </c>
      <c r="GZ88" s="241">
        <f>IF(D88="p",GY88,0)</f>
        <v>0</v>
      </c>
      <c r="HA88" s="241">
        <f>IF(D88="I",GY88,0)</f>
        <v>0</v>
      </c>
      <c r="HB88" s="241">
        <f>IF(D88="C",GY88,0)</f>
        <v>0</v>
      </c>
      <c r="HC88" s="241">
        <f>IF(D88="S",GY88,0)</f>
        <v>0</v>
      </c>
      <c r="HD88" s="302">
        <f t="shared" si="74"/>
        <v>0</v>
      </c>
      <c r="HE88" s="97">
        <f>IF(D88="p",HD88,0)</f>
        <v>0</v>
      </c>
      <c r="HF88" s="97">
        <f>IF(D88="I",HD88,0)</f>
        <v>0</v>
      </c>
      <c r="HG88" s="97">
        <f>IF(D88="C",HD88,0)</f>
        <v>0</v>
      </c>
      <c r="HH88" s="97">
        <f>IF(D88="S",HD88,0)</f>
        <v>0</v>
      </c>
      <c r="HI88" s="240">
        <f t="shared" si="109"/>
        <v>0</v>
      </c>
      <c r="HJ88" s="241">
        <f>IF(D88="p",HI88,0)</f>
        <v>0</v>
      </c>
      <c r="HK88" s="241">
        <f>IF(D88="I",HI88,0)</f>
        <v>0</v>
      </c>
      <c r="HL88" s="241">
        <f>IF(D88="C",HI88,0)</f>
        <v>0</v>
      </c>
      <c r="HM88" s="241">
        <f>IF(D88="S",HI88,0)</f>
        <v>0</v>
      </c>
      <c r="HN88" s="649"/>
      <c r="HO88" s="650">
        <f>IF(D88="p",HN88,0)</f>
        <v>0</v>
      </c>
      <c r="HP88" s="650">
        <f>IF(D88="I",HN88,0)</f>
        <v>0</v>
      </c>
      <c r="HQ88" s="650">
        <f>IF(D88="C",HN88,0)</f>
        <v>0</v>
      </c>
      <c r="HR88" s="650">
        <f>IF(D88="S",HN88,0)</f>
        <v>0</v>
      </c>
      <c r="HS88" s="651">
        <f t="shared" si="75"/>
        <v>0</v>
      </c>
      <c r="HT88" s="241">
        <f>IF(D88="p",HS88,0)</f>
        <v>0</v>
      </c>
      <c r="HU88" s="241">
        <f>IF(D88="I",HS88,0)</f>
        <v>0</v>
      </c>
      <c r="HV88" s="241">
        <f>IF(D88="C",HS88,0)</f>
        <v>0</v>
      </c>
      <c r="HW88" s="241">
        <f>IF(D88="S",HS88,0)</f>
        <v>0</v>
      </c>
      <c r="HX88" s="289"/>
      <c r="HY88" s="97">
        <f>IF(D88="p",HX88,0)</f>
        <v>0</v>
      </c>
      <c r="HZ88" s="97">
        <f>IF(D88="I",HX88,0)</f>
        <v>0</v>
      </c>
      <c r="IA88" s="97">
        <f>IF(D88="C",HX88,0)</f>
        <v>0</v>
      </c>
      <c r="IB88" s="97">
        <f>IF(D88="S",HX88,0)</f>
        <v>0</v>
      </c>
      <c r="IC88" s="240">
        <f t="shared" si="110"/>
        <v>0</v>
      </c>
      <c r="ID88" s="241">
        <f>IF(D88="p",IC88,0)</f>
        <v>0</v>
      </c>
      <c r="IE88" s="241">
        <f>IF(D88="I",IC88,0)</f>
        <v>0</v>
      </c>
      <c r="IF88" s="241">
        <f>IF(D88="C",IC88,0)</f>
        <v>0</v>
      </c>
      <c r="IG88" s="241">
        <f>IF(D88="S",IC88,0)</f>
        <v>0</v>
      </c>
      <c r="IH88" s="302">
        <f t="shared" si="76"/>
        <v>0</v>
      </c>
      <c r="II88" s="97">
        <f>IF(D88="p",IH88,0)</f>
        <v>0</v>
      </c>
      <c r="IJ88" s="97">
        <f>IF(D88="I",IH88,0)</f>
        <v>0</v>
      </c>
      <c r="IK88" s="97">
        <f>IF(D88="C",IH88,0)</f>
        <v>0</v>
      </c>
      <c r="IL88" s="97">
        <f>IF(D88="S",IH88,0)</f>
        <v>0</v>
      </c>
      <c r="IM88" s="235" t="e">
        <f t="shared" si="77"/>
        <v>#DIV/0!</v>
      </c>
      <c r="IN88" s="240">
        <f t="shared" si="111"/>
        <v>0</v>
      </c>
      <c r="IO88" s="241">
        <f>IF(D88="p",IN88,0)</f>
        <v>0</v>
      </c>
      <c r="IP88" s="241">
        <f>IF(D88="I",IN88,0)</f>
        <v>0</v>
      </c>
      <c r="IQ88" s="241">
        <f>IF(D88="C",IN88,0)</f>
        <v>0</v>
      </c>
      <c r="IR88" s="241">
        <f>IF(D88="S",IN88,0)</f>
        <v>0</v>
      </c>
      <c r="IS88" s="228">
        <f t="shared" si="78"/>
        <v>0</v>
      </c>
      <c r="IT88" s="97">
        <f>IF(D88="p",IS88,0)</f>
        <v>0</v>
      </c>
      <c r="IU88" s="97">
        <f>IF(D88="I",IS88,0)</f>
        <v>0</v>
      </c>
      <c r="IV88" s="97">
        <f>IF(D88="C",IS88,0)</f>
        <v>0</v>
      </c>
      <c r="IW88" s="97">
        <f>IF(D88="S",IS88,0)</f>
        <v>0</v>
      </c>
      <c r="IX88" s="240">
        <f t="shared" si="112"/>
        <v>0</v>
      </c>
      <c r="IY88" s="241">
        <f>IF(D88="p",IX88,0)</f>
        <v>0</v>
      </c>
      <c r="IZ88" s="241">
        <f>IF(D88="I",IX88,0)</f>
        <v>0</v>
      </c>
      <c r="JA88" s="241">
        <f>IF(D88="C",IX88,0)</f>
        <v>0</v>
      </c>
      <c r="JB88" s="241">
        <f>IF(D88="S",IX88,0)</f>
        <v>0</v>
      </c>
      <c r="JC88" s="242">
        <f t="shared" si="79"/>
        <v>0</v>
      </c>
      <c r="JD88" s="243">
        <f>IF(D88="p",JC88,0)</f>
        <v>0</v>
      </c>
      <c r="JE88" s="243">
        <f>IF(D88="i",JC88,0)</f>
        <v>0</v>
      </c>
      <c r="JF88" s="243">
        <f>IF(D88="c",JC88,0)</f>
        <v>0</v>
      </c>
      <c r="JG88" s="243">
        <f>IF(D88="s",JC88,0)</f>
        <v>0</v>
      </c>
    </row>
    <row r="89" spans="1:267" s="44" customFormat="1" x14ac:dyDescent="0.2">
      <c r="A89" s="45" t="s">
        <v>376</v>
      </c>
      <c r="B89" s="234"/>
      <c r="C89" s="234"/>
      <c r="D89" s="234"/>
      <c r="E89" s="181"/>
      <c r="F89" s="87">
        <f t="shared" ref="F89:F111" si="113">IF(D89="p",E89,0)</f>
        <v>0</v>
      </c>
      <c r="G89" s="87">
        <f t="shared" ref="G89:G111" si="114">IF(D89="I",E89,0)</f>
        <v>0</v>
      </c>
      <c r="H89" s="87">
        <f t="shared" ref="H89:H111" si="115">IF(D89="c",E89,0)</f>
        <v>0</v>
      </c>
      <c r="I89" s="87">
        <f t="shared" ref="I89:I111" si="116">IF(D89="s",E89,0)</f>
        <v>0</v>
      </c>
      <c r="J89" s="181"/>
      <c r="K89" s="87">
        <f t="shared" ref="K89:K111" si="117">IF(D89="p",J89,0)</f>
        <v>0</v>
      </c>
      <c r="L89" s="87">
        <f t="shared" ref="L89:L111" si="118">IF(D89="I",J89,0)</f>
        <v>0</v>
      </c>
      <c r="M89" s="87">
        <f t="shared" ref="M89:M111" si="119">IF(D89="c",J89,0)</f>
        <v>0</v>
      </c>
      <c r="N89" s="87">
        <f t="shared" ref="N89:N111" si="120">IF(D89="s",J89,0)</f>
        <v>0</v>
      </c>
      <c r="O89" s="235" t="e">
        <f t="shared" ref="O89:O111" si="121">+(J89-E89)/E89</f>
        <v>#DIV/0!</v>
      </c>
      <c r="P89" s="181"/>
      <c r="Q89" s="87">
        <f t="shared" ref="Q89:Q111" si="122">IF(D89="p",P89,0)</f>
        <v>0</v>
      </c>
      <c r="R89" s="87">
        <f t="shared" ref="R89:R111" si="123">IF(D89="I",P89,0)</f>
        <v>0</v>
      </c>
      <c r="S89" s="87">
        <f t="shared" ref="S89:S111" si="124">IF(D89="c",P89,0)</f>
        <v>0</v>
      </c>
      <c r="T89" s="87">
        <f t="shared" ref="T89:T111" si="125">IF(D89="s",P89,0)</f>
        <v>0</v>
      </c>
      <c r="U89" s="235" t="e">
        <f t="shared" ref="U89:U111" si="126">+(P89-J89)/J89</f>
        <v>#DIV/0!</v>
      </c>
      <c r="V89" s="181"/>
      <c r="W89" s="87">
        <f t="shared" ref="W89:W111" si="127">IF(D89="p",V89,0)</f>
        <v>0</v>
      </c>
      <c r="X89" s="87">
        <f t="shared" ref="X89:X111" si="128">IF(D89="I",V89,0)</f>
        <v>0</v>
      </c>
      <c r="Y89" s="87">
        <f t="shared" ref="Y89:Y111" si="129">IF(D89="c",V89,0)</f>
        <v>0</v>
      </c>
      <c r="Z89" s="87">
        <f t="shared" ref="Z89:Z111" si="130">IF(D89="s",V89,0)</f>
        <v>0</v>
      </c>
      <c r="AA89" s="235" t="e">
        <f t="shared" ref="AA89:AA111" si="131">+(V89-P89)/P89</f>
        <v>#DIV/0!</v>
      </c>
      <c r="AB89" s="181"/>
      <c r="AC89" s="87">
        <f t="shared" si="86"/>
        <v>0</v>
      </c>
      <c r="AD89" s="87">
        <f t="shared" si="87"/>
        <v>0</v>
      </c>
      <c r="AE89" s="87">
        <f t="shared" si="88"/>
        <v>0</v>
      </c>
      <c r="AF89" s="87">
        <f t="shared" si="89"/>
        <v>0</v>
      </c>
      <c r="AG89" s="235" t="e">
        <f>+(AB89-V89)/V89</f>
        <v>#DIV/0!</v>
      </c>
      <c r="AH89" s="181"/>
      <c r="AI89" s="87">
        <f t="shared" si="90"/>
        <v>0</v>
      </c>
      <c r="AJ89" s="87">
        <f t="shared" si="91"/>
        <v>0</v>
      </c>
      <c r="AK89" s="87">
        <f t="shared" si="92"/>
        <v>0</v>
      </c>
      <c r="AL89" s="87">
        <f t="shared" si="93"/>
        <v>0</v>
      </c>
      <c r="AM89" s="235" t="e">
        <f>+(AH89-AB89)/AB89</f>
        <v>#DIV/0!</v>
      </c>
      <c r="AN89" s="289"/>
      <c r="AO89" s="97">
        <f>IF(D89="p",AN89,0)</f>
        <v>0</v>
      </c>
      <c r="AP89" s="97">
        <f>IF(D89="I",AN89,0)</f>
        <v>0</v>
      </c>
      <c r="AQ89" s="97">
        <f>IF(D89="C",AN89,0)</f>
        <v>0</v>
      </c>
      <c r="AR89" s="97">
        <f>IF(D89="S",AN89,0)</f>
        <v>0</v>
      </c>
      <c r="AS89" s="240">
        <f t="shared" si="94"/>
        <v>0</v>
      </c>
      <c r="AT89" s="241">
        <f>IF(D89="p",AS89,0)</f>
        <v>0</v>
      </c>
      <c r="AU89" s="241">
        <f>IF(D89="I",AS89,0)</f>
        <v>0</v>
      </c>
      <c r="AV89" s="241">
        <f>IF(D89="C",AS89,0)</f>
        <v>0</v>
      </c>
      <c r="AW89" s="241">
        <f>IF(D89="S",AS89,0)</f>
        <v>0</v>
      </c>
      <c r="AX89" s="289"/>
      <c r="AY89" s="97">
        <f>IF(D89="p",AX89,0)</f>
        <v>0</v>
      </c>
      <c r="AZ89" s="97">
        <f>IF(D89="I",AX89,0)</f>
        <v>0</v>
      </c>
      <c r="BA89" s="97">
        <f>IF(D89="C",AX89,0)</f>
        <v>0</v>
      </c>
      <c r="BB89" s="97">
        <f>IF(D89="S",AX89,0)</f>
        <v>0</v>
      </c>
      <c r="BC89" s="240">
        <f t="shared" si="95"/>
        <v>0</v>
      </c>
      <c r="BD89" s="241">
        <f>IF(D89="p",BC89,0)</f>
        <v>0</v>
      </c>
      <c r="BE89" s="241">
        <f>IF(D89="I",BC89,0)</f>
        <v>0</v>
      </c>
      <c r="BF89" s="241">
        <f>IF(D89="C",BC89,0)</f>
        <v>0</v>
      </c>
      <c r="BG89" s="241">
        <f>IF(D89="S",BC89,0)</f>
        <v>0</v>
      </c>
      <c r="BH89" s="503"/>
      <c r="BI89" s="498">
        <f>IF(D89="p",BH89,0)</f>
        <v>0</v>
      </c>
      <c r="BJ89" s="498">
        <f>IF(D89="I",BH89,0)</f>
        <v>0</v>
      </c>
      <c r="BK89" s="498">
        <f>IF(D89="C",BH89,0)</f>
        <v>0</v>
      </c>
      <c r="BL89" s="498">
        <f>IF(D89="S",BH89,0)</f>
        <v>0</v>
      </c>
      <c r="BM89" s="499">
        <f t="shared" si="96"/>
        <v>0</v>
      </c>
      <c r="BN89" s="515">
        <f>IF(D89="p",BM89,0)</f>
        <v>0</v>
      </c>
      <c r="BO89" s="515">
        <f>IF(D89="I",BM89,0)</f>
        <v>0</v>
      </c>
      <c r="BP89" s="515">
        <f>IF(D89="C",BM89,0)</f>
        <v>0</v>
      </c>
      <c r="BQ89" s="515">
        <f>IF(D89="S",BM89,0)</f>
        <v>0</v>
      </c>
      <c r="BR89" s="289"/>
      <c r="BS89" s="97">
        <f>IF(D89="p",BR89,0)</f>
        <v>0</v>
      </c>
      <c r="BT89" s="97">
        <f>IF(D89="I",BR89,0)</f>
        <v>0</v>
      </c>
      <c r="BU89" s="97">
        <f>IF(D89="C",BR89,0)</f>
        <v>0</v>
      </c>
      <c r="BV89" s="97">
        <f>IF(D89="S",BR89,0)</f>
        <v>0</v>
      </c>
      <c r="BW89" s="240">
        <f t="shared" si="97"/>
        <v>0</v>
      </c>
      <c r="BX89" s="241">
        <f>IF(D89="p",BW89,0)</f>
        <v>0</v>
      </c>
      <c r="BY89" s="241">
        <f>IF(D89="I",BW89,0)</f>
        <v>0</v>
      </c>
      <c r="BZ89" s="241">
        <f>IF(D89="C",BW89,0)</f>
        <v>0</v>
      </c>
      <c r="CA89" s="241">
        <f>IF(D89="S",BW89,0)</f>
        <v>0</v>
      </c>
      <c r="CB89" s="289"/>
      <c r="CC89" s="97">
        <f>IF(D89="p",CB89,0)</f>
        <v>0</v>
      </c>
      <c r="CD89" s="97">
        <f>IF(D89="I",CB89,0)</f>
        <v>0</v>
      </c>
      <c r="CE89" s="97">
        <f>IF(D89="C",CB89,0)</f>
        <v>0</v>
      </c>
      <c r="CF89" s="97">
        <f>IF(D89="S",CB89,0)</f>
        <v>0</v>
      </c>
      <c r="CG89" s="240">
        <f t="shared" si="98"/>
        <v>0</v>
      </c>
      <c r="CH89" s="241">
        <f>IF(D89="p",CG89,0)</f>
        <v>0</v>
      </c>
      <c r="CI89" s="241">
        <f>IF(D89="I",CG89,0)</f>
        <v>0</v>
      </c>
      <c r="CJ89" s="241">
        <f>IF(D89="C",CG89,0)</f>
        <v>0</v>
      </c>
      <c r="CK89" s="241">
        <f>IF(D89="S",CG89,0)</f>
        <v>0</v>
      </c>
      <c r="CL89" s="289"/>
      <c r="CM89" s="97">
        <f>IF(D89="p",CL89,0)</f>
        <v>0</v>
      </c>
      <c r="CN89" s="97">
        <f>IF(D89="I",CL89,0)</f>
        <v>0</v>
      </c>
      <c r="CO89" s="97">
        <f>IF(D89="C",CL89,0)</f>
        <v>0</v>
      </c>
      <c r="CP89" s="97">
        <f>IF(D89="S",CL89,0)</f>
        <v>0</v>
      </c>
      <c r="CQ89" s="240">
        <f t="shared" si="99"/>
        <v>0</v>
      </c>
      <c r="CR89" s="241">
        <f>IF(D89="p",CQ89,0)</f>
        <v>0</v>
      </c>
      <c r="CS89" s="241">
        <f>IF(D89="I",CQ89,0)</f>
        <v>0</v>
      </c>
      <c r="CT89" s="241">
        <f>IF(D89="C",CQ89,0)</f>
        <v>0</v>
      </c>
      <c r="CU89" s="241">
        <f>IF(D89="S",CQ89,0)</f>
        <v>0</v>
      </c>
      <c r="CV89" s="289"/>
      <c r="CW89" s="97">
        <f>IF(D89="p",CV89,0)</f>
        <v>0</v>
      </c>
      <c r="CX89" s="97">
        <f>IF(D89="I",CV89,0)</f>
        <v>0</v>
      </c>
      <c r="CY89" s="97">
        <f>IF(D89="C",CV89,0)</f>
        <v>0</v>
      </c>
      <c r="CZ89" s="97">
        <f>IF(D89="S",CV89,0)</f>
        <v>0</v>
      </c>
      <c r="DA89" s="240">
        <f t="shared" si="100"/>
        <v>0</v>
      </c>
      <c r="DB89" s="241">
        <f>IF(D89="p",DA89,0)</f>
        <v>0</v>
      </c>
      <c r="DC89" s="241">
        <f>IF(D89="I",DA89,0)</f>
        <v>0</v>
      </c>
      <c r="DD89" s="241">
        <f>IF(D89="C",DA89,0)</f>
        <v>0</v>
      </c>
      <c r="DE89" s="241">
        <f>IF(D89="S",DA89,0)</f>
        <v>0</v>
      </c>
      <c r="DF89" s="289"/>
      <c r="DG89" s="97">
        <f>IF(D89="p",DF89,0)</f>
        <v>0</v>
      </c>
      <c r="DH89" s="97">
        <f>IF(D89="I",DF89,0)</f>
        <v>0</v>
      </c>
      <c r="DI89" s="97">
        <f>IF(D89="C",DF89,0)</f>
        <v>0</v>
      </c>
      <c r="DJ89" s="97">
        <f>IF(D89="S",DF89,0)</f>
        <v>0</v>
      </c>
      <c r="DK89" s="344">
        <f t="shared" si="101"/>
        <v>0</v>
      </c>
      <c r="DL89" s="241">
        <f>IF(D89="p",DK89,0)</f>
        <v>0</v>
      </c>
      <c r="DM89" s="241">
        <f>IF(D89="I",DK89,0)</f>
        <v>0</v>
      </c>
      <c r="DN89" s="241">
        <f>IF(D89="C",DK89,0)</f>
        <v>0</v>
      </c>
      <c r="DO89" s="241">
        <f>IF(D89="S",DK89,0)</f>
        <v>0</v>
      </c>
      <c r="DP89" s="289"/>
      <c r="DQ89" s="97">
        <f>IF(D89="p",DP89,0)</f>
        <v>0</v>
      </c>
      <c r="DR89" s="97">
        <f>IF(D89="I",DP89,0)</f>
        <v>0</v>
      </c>
      <c r="DS89" s="97">
        <f>IF(D89="C",DP89,0)</f>
        <v>0</v>
      </c>
      <c r="DT89" s="97">
        <f>IF(D89="S",DP89,0)</f>
        <v>0</v>
      </c>
      <c r="DU89" s="240">
        <f t="shared" si="102"/>
        <v>0</v>
      </c>
      <c r="DV89" s="241">
        <f>IF(D89="p",DU89,0)</f>
        <v>0</v>
      </c>
      <c r="DW89" s="241">
        <f>IF(D89="I",DU89,0)</f>
        <v>0</v>
      </c>
      <c r="DX89" s="241">
        <f>IF(D89="C",DU89,0)</f>
        <v>0</v>
      </c>
      <c r="DY89" s="241">
        <f>IF(D89="S",DU89,0)</f>
        <v>0</v>
      </c>
      <c r="DZ89" s="289"/>
      <c r="EA89" s="97">
        <f>IF(D89="p",DZ89,0)</f>
        <v>0</v>
      </c>
      <c r="EB89" s="97">
        <f>IF(D89="I",DZ89,0)</f>
        <v>0</v>
      </c>
      <c r="EC89" s="97">
        <f>IF(D89="C",DZ89,0)</f>
        <v>0</v>
      </c>
      <c r="ED89" s="97">
        <f>IF(D89="S",DZ89,0)</f>
        <v>0</v>
      </c>
      <c r="EE89" s="240">
        <f t="shared" si="103"/>
        <v>0</v>
      </c>
      <c r="EF89" s="241">
        <f>IF(D89="p",EE89,0)</f>
        <v>0</v>
      </c>
      <c r="EG89" s="241">
        <f>IF(D89="I",EE89,0)</f>
        <v>0</v>
      </c>
      <c r="EH89" s="241">
        <f>IF(D89="C",EE89,0)</f>
        <v>0</v>
      </c>
      <c r="EI89" s="241">
        <f>IF(D89="S",EE89,0)</f>
        <v>0</v>
      </c>
      <c r="EJ89" s="298"/>
      <c r="EK89" s="97">
        <f>IF(D89="p",EJ89,0)</f>
        <v>0</v>
      </c>
      <c r="EL89" s="97">
        <f>IF(D89="I",EJ89,0)</f>
        <v>0</v>
      </c>
      <c r="EM89" s="97">
        <f>IF(D89="C",EJ89,0)</f>
        <v>0</v>
      </c>
      <c r="EN89" s="97">
        <f>IF(D89="S",EJ89,0)</f>
        <v>0</v>
      </c>
      <c r="EO89" s="240">
        <f t="shared" si="104"/>
        <v>0</v>
      </c>
      <c r="EP89" s="241">
        <f>IF(D89="p",EO89,0)</f>
        <v>0</v>
      </c>
      <c r="EQ89" s="241">
        <f>IF(D89="I",EO89,0)</f>
        <v>0</v>
      </c>
      <c r="ER89" s="241">
        <f>IF(D89="C",EO89,0)</f>
        <v>0</v>
      </c>
      <c r="ES89" s="241">
        <f>IF(D89="S",EO89,0)</f>
        <v>0</v>
      </c>
      <c r="ET89" s="289"/>
      <c r="EU89" s="97">
        <f>IF(D89="p",ET89,0)</f>
        <v>0</v>
      </c>
      <c r="EV89" s="97">
        <f>IF(D89="I",ET89,0)</f>
        <v>0</v>
      </c>
      <c r="EW89" s="97">
        <f>IF(D89="C",ET89,0)</f>
        <v>0</v>
      </c>
      <c r="EX89" s="97">
        <f>IF(D89="S",ET89,0)</f>
        <v>0</v>
      </c>
      <c r="EY89" s="240">
        <f t="shared" si="105"/>
        <v>0</v>
      </c>
      <c r="EZ89" s="241">
        <f>IF(D89="p",EY89,0)</f>
        <v>0</v>
      </c>
      <c r="FA89" s="241">
        <f>IF(D89="I",EY89,0)</f>
        <v>0</v>
      </c>
      <c r="FB89" s="241">
        <f>IF(D89="C",EY89,0)</f>
        <v>0</v>
      </c>
      <c r="FC89" s="241">
        <f>IF(D89="S",EY89,0)</f>
        <v>0</v>
      </c>
      <c r="FD89" s="503"/>
      <c r="FE89" s="498">
        <f>IF(D89="p",FD89,0)</f>
        <v>0</v>
      </c>
      <c r="FF89" s="498">
        <f>IF(D89="I",FD89,0)</f>
        <v>0</v>
      </c>
      <c r="FG89" s="498">
        <f>IF(D89="C",FD89,0)</f>
        <v>0</v>
      </c>
      <c r="FH89" s="498">
        <f>IF(D89="S",FD89,0)</f>
        <v>0</v>
      </c>
      <c r="FI89" s="499">
        <f t="shared" si="83"/>
        <v>0</v>
      </c>
      <c r="FJ89" s="450">
        <f>IF(D89="p",FI89,0)</f>
        <v>0</v>
      </c>
      <c r="FK89" s="450">
        <f>IF(D89="I",FI89,0)</f>
        <v>0</v>
      </c>
      <c r="FL89" s="450">
        <f>IF(D89="C",FI89,0)</f>
        <v>0</v>
      </c>
      <c r="FM89" s="450">
        <f>IF(D89="S",FI89,0)</f>
        <v>0</v>
      </c>
      <c r="FN89" s="233"/>
      <c r="FO89" s="97">
        <f>IF(D89="p",FN89,0)</f>
        <v>0</v>
      </c>
      <c r="FP89" s="97">
        <f>IF(D89="I",FN89,0)</f>
        <v>0</v>
      </c>
      <c r="FQ89" s="97">
        <f>IF(D89="C",FN89,0)</f>
        <v>0</v>
      </c>
      <c r="FR89" s="97">
        <f>IF(D89="S",FN89,0)</f>
        <v>0</v>
      </c>
      <c r="FS89" s="240">
        <f t="shared" si="84"/>
        <v>0</v>
      </c>
      <c r="FT89" s="241">
        <f>IF(D89="p",FS89,0)</f>
        <v>0</v>
      </c>
      <c r="FU89" s="241">
        <f>IF(D89="I",FS89,0)</f>
        <v>0</v>
      </c>
      <c r="FV89" s="241">
        <f>IF(D89="C",FS89,0)</f>
        <v>0</v>
      </c>
      <c r="FW89" s="241">
        <f>IF(D89="S",FS89,0)</f>
        <v>0</v>
      </c>
      <c r="FX89" s="233"/>
      <c r="FY89" s="97">
        <f>IF(D89="p",FX89,0)</f>
        <v>0</v>
      </c>
      <c r="FZ89" s="97">
        <f>IF(D89="I",FX89,0)</f>
        <v>0</v>
      </c>
      <c r="GA89" s="97">
        <f>IF(D89="C",FX89,0)</f>
        <v>0</v>
      </c>
      <c r="GB89" s="97">
        <f>IF(D89="S",FX89,0)</f>
        <v>0</v>
      </c>
      <c r="GC89" s="240">
        <f t="shared" si="106"/>
        <v>0</v>
      </c>
      <c r="GD89" s="241">
        <f>IF(D89="p",GC89,0)</f>
        <v>0</v>
      </c>
      <c r="GE89" s="241">
        <f>IF(D89="I",GC89,0)</f>
        <v>0</v>
      </c>
      <c r="GF89" s="241">
        <f>IF(D89="C",GC89,0)</f>
        <v>0</v>
      </c>
      <c r="GG89" s="241">
        <f>IF(D89="S",GC89,0)</f>
        <v>0</v>
      </c>
      <c r="GH89" s="240"/>
      <c r="GI89" s="240"/>
      <c r="GJ89" s="553">
        <f t="shared" si="85"/>
        <v>0</v>
      </c>
      <c r="GK89" s="97">
        <f>IF(D89="p",GJ89,0)</f>
        <v>0</v>
      </c>
      <c r="GL89" s="97">
        <f>IF(D89="I",GJ89,0)</f>
        <v>0</v>
      </c>
      <c r="GM89" s="97">
        <f>IF(D89="C",GJ89,0)</f>
        <v>0</v>
      </c>
      <c r="GN89" s="97">
        <f>IF(D89="S",GJ89,0)</f>
        <v>0</v>
      </c>
      <c r="GO89" s="240">
        <f t="shared" si="107"/>
        <v>0</v>
      </c>
      <c r="GP89" s="241">
        <f>IF(D89="p",GO89,0)</f>
        <v>0</v>
      </c>
      <c r="GQ89" s="241">
        <f>IF(D89="I",GO89,0)</f>
        <v>0</v>
      </c>
      <c r="GR89" s="241">
        <f>IF(D89="C",GO89,0)</f>
        <v>0</v>
      </c>
      <c r="GS89" s="241">
        <f>IF(D89="S",GO89,0)</f>
        <v>0</v>
      </c>
      <c r="GT89" s="289"/>
      <c r="GU89" s="97">
        <f>IF(D89="p",GT89,0)</f>
        <v>0</v>
      </c>
      <c r="GV89" s="97">
        <f>IF(D89="I",GT89,0)</f>
        <v>0</v>
      </c>
      <c r="GW89" s="97">
        <f>IF(D89="C",GT89,0)</f>
        <v>0</v>
      </c>
      <c r="GX89" s="97">
        <f>IF(D89="S",GT89,0)</f>
        <v>0</v>
      </c>
      <c r="GY89" s="240">
        <f t="shared" si="108"/>
        <v>0</v>
      </c>
      <c r="GZ89" s="241">
        <f>IF(D89="p",GY89,0)</f>
        <v>0</v>
      </c>
      <c r="HA89" s="241">
        <f>IF(D89="I",GY89,0)</f>
        <v>0</v>
      </c>
      <c r="HB89" s="241">
        <f>IF(D89="C",GY89,0)</f>
        <v>0</v>
      </c>
      <c r="HC89" s="241">
        <f>IF(D89="S",GY89,0)</f>
        <v>0</v>
      </c>
      <c r="HD89" s="302">
        <f t="shared" ref="HD89:HD111" si="132">+GJ89+GT89</f>
        <v>0</v>
      </c>
      <c r="HE89" s="97">
        <f>IF(D89="p",HD89,0)</f>
        <v>0</v>
      </c>
      <c r="HF89" s="97">
        <f>IF(D89="I",HD89,0)</f>
        <v>0</v>
      </c>
      <c r="HG89" s="97">
        <f>IF(D89="C",HD89,0)</f>
        <v>0</v>
      </c>
      <c r="HH89" s="97">
        <f>IF(D89="S",HD89,0)</f>
        <v>0</v>
      </c>
      <c r="HI89" s="240">
        <f t="shared" si="109"/>
        <v>0</v>
      </c>
      <c r="HJ89" s="241">
        <f>IF(D89="p",HI89,0)</f>
        <v>0</v>
      </c>
      <c r="HK89" s="241">
        <f>IF(D89="I",HI89,0)</f>
        <v>0</v>
      </c>
      <c r="HL89" s="241">
        <f>IF(D89="C",HI89,0)</f>
        <v>0</v>
      </c>
      <c r="HM89" s="241">
        <f>IF(D89="S",HI89,0)</f>
        <v>0</v>
      </c>
      <c r="HN89" s="649"/>
      <c r="HO89" s="650">
        <f>IF(D89="p",HN89,0)</f>
        <v>0</v>
      </c>
      <c r="HP89" s="650">
        <f>IF(D89="I",HN89,0)</f>
        <v>0</v>
      </c>
      <c r="HQ89" s="650">
        <f>IF(D89="C",HN89,0)</f>
        <v>0</v>
      </c>
      <c r="HR89" s="650">
        <f>IF(D89="S",HN89,0)</f>
        <v>0</v>
      </c>
      <c r="HS89" s="651">
        <f t="shared" ref="HS89:HS111" si="133">+($J89*HN89)+($P89*HN89)+($V89*HN89)</f>
        <v>0</v>
      </c>
      <c r="HT89" s="241">
        <f>IF(D89="p",HS89,0)</f>
        <v>0</v>
      </c>
      <c r="HU89" s="241">
        <f>IF(D89="I",HS89,0)</f>
        <v>0</v>
      </c>
      <c r="HV89" s="241">
        <f>IF(D89="C",HS89,0)</f>
        <v>0</v>
      </c>
      <c r="HW89" s="241">
        <f>IF(D89="S",HS89,0)</f>
        <v>0</v>
      </c>
      <c r="HX89" s="289"/>
      <c r="HY89" s="97">
        <f>IF(D89="p",HX89,0)</f>
        <v>0</v>
      </c>
      <c r="HZ89" s="97">
        <f>IF(D89="I",HX89,0)</f>
        <v>0</v>
      </c>
      <c r="IA89" s="97">
        <f>IF(D89="C",HX89,0)</f>
        <v>0</v>
      </c>
      <c r="IB89" s="97">
        <f>IF(D89="S",HX89,0)</f>
        <v>0</v>
      </c>
      <c r="IC89" s="240">
        <f t="shared" si="110"/>
        <v>0</v>
      </c>
      <c r="ID89" s="241">
        <f>IF(D89="p",IC89,0)</f>
        <v>0</v>
      </c>
      <c r="IE89" s="241">
        <f>IF(D89="I",IC89,0)</f>
        <v>0</v>
      </c>
      <c r="IF89" s="241">
        <f>IF(D89="C",IC89,0)</f>
        <v>0</v>
      </c>
      <c r="IG89" s="241">
        <f>IF(D89="S",IC89,0)</f>
        <v>0</v>
      </c>
      <c r="IH89" s="302">
        <f t="shared" ref="IH89:IH111" si="134">HN89+HX89</f>
        <v>0</v>
      </c>
      <c r="II89" s="97">
        <f>IF(D89="p",IH89,0)</f>
        <v>0</v>
      </c>
      <c r="IJ89" s="97">
        <f>IF(D89="I",IH89,0)</f>
        <v>0</v>
      </c>
      <c r="IK89" s="97">
        <f>IF(D89="C",IH89,0)</f>
        <v>0</v>
      </c>
      <c r="IL89" s="97">
        <f>IF(D89="S",IH89,0)</f>
        <v>0</v>
      </c>
      <c r="IM89" s="235" t="e">
        <f t="shared" ref="IM89:IM111" si="135">+IH89/HD89</f>
        <v>#DIV/0!</v>
      </c>
      <c r="IN89" s="240">
        <f t="shared" si="111"/>
        <v>0</v>
      </c>
      <c r="IO89" s="241">
        <f>IF(D89="p",IN89,0)</f>
        <v>0</v>
      </c>
      <c r="IP89" s="241">
        <f>IF(D89="I",IN89,0)</f>
        <v>0</v>
      </c>
      <c r="IQ89" s="241">
        <f>IF(D89="C",IN89,0)</f>
        <v>0</v>
      </c>
      <c r="IR89" s="241">
        <f>IF(D89="S",IN89,0)</f>
        <v>0</v>
      </c>
      <c r="IS89" s="228">
        <f t="shared" ref="IS89:IS111" si="136">HD89+IH89</f>
        <v>0</v>
      </c>
      <c r="IT89" s="97">
        <f>IF(D89="p",IS89,0)</f>
        <v>0</v>
      </c>
      <c r="IU89" s="97">
        <f>IF(D89="I",IS89,0)</f>
        <v>0</v>
      </c>
      <c r="IV89" s="97">
        <f>IF(D89="C",IS89,0)</f>
        <v>0</v>
      </c>
      <c r="IW89" s="97">
        <f>IF(D89="S",IS89,0)</f>
        <v>0</v>
      </c>
      <c r="IX89" s="240">
        <f t="shared" si="112"/>
        <v>0</v>
      </c>
      <c r="IY89" s="241">
        <f>IF(D89="p",IX89,0)</f>
        <v>0</v>
      </c>
      <c r="IZ89" s="241">
        <f>IF(D89="I",IX89,0)</f>
        <v>0</v>
      </c>
      <c r="JA89" s="241">
        <f>IF(D89="C",IX89,0)</f>
        <v>0</v>
      </c>
      <c r="JB89" s="241">
        <f>IF(D89="S",IX89,0)</f>
        <v>0</v>
      </c>
      <c r="JC89" s="242">
        <f t="shared" ref="JC89:JC111" si="137">+IS89/2080</f>
        <v>0</v>
      </c>
      <c r="JD89" s="243">
        <f>IF(D89="p",JC89,0)</f>
        <v>0</v>
      </c>
      <c r="JE89" s="243">
        <f>IF(D89="i",JC89,0)</f>
        <v>0</v>
      </c>
      <c r="JF89" s="243">
        <f>IF(D89="c",JC89,0)</f>
        <v>0</v>
      </c>
      <c r="JG89" s="243">
        <f>IF(D89="s",JC89,0)</f>
        <v>0</v>
      </c>
    </row>
    <row r="90" spans="1:267" s="44" customFormat="1" x14ac:dyDescent="0.2">
      <c r="A90" s="45" t="s">
        <v>377</v>
      </c>
      <c r="B90" s="234"/>
      <c r="C90" s="234"/>
      <c r="D90" s="234"/>
      <c r="E90" s="181"/>
      <c r="F90" s="87">
        <f t="shared" si="113"/>
        <v>0</v>
      </c>
      <c r="G90" s="87">
        <f t="shared" si="114"/>
        <v>0</v>
      </c>
      <c r="H90" s="87">
        <f t="shared" si="115"/>
        <v>0</v>
      </c>
      <c r="I90" s="87">
        <f t="shared" si="116"/>
        <v>0</v>
      </c>
      <c r="J90" s="181"/>
      <c r="K90" s="87">
        <f t="shared" si="117"/>
        <v>0</v>
      </c>
      <c r="L90" s="87">
        <f t="shared" si="118"/>
        <v>0</v>
      </c>
      <c r="M90" s="87">
        <f t="shared" si="119"/>
        <v>0</v>
      </c>
      <c r="N90" s="87">
        <f t="shared" si="120"/>
        <v>0</v>
      </c>
      <c r="O90" s="235" t="e">
        <f t="shared" si="121"/>
        <v>#DIV/0!</v>
      </c>
      <c r="P90" s="181"/>
      <c r="Q90" s="87">
        <f t="shared" si="122"/>
        <v>0</v>
      </c>
      <c r="R90" s="87">
        <f t="shared" si="123"/>
        <v>0</v>
      </c>
      <c r="S90" s="87">
        <f t="shared" si="124"/>
        <v>0</v>
      </c>
      <c r="T90" s="87">
        <f t="shared" si="125"/>
        <v>0</v>
      </c>
      <c r="U90" s="235" t="e">
        <f t="shared" si="126"/>
        <v>#DIV/0!</v>
      </c>
      <c r="V90" s="181"/>
      <c r="W90" s="87">
        <f t="shared" si="127"/>
        <v>0</v>
      </c>
      <c r="X90" s="87">
        <f t="shared" si="128"/>
        <v>0</v>
      </c>
      <c r="Y90" s="87">
        <f t="shared" si="129"/>
        <v>0</v>
      </c>
      <c r="Z90" s="87">
        <f t="shared" si="130"/>
        <v>0</v>
      </c>
      <c r="AA90" s="235" t="e">
        <f t="shared" si="131"/>
        <v>#DIV/0!</v>
      </c>
      <c r="AB90" s="181"/>
      <c r="AC90" s="87">
        <f t="shared" si="86"/>
        <v>0</v>
      </c>
      <c r="AD90" s="87">
        <f t="shared" si="87"/>
        <v>0</v>
      </c>
      <c r="AE90" s="87">
        <f t="shared" si="88"/>
        <v>0</v>
      </c>
      <c r="AF90" s="87">
        <f t="shared" si="89"/>
        <v>0</v>
      </c>
      <c r="AG90" s="235" t="e">
        <f>+(AB90-V90)/V90</f>
        <v>#DIV/0!</v>
      </c>
      <c r="AH90" s="181"/>
      <c r="AI90" s="87">
        <f t="shared" si="90"/>
        <v>0</v>
      </c>
      <c r="AJ90" s="87">
        <f t="shared" si="91"/>
        <v>0</v>
      </c>
      <c r="AK90" s="87">
        <f t="shared" si="92"/>
        <v>0</v>
      </c>
      <c r="AL90" s="87">
        <f t="shared" si="93"/>
        <v>0</v>
      </c>
      <c r="AM90" s="235" t="e">
        <f>+(AH90-AB90)/AB90</f>
        <v>#DIV/0!</v>
      </c>
      <c r="AN90" s="289"/>
      <c r="AO90" s="97">
        <f>IF(D90="p",AN90,0)</f>
        <v>0</v>
      </c>
      <c r="AP90" s="97">
        <f>IF(D90="I",AN90,0)</f>
        <v>0</v>
      </c>
      <c r="AQ90" s="97">
        <f>IF(D90="C",AN90,0)</f>
        <v>0</v>
      </c>
      <c r="AR90" s="97">
        <f>IF(D90="S",AN90,0)</f>
        <v>0</v>
      </c>
      <c r="AS90" s="240">
        <f t="shared" si="94"/>
        <v>0</v>
      </c>
      <c r="AT90" s="241">
        <f>IF(D90="p",AS90,0)</f>
        <v>0</v>
      </c>
      <c r="AU90" s="241">
        <f>IF(D90="I",AS90,0)</f>
        <v>0</v>
      </c>
      <c r="AV90" s="241">
        <f>IF(D90="C",AS90,0)</f>
        <v>0</v>
      </c>
      <c r="AW90" s="241">
        <f>IF(D90="S",AS90,0)</f>
        <v>0</v>
      </c>
      <c r="AX90" s="289"/>
      <c r="AY90" s="97">
        <f>IF(D90="p",AX90,0)</f>
        <v>0</v>
      </c>
      <c r="AZ90" s="97">
        <f>IF(D90="I",AX90,0)</f>
        <v>0</v>
      </c>
      <c r="BA90" s="97">
        <f>IF(D90="C",AX90,0)</f>
        <v>0</v>
      </c>
      <c r="BB90" s="97">
        <f>IF(D90="S",AX90,0)</f>
        <v>0</v>
      </c>
      <c r="BC90" s="240">
        <f t="shared" si="95"/>
        <v>0</v>
      </c>
      <c r="BD90" s="241">
        <f>IF(D90="p",BC90,0)</f>
        <v>0</v>
      </c>
      <c r="BE90" s="241">
        <f>IF(D90="I",BC90,0)</f>
        <v>0</v>
      </c>
      <c r="BF90" s="241">
        <f>IF(D90="C",BC90,0)</f>
        <v>0</v>
      </c>
      <c r="BG90" s="241">
        <f>IF(D90="S",BC90,0)</f>
        <v>0</v>
      </c>
      <c r="BH90" s="503"/>
      <c r="BI90" s="498">
        <f>IF(D90="p",BH90,0)</f>
        <v>0</v>
      </c>
      <c r="BJ90" s="498">
        <f>IF(D90="I",BH90,0)</f>
        <v>0</v>
      </c>
      <c r="BK90" s="498">
        <f>IF(D90="C",BH90,0)</f>
        <v>0</v>
      </c>
      <c r="BL90" s="498">
        <f>IF(D90="S",BH90,0)</f>
        <v>0</v>
      </c>
      <c r="BM90" s="499">
        <f t="shared" si="96"/>
        <v>0</v>
      </c>
      <c r="BN90" s="515">
        <f>IF(D90="p",BM90,0)</f>
        <v>0</v>
      </c>
      <c r="BO90" s="515">
        <f>IF(D90="I",BM90,0)</f>
        <v>0</v>
      </c>
      <c r="BP90" s="515">
        <f>IF(D90="C",BM90,0)</f>
        <v>0</v>
      </c>
      <c r="BQ90" s="515">
        <f>IF(D90="S",BM90,0)</f>
        <v>0</v>
      </c>
      <c r="BR90" s="289"/>
      <c r="BS90" s="97">
        <f>IF(D90="p",BR90,0)</f>
        <v>0</v>
      </c>
      <c r="BT90" s="97">
        <f>IF(D90="I",BR90,0)</f>
        <v>0</v>
      </c>
      <c r="BU90" s="97">
        <f>IF(D90="C",BR90,0)</f>
        <v>0</v>
      </c>
      <c r="BV90" s="97">
        <f>IF(D90="S",BR90,0)</f>
        <v>0</v>
      </c>
      <c r="BW90" s="240">
        <f t="shared" si="97"/>
        <v>0</v>
      </c>
      <c r="BX90" s="241">
        <f>IF(D90="p",BW90,0)</f>
        <v>0</v>
      </c>
      <c r="BY90" s="241">
        <f>IF(D90="I",BW90,0)</f>
        <v>0</v>
      </c>
      <c r="BZ90" s="241">
        <f>IF(D90="C",BW90,0)</f>
        <v>0</v>
      </c>
      <c r="CA90" s="241">
        <f>IF(D90="S",BW90,0)</f>
        <v>0</v>
      </c>
      <c r="CB90" s="289"/>
      <c r="CC90" s="97">
        <f>IF(D90="p",CB90,0)</f>
        <v>0</v>
      </c>
      <c r="CD90" s="97">
        <f>IF(D90="I",CB90,0)</f>
        <v>0</v>
      </c>
      <c r="CE90" s="97">
        <f>IF(D90="C",CB90,0)</f>
        <v>0</v>
      </c>
      <c r="CF90" s="97">
        <f>IF(D90="S",CB90,0)</f>
        <v>0</v>
      </c>
      <c r="CG90" s="240">
        <f t="shared" si="98"/>
        <v>0</v>
      </c>
      <c r="CH90" s="241">
        <f>IF(D90="p",CG90,0)</f>
        <v>0</v>
      </c>
      <c r="CI90" s="241">
        <f>IF(D90="I",CG90,0)</f>
        <v>0</v>
      </c>
      <c r="CJ90" s="241">
        <f>IF(D90="C",CG90,0)</f>
        <v>0</v>
      </c>
      <c r="CK90" s="241">
        <f>IF(D90="S",CG90,0)</f>
        <v>0</v>
      </c>
      <c r="CL90" s="289"/>
      <c r="CM90" s="97">
        <f>IF(D90="p",CL90,0)</f>
        <v>0</v>
      </c>
      <c r="CN90" s="97">
        <f>IF(D90="I",CL90,0)</f>
        <v>0</v>
      </c>
      <c r="CO90" s="97">
        <f>IF(D90="C",CL90,0)</f>
        <v>0</v>
      </c>
      <c r="CP90" s="97">
        <f>IF(D90="S",CL90,0)</f>
        <v>0</v>
      </c>
      <c r="CQ90" s="240">
        <f t="shared" si="99"/>
        <v>0</v>
      </c>
      <c r="CR90" s="241">
        <f>IF(D90="p",CQ90,0)</f>
        <v>0</v>
      </c>
      <c r="CS90" s="241">
        <f>IF(D90="I",CQ90,0)</f>
        <v>0</v>
      </c>
      <c r="CT90" s="241">
        <f>IF(D90="C",CQ90,0)</f>
        <v>0</v>
      </c>
      <c r="CU90" s="241">
        <f>IF(D90="S",CQ90,0)</f>
        <v>0</v>
      </c>
      <c r="CV90" s="289"/>
      <c r="CW90" s="97">
        <f>IF(D90="p",CV90,0)</f>
        <v>0</v>
      </c>
      <c r="CX90" s="97">
        <f>IF(D90="I",CV90,0)</f>
        <v>0</v>
      </c>
      <c r="CY90" s="97">
        <f>IF(D90="C",CV90,0)</f>
        <v>0</v>
      </c>
      <c r="CZ90" s="97">
        <f>IF(D90="S",CV90,0)</f>
        <v>0</v>
      </c>
      <c r="DA90" s="240">
        <f t="shared" si="100"/>
        <v>0</v>
      </c>
      <c r="DB90" s="241">
        <f>IF(D90="p",DA90,0)</f>
        <v>0</v>
      </c>
      <c r="DC90" s="241">
        <f>IF(D90="I",DA90,0)</f>
        <v>0</v>
      </c>
      <c r="DD90" s="241">
        <f>IF(D90="C",DA90,0)</f>
        <v>0</v>
      </c>
      <c r="DE90" s="241">
        <f>IF(D90="S",DA90,0)</f>
        <v>0</v>
      </c>
      <c r="DF90" s="289"/>
      <c r="DG90" s="97">
        <f>IF(D90="p",DF90,0)</f>
        <v>0</v>
      </c>
      <c r="DH90" s="97">
        <f>IF(D90="I",DF90,0)</f>
        <v>0</v>
      </c>
      <c r="DI90" s="97">
        <f>IF(D90="C",DF90,0)</f>
        <v>0</v>
      </c>
      <c r="DJ90" s="97">
        <f>IF(D90="S",DF90,0)</f>
        <v>0</v>
      </c>
      <c r="DK90" s="344">
        <f t="shared" si="101"/>
        <v>0</v>
      </c>
      <c r="DL90" s="241">
        <f>IF(D90="p",DK90,0)</f>
        <v>0</v>
      </c>
      <c r="DM90" s="241">
        <f>IF(D90="I",DK90,0)</f>
        <v>0</v>
      </c>
      <c r="DN90" s="241">
        <f>IF(D90="C",DK90,0)</f>
        <v>0</v>
      </c>
      <c r="DO90" s="241">
        <f>IF(D90="S",DK90,0)</f>
        <v>0</v>
      </c>
      <c r="DP90" s="289"/>
      <c r="DQ90" s="97">
        <f>IF(D90="p",DP90,0)</f>
        <v>0</v>
      </c>
      <c r="DR90" s="97">
        <f>IF(D90="I",DP90,0)</f>
        <v>0</v>
      </c>
      <c r="DS90" s="97">
        <f>IF(D90="C",DP90,0)</f>
        <v>0</v>
      </c>
      <c r="DT90" s="97">
        <f>IF(D90="S",DP90,0)</f>
        <v>0</v>
      </c>
      <c r="DU90" s="240">
        <f t="shared" si="102"/>
        <v>0</v>
      </c>
      <c r="DV90" s="241">
        <f>IF(D90="p",DU90,0)</f>
        <v>0</v>
      </c>
      <c r="DW90" s="241">
        <f>IF(D90="I",DU90,0)</f>
        <v>0</v>
      </c>
      <c r="DX90" s="241">
        <f>IF(D90="C",DU90,0)</f>
        <v>0</v>
      </c>
      <c r="DY90" s="241">
        <f>IF(D90="S",DU90,0)</f>
        <v>0</v>
      </c>
      <c r="DZ90" s="289"/>
      <c r="EA90" s="97">
        <f>IF(D90="p",DZ90,0)</f>
        <v>0</v>
      </c>
      <c r="EB90" s="97">
        <f>IF(D90="I",DZ90,0)</f>
        <v>0</v>
      </c>
      <c r="EC90" s="97">
        <f>IF(D90="C",DZ90,0)</f>
        <v>0</v>
      </c>
      <c r="ED90" s="97">
        <f>IF(D90="S",DZ90,0)</f>
        <v>0</v>
      </c>
      <c r="EE90" s="240">
        <f t="shared" si="103"/>
        <v>0</v>
      </c>
      <c r="EF90" s="241">
        <f>IF(D90="p",EE90,0)</f>
        <v>0</v>
      </c>
      <c r="EG90" s="241">
        <f>IF(D90="I",EE90,0)</f>
        <v>0</v>
      </c>
      <c r="EH90" s="241">
        <f>IF(D90="C",EE90,0)</f>
        <v>0</v>
      </c>
      <c r="EI90" s="241">
        <f>IF(D90="S",EE90,0)</f>
        <v>0</v>
      </c>
      <c r="EJ90" s="298"/>
      <c r="EK90" s="97">
        <f>IF(D90="p",EJ90,0)</f>
        <v>0</v>
      </c>
      <c r="EL90" s="97">
        <f>IF(D90="I",EJ90,0)</f>
        <v>0</v>
      </c>
      <c r="EM90" s="97">
        <f>IF(D90="C",EJ90,0)</f>
        <v>0</v>
      </c>
      <c r="EN90" s="97">
        <f>IF(D90="S",EJ90,0)</f>
        <v>0</v>
      </c>
      <c r="EO90" s="240">
        <f t="shared" si="104"/>
        <v>0</v>
      </c>
      <c r="EP90" s="241">
        <f>IF(D90="p",EO90,0)</f>
        <v>0</v>
      </c>
      <c r="EQ90" s="241">
        <f>IF(D90="I",EO90,0)</f>
        <v>0</v>
      </c>
      <c r="ER90" s="241">
        <f>IF(D90="C",EO90,0)</f>
        <v>0</v>
      </c>
      <c r="ES90" s="241">
        <f>IF(D90="S",EO90,0)</f>
        <v>0</v>
      </c>
      <c r="ET90" s="289"/>
      <c r="EU90" s="97">
        <f>IF(D90="p",ET90,0)</f>
        <v>0</v>
      </c>
      <c r="EV90" s="97">
        <f>IF(D90="I",ET90,0)</f>
        <v>0</v>
      </c>
      <c r="EW90" s="97">
        <f>IF(D90="C",ET90,0)</f>
        <v>0</v>
      </c>
      <c r="EX90" s="97">
        <f>IF(D90="S",ET90,0)</f>
        <v>0</v>
      </c>
      <c r="EY90" s="240">
        <f t="shared" si="105"/>
        <v>0</v>
      </c>
      <c r="EZ90" s="241">
        <f>IF(D90="p",EY90,0)</f>
        <v>0</v>
      </c>
      <c r="FA90" s="241">
        <f>IF(D90="I",EY90,0)</f>
        <v>0</v>
      </c>
      <c r="FB90" s="241">
        <f>IF(D90="C",EY90,0)</f>
        <v>0</v>
      </c>
      <c r="FC90" s="241">
        <f>IF(D90="S",EY90,0)</f>
        <v>0</v>
      </c>
      <c r="FD90" s="503"/>
      <c r="FE90" s="498">
        <f>IF(D90="p",FD90,0)</f>
        <v>0</v>
      </c>
      <c r="FF90" s="498">
        <f>IF(D90="I",FD90,0)</f>
        <v>0</v>
      </c>
      <c r="FG90" s="498">
        <f>IF(D90="C",FD90,0)</f>
        <v>0</v>
      </c>
      <c r="FH90" s="498">
        <f>IF(D90="S",FD90,0)</f>
        <v>0</v>
      </c>
      <c r="FI90" s="499">
        <f t="shared" si="83"/>
        <v>0</v>
      </c>
      <c r="FJ90" s="450">
        <f>IF(D90="p",FI90,0)</f>
        <v>0</v>
      </c>
      <c r="FK90" s="450">
        <f>IF(D90="I",FI90,0)</f>
        <v>0</v>
      </c>
      <c r="FL90" s="450">
        <f>IF(D90="C",FI90,0)</f>
        <v>0</v>
      </c>
      <c r="FM90" s="450">
        <f>IF(D90="S",FI90,0)</f>
        <v>0</v>
      </c>
      <c r="FN90" s="233"/>
      <c r="FO90" s="97">
        <f>IF(D90="p",FN90,0)</f>
        <v>0</v>
      </c>
      <c r="FP90" s="97">
        <f>IF(D90="I",FN90,0)</f>
        <v>0</v>
      </c>
      <c r="FQ90" s="97">
        <f>IF(D90="C",FN90,0)</f>
        <v>0</v>
      </c>
      <c r="FR90" s="97">
        <f>IF(D90="S",FN90,0)</f>
        <v>0</v>
      </c>
      <c r="FS90" s="240">
        <f t="shared" si="84"/>
        <v>0</v>
      </c>
      <c r="FT90" s="241">
        <f>IF(D90="p",FS90,0)</f>
        <v>0</v>
      </c>
      <c r="FU90" s="241">
        <f>IF(D90="I",FS90,0)</f>
        <v>0</v>
      </c>
      <c r="FV90" s="241">
        <f>IF(D90="C",FS90,0)</f>
        <v>0</v>
      </c>
      <c r="FW90" s="241">
        <f>IF(D90="S",FS90,0)</f>
        <v>0</v>
      </c>
      <c r="FX90" s="233"/>
      <c r="FY90" s="97">
        <f>IF(D90="p",FX90,0)</f>
        <v>0</v>
      </c>
      <c r="FZ90" s="97">
        <f>IF(D90="I",FX90,0)</f>
        <v>0</v>
      </c>
      <c r="GA90" s="97">
        <f>IF(D90="C",FX90,0)</f>
        <v>0</v>
      </c>
      <c r="GB90" s="97">
        <f>IF(D90="S",FX90,0)</f>
        <v>0</v>
      </c>
      <c r="GC90" s="240">
        <f t="shared" si="106"/>
        <v>0</v>
      </c>
      <c r="GD90" s="241">
        <f>IF(D90="p",GC90,0)</f>
        <v>0</v>
      </c>
      <c r="GE90" s="241">
        <f>IF(D90="I",GC90,0)</f>
        <v>0</v>
      </c>
      <c r="GF90" s="241">
        <f>IF(D90="C",GC90,0)</f>
        <v>0</v>
      </c>
      <c r="GG90" s="241">
        <f>IF(D90="S",GC90,0)</f>
        <v>0</v>
      </c>
      <c r="GH90" s="240"/>
      <c r="GI90" s="240"/>
      <c r="GJ90" s="553">
        <f t="shared" si="85"/>
        <v>0</v>
      </c>
      <c r="GK90" s="97">
        <f>IF(D90="p",GJ90,0)</f>
        <v>0</v>
      </c>
      <c r="GL90" s="97">
        <f>IF(D90="I",GJ90,0)</f>
        <v>0</v>
      </c>
      <c r="GM90" s="97">
        <f>IF(D90="C",GJ90,0)</f>
        <v>0</v>
      </c>
      <c r="GN90" s="97">
        <f>IF(D90="S",GJ90,0)</f>
        <v>0</v>
      </c>
      <c r="GO90" s="240">
        <f t="shared" si="107"/>
        <v>0</v>
      </c>
      <c r="GP90" s="241">
        <f>IF(D90="p",GO90,0)</f>
        <v>0</v>
      </c>
      <c r="GQ90" s="241">
        <f>IF(D90="I",GO90,0)</f>
        <v>0</v>
      </c>
      <c r="GR90" s="241">
        <f>IF(D90="C",GO90,0)</f>
        <v>0</v>
      </c>
      <c r="GS90" s="241">
        <f>IF(D90="S",GO90,0)</f>
        <v>0</v>
      </c>
      <c r="GT90" s="289"/>
      <c r="GU90" s="97">
        <f>IF(D90="p",GT90,0)</f>
        <v>0</v>
      </c>
      <c r="GV90" s="97">
        <f>IF(D90="I",GT90,0)</f>
        <v>0</v>
      </c>
      <c r="GW90" s="97">
        <f>IF(D90="C",GT90,0)</f>
        <v>0</v>
      </c>
      <c r="GX90" s="97">
        <f>IF(D90="S",GT90,0)</f>
        <v>0</v>
      </c>
      <c r="GY90" s="240">
        <f t="shared" si="108"/>
        <v>0</v>
      </c>
      <c r="GZ90" s="241">
        <f>IF(D90="p",GY90,0)</f>
        <v>0</v>
      </c>
      <c r="HA90" s="241">
        <f>IF(D90="I",GY90,0)</f>
        <v>0</v>
      </c>
      <c r="HB90" s="241">
        <f>IF(D90="C",GY90,0)</f>
        <v>0</v>
      </c>
      <c r="HC90" s="241">
        <f>IF(D90="S",GY90,0)</f>
        <v>0</v>
      </c>
      <c r="HD90" s="302">
        <f t="shared" si="132"/>
        <v>0</v>
      </c>
      <c r="HE90" s="97">
        <f>IF(D90="p",HD90,0)</f>
        <v>0</v>
      </c>
      <c r="HF90" s="97">
        <f>IF(D90="I",HD90,0)</f>
        <v>0</v>
      </c>
      <c r="HG90" s="97">
        <f>IF(D90="C",HD90,0)</f>
        <v>0</v>
      </c>
      <c r="HH90" s="97">
        <f>IF(D90="S",HD90,0)</f>
        <v>0</v>
      </c>
      <c r="HI90" s="240">
        <f t="shared" si="109"/>
        <v>0</v>
      </c>
      <c r="HJ90" s="241">
        <f>IF(D90="p",HI90,0)</f>
        <v>0</v>
      </c>
      <c r="HK90" s="241">
        <f>IF(D90="I",HI90,0)</f>
        <v>0</v>
      </c>
      <c r="HL90" s="241">
        <f>IF(D90="C",HI90,0)</f>
        <v>0</v>
      </c>
      <c r="HM90" s="241">
        <f>IF(D90="S",HI90,0)</f>
        <v>0</v>
      </c>
      <c r="HN90" s="649"/>
      <c r="HO90" s="650">
        <f>IF(D90="p",HN90,0)</f>
        <v>0</v>
      </c>
      <c r="HP90" s="650">
        <f>IF(D90="I",HN90,0)</f>
        <v>0</v>
      </c>
      <c r="HQ90" s="650">
        <f>IF(D90="C",HN90,0)</f>
        <v>0</v>
      </c>
      <c r="HR90" s="650">
        <f>IF(D90="S",HN90,0)</f>
        <v>0</v>
      </c>
      <c r="HS90" s="651">
        <f t="shared" si="133"/>
        <v>0</v>
      </c>
      <c r="HT90" s="241">
        <f>IF(D90="p",HS90,0)</f>
        <v>0</v>
      </c>
      <c r="HU90" s="241">
        <f>IF(D90="I",HS90,0)</f>
        <v>0</v>
      </c>
      <c r="HV90" s="241">
        <f>IF(D90="C",HS90,0)</f>
        <v>0</v>
      </c>
      <c r="HW90" s="241">
        <f>IF(D90="S",HS90,0)</f>
        <v>0</v>
      </c>
      <c r="HX90" s="289"/>
      <c r="HY90" s="97">
        <f>IF(D90="p",HX90,0)</f>
        <v>0</v>
      </c>
      <c r="HZ90" s="97">
        <f>IF(D90="I",HX90,0)</f>
        <v>0</v>
      </c>
      <c r="IA90" s="97">
        <f>IF(D90="C",HX90,0)</f>
        <v>0</v>
      </c>
      <c r="IB90" s="97">
        <f>IF(D90="S",HX90,0)</f>
        <v>0</v>
      </c>
      <c r="IC90" s="240">
        <f t="shared" si="110"/>
        <v>0</v>
      </c>
      <c r="ID90" s="241">
        <f>IF(D90="p",IC90,0)</f>
        <v>0</v>
      </c>
      <c r="IE90" s="241">
        <f>IF(D90="I",IC90,0)</f>
        <v>0</v>
      </c>
      <c r="IF90" s="241">
        <f>IF(D90="C",IC90,0)</f>
        <v>0</v>
      </c>
      <c r="IG90" s="241">
        <f>IF(D90="S",IC90,0)</f>
        <v>0</v>
      </c>
      <c r="IH90" s="302">
        <f t="shared" si="134"/>
        <v>0</v>
      </c>
      <c r="II90" s="97">
        <f>IF(D90="p",IH90,0)</f>
        <v>0</v>
      </c>
      <c r="IJ90" s="97">
        <f>IF(D90="I",IH90,0)</f>
        <v>0</v>
      </c>
      <c r="IK90" s="97">
        <f>IF(D90="C",IH90,0)</f>
        <v>0</v>
      </c>
      <c r="IL90" s="97">
        <f>IF(D90="S",IH90,0)</f>
        <v>0</v>
      </c>
      <c r="IM90" s="235" t="e">
        <f t="shared" si="135"/>
        <v>#DIV/0!</v>
      </c>
      <c r="IN90" s="240">
        <f t="shared" si="111"/>
        <v>0</v>
      </c>
      <c r="IO90" s="241">
        <f>IF(D90="p",IN90,0)</f>
        <v>0</v>
      </c>
      <c r="IP90" s="241">
        <f>IF(D90="I",IN90,0)</f>
        <v>0</v>
      </c>
      <c r="IQ90" s="241">
        <f>IF(D90="C",IN90,0)</f>
        <v>0</v>
      </c>
      <c r="IR90" s="241">
        <f>IF(D90="S",IN90,0)</f>
        <v>0</v>
      </c>
      <c r="IS90" s="228">
        <f t="shared" si="136"/>
        <v>0</v>
      </c>
      <c r="IT90" s="97">
        <f>IF(D90="p",IS90,0)</f>
        <v>0</v>
      </c>
      <c r="IU90" s="97">
        <f>IF(D90="I",IS90,0)</f>
        <v>0</v>
      </c>
      <c r="IV90" s="97">
        <f>IF(D90="C",IS90,0)</f>
        <v>0</v>
      </c>
      <c r="IW90" s="97">
        <f>IF(D90="S",IS90,0)</f>
        <v>0</v>
      </c>
      <c r="IX90" s="240">
        <f t="shared" si="112"/>
        <v>0</v>
      </c>
      <c r="IY90" s="241">
        <f>IF(D90="p",IX90,0)</f>
        <v>0</v>
      </c>
      <c r="IZ90" s="241">
        <f>IF(D90="I",IX90,0)</f>
        <v>0</v>
      </c>
      <c r="JA90" s="241">
        <f>IF(D90="C",IX90,0)</f>
        <v>0</v>
      </c>
      <c r="JB90" s="241">
        <f>IF(D90="S",IX90,0)</f>
        <v>0</v>
      </c>
      <c r="JC90" s="242">
        <f t="shared" si="137"/>
        <v>0</v>
      </c>
      <c r="JD90" s="243">
        <f>IF(D90="p",JC90,0)</f>
        <v>0</v>
      </c>
      <c r="JE90" s="243">
        <f>IF(D90="i",JC90,0)</f>
        <v>0</v>
      </c>
      <c r="JF90" s="243">
        <f>IF(D90="c",JC90,0)</f>
        <v>0</v>
      </c>
      <c r="JG90" s="243">
        <f>IF(D90="s",JC90,0)</f>
        <v>0</v>
      </c>
    </row>
    <row r="91" spans="1:267" s="44" customFormat="1" x14ac:dyDescent="0.2">
      <c r="A91" s="45" t="s">
        <v>378</v>
      </c>
      <c r="B91" s="234"/>
      <c r="C91" s="234"/>
      <c r="D91" s="234"/>
      <c r="E91" s="181"/>
      <c r="F91" s="87">
        <f t="shared" si="113"/>
        <v>0</v>
      </c>
      <c r="G91" s="87">
        <f t="shared" si="114"/>
        <v>0</v>
      </c>
      <c r="H91" s="87">
        <f t="shared" si="115"/>
        <v>0</v>
      </c>
      <c r="I91" s="87">
        <f t="shared" si="116"/>
        <v>0</v>
      </c>
      <c r="J91" s="181"/>
      <c r="K91" s="87">
        <f t="shared" si="117"/>
        <v>0</v>
      </c>
      <c r="L91" s="87">
        <f t="shared" si="118"/>
        <v>0</v>
      </c>
      <c r="M91" s="87">
        <f t="shared" si="119"/>
        <v>0</v>
      </c>
      <c r="N91" s="87">
        <f t="shared" si="120"/>
        <v>0</v>
      </c>
      <c r="O91" s="235" t="e">
        <f t="shared" si="121"/>
        <v>#DIV/0!</v>
      </c>
      <c r="P91" s="181"/>
      <c r="Q91" s="87">
        <f t="shared" si="122"/>
        <v>0</v>
      </c>
      <c r="R91" s="87">
        <f t="shared" si="123"/>
        <v>0</v>
      </c>
      <c r="S91" s="87">
        <f t="shared" si="124"/>
        <v>0</v>
      </c>
      <c r="T91" s="87">
        <f t="shared" si="125"/>
        <v>0</v>
      </c>
      <c r="U91" s="235" t="e">
        <f t="shared" si="126"/>
        <v>#DIV/0!</v>
      </c>
      <c r="V91" s="181"/>
      <c r="W91" s="87">
        <f t="shared" si="127"/>
        <v>0</v>
      </c>
      <c r="X91" s="87">
        <f t="shared" si="128"/>
        <v>0</v>
      </c>
      <c r="Y91" s="87">
        <f t="shared" si="129"/>
        <v>0</v>
      </c>
      <c r="Z91" s="87">
        <f t="shared" si="130"/>
        <v>0</v>
      </c>
      <c r="AA91" s="235" t="e">
        <f t="shared" si="131"/>
        <v>#DIV/0!</v>
      </c>
      <c r="AB91" s="181"/>
      <c r="AC91" s="87">
        <f t="shared" si="86"/>
        <v>0</v>
      </c>
      <c r="AD91" s="87">
        <f t="shared" si="87"/>
        <v>0</v>
      </c>
      <c r="AE91" s="87">
        <f t="shared" si="88"/>
        <v>0</v>
      </c>
      <c r="AF91" s="87">
        <f t="shared" si="89"/>
        <v>0</v>
      </c>
      <c r="AG91" s="235" t="e">
        <f>+(AB91-V91)/V91</f>
        <v>#DIV/0!</v>
      </c>
      <c r="AH91" s="181"/>
      <c r="AI91" s="87">
        <f t="shared" si="90"/>
        <v>0</v>
      </c>
      <c r="AJ91" s="87">
        <f t="shared" si="91"/>
        <v>0</v>
      </c>
      <c r="AK91" s="87">
        <f t="shared" si="92"/>
        <v>0</v>
      </c>
      <c r="AL91" s="87">
        <f t="shared" si="93"/>
        <v>0</v>
      </c>
      <c r="AM91" s="235" t="e">
        <f>+(AH91-AB91)/AB91</f>
        <v>#DIV/0!</v>
      </c>
      <c r="AN91" s="289"/>
      <c r="AO91" s="97">
        <f>IF(D91="p",AN91,0)</f>
        <v>0</v>
      </c>
      <c r="AP91" s="97">
        <f>IF(D91="I",AN91,0)</f>
        <v>0</v>
      </c>
      <c r="AQ91" s="97">
        <f>IF(D91="C",AN91,0)</f>
        <v>0</v>
      </c>
      <c r="AR91" s="97">
        <f>IF(D91="S",AN91,0)</f>
        <v>0</v>
      </c>
      <c r="AS91" s="240">
        <f t="shared" si="94"/>
        <v>0</v>
      </c>
      <c r="AT91" s="241">
        <f>IF(D91="p",AS91,0)</f>
        <v>0</v>
      </c>
      <c r="AU91" s="241">
        <f>IF(D91="I",AS91,0)</f>
        <v>0</v>
      </c>
      <c r="AV91" s="241">
        <f>IF(D91="C",AS91,0)</f>
        <v>0</v>
      </c>
      <c r="AW91" s="241">
        <f>IF(D91="S",AS91,0)</f>
        <v>0</v>
      </c>
      <c r="AX91" s="289"/>
      <c r="AY91" s="97">
        <f>IF(D91="p",AX91,0)</f>
        <v>0</v>
      </c>
      <c r="AZ91" s="97">
        <f>IF(D91="I",AX91,0)</f>
        <v>0</v>
      </c>
      <c r="BA91" s="97">
        <f>IF(D91="C",AX91,0)</f>
        <v>0</v>
      </c>
      <c r="BB91" s="97">
        <f>IF(D91="S",AX91,0)</f>
        <v>0</v>
      </c>
      <c r="BC91" s="240">
        <f t="shared" si="95"/>
        <v>0</v>
      </c>
      <c r="BD91" s="241">
        <f>IF(D91="p",BC91,0)</f>
        <v>0</v>
      </c>
      <c r="BE91" s="241">
        <f>IF(D91="I",BC91,0)</f>
        <v>0</v>
      </c>
      <c r="BF91" s="241">
        <f>IF(D91="C",BC91,0)</f>
        <v>0</v>
      </c>
      <c r="BG91" s="241">
        <f>IF(D91="S",BC91,0)</f>
        <v>0</v>
      </c>
      <c r="BH91" s="503"/>
      <c r="BI91" s="498">
        <f>IF(D91="p",BH91,0)</f>
        <v>0</v>
      </c>
      <c r="BJ91" s="498">
        <f>IF(D91="I",BH91,0)</f>
        <v>0</v>
      </c>
      <c r="BK91" s="498">
        <f>IF(D91="C",BH91,0)</f>
        <v>0</v>
      </c>
      <c r="BL91" s="498">
        <f>IF(D91="S",BH91,0)</f>
        <v>0</v>
      </c>
      <c r="BM91" s="499">
        <f t="shared" si="96"/>
        <v>0</v>
      </c>
      <c r="BN91" s="515">
        <f>IF(D91="p",BM91,0)</f>
        <v>0</v>
      </c>
      <c r="BO91" s="515">
        <f>IF(D91="I",BM91,0)</f>
        <v>0</v>
      </c>
      <c r="BP91" s="515">
        <f>IF(D91="C",BM91,0)</f>
        <v>0</v>
      </c>
      <c r="BQ91" s="515">
        <f>IF(D91="S",BM91,0)</f>
        <v>0</v>
      </c>
      <c r="BR91" s="289"/>
      <c r="BS91" s="97">
        <f>IF(D91="p",BR91,0)</f>
        <v>0</v>
      </c>
      <c r="BT91" s="97">
        <f>IF(D91="I",BR91,0)</f>
        <v>0</v>
      </c>
      <c r="BU91" s="97">
        <f>IF(D91="C",BR91,0)</f>
        <v>0</v>
      </c>
      <c r="BV91" s="97">
        <f>IF(D91="S",BR91,0)</f>
        <v>0</v>
      </c>
      <c r="BW91" s="240">
        <f t="shared" si="97"/>
        <v>0</v>
      </c>
      <c r="BX91" s="241">
        <f>IF(D91="p",BW91,0)</f>
        <v>0</v>
      </c>
      <c r="BY91" s="241">
        <f>IF(D91="I",BW91,0)</f>
        <v>0</v>
      </c>
      <c r="BZ91" s="241">
        <f>IF(D91="C",BW91,0)</f>
        <v>0</v>
      </c>
      <c r="CA91" s="241">
        <f>IF(D91="S",BW91,0)</f>
        <v>0</v>
      </c>
      <c r="CB91" s="289"/>
      <c r="CC91" s="97">
        <f>IF(D91="p",CB91,0)</f>
        <v>0</v>
      </c>
      <c r="CD91" s="97">
        <f>IF(D91="I",CB91,0)</f>
        <v>0</v>
      </c>
      <c r="CE91" s="97">
        <f>IF(D91="C",CB91,0)</f>
        <v>0</v>
      </c>
      <c r="CF91" s="97">
        <f>IF(D91="S",CB91,0)</f>
        <v>0</v>
      </c>
      <c r="CG91" s="240">
        <f t="shared" si="98"/>
        <v>0</v>
      </c>
      <c r="CH91" s="241">
        <f>IF(D91="p",CG91,0)</f>
        <v>0</v>
      </c>
      <c r="CI91" s="241">
        <f>IF(D91="I",CG91,0)</f>
        <v>0</v>
      </c>
      <c r="CJ91" s="241">
        <f>IF(D91="C",CG91,0)</f>
        <v>0</v>
      </c>
      <c r="CK91" s="241">
        <f>IF(D91="S",CG91,0)</f>
        <v>0</v>
      </c>
      <c r="CL91" s="289"/>
      <c r="CM91" s="97">
        <f>IF(D91="p",CL91,0)</f>
        <v>0</v>
      </c>
      <c r="CN91" s="97">
        <f>IF(D91="I",CL91,0)</f>
        <v>0</v>
      </c>
      <c r="CO91" s="97">
        <f>IF(D91="C",CL91,0)</f>
        <v>0</v>
      </c>
      <c r="CP91" s="97">
        <f>IF(D91="S",CL91,0)</f>
        <v>0</v>
      </c>
      <c r="CQ91" s="240">
        <f t="shared" si="99"/>
        <v>0</v>
      </c>
      <c r="CR91" s="241">
        <f>IF(D91="p",CQ91,0)</f>
        <v>0</v>
      </c>
      <c r="CS91" s="241">
        <f>IF(D91="I",CQ91,0)</f>
        <v>0</v>
      </c>
      <c r="CT91" s="241">
        <f>IF(D91="C",CQ91,0)</f>
        <v>0</v>
      </c>
      <c r="CU91" s="241">
        <f>IF(D91="S",CQ91,0)</f>
        <v>0</v>
      </c>
      <c r="CV91" s="296"/>
      <c r="CW91" s="97">
        <f>IF(D91="p",CV91,0)</f>
        <v>0</v>
      </c>
      <c r="CX91" s="97">
        <f>IF(D91="I",CV91,0)</f>
        <v>0</v>
      </c>
      <c r="CY91" s="97">
        <f>IF(D91="C",CV91,0)</f>
        <v>0</v>
      </c>
      <c r="CZ91" s="97">
        <f>IF(D91="S",CV91,0)</f>
        <v>0</v>
      </c>
      <c r="DA91" s="240">
        <f t="shared" si="100"/>
        <v>0</v>
      </c>
      <c r="DB91" s="241">
        <f>IF(D91="p",DA91,0)</f>
        <v>0</v>
      </c>
      <c r="DC91" s="241">
        <f>IF(D91="I",DA91,0)</f>
        <v>0</v>
      </c>
      <c r="DD91" s="241">
        <f>IF(D91="C",DA91,0)</f>
        <v>0</v>
      </c>
      <c r="DE91" s="241">
        <f>IF(D91="S",DA91,0)</f>
        <v>0</v>
      </c>
      <c r="DF91" s="289"/>
      <c r="DG91" s="97">
        <f>IF(D91="p",DF91,0)</f>
        <v>0</v>
      </c>
      <c r="DH91" s="97">
        <f>IF(D91="I",DF91,0)</f>
        <v>0</v>
      </c>
      <c r="DI91" s="97">
        <f>IF(D91="C",DF91,0)</f>
        <v>0</v>
      </c>
      <c r="DJ91" s="97">
        <f>IF(D91="S",DF91,0)</f>
        <v>0</v>
      </c>
      <c r="DK91" s="344">
        <f t="shared" si="101"/>
        <v>0</v>
      </c>
      <c r="DL91" s="241">
        <f>IF(D91="p",DK91,0)</f>
        <v>0</v>
      </c>
      <c r="DM91" s="241">
        <f>IF(D91="I",DK91,0)</f>
        <v>0</v>
      </c>
      <c r="DN91" s="241">
        <f>IF(D91="C",DK91,0)</f>
        <v>0</v>
      </c>
      <c r="DO91" s="241">
        <f>IF(D91="S",DK91,0)</f>
        <v>0</v>
      </c>
      <c r="DP91" s="289"/>
      <c r="DQ91" s="97">
        <f>IF(D91="p",DP91,0)</f>
        <v>0</v>
      </c>
      <c r="DR91" s="97">
        <f>IF(D91="I",DP91,0)</f>
        <v>0</v>
      </c>
      <c r="DS91" s="97">
        <f>IF(D91="C",DP91,0)</f>
        <v>0</v>
      </c>
      <c r="DT91" s="97">
        <f>IF(D91="S",DP91,0)</f>
        <v>0</v>
      </c>
      <c r="DU91" s="240">
        <f t="shared" si="102"/>
        <v>0</v>
      </c>
      <c r="DV91" s="241">
        <f>IF(D91="p",DU91,0)</f>
        <v>0</v>
      </c>
      <c r="DW91" s="241">
        <f>IF(D91="I",DU91,0)</f>
        <v>0</v>
      </c>
      <c r="DX91" s="241">
        <f>IF(D91="C",DU91,0)</f>
        <v>0</v>
      </c>
      <c r="DY91" s="241">
        <f>IF(D91="S",DU91,0)</f>
        <v>0</v>
      </c>
      <c r="DZ91" s="289"/>
      <c r="EA91" s="97">
        <f>IF(D91="p",DZ91,0)</f>
        <v>0</v>
      </c>
      <c r="EB91" s="97">
        <f>IF(D91="I",DZ91,0)</f>
        <v>0</v>
      </c>
      <c r="EC91" s="97">
        <f>IF(D91="C",DZ91,0)</f>
        <v>0</v>
      </c>
      <c r="ED91" s="97">
        <f>IF(D91="S",DZ91,0)</f>
        <v>0</v>
      </c>
      <c r="EE91" s="240">
        <f t="shared" si="103"/>
        <v>0</v>
      </c>
      <c r="EF91" s="241">
        <f>IF(D91="p",EE91,0)</f>
        <v>0</v>
      </c>
      <c r="EG91" s="241">
        <f>IF(D91="I",EE91,0)</f>
        <v>0</v>
      </c>
      <c r="EH91" s="241">
        <f>IF(D91="C",EE91,0)</f>
        <v>0</v>
      </c>
      <c r="EI91" s="241">
        <f>IF(D91="S",EE91,0)</f>
        <v>0</v>
      </c>
      <c r="EJ91" s="298"/>
      <c r="EK91" s="97">
        <f>IF(D91="p",EJ91,0)</f>
        <v>0</v>
      </c>
      <c r="EL91" s="97">
        <f>IF(D91="I",EJ91,0)</f>
        <v>0</v>
      </c>
      <c r="EM91" s="97">
        <f>IF(D91="C",EJ91,0)</f>
        <v>0</v>
      </c>
      <c r="EN91" s="97">
        <f>IF(D91="S",EJ91,0)</f>
        <v>0</v>
      </c>
      <c r="EO91" s="240">
        <f t="shared" si="104"/>
        <v>0</v>
      </c>
      <c r="EP91" s="241">
        <f>IF(D91="p",EO91,0)</f>
        <v>0</v>
      </c>
      <c r="EQ91" s="241">
        <f>IF(D91="I",EO91,0)</f>
        <v>0</v>
      </c>
      <c r="ER91" s="241">
        <f>IF(D91="C",EO91,0)</f>
        <v>0</v>
      </c>
      <c r="ES91" s="241">
        <f>IF(D91="S",EO91,0)</f>
        <v>0</v>
      </c>
      <c r="ET91" s="289"/>
      <c r="EU91" s="97">
        <f>IF(D91="p",ET91,0)</f>
        <v>0</v>
      </c>
      <c r="EV91" s="97">
        <f>IF(D91="I",ET91,0)</f>
        <v>0</v>
      </c>
      <c r="EW91" s="97">
        <f>IF(D91="C",ET91,0)</f>
        <v>0</v>
      </c>
      <c r="EX91" s="97">
        <f>IF(D91="S",ET91,0)</f>
        <v>0</v>
      </c>
      <c r="EY91" s="240">
        <f t="shared" si="105"/>
        <v>0</v>
      </c>
      <c r="EZ91" s="241">
        <f>IF(D91="p",EY91,0)</f>
        <v>0</v>
      </c>
      <c r="FA91" s="241">
        <f>IF(D91="I",EY91,0)</f>
        <v>0</v>
      </c>
      <c r="FB91" s="241">
        <f>IF(D91="C",EY91,0)</f>
        <v>0</v>
      </c>
      <c r="FC91" s="241">
        <f>IF(D91="S",EY91,0)</f>
        <v>0</v>
      </c>
      <c r="FD91" s="503"/>
      <c r="FE91" s="498">
        <f>IF(D91="p",FD91,0)</f>
        <v>0</v>
      </c>
      <c r="FF91" s="498">
        <f>IF(D91="I",FD91,0)</f>
        <v>0</v>
      </c>
      <c r="FG91" s="498">
        <f>IF(D91="C",FD91,0)</f>
        <v>0</v>
      </c>
      <c r="FH91" s="498">
        <f>IF(D91="S",FD91,0)</f>
        <v>0</v>
      </c>
      <c r="FI91" s="499">
        <f t="shared" si="83"/>
        <v>0</v>
      </c>
      <c r="FJ91" s="450">
        <f>IF(D91="p",FI91,0)</f>
        <v>0</v>
      </c>
      <c r="FK91" s="450">
        <f>IF(D91="I",FI91,0)</f>
        <v>0</v>
      </c>
      <c r="FL91" s="450">
        <f>IF(D91="C",FI91,0)</f>
        <v>0</v>
      </c>
      <c r="FM91" s="450">
        <f>IF(D91="S",FI91,0)</f>
        <v>0</v>
      </c>
      <c r="FN91" s="233"/>
      <c r="FO91" s="97">
        <f>IF(D91="p",FN91,0)</f>
        <v>0</v>
      </c>
      <c r="FP91" s="97">
        <f>IF(D91="I",FN91,0)</f>
        <v>0</v>
      </c>
      <c r="FQ91" s="97">
        <f>IF(D91="C",FN91,0)</f>
        <v>0</v>
      </c>
      <c r="FR91" s="97">
        <f>IF(D91="S",FN91,0)</f>
        <v>0</v>
      </c>
      <c r="FS91" s="240">
        <f t="shared" si="84"/>
        <v>0</v>
      </c>
      <c r="FT91" s="241">
        <f>IF(D91="p",FS91,0)</f>
        <v>0</v>
      </c>
      <c r="FU91" s="241">
        <f>IF(D91="I",FS91,0)</f>
        <v>0</v>
      </c>
      <c r="FV91" s="241">
        <f>IF(D91="C",FS91,0)</f>
        <v>0</v>
      </c>
      <c r="FW91" s="241">
        <f>IF(D91="S",FS91,0)</f>
        <v>0</v>
      </c>
      <c r="FX91" s="233"/>
      <c r="FY91" s="97">
        <f>IF(D91="p",FX91,0)</f>
        <v>0</v>
      </c>
      <c r="FZ91" s="97">
        <f>IF(D91="I",FX91,0)</f>
        <v>0</v>
      </c>
      <c r="GA91" s="97">
        <f>IF(D91="C",FX91,0)</f>
        <v>0</v>
      </c>
      <c r="GB91" s="97">
        <f>IF(D91="S",FX91,0)</f>
        <v>0</v>
      </c>
      <c r="GC91" s="240">
        <f t="shared" si="106"/>
        <v>0</v>
      </c>
      <c r="GD91" s="241">
        <f>IF(D91="p",GC91,0)</f>
        <v>0</v>
      </c>
      <c r="GE91" s="241">
        <f>IF(D91="I",GC91,0)</f>
        <v>0</v>
      </c>
      <c r="GF91" s="241">
        <f>IF(D91="C",GC91,0)</f>
        <v>0</v>
      </c>
      <c r="GG91" s="241">
        <f>IF(D91="S",GC91,0)</f>
        <v>0</v>
      </c>
      <c r="GH91" s="240"/>
      <c r="GI91" s="240"/>
      <c r="GJ91" s="553">
        <f t="shared" si="85"/>
        <v>0</v>
      </c>
      <c r="GK91" s="97">
        <f>IF(D91="p",GJ91,0)</f>
        <v>0</v>
      </c>
      <c r="GL91" s="97">
        <f>IF(D91="I",GJ91,0)</f>
        <v>0</v>
      </c>
      <c r="GM91" s="97">
        <f>IF(D91="C",GJ91,0)</f>
        <v>0</v>
      </c>
      <c r="GN91" s="97">
        <f>IF(D91="S",GJ91,0)</f>
        <v>0</v>
      </c>
      <c r="GO91" s="240">
        <f t="shared" si="107"/>
        <v>0</v>
      </c>
      <c r="GP91" s="241">
        <f>IF(D91="p",GO91,0)</f>
        <v>0</v>
      </c>
      <c r="GQ91" s="241">
        <f>IF(D91="I",GO91,0)</f>
        <v>0</v>
      </c>
      <c r="GR91" s="241">
        <f>IF(D91="C",GO91,0)</f>
        <v>0</v>
      </c>
      <c r="GS91" s="241">
        <f>IF(D91="S",GO91,0)</f>
        <v>0</v>
      </c>
      <c r="GT91" s="289"/>
      <c r="GU91" s="97">
        <f>IF(D91="p",GT91,0)</f>
        <v>0</v>
      </c>
      <c r="GV91" s="97">
        <f>IF(D91="I",GT91,0)</f>
        <v>0</v>
      </c>
      <c r="GW91" s="97">
        <f>IF(D91="C",GT91,0)</f>
        <v>0</v>
      </c>
      <c r="GX91" s="97">
        <f>IF(D91="S",GT91,0)</f>
        <v>0</v>
      </c>
      <c r="GY91" s="240">
        <f t="shared" si="108"/>
        <v>0</v>
      </c>
      <c r="GZ91" s="241">
        <f>IF(D91="p",GY91,0)</f>
        <v>0</v>
      </c>
      <c r="HA91" s="241">
        <f>IF(D91="I",GY91,0)</f>
        <v>0</v>
      </c>
      <c r="HB91" s="241">
        <f>IF(D91="C",GY91,0)</f>
        <v>0</v>
      </c>
      <c r="HC91" s="241">
        <f>IF(D91="S",GY91,0)</f>
        <v>0</v>
      </c>
      <c r="HD91" s="302">
        <f t="shared" si="132"/>
        <v>0</v>
      </c>
      <c r="HE91" s="97">
        <f>IF(D91="p",HD91,0)</f>
        <v>0</v>
      </c>
      <c r="HF91" s="97">
        <f>IF(D91="I",HD91,0)</f>
        <v>0</v>
      </c>
      <c r="HG91" s="97">
        <f>IF(D91="C",HD91,0)</f>
        <v>0</v>
      </c>
      <c r="HH91" s="97">
        <f>IF(D91="S",HD91,0)</f>
        <v>0</v>
      </c>
      <c r="HI91" s="240">
        <f t="shared" si="109"/>
        <v>0</v>
      </c>
      <c r="HJ91" s="241">
        <f>IF(D91="p",HI91,0)</f>
        <v>0</v>
      </c>
      <c r="HK91" s="241">
        <f>IF(D91="I",HI91,0)</f>
        <v>0</v>
      </c>
      <c r="HL91" s="241">
        <f>IF(D91="C",HI91,0)</f>
        <v>0</v>
      </c>
      <c r="HM91" s="241">
        <f>IF(D91="S",HI91,0)</f>
        <v>0</v>
      </c>
      <c r="HN91" s="649"/>
      <c r="HO91" s="650">
        <f>IF(D91="p",HN91,0)</f>
        <v>0</v>
      </c>
      <c r="HP91" s="650">
        <f>IF(D91="I",HN91,0)</f>
        <v>0</v>
      </c>
      <c r="HQ91" s="650">
        <f>IF(D91="C",HN91,0)</f>
        <v>0</v>
      </c>
      <c r="HR91" s="650">
        <f>IF(D91="S",HN91,0)</f>
        <v>0</v>
      </c>
      <c r="HS91" s="651">
        <f t="shared" si="133"/>
        <v>0</v>
      </c>
      <c r="HT91" s="241">
        <f>IF(D91="p",HS91,0)</f>
        <v>0</v>
      </c>
      <c r="HU91" s="241">
        <f>IF(D91="I",HS91,0)</f>
        <v>0</v>
      </c>
      <c r="HV91" s="241">
        <f>IF(D91="C",HS91,0)</f>
        <v>0</v>
      </c>
      <c r="HW91" s="241">
        <f>IF(D91="S",HS91,0)</f>
        <v>0</v>
      </c>
      <c r="HX91" s="289"/>
      <c r="HY91" s="97">
        <f>IF(D91="p",HX91,0)</f>
        <v>0</v>
      </c>
      <c r="HZ91" s="97">
        <f>IF(D91="I",HX91,0)</f>
        <v>0</v>
      </c>
      <c r="IA91" s="97">
        <f>IF(D91="C",HX91,0)</f>
        <v>0</v>
      </c>
      <c r="IB91" s="97">
        <f>IF(D91="S",HX91,0)</f>
        <v>0</v>
      </c>
      <c r="IC91" s="240">
        <f t="shared" si="110"/>
        <v>0</v>
      </c>
      <c r="ID91" s="241">
        <f>IF(D91="p",IC91,0)</f>
        <v>0</v>
      </c>
      <c r="IE91" s="241">
        <f>IF(D91="I",IC91,0)</f>
        <v>0</v>
      </c>
      <c r="IF91" s="241">
        <f>IF(D91="C",IC91,0)</f>
        <v>0</v>
      </c>
      <c r="IG91" s="241">
        <f>IF(D91="S",IC91,0)</f>
        <v>0</v>
      </c>
      <c r="IH91" s="302">
        <f t="shared" si="134"/>
        <v>0</v>
      </c>
      <c r="II91" s="97">
        <f>IF(D91="p",IH91,0)</f>
        <v>0</v>
      </c>
      <c r="IJ91" s="97">
        <f>IF(D91="I",IH91,0)</f>
        <v>0</v>
      </c>
      <c r="IK91" s="97">
        <f>IF(D91="C",IH91,0)</f>
        <v>0</v>
      </c>
      <c r="IL91" s="97">
        <f>IF(D91="S",IH91,0)</f>
        <v>0</v>
      </c>
      <c r="IM91" s="235" t="e">
        <f t="shared" si="135"/>
        <v>#DIV/0!</v>
      </c>
      <c r="IN91" s="240">
        <f t="shared" si="111"/>
        <v>0</v>
      </c>
      <c r="IO91" s="241">
        <f>IF(D91="p",IN91,0)</f>
        <v>0</v>
      </c>
      <c r="IP91" s="241">
        <f>IF(D91="I",IN91,0)</f>
        <v>0</v>
      </c>
      <c r="IQ91" s="241">
        <f>IF(D91="C",IN91,0)</f>
        <v>0</v>
      </c>
      <c r="IR91" s="241">
        <f>IF(D91="S",IN91,0)</f>
        <v>0</v>
      </c>
      <c r="IS91" s="228">
        <f t="shared" si="136"/>
        <v>0</v>
      </c>
      <c r="IT91" s="97">
        <f>IF(D91="p",IS91,0)</f>
        <v>0</v>
      </c>
      <c r="IU91" s="97">
        <f>IF(D91="I",IS91,0)</f>
        <v>0</v>
      </c>
      <c r="IV91" s="97">
        <f>IF(D91="C",IS91,0)</f>
        <v>0</v>
      </c>
      <c r="IW91" s="97">
        <f>IF(D91="S",IS91,0)</f>
        <v>0</v>
      </c>
      <c r="IX91" s="240">
        <f t="shared" si="112"/>
        <v>0</v>
      </c>
      <c r="IY91" s="241">
        <f>IF(D91="p",IX91,0)</f>
        <v>0</v>
      </c>
      <c r="IZ91" s="241">
        <f>IF(D91="I",IX91,0)</f>
        <v>0</v>
      </c>
      <c r="JA91" s="241">
        <f>IF(D91="C",IX91,0)</f>
        <v>0</v>
      </c>
      <c r="JB91" s="241">
        <f>IF(D91="S",IX91,0)</f>
        <v>0</v>
      </c>
      <c r="JC91" s="242">
        <f t="shared" si="137"/>
        <v>0</v>
      </c>
      <c r="JD91" s="243">
        <f>IF(D91="p",JC91,0)</f>
        <v>0</v>
      </c>
      <c r="JE91" s="243">
        <f>IF(D91="i",JC91,0)</f>
        <v>0</v>
      </c>
      <c r="JF91" s="243">
        <f>IF(D91="c",JC91,0)</f>
        <v>0</v>
      </c>
      <c r="JG91" s="243">
        <f>IF(D91="s",JC91,0)</f>
        <v>0</v>
      </c>
    </row>
    <row r="92" spans="1:267" s="44" customFormat="1" x14ac:dyDescent="0.2">
      <c r="A92" s="45" t="s">
        <v>379</v>
      </c>
      <c r="B92" s="234"/>
      <c r="C92" s="234"/>
      <c r="D92" s="234"/>
      <c r="E92" s="181"/>
      <c r="F92" s="87">
        <f t="shared" si="113"/>
        <v>0</v>
      </c>
      <c r="G92" s="87">
        <f t="shared" si="114"/>
        <v>0</v>
      </c>
      <c r="H92" s="87">
        <f t="shared" si="115"/>
        <v>0</v>
      </c>
      <c r="I92" s="87">
        <f t="shared" si="116"/>
        <v>0</v>
      </c>
      <c r="J92" s="181"/>
      <c r="K92" s="87">
        <f t="shared" si="117"/>
        <v>0</v>
      </c>
      <c r="L92" s="87">
        <f t="shared" si="118"/>
        <v>0</v>
      </c>
      <c r="M92" s="87">
        <f t="shared" si="119"/>
        <v>0</v>
      </c>
      <c r="N92" s="87">
        <f t="shared" si="120"/>
        <v>0</v>
      </c>
      <c r="O92" s="235" t="e">
        <f t="shared" si="121"/>
        <v>#DIV/0!</v>
      </c>
      <c r="P92" s="181"/>
      <c r="Q92" s="87">
        <f t="shared" si="122"/>
        <v>0</v>
      </c>
      <c r="R92" s="87">
        <f t="shared" si="123"/>
        <v>0</v>
      </c>
      <c r="S92" s="87">
        <f t="shared" si="124"/>
        <v>0</v>
      </c>
      <c r="T92" s="87">
        <f t="shared" si="125"/>
        <v>0</v>
      </c>
      <c r="U92" s="235" t="e">
        <f t="shared" si="126"/>
        <v>#DIV/0!</v>
      </c>
      <c r="V92" s="181"/>
      <c r="W92" s="87">
        <f t="shared" si="127"/>
        <v>0</v>
      </c>
      <c r="X92" s="87">
        <f t="shared" si="128"/>
        <v>0</v>
      </c>
      <c r="Y92" s="87">
        <f t="shared" si="129"/>
        <v>0</v>
      </c>
      <c r="Z92" s="87">
        <f t="shared" si="130"/>
        <v>0</v>
      </c>
      <c r="AA92" s="235" t="e">
        <f t="shared" si="131"/>
        <v>#DIV/0!</v>
      </c>
      <c r="AB92" s="181"/>
      <c r="AC92" s="87">
        <f t="shared" si="86"/>
        <v>0</v>
      </c>
      <c r="AD92" s="87">
        <f t="shared" si="87"/>
        <v>0</v>
      </c>
      <c r="AE92" s="87">
        <f t="shared" si="88"/>
        <v>0</v>
      </c>
      <c r="AF92" s="87">
        <f t="shared" si="89"/>
        <v>0</v>
      </c>
      <c r="AG92" s="235" t="e">
        <f>+(AB92-V92)/V92</f>
        <v>#DIV/0!</v>
      </c>
      <c r="AH92" s="181"/>
      <c r="AI92" s="87">
        <f t="shared" si="90"/>
        <v>0</v>
      </c>
      <c r="AJ92" s="87">
        <f t="shared" si="91"/>
        <v>0</v>
      </c>
      <c r="AK92" s="87">
        <f t="shared" si="92"/>
        <v>0</v>
      </c>
      <c r="AL92" s="87">
        <f t="shared" si="93"/>
        <v>0</v>
      </c>
      <c r="AM92" s="235" t="e">
        <f>+(AH92-AB92)/AB92</f>
        <v>#DIV/0!</v>
      </c>
      <c r="AN92" s="289"/>
      <c r="AO92" s="97">
        <f>IF(D92="p",AN92,0)</f>
        <v>0</v>
      </c>
      <c r="AP92" s="97">
        <f>IF(D92="I",AN92,0)</f>
        <v>0</v>
      </c>
      <c r="AQ92" s="97">
        <f>IF(D92="C",AN92,0)</f>
        <v>0</v>
      </c>
      <c r="AR92" s="97">
        <f>IF(D92="S",AN92,0)</f>
        <v>0</v>
      </c>
      <c r="AS92" s="240">
        <f t="shared" si="94"/>
        <v>0</v>
      </c>
      <c r="AT92" s="241">
        <f>IF(D92="p",AS92,0)</f>
        <v>0</v>
      </c>
      <c r="AU92" s="241">
        <f>IF(D92="I",AS92,0)</f>
        <v>0</v>
      </c>
      <c r="AV92" s="241">
        <f>IF(D92="C",AS92,0)</f>
        <v>0</v>
      </c>
      <c r="AW92" s="241">
        <f>IF(D92="S",AS92,0)</f>
        <v>0</v>
      </c>
      <c r="AX92" s="289"/>
      <c r="AY92" s="97">
        <f>IF(D92="p",AX92,0)</f>
        <v>0</v>
      </c>
      <c r="AZ92" s="97">
        <f>IF(D92="I",AX92,0)</f>
        <v>0</v>
      </c>
      <c r="BA92" s="97">
        <f>IF(D92="C",AX92,0)</f>
        <v>0</v>
      </c>
      <c r="BB92" s="97">
        <f>IF(D92="S",AX92,0)</f>
        <v>0</v>
      </c>
      <c r="BC92" s="240">
        <f t="shared" si="95"/>
        <v>0</v>
      </c>
      <c r="BD92" s="241">
        <f>IF(D92="p",BC92,0)</f>
        <v>0</v>
      </c>
      <c r="BE92" s="241">
        <f>IF(D92="I",BC92,0)</f>
        <v>0</v>
      </c>
      <c r="BF92" s="241">
        <f>IF(D92="C",BC92,0)</f>
        <v>0</v>
      </c>
      <c r="BG92" s="241">
        <f>IF(D92="S",BC92,0)</f>
        <v>0</v>
      </c>
      <c r="BH92" s="503"/>
      <c r="BI92" s="498">
        <f>IF(D92="p",BH92,0)</f>
        <v>0</v>
      </c>
      <c r="BJ92" s="498">
        <f>IF(D92="I",BH92,0)</f>
        <v>0</v>
      </c>
      <c r="BK92" s="498">
        <f>IF(D92="C",BH92,0)</f>
        <v>0</v>
      </c>
      <c r="BL92" s="498">
        <f>IF(D92="S",BH92,0)</f>
        <v>0</v>
      </c>
      <c r="BM92" s="499">
        <f t="shared" si="96"/>
        <v>0</v>
      </c>
      <c r="BN92" s="515">
        <f>IF(D92="p",BM92,0)</f>
        <v>0</v>
      </c>
      <c r="BO92" s="515">
        <f>IF(D92="I",BM92,0)</f>
        <v>0</v>
      </c>
      <c r="BP92" s="515">
        <f>IF(D92="C",BM92,0)</f>
        <v>0</v>
      </c>
      <c r="BQ92" s="515">
        <f>IF(D92="S",BM92,0)</f>
        <v>0</v>
      </c>
      <c r="BR92" s="289"/>
      <c r="BS92" s="97">
        <f>IF(D92="p",BR92,0)</f>
        <v>0</v>
      </c>
      <c r="BT92" s="97">
        <f>IF(D92="I",BR92,0)</f>
        <v>0</v>
      </c>
      <c r="BU92" s="97">
        <f>IF(D92="C",BR92,0)</f>
        <v>0</v>
      </c>
      <c r="BV92" s="97">
        <f>IF(D92="S",BR92,0)</f>
        <v>0</v>
      </c>
      <c r="BW92" s="240">
        <f t="shared" si="97"/>
        <v>0</v>
      </c>
      <c r="BX92" s="241">
        <f>IF(D92="p",BW92,0)</f>
        <v>0</v>
      </c>
      <c r="BY92" s="241">
        <f>IF(D92="I",BW92,0)</f>
        <v>0</v>
      </c>
      <c r="BZ92" s="241">
        <f>IF(D92="C",BW92,0)</f>
        <v>0</v>
      </c>
      <c r="CA92" s="241">
        <f>IF(D92="S",BW92,0)</f>
        <v>0</v>
      </c>
      <c r="CB92" s="289"/>
      <c r="CC92" s="97">
        <f>IF(D92="p",CB92,0)</f>
        <v>0</v>
      </c>
      <c r="CD92" s="97">
        <f>IF(D92="I",CB92,0)</f>
        <v>0</v>
      </c>
      <c r="CE92" s="97">
        <f>IF(D92="C",CB92,0)</f>
        <v>0</v>
      </c>
      <c r="CF92" s="97">
        <f>IF(D92="S",CB92,0)</f>
        <v>0</v>
      </c>
      <c r="CG92" s="240">
        <f t="shared" si="98"/>
        <v>0</v>
      </c>
      <c r="CH92" s="241">
        <f>IF(D92="p",CG92,0)</f>
        <v>0</v>
      </c>
      <c r="CI92" s="241">
        <f>IF(D92="I",CG92,0)</f>
        <v>0</v>
      </c>
      <c r="CJ92" s="241">
        <f>IF(D92="C",CG92,0)</f>
        <v>0</v>
      </c>
      <c r="CK92" s="241">
        <f>IF(D92="S",CG92,0)</f>
        <v>0</v>
      </c>
      <c r="CL92" s="289"/>
      <c r="CM92" s="97">
        <f>IF(D92="p",CL92,0)</f>
        <v>0</v>
      </c>
      <c r="CN92" s="97">
        <f>IF(D92="I",CL92,0)</f>
        <v>0</v>
      </c>
      <c r="CO92" s="97">
        <f>IF(D92="C",CL92,0)</f>
        <v>0</v>
      </c>
      <c r="CP92" s="97">
        <f>IF(D92="S",CL92,0)</f>
        <v>0</v>
      </c>
      <c r="CQ92" s="240">
        <f t="shared" si="99"/>
        <v>0</v>
      </c>
      <c r="CR92" s="241">
        <f>IF(D92="p",CQ92,0)</f>
        <v>0</v>
      </c>
      <c r="CS92" s="241">
        <f>IF(D92="I",CQ92,0)</f>
        <v>0</v>
      </c>
      <c r="CT92" s="241">
        <f>IF(D92="C",CQ92,0)</f>
        <v>0</v>
      </c>
      <c r="CU92" s="241">
        <f>IF(D92="S",CQ92,0)</f>
        <v>0</v>
      </c>
      <c r="CV92" s="296"/>
      <c r="CW92" s="97">
        <f>IF(D92="p",CV92,0)</f>
        <v>0</v>
      </c>
      <c r="CX92" s="97">
        <f>IF(D92="I",CV92,0)</f>
        <v>0</v>
      </c>
      <c r="CY92" s="97">
        <f>IF(D92="C",CV92,0)</f>
        <v>0</v>
      </c>
      <c r="CZ92" s="97">
        <f>IF(D92="S",CV92,0)</f>
        <v>0</v>
      </c>
      <c r="DA92" s="240">
        <f t="shared" si="100"/>
        <v>0</v>
      </c>
      <c r="DB92" s="241">
        <f>IF(D92="p",DA92,0)</f>
        <v>0</v>
      </c>
      <c r="DC92" s="241">
        <f>IF(D92="I",DA92,0)</f>
        <v>0</v>
      </c>
      <c r="DD92" s="241">
        <f>IF(D92="C",DA92,0)</f>
        <v>0</v>
      </c>
      <c r="DE92" s="241">
        <f>IF(D92="S",DA92,0)</f>
        <v>0</v>
      </c>
      <c r="DF92" s="289"/>
      <c r="DG92" s="97">
        <f>IF(D92="p",DF92,0)</f>
        <v>0</v>
      </c>
      <c r="DH92" s="97">
        <f>IF(D92="I",DF92,0)</f>
        <v>0</v>
      </c>
      <c r="DI92" s="97">
        <f>IF(D92="C",DF92,0)</f>
        <v>0</v>
      </c>
      <c r="DJ92" s="97">
        <f>IF(D92="S",DF92,0)</f>
        <v>0</v>
      </c>
      <c r="DK92" s="344">
        <f t="shared" si="101"/>
        <v>0</v>
      </c>
      <c r="DL92" s="241">
        <f>IF(D92="p",DK92,0)</f>
        <v>0</v>
      </c>
      <c r="DM92" s="241">
        <f>IF(D92="I",DK92,0)</f>
        <v>0</v>
      </c>
      <c r="DN92" s="241">
        <f>IF(D92="C",DK92,0)</f>
        <v>0</v>
      </c>
      <c r="DO92" s="241">
        <f>IF(D92="S",DK92,0)</f>
        <v>0</v>
      </c>
      <c r="DP92" s="289"/>
      <c r="DQ92" s="97">
        <f>IF(D92="p",DP92,0)</f>
        <v>0</v>
      </c>
      <c r="DR92" s="97">
        <f>IF(D92="I",DP92,0)</f>
        <v>0</v>
      </c>
      <c r="DS92" s="97">
        <f>IF(D92="C",DP92,0)</f>
        <v>0</v>
      </c>
      <c r="DT92" s="97">
        <f>IF(D92="S",DP92,0)</f>
        <v>0</v>
      </c>
      <c r="DU92" s="240">
        <f t="shared" si="102"/>
        <v>0</v>
      </c>
      <c r="DV92" s="241">
        <f>IF(D92="p",DU92,0)</f>
        <v>0</v>
      </c>
      <c r="DW92" s="241">
        <f>IF(D92="I",DU92,0)</f>
        <v>0</v>
      </c>
      <c r="DX92" s="241">
        <f>IF(D92="C",DU92,0)</f>
        <v>0</v>
      </c>
      <c r="DY92" s="241">
        <f>IF(D92="S",DU92,0)</f>
        <v>0</v>
      </c>
      <c r="DZ92" s="289"/>
      <c r="EA92" s="97">
        <f>IF(D92="p",DZ92,0)</f>
        <v>0</v>
      </c>
      <c r="EB92" s="97">
        <f>IF(D92="I",DZ92,0)</f>
        <v>0</v>
      </c>
      <c r="EC92" s="97">
        <f>IF(D92="C",DZ92,0)</f>
        <v>0</v>
      </c>
      <c r="ED92" s="97">
        <f>IF(D92="S",DZ92,0)</f>
        <v>0</v>
      </c>
      <c r="EE92" s="240">
        <f t="shared" si="103"/>
        <v>0</v>
      </c>
      <c r="EF92" s="241">
        <f>IF(D92="p",EE92,0)</f>
        <v>0</v>
      </c>
      <c r="EG92" s="241">
        <f>IF(D92="I",EE92,0)</f>
        <v>0</v>
      </c>
      <c r="EH92" s="241">
        <f>IF(D92="C",EE92,0)</f>
        <v>0</v>
      </c>
      <c r="EI92" s="241">
        <f>IF(D92="S",EE92,0)</f>
        <v>0</v>
      </c>
      <c r="EJ92" s="298"/>
      <c r="EK92" s="97">
        <f>IF(D92="p",EJ92,0)</f>
        <v>0</v>
      </c>
      <c r="EL92" s="97">
        <f>IF(D92="I",EJ92,0)</f>
        <v>0</v>
      </c>
      <c r="EM92" s="97">
        <f>IF(D92="C",EJ92,0)</f>
        <v>0</v>
      </c>
      <c r="EN92" s="97">
        <f>IF(D92="S",EJ92,0)</f>
        <v>0</v>
      </c>
      <c r="EO92" s="240">
        <f t="shared" si="104"/>
        <v>0</v>
      </c>
      <c r="EP92" s="241">
        <f>IF(D92="p",EO92,0)</f>
        <v>0</v>
      </c>
      <c r="EQ92" s="241">
        <f>IF(D92="I",EO92,0)</f>
        <v>0</v>
      </c>
      <c r="ER92" s="241">
        <f>IF(D92="C",EO92,0)</f>
        <v>0</v>
      </c>
      <c r="ES92" s="241">
        <f>IF(D92="S",EO92,0)</f>
        <v>0</v>
      </c>
      <c r="ET92" s="289"/>
      <c r="EU92" s="97">
        <f>IF(D92="p",ET92,0)</f>
        <v>0</v>
      </c>
      <c r="EV92" s="97">
        <f>IF(D92="I",ET92,0)</f>
        <v>0</v>
      </c>
      <c r="EW92" s="97">
        <f>IF(D92="C",ET92,0)</f>
        <v>0</v>
      </c>
      <c r="EX92" s="97">
        <f>IF(D92="S",ET92,0)</f>
        <v>0</v>
      </c>
      <c r="EY92" s="240">
        <f t="shared" si="105"/>
        <v>0</v>
      </c>
      <c r="EZ92" s="241">
        <f>IF(D92="p",EY92,0)</f>
        <v>0</v>
      </c>
      <c r="FA92" s="241">
        <f>IF(D92="I",EY92,0)</f>
        <v>0</v>
      </c>
      <c r="FB92" s="241">
        <f>IF(D92="C",EY92,0)</f>
        <v>0</v>
      </c>
      <c r="FC92" s="241">
        <f>IF(D92="S",EY92,0)</f>
        <v>0</v>
      </c>
      <c r="FD92" s="503"/>
      <c r="FE92" s="498">
        <f>IF(D92="p",FD92,0)</f>
        <v>0</v>
      </c>
      <c r="FF92" s="498">
        <f>IF(D92="I",FD92,0)</f>
        <v>0</v>
      </c>
      <c r="FG92" s="498">
        <f>IF(D92="C",FD92,0)</f>
        <v>0</v>
      </c>
      <c r="FH92" s="498">
        <f>IF(D92="S",FD92,0)</f>
        <v>0</v>
      </c>
      <c r="FI92" s="499">
        <f t="shared" si="83"/>
        <v>0</v>
      </c>
      <c r="FJ92" s="450">
        <f>IF(D92="p",FI92,0)</f>
        <v>0</v>
      </c>
      <c r="FK92" s="450">
        <f>IF(D92="I",FI92,0)</f>
        <v>0</v>
      </c>
      <c r="FL92" s="450">
        <f>IF(D92="C",FI92,0)</f>
        <v>0</v>
      </c>
      <c r="FM92" s="450">
        <f>IF(D92="S",FI92,0)</f>
        <v>0</v>
      </c>
      <c r="FN92" s="233"/>
      <c r="FO92" s="97">
        <f>IF(D92="p",FN92,0)</f>
        <v>0</v>
      </c>
      <c r="FP92" s="97">
        <f>IF(D92="I",FN92,0)</f>
        <v>0</v>
      </c>
      <c r="FQ92" s="97">
        <f>IF(D92="C",FN92,0)</f>
        <v>0</v>
      </c>
      <c r="FR92" s="97">
        <f>IF(D92="S",FN92,0)</f>
        <v>0</v>
      </c>
      <c r="FS92" s="240">
        <f t="shared" si="84"/>
        <v>0</v>
      </c>
      <c r="FT92" s="241">
        <f>IF(D92="p",FS92,0)</f>
        <v>0</v>
      </c>
      <c r="FU92" s="241">
        <f>IF(D92="I",FS92,0)</f>
        <v>0</v>
      </c>
      <c r="FV92" s="241">
        <f>IF(D92="C",FS92,0)</f>
        <v>0</v>
      </c>
      <c r="FW92" s="241">
        <f>IF(D92="S",FS92,0)</f>
        <v>0</v>
      </c>
      <c r="FX92" s="233"/>
      <c r="FY92" s="97">
        <f>IF(D92="p",FX92,0)</f>
        <v>0</v>
      </c>
      <c r="FZ92" s="97">
        <f>IF(D92="I",FX92,0)</f>
        <v>0</v>
      </c>
      <c r="GA92" s="97">
        <f>IF(D92="C",FX92,0)</f>
        <v>0</v>
      </c>
      <c r="GB92" s="97">
        <f>IF(D92="S",FX92,0)</f>
        <v>0</v>
      </c>
      <c r="GC92" s="240">
        <f t="shared" si="106"/>
        <v>0</v>
      </c>
      <c r="GD92" s="241">
        <f>IF(D92="p",GC92,0)</f>
        <v>0</v>
      </c>
      <c r="GE92" s="241">
        <f>IF(D92="I",GC92,0)</f>
        <v>0</v>
      </c>
      <c r="GF92" s="241">
        <f>IF(D92="C",GC92,0)</f>
        <v>0</v>
      </c>
      <c r="GG92" s="241">
        <f>IF(D92="S",GC92,0)</f>
        <v>0</v>
      </c>
      <c r="GH92" s="240"/>
      <c r="GI92" s="240"/>
      <c r="GJ92" s="553">
        <f t="shared" si="85"/>
        <v>0</v>
      </c>
      <c r="GK92" s="97">
        <f>IF(D92="p",GJ92,0)</f>
        <v>0</v>
      </c>
      <c r="GL92" s="97">
        <f>IF(D92="I",GJ92,0)</f>
        <v>0</v>
      </c>
      <c r="GM92" s="97">
        <f>IF(D92="C",GJ92,0)</f>
        <v>0</v>
      </c>
      <c r="GN92" s="97">
        <f>IF(D92="S",GJ92,0)</f>
        <v>0</v>
      </c>
      <c r="GO92" s="240">
        <f t="shared" si="107"/>
        <v>0</v>
      </c>
      <c r="GP92" s="241">
        <f>IF(D92="p",GO92,0)</f>
        <v>0</v>
      </c>
      <c r="GQ92" s="241">
        <f>IF(D92="I",GO92,0)</f>
        <v>0</v>
      </c>
      <c r="GR92" s="241">
        <f>IF(D92="C",GO92,0)</f>
        <v>0</v>
      </c>
      <c r="GS92" s="241">
        <f>IF(D92="S",GO92,0)</f>
        <v>0</v>
      </c>
      <c r="GT92" s="289"/>
      <c r="GU92" s="97">
        <f>IF(D92="p",GT92,0)</f>
        <v>0</v>
      </c>
      <c r="GV92" s="97">
        <f>IF(D92="I",GT92,0)</f>
        <v>0</v>
      </c>
      <c r="GW92" s="97">
        <f>IF(D92="C",GT92,0)</f>
        <v>0</v>
      </c>
      <c r="GX92" s="97">
        <f>IF(D92="S",GT92,0)</f>
        <v>0</v>
      </c>
      <c r="GY92" s="240">
        <f t="shared" si="108"/>
        <v>0</v>
      </c>
      <c r="GZ92" s="241">
        <f>IF(D92="p",GY92,0)</f>
        <v>0</v>
      </c>
      <c r="HA92" s="241">
        <f>IF(D92="I",GY92,0)</f>
        <v>0</v>
      </c>
      <c r="HB92" s="241">
        <f>IF(D92="C",GY92,0)</f>
        <v>0</v>
      </c>
      <c r="HC92" s="241">
        <f>IF(D92="S",GY92,0)</f>
        <v>0</v>
      </c>
      <c r="HD92" s="302">
        <f t="shared" si="132"/>
        <v>0</v>
      </c>
      <c r="HE92" s="97">
        <f>IF(D92="p",HD92,0)</f>
        <v>0</v>
      </c>
      <c r="HF92" s="97">
        <f>IF(D92="I",HD92,0)</f>
        <v>0</v>
      </c>
      <c r="HG92" s="97">
        <f>IF(D92="C",HD92,0)</f>
        <v>0</v>
      </c>
      <c r="HH92" s="97">
        <f>IF(D92="S",HD92,0)</f>
        <v>0</v>
      </c>
      <c r="HI92" s="240">
        <f t="shared" si="109"/>
        <v>0</v>
      </c>
      <c r="HJ92" s="241">
        <f>IF(D92="p",HI92,0)</f>
        <v>0</v>
      </c>
      <c r="HK92" s="241">
        <f>IF(D92="I",HI92,0)</f>
        <v>0</v>
      </c>
      <c r="HL92" s="241">
        <f>IF(D92="C",HI92,0)</f>
        <v>0</v>
      </c>
      <c r="HM92" s="241">
        <f>IF(D92="S",HI92,0)</f>
        <v>0</v>
      </c>
      <c r="HN92" s="649"/>
      <c r="HO92" s="650">
        <f>IF(D92="p",HN92,0)</f>
        <v>0</v>
      </c>
      <c r="HP92" s="650">
        <f>IF(D92="I",HN92,0)</f>
        <v>0</v>
      </c>
      <c r="HQ92" s="650">
        <f>IF(D92="C",HN92,0)</f>
        <v>0</v>
      </c>
      <c r="HR92" s="650">
        <f>IF(D92="S",HN92,0)</f>
        <v>0</v>
      </c>
      <c r="HS92" s="651">
        <f t="shared" si="133"/>
        <v>0</v>
      </c>
      <c r="HT92" s="241">
        <f>IF(D92="p",HS92,0)</f>
        <v>0</v>
      </c>
      <c r="HU92" s="241">
        <f>IF(D92="I",HS92,0)</f>
        <v>0</v>
      </c>
      <c r="HV92" s="241">
        <f>IF(D92="C",HS92,0)</f>
        <v>0</v>
      </c>
      <c r="HW92" s="241">
        <f>IF(D92="S",HS92,0)</f>
        <v>0</v>
      </c>
      <c r="HX92" s="289"/>
      <c r="HY92" s="97">
        <f>IF(D92="p",HX92,0)</f>
        <v>0</v>
      </c>
      <c r="HZ92" s="97">
        <f>IF(D92="I",HX92,0)</f>
        <v>0</v>
      </c>
      <c r="IA92" s="97">
        <f>IF(D92="C",HX92,0)</f>
        <v>0</v>
      </c>
      <c r="IB92" s="97">
        <f>IF(D92="S",HX92,0)</f>
        <v>0</v>
      </c>
      <c r="IC92" s="240">
        <f t="shared" si="110"/>
        <v>0</v>
      </c>
      <c r="ID92" s="241">
        <f>IF(D92="p",IC92,0)</f>
        <v>0</v>
      </c>
      <c r="IE92" s="241">
        <f>IF(D92="I",IC92,0)</f>
        <v>0</v>
      </c>
      <c r="IF92" s="241">
        <f>IF(D92="C",IC92,0)</f>
        <v>0</v>
      </c>
      <c r="IG92" s="241">
        <f>IF(D92="S",IC92,0)</f>
        <v>0</v>
      </c>
      <c r="IH92" s="302">
        <f t="shared" si="134"/>
        <v>0</v>
      </c>
      <c r="II92" s="97">
        <f>IF(D92="p",IH92,0)</f>
        <v>0</v>
      </c>
      <c r="IJ92" s="97">
        <f>IF(D92="I",IH92,0)</f>
        <v>0</v>
      </c>
      <c r="IK92" s="97">
        <f>IF(D92="C",IH92,0)</f>
        <v>0</v>
      </c>
      <c r="IL92" s="97">
        <f>IF(D92="S",IH92,0)</f>
        <v>0</v>
      </c>
      <c r="IM92" s="235" t="e">
        <f t="shared" si="135"/>
        <v>#DIV/0!</v>
      </c>
      <c r="IN92" s="240">
        <f t="shared" si="111"/>
        <v>0</v>
      </c>
      <c r="IO92" s="241">
        <f>IF(D92="p",IN92,0)</f>
        <v>0</v>
      </c>
      <c r="IP92" s="241">
        <f>IF(D92="I",IN92,0)</f>
        <v>0</v>
      </c>
      <c r="IQ92" s="241">
        <f>IF(D92="C",IN92,0)</f>
        <v>0</v>
      </c>
      <c r="IR92" s="241">
        <f>IF(D92="S",IN92,0)</f>
        <v>0</v>
      </c>
      <c r="IS92" s="228">
        <f t="shared" si="136"/>
        <v>0</v>
      </c>
      <c r="IT92" s="97">
        <f>IF(D92="p",IS92,0)</f>
        <v>0</v>
      </c>
      <c r="IU92" s="97">
        <f>IF(D92="I",IS92,0)</f>
        <v>0</v>
      </c>
      <c r="IV92" s="97">
        <f>IF(D92="C",IS92,0)</f>
        <v>0</v>
      </c>
      <c r="IW92" s="97">
        <f>IF(D92="S",IS92,0)</f>
        <v>0</v>
      </c>
      <c r="IX92" s="240">
        <f t="shared" si="112"/>
        <v>0</v>
      </c>
      <c r="IY92" s="241">
        <f>IF(D92="p",IX92,0)</f>
        <v>0</v>
      </c>
      <c r="IZ92" s="241">
        <f>IF(D92="I",IX92,0)</f>
        <v>0</v>
      </c>
      <c r="JA92" s="241">
        <f>IF(D92="C",IX92,0)</f>
        <v>0</v>
      </c>
      <c r="JB92" s="241">
        <f>IF(D92="S",IX92,0)</f>
        <v>0</v>
      </c>
      <c r="JC92" s="242">
        <f t="shared" si="137"/>
        <v>0</v>
      </c>
      <c r="JD92" s="243">
        <f>IF(D92="p",JC92,0)</f>
        <v>0</v>
      </c>
      <c r="JE92" s="243">
        <f>IF(D92="i",JC92,0)</f>
        <v>0</v>
      </c>
      <c r="JF92" s="243">
        <f>IF(D92="c",JC92,0)</f>
        <v>0</v>
      </c>
      <c r="JG92" s="243">
        <f>IF(D92="s",JC92,0)</f>
        <v>0</v>
      </c>
    </row>
    <row r="93" spans="1:267" s="44" customFormat="1" x14ac:dyDescent="0.2">
      <c r="A93" s="45" t="s">
        <v>380</v>
      </c>
      <c r="B93" s="234"/>
      <c r="C93" s="234"/>
      <c r="D93" s="234"/>
      <c r="E93" s="181"/>
      <c r="F93" s="87">
        <f t="shared" si="113"/>
        <v>0</v>
      </c>
      <c r="G93" s="87">
        <f t="shared" si="114"/>
        <v>0</v>
      </c>
      <c r="H93" s="87">
        <f t="shared" si="115"/>
        <v>0</v>
      </c>
      <c r="I93" s="87">
        <f t="shared" si="116"/>
        <v>0</v>
      </c>
      <c r="J93" s="181"/>
      <c r="K93" s="87">
        <f t="shared" si="117"/>
        <v>0</v>
      </c>
      <c r="L93" s="87">
        <f t="shared" si="118"/>
        <v>0</v>
      </c>
      <c r="M93" s="87">
        <f t="shared" si="119"/>
        <v>0</v>
      </c>
      <c r="N93" s="87">
        <f t="shared" si="120"/>
        <v>0</v>
      </c>
      <c r="O93" s="235" t="e">
        <f t="shared" si="121"/>
        <v>#DIV/0!</v>
      </c>
      <c r="P93" s="181"/>
      <c r="Q93" s="87">
        <f t="shared" si="122"/>
        <v>0</v>
      </c>
      <c r="R93" s="87">
        <f t="shared" si="123"/>
        <v>0</v>
      </c>
      <c r="S93" s="87">
        <f t="shared" si="124"/>
        <v>0</v>
      </c>
      <c r="T93" s="87">
        <f t="shared" si="125"/>
        <v>0</v>
      </c>
      <c r="U93" s="235" t="e">
        <f t="shared" si="126"/>
        <v>#DIV/0!</v>
      </c>
      <c r="V93" s="181"/>
      <c r="W93" s="87">
        <f t="shared" si="127"/>
        <v>0</v>
      </c>
      <c r="X93" s="87">
        <f t="shared" si="128"/>
        <v>0</v>
      </c>
      <c r="Y93" s="87">
        <f t="shared" si="129"/>
        <v>0</v>
      </c>
      <c r="Z93" s="87">
        <f t="shared" si="130"/>
        <v>0</v>
      </c>
      <c r="AA93" s="235" t="e">
        <f t="shared" si="131"/>
        <v>#DIV/0!</v>
      </c>
      <c r="AB93" s="181"/>
      <c r="AC93" s="87">
        <f t="shared" si="86"/>
        <v>0</v>
      </c>
      <c r="AD93" s="87">
        <f t="shared" si="87"/>
        <v>0</v>
      </c>
      <c r="AE93" s="87">
        <f t="shared" si="88"/>
        <v>0</v>
      </c>
      <c r="AF93" s="87">
        <f t="shared" si="89"/>
        <v>0</v>
      </c>
      <c r="AG93" s="235" t="e">
        <f>+(AB93-V93)/V93</f>
        <v>#DIV/0!</v>
      </c>
      <c r="AH93" s="181"/>
      <c r="AI93" s="87">
        <f t="shared" si="90"/>
        <v>0</v>
      </c>
      <c r="AJ93" s="87">
        <f t="shared" si="91"/>
        <v>0</v>
      </c>
      <c r="AK93" s="87">
        <f t="shared" si="92"/>
        <v>0</v>
      </c>
      <c r="AL93" s="87">
        <f t="shared" si="93"/>
        <v>0</v>
      </c>
      <c r="AM93" s="235" t="e">
        <f>+(AH93-AB93)/AB93</f>
        <v>#DIV/0!</v>
      </c>
      <c r="AN93" s="289"/>
      <c r="AO93" s="97">
        <f>IF(D93="p",AN93,0)</f>
        <v>0</v>
      </c>
      <c r="AP93" s="97">
        <f>IF(D93="I",AN93,0)</f>
        <v>0</v>
      </c>
      <c r="AQ93" s="97">
        <f>IF(D93="C",AN93,0)</f>
        <v>0</v>
      </c>
      <c r="AR93" s="97">
        <f>IF(D93="S",AN93,0)</f>
        <v>0</v>
      </c>
      <c r="AS93" s="240">
        <f t="shared" si="94"/>
        <v>0</v>
      </c>
      <c r="AT93" s="241">
        <f>IF(D93="p",AS93,0)</f>
        <v>0</v>
      </c>
      <c r="AU93" s="241">
        <f>IF(D93="I",AS93,0)</f>
        <v>0</v>
      </c>
      <c r="AV93" s="241">
        <f>IF(D93="C",AS93,0)</f>
        <v>0</v>
      </c>
      <c r="AW93" s="241">
        <f>IF(D93="S",AS93,0)</f>
        <v>0</v>
      </c>
      <c r="AX93" s="289"/>
      <c r="AY93" s="97">
        <f>IF(D93="p",AX93,0)</f>
        <v>0</v>
      </c>
      <c r="AZ93" s="97">
        <f>IF(D93="I",AX93,0)</f>
        <v>0</v>
      </c>
      <c r="BA93" s="97">
        <f>IF(D93="C",AX93,0)</f>
        <v>0</v>
      </c>
      <c r="BB93" s="97">
        <f>IF(D93="S",AX93,0)</f>
        <v>0</v>
      </c>
      <c r="BC93" s="240">
        <f t="shared" si="95"/>
        <v>0</v>
      </c>
      <c r="BD93" s="241">
        <f>IF(D93="p",BC93,0)</f>
        <v>0</v>
      </c>
      <c r="BE93" s="241">
        <f>IF(D93="I",BC93,0)</f>
        <v>0</v>
      </c>
      <c r="BF93" s="241">
        <f>IF(D93="C",BC93,0)</f>
        <v>0</v>
      </c>
      <c r="BG93" s="241">
        <f>IF(D93="S",BC93,0)</f>
        <v>0</v>
      </c>
      <c r="BH93" s="503"/>
      <c r="BI93" s="498">
        <f>IF(D93="p",BH93,0)</f>
        <v>0</v>
      </c>
      <c r="BJ93" s="498">
        <f>IF(D93="I",BH93,0)</f>
        <v>0</v>
      </c>
      <c r="BK93" s="498">
        <f>IF(D93="C",BH93,0)</f>
        <v>0</v>
      </c>
      <c r="BL93" s="498">
        <f>IF(D93="S",BH93,0)</f>
        <v>0</v>
      </c>
      <c r="BM93" s="499">
        <f t="shared" si="96"/>
        <v>0</v>
      </c>
      <c r="BN93" s="515">
        <f>IF(D93="p",BM93,0)</f>
        <v>0</v>
      </c>
      <c r="BO93" s="515">
        <f>IF(D93="I",BM93,0)</f>
        <v>0</v>
      </c>
      <c r="BP93" s="515">
        <f>IF(D93="C",BM93,0)</f>
        <v>0</v>
      </c>
      <c r="BQ93" s="515">
        <f>IF(D93="S",BM93,0)</f>
        <v>0</v>
      </c>
      <c r="BR93" s="289"/>
      <c r="BS93" s="97">
        <f>IF(D93="p",BR93,0)</f>
        <v>0</v>
      </c>
      <c r="BT93" s="97">
        <f>IF(D93="I",BR93,0)</f>
        <v>0</v>
      </c>
      <c r="BU93" s="97">
        <f>IF(D93="C",BR93,0)</f>
        <v>0</v>
      </c>
      <c r="BV93" s="97">
        <f>IF(D93="S",BR93,0)</f>
        <v>0</v>
      </c>
      <c r="BW93" s="240">
        <f t="shared" si="97"/>
        <v>0</v>
      </c>
      <c r="BX93" s="241">
        <f>IF(D93="p",BW93,0)</f>
        <v>0</v>
      </c>
      <c r="BY93" s="241">
        <f>IF(D93="I",BW93,0)</f>
        <v>0</v>
      </c>
      <c r="BZ93" s="241">
        <f>IF(D93="C",BW93,0)</f>
        <v>0</v>
      </c>
      <c r="CA93" s="241">
        <f>IF(D93="S",BW93,0)</f>
        <v>0</v>
      </c>
      <c r="CB93" s="289"/>
      <c r="CC93" s="97">
        <f>IF(D93="p",CB93,0)</f>
        <v>0</v>
      </c>
      <c r="CD93" s="97">
        <f>IF(D93="I",CB93,0)</f>
        <v>0</v>
      </c>
      <c r="CE93" s="97">
        <f>IF(D93="C",CB93,0)</f>
        <v>0</v>
      </c>
      <c r="CF93" s="97">
        <f>IF(D93="S",CB93,0)</f>
        <v>0</v>
      </c>
      <c r="CG93" s="240">
        <f t="shared" si="98"/>
        <v>0</v>
      </c>
      <c r="CH93" s="241">
        <f>IF(D93="p",CG93,0)</f>
        <v>0</v>
      </c>
      <c r="CI93" s="241">
        <f>IF(D93="I",CG93,0)</f>
        <v>0</v>
      </c>
      <c r="CJ93" s="241">
        <f>IF(D93="C",CG93,0)</f>
        <v>0</v>
      </c>
      <c r="CK93" s="241">
        <f>IF(D93="S",CG93,0)</f>
        <v>0</v>
      </c>
      <c r="CL93" s="289"/>
      <c r="CM93" s="97">
        <f>IF(D93="p",CL93,0)</f>
        <v>0</v>
      </c>
      <c r="CN93" s="97">
        <f>IF(D93="I",CL93,0)</f>
        <v>0</v>
      </c>
      <c r="CO93" s="97">
        <f>IF(D93="C",CL93,0)</f>
        <v>0</v>
      </c>
      <c r="CP93" s="97">
        <f>IF(D93="S",CL93,0)</f>
        <v>0</v>
      </c>
      <c r="CQ93" s="240">
        <f t="shared" si="99"/>
        <v>0</v>
      </c>
      <c r="CR93" s="241">
        <f>IF(D93="p",CQ93,0)</f>
        <v>0</v>
      </c>
      <c r="CS93" s="241">
        <f>IF(D93="I",CQ93,0)</f>
        <v>0</v>
      </c>
      <c r="CT93" s="241">
        <f>IF(D93="C",CQ93,0)</f>
        <v>0</v>
      </c>
      <c r="CU93" s="241">
        <f>IF(D93="S",CQ93,0)</f>
        <v>0</v>
      </c>
      <c r="CV93" s="296"/>
      <c r="CW93" s="97">
        <f>IF(D93="p",CV93,0)</f>
        <v>0</v>
      </c>
      <c r="CX93" s="97">
        <f>IF(D93="I",CV93,0)</f>
        <v>0</v>
      </c>
      <c r="CY93" s="97">
        <f>IF(D93="C",CV93,0)</f>
        <v>0</v>
      </c>
      <c r="CZ93" s="97">
        <f>IF(D93="S",CV93,0)</f>
        <v>0</v>
      </c>
      <c r="DA93" s="240">
        <f t="shared" si="100"/>
        <v>0</v>
      </c>
      <c r="DB93" s="241">
        <f>IF(D93="p",DA93,0)</f>
        <v>0</v>
      </c>
      <c r="DC93" s="241">
        <f>IF(D93="I",DA93,0)</f>
        <v>0</v>
      </c>
      <c r="DD93" s="241">
        <f>IF(D93="C",DA93,0)</f>
        <v>0</v>
      </c>
      <c r="DE93" s="241">
        <f>IF(D93="S",DA93,0)</f>
        <v>0</v>
      </c>
      <c r="DF93" s="289"/>
      <c r="DG93" s="97">
        <f>IF(D93="p",DF93,0)</f>
        <v>0</v>
      </c>
      <c r="DH93" s="97">
        <f>IF(D93="I",DF93,0)</f>
        <v>0</v>
      </c>
      <c r="DI93" s="97">
        <f>IF(D93="C",DF93,0)</f>
        <v>0</v>
      </c>
      <c r="DJ93" s="97">
        <f>IF(D93="S",DF93,0)</f>
        <v>0</v>
      </c>
      <c r="DK93" s="344">
        <f t="shared" si="101"/>
        <v>0</v>
      </c>
      <c r="DL93" s="241">
        <f>IF(D93="p",DK93,0)</f>
        <v>0</v>
      </c>
      <c r="DM93" s="241">
        <f>IF(D93="I",DK93,0)</f>
        <v>0</v>
      </c>
      <c r="DN93" s="241">
        <f>IF(D93="C",DK93,0)</f>
        <v>0</v>
      </c>
      <c r="DO93" s="241">
        <f>IF(D93="S",DK93,0)</f>
        <v>0</v>
      </c>
      <c r="DP93" s="289"/>
      <c r="DQ93" s="97">
        <f>IF(D93="p",DP93,0)</f>
        <v>0</v>
      </c>
      <c r="DR93" s="97">
        <f>IF(D93="I",DP93,0)</f>
        <v>0</v>
      </c>
      <c r="DS93" s="97">
        <f>IF(D93="C",DP93,0)</f>
        <v>0</v>
      </c>
      <c r="DT93" s="97">
        <f>IF(D93="S",DP93,0)</f>
        <v>0</v>
      </c>
      <c r="DU93" s="240">
        <f t="shared" si="102"/>
        <v>0</v>
      </c>
      <c r="DV93" s="241">
        <f>IF(D93="p",DU93,0)</f>
        <v>0</v>
      </c>
      <c r="DW93" s="241">
        <f>IF(D93="I",DU93,0)</f>
        <v>0</v>
      </c>
      <c r="DX93" s="241">
        <f>IF(D93="C",DU93,0)</f>
        <v>0</v>
      </c>
      <c r="DY93" s="241">
        <f>IF(D93="S",DU93,0)</f>
        <v>0</v>
      </c>
      <c r="DZ93" s="289"/>
      <c r="EA93" s="97">
        <f>IF(D93="p",DZ93,0)</f>
        <v>0</v>
      </c>
      <c r="EB93" s="97">
        <f>IF(D93="I",DZ93,0)</f>
        <v>0</v>
      </c>
      <c r="EC93" s="97">
        <f>IF(D93="C",DZ93,0)</f>
        <v>0</v>
      </c>
      <c r="ED93" s="97">
        <f>IF(D93="S",DZ93,0)</f>
        <v>0</v>
      </c>
      <c r="EE93" s="240">
        <f t="shared" si="103"/>
        <v>0</v>
      </c>
      <c r="EF93" s="241">
        <f>IF(D93="p",EE93,0)</f>
        <v>0</v>
      </c>
      <c r="EG93" s="241">
        <f>IF(D93="I",EE93,0)</f>
        <v>0</v>
      </c>
      <c r="EH93" s="241">
        <f>IF(D93="C",EE93,0)</f>
        <v>0</v>
      </c>
      <c r="EI93" s="241">
        <f>IF(D93="S",EE93,0)</f>
        <v>0</v>
      </c>
      <c r="EJ93" s="298"/>
      <c r="EK93" s="97">
        <f>IF(D93="p",EJ93,0)</f>
        <v>0</v>
      </c>
      <c r="EL93" s="97">
        <f>IF(D93="I",EJ93,0)</f>
        <v>0</v>
      </c>
      <c r="EM93" s="97">
        <f>IF(D93="C",EJ93,0)</f>
        <v>0</v>
      </c>
      <c r="EN93" s="97">
        <f>IF(D93="S",EJ93,0)</f>
        <v>0</v>
      </c>
      <c r="EO93" s="240">
        <f t="shared" si="104"/>
        <v>0</v>
      </c>
      <c r="EP93" s="241">
        <f>IF(D93="p",EO93,0)</f>
        <v>0</v>
      </c>
      <c r="EQ93" s="241">
        <f>IF(D93="I",EO93,0)</f>
        <v>0</v>
      </c>
      <c r="ER93" s="241">
        <f>IF(D93="C",EO93,0)</f>
        <v>0</v>
      </c>
      <c r="ES93" s="241">
        <f>IF(D93="S",EO93,0)</f>
        <v>0</v>
      </c>
      <c r="ET93" s="289"/>
      <c r="EU93" s="97">
        <f>IF(D93="p",ET93,0)</f>
        <v>0</v>
      </c>
      <c r="EV93" s="97">
        <f>IF(D93="I",ET93,0)</f>
        <v>0</v>
      </c>
      <c r="EW93" s="97">
        <f>IF(D93="C",ET93,0)</f>
        <v>0</v>
      </c>
      <c r="EX93" s="97">
        <f>IF(D93="S",ET93,0)</f>
        <v>0</v>
      </c>
      <c r="EY93" s="240">
        <f t="shared" si="105"/>
        <v>0</v>
      </c>
      <c r="EZ93" s="241">
        <f>IF(D93="p",EY93,0)</f>
        <v>0</v>
      </c>
      <c r="FA93" s="241">
        <f>IF(D93="I",EY93,0)</f>
        <v>0</v>
      </c>
      <c r="FB93" s="241">
        <f>IF(D93="C",EY93,0)</f>
        <v>0</v>
      </c>
      <c r="FC93" s="241">
        <f>IF(D93="S",EY93,0)</f>
        <v>0</v>
      </c>
      <c r="FD93" s="503"/>
      <c r="FE93" s="498">
        <f>IF(D93="p",FD93,0)</f>
        <v>0</v>
      </c>
      <c r="FF93" s="498">
        <f>IF(D93="I",FD93,0)</f>
        <v>0</v>
      </c>
      <c r="FG93" s="498">
        <f>IF(D93="C",FD93,0)</f>
        <v>0</v>
      </c>
      <c r="FH93" s="498">
        <f>IF(D93="S",FD93,0)</f>
        <v>0</v>
      </c>
      <c r="FI93" s="499">
        <f t="shared" si="83"/>
        <v>0</v>
      </c>
      <c r="FJ93" s="450">
        <f>IF(D93="p",FI93,0)</f>
        <v>0</v>
      </c>
      <c r="FK93" s="450">
        <f>IF(D93="I",FI93,0)</f>
        <v>0</v>
      </c>
      <c r="FL93" s="450">
        <f>IF(D93="C",FI93,0)</f>
        <v>0</v>
      </c>
      <c r="FM93" s="450">
        <f>IF(D93="S",FI93,0)</f>
        <v>0</v>
      </c>
      <c r="FN93" s="233"/>
      <c r="FO93" s="97">
        <f>IF(D93="p",FN93,0)</f>
        <v>0</v>
      </c>
      <c r="FP93" s="97">
        <f>IF(D93="I",FN93,0)</f>
        <v>0</v>
      </c>
      <c r="FQ93" s="97">
        <f>IF(D93="C",FN93,0)</f>
        <v>0</v>
      </c>
      <c r="FR93" s="97">
        <f>IF(D93="S",FN93,0)</f>
        <v>0</v>
      </c>
      <c r="FS93" s="240">
        <f t="shared" si="84"/>
        <v>0</v>
      </c>
      <c r="FT93" s="241">
        <f>IF(D93="p",FS93,0)</f>
        <v>0</v>
      </c>
      <c r="FU93" s="241">
        <f>IF(D93="I",FS93,0)</f>
        <v>0</v>
      </c>
      <c r="FV93" s="241">
        <f>IF(D93="C",FS93,0)</f>
        <v>0</v>
      </c>
      <c r="FW93" s="241">
        <f>IF(D93="S",FS93,0)</f>
        <v>0</v>
      </c>
      <c r="FX93" s="233"/>
      <c r="FY93" s="97">
        <f>IF(D93="p",FX93,0)</f>
        <v>0</v>
      </c>
      <c r="FZ93" s="97">
        <f>IF(D93="I",FX93,0)</f>
        <v>0</v>
      </c>
      <c r="GA93" s="97">
        <f>IF(D93="C",FX93,0)</f>
        <v>0</v>
      </c>
      <c r="GB93" s="97">
        <f>IF(D93="S",FX93,0)</f>
        <v>0</v>
      </c>
      <c r="GC93" s="240">
        <f t="shared" si="106"/>
        <v>0</v>
      </c>
      <c r="GD93" s="241">
        <f>IF(D93="p",GC93,0)</f>
        <v>0</v>
      </c>
      <c r="GE93" s="241">
        <f>IF(D93="I",GC93,0)</f>
        <v>0</v>
      </c>
      <c r="GF93" s="241">
        <f>IF(D93="C",GC93,0)</f>
        <v>0</v>
      </c>
      <c r="GG93" s="241">
        <f>IF(D93="S",GC93,0)</f>
        <v>0</v>
      </c>
      <c r="GH93" s="240"/>
      <c r="GI93" s="240"/>
      <c r="GJ93" s="553">
        <f t="shared" si="85"/>
        <v>0</v>
      </c>
      <c r="GK93" s="97">
        <f>IF(D93="p",GJ93,0)</f>
        <v>0</v>
      </c>
      <c r="GL93" s="97">
        <f>IF(D93="I",GJ93,0)</f>
        <v>0</v>
      </c>
      <c r="GM93" s="97">
        <f>IF(D93="C",GJ93,0)</f>
        <v>0</v>
      </c>
      <c r="GN93" s="97">
        <f>IF(D93="S",GJ93,0)</f>
        <v>0</v>
      </c>
      <c r="GO93" s="240">
        <f t="shared" si="107"/>
        <v>0</v>
      </c>
      <c r="GP93" s="241">
        <f>IF(D93="p",GO93,0)</f>
        <v>0</v>
      </c>
      <c r="GQ93" s="241">
        <f>IF(D93="I",GO93,0)</f>
        <v>0</v>
      </c>
      <c r="GR93" s="241">
        <f>IF(D93="C",GO93,0)</f>
        <v>0</v>
      </c>
      <c r="GS93" s="241">
        <f>IF(D93="S",GO93,0)</f>
        <v>0</v>
      </c>
      <c r="GT93" s="289"/>
      <c r="GU93" s="97">
        <f>IF(D93="p",GT93,0)</f>
        <v>0</v>
      </c>
      <c r="GV93" s="97">
        <f>IF(D93="I",GT93,0)</f>
        <v>0</v>
      </c>
      <c r="GW93" s="97">
        <f>IF(D93="C",GT93,0)</f>
        <v>0</v>
      </c>
      <c r="GX93" s="97">
        <f>IF(D93="S",GT93,0)</f>
        <v>0</v>
      </c>
      <c r="GY93" s="240">
        <f t="shared" si="108"/>
        <v>0</v>
      </c>
      <c r="GZ93" s="241">
        <f>IF(D93="p",GY93,0)</f>
        <v>0</v>
      </c>
      <c r="HA93" s="241">
        <f>IF(D93="I",GY93,0)</f>
        <v>0</v>
      </c>
      <c r="HB93" s="241">
        <f>IF(D93="C",GY93,0)</f>
        <v>0</v>
      </c>
      <c r="HC93" s="241">
        <f>IF(D93="S",GY93,0)</f>
        <v>0</v>
      </c>
      <c r="HD93" s="302">
        <f t="shared" si="132"/>
        <v>0</v>
      </c>
      <c r="HE93" s="97">
        <f>IF(D93="p",HD93,0)</f>
        <v>0</v>
      </c>
      <c r="HF93" s="97">
        <f>IF(D93="I",HD93,0)</f>
        <v>0</v>
      </c>
      <c r="HG93" s="97">
        <f>IF(D93="C",HD93,0)</f>
        <v>0</v>
      </c>
      <c r="HH93" s="97">
        <f>IF(D93="S",HD93,0)</f>
        <v>0</v>
      </c>
      <c r="HI93" s="240">
        <f t="shared" si="109"/>
        <v>0</v>
      </c>
      <c r="HJ93" s="241">
        <f>IF(D93="p",HI93,0)</f>
        <v>0</v>
      </c>
      <c r="HK93" s="241">
        <f>IF(D93="I",HI93,0)</f>
        <v>0</v>
      </c>
      <c r="HL93" s="241">
        <f>IF(D93="C",HI93,0)</f>
        <v>0</v>
      </c>
      <c r="HM93" s="241">
        <f>IF(D93="S",HI93,0)</f>
        <v>0</v>
      </c>
      <c r="HN93" s="649"/>
      <c r="HO93" s="650">
        <f>IF(D93="p",HN93,0)</f>
        <v>0</v>
      </c>
      <c r="HP93" s="650">
        <f>IF(D93="I",HN93,0)</f>
        <v>0</v>
      </c>
      <c r="HQ93" s="650">
        <f>IF(D93="C",HN93,0)</f>
        <v>0</v>
      </c>
      <c r="HR93" s="650">
        <f>IF(D93="S",HN93,0)</f>
        <v>0</v>
      </c>
      <c r="HS93" s="651">
        <f t="shared" si="133"/>
        <v>0</v>
      </c>
      <c r="HT93" s="241">
        <f>IF(D93="p",HS93,0)</f>
        <v>0</v>
      </c>
      <c r="HU93" s="241">
        <f>IF(D93="I",HS93,0)</f>
        <v>0</v>
      </c>
      <c r="HV93" s="241">
        <f>IF(D93="C",HS93,0)</f>
        <v>0</v>
      </c>
      <c r="HW93" s="241">
        <f>IF(D93="S",HS93,0)</f>
        <v>0</v>
      </c>
      <c r="HX93" s="289"/>
      <c r="HY93" s="97">
        <f>IF(D93="p",HX93,0)</f>
        <v>0</v>
      </c>
      <c r="HZ93" s="97">
        <f>IF(D93="I",HX93,0)</f>
        <v>0</v>
      </c>
      <c r="IA93" s="97">
        <f>IF(D93="C",HX93,0)</f>
        <v>0</v>
      </c>
      <c r="IB93" s="97">
        <f>IF(D93="S",HX93,0)</f>
        <v>0</v>
      </c>
      <c r="IC93" s="240">
        <f t="shared" si="110"/>
        <v>0</v>
      </c>
      <c r="ID93" s="241">
        <f>IF(D93="p",IC93,0)</f>
        <v>0</v>
      </c>
      <c r="IE93" s="241">
        <f>IF(D93="I",IC93,0)</f>
        <v>0</v>
      </c>
      <c r="IF93" s="241">
        <f>IF(D93="C",IC93,0)</f>
        <v>0</v>
      </c>
      <c r="IG93" s="241">
        <f>IF(D93="S",IC93,0)</f>
        <v>0</v>
      </c>
      <c r="IH93" s="302">
        <f t="shared" si="134"/>
        <v>0</v>
      </c>
      <c r="II93" s="97">
        <f>IF(D93="p",IH93,0)</f>
        <v>0</v>
      </c>
      <c r="IJ93" s="97">
        <f>IF(D93="I",IH93,0)</f>
        <v>0</v>
      </c>
      <c r="IK93" s="97">
        <f>IF(D93="C",IH93,0)</f>
        <v>0</v>
      </c>
      <c r="IL93" s="97">
        <f>IF(D93="S",IH93,0)</f>
        <v>0</v>
      </c>
      <c r="IM93" s="235" t="e">
        <f t="shared" si="135"/>
        <v>#DIV/0!</v>
      </c>
      <c r="IN93" s="240">
        <f t="shared" si="111"/>
        <v>0</v>
      </c>
      <c r="IO93" s="241">
        <f>IF(D93="p",IN93,0)</f>
        <v>0</v>
      </c>
      <c r="IP93" s="241">
        <f>IF(D93="I",IN93,0)</f>
        <v>0</v>
      </c>
      <c r="IQ93" s="241">
        <f>IF(D93="C",IN93,0)</f>
        <v>0</v>
      </c>
      <c r="IR93" s="241">
        <f>IF(D93="S",IN93,0)</f>
        <v>0</v>
      </c>
      <c r="IS93" s="228">
        <f t="shared" si="136"/>
        <v>0</v>
      </c>
      <c r="IT93" s="97">
        <f>IF(D93="p",IS93,0)</f>
        <v>0</v>
      </c>
      <c r="IU93" s="97">
        <f>IF(D93="I",IS93,0)</f>
        <v>0</v>
      </c>
      <c r="IV93" s="97">
        <f>IF(D93="C",IS93,0)</f>
        <v>0</v>
      </c>
      <c r="IW93" s="97">
        <f>IF(D93="S",IS93,0)</f>
        <v>0</v>
      </c>
      <c r="IX93" s="240">
        <f t="shared" si="112"/>
        <v>0</v>
      </c>
      <c r="IY93" s="241">
        <f>IF(D93="p",IX93,0)</f>
        <v>0</v>
      </c>
      <c r="IZ93" s="241">
        <f>IF(D93="I",IX93,0)</f>
        <v>0</v>
      </c>
      <c r="JA93" s="241">
        <f>IF(D93="C",IX93,0)</f>
        <v>0</v>
      </c>
      <c r="JB93" s="241">
        <f>IF(D93="S",IX93,0)</f>
        <v>0</v>
      </c>
      <c r="JC93" s="242">
        <f t="shared" si="137"/>
        <v>0</v>
      </c>
      <c r="JD93" s="243">
        <f>IF(D93="p",JC93,0)</f>
        <v>0</v>
      </c>
      <c r="JE93" s="243">
        <f>IF(D93="i",JC93,0)</f>
        <v>0</v>
      </c>
      <c r="JF93" s="243">
        <f>IF(D93="c",JC93,0)</f>
        <v>0</v>
      </c>
      <c r="JG93" s="243">
        <f>IF(D93="s",JC93,0)</f>
        <v>0</v>
      </c>
    </row>
    <row r="94" spans="1:267" s="44" customFormat="1" x14ac:dyDescent="0.2">
      <c r="A94" s="45" t="s">
        <v>381</v>
      </c>
      <c r="B94" s="234"/>
      <c r="C94" s="234"/>
      <c r="D94" s="234"/>
      <c r="E94" s="181"/>
      <c r="F94" s="87">
        <f t="shared" si="113"/>
        <v>0</v>
      </c>
      <c r="G94" s="87">
        <f t="shared" si="114"/>
        <v>0</v>
      </c>
      <c r="H94" s="87">
        <f t="shared" si="115"/>
        <v>0</v>
      </c>
      <c r="I94" s="87">
        <f t="shared" si="116"/>
        <v>0</v>
      </c>
      <c r="J94" s="181"/>
      <c r="K94" s="87">
        <f t="shared" si="117"/>
        <v>0</v>
      </c>
      <c r="L94" s="87">
        <f t="shared" si="118"/>
        <v>0</v>
      </c>
      <c r="M94" s="87">
        <f t="shared" si="119"/>
        <v>0</v>
      </c>
      <c r="N94" s="87">
        <f t="shared" si="120"/>
        <v>0</v>
      </c>
      <c r="O94" s="235" t="e">
        <f t="shared" si="121"/>
        <v>#DIV/0!</v>
      </c>
      <c r="P94" s="181"/>
      <c r="Q94" s="87">
        <f t="shared" si="122"/>
        <v>0</v>
      </c>
      <c r="R94" s="87">
        <f t="shared" si="123"/>
        <v>0</v>
      </c>
      <c r="S94" s="87">
        <f t="shared" si="124"/>
        <v>0</v>
      </c>
      <c r="T94" s="87">
        <f t="shared" si="125"/>
        <v>0</v>
      </c>
      <c r="U94" s="235" t="e">
        <f t="shared" si="126"/>
        <v>#DIV/0!</v>
      </c>
      <c r="V94" s="181"/>
      <c r="W94" s="87">
        <f t="shared" si="127"/>
        <v>0</v>
      </c>
      <c r="X94" s="87">
        <f t="shared" si="128"/>
        <v>0</v>
      </c>
      <c r="Y94" s="87">
        <f t="shared" si="129"/>
        <v>0</v>
      </c>
      <c r="Z94" s="87">
        <f t="shared" si="130"/>
        <v>0</v>
      </c>
      <c r="AA94" s="235" t="e">
        <f t="shared" si="131"/>
        <v>#DIV/0!</v>
      </c>
      <c r="AB94" s="181"/>
      <c r="AC94" s="87">
        <f t="shared" si="86"/>
        <v>0</v>
      </c>
      <c r="AD94" s="87">
        <f t="shared" si="87"/>
        <v>0</v>
      </c>
      <c r="AE94" s="87">
        <f t="shared" si="88"/>
        <v>0</v>
      </c>
      <c r="AF94" s="87">
        <f t="shared" si="89"/>
        <v>0</v>
      </c>
      <c r="AG94" s="235" t="e">
        <f>+(AB94-V94)/V94</f>
        <v>#DIV/0!</v>
      </c>
      <c r="AH94" s="181"/>
      <c r="AI94" s="87">
        <f t="shared" si="90"/>
        <v>0</v>
      </c>
      <c r="AJ94" s="87">
        <f t="shared" si="91"/>
        <v>0</v>
      </c>
      <c r="AK94" s="87">
        <f t="shared" si="92"/>
        <v>0</v>
      </c>
      <c r="AL94" s="87">
        <f t="shared" si="93"/>
        <v>0</v>
      </c>
      <c r="AM94" s="235" t="e">
        <f>+(AH94-AB94)/AB94</f>
        <v>#DIV/0!</v>
      </c>
      <c r="AN94" s="289"/>
      <c r="AO94" s="97">
        <f>IF(D94="p",AN94,0)</f>
        <v>0</v>
      </c>
      <c r="AP94" s="97">
        <f>IF(D94="I",AN94,0)</f>
        <v>0</v>
      </c>
      <c r="AQ94" s="97">
        <f>IF(D94="C",AN94,0)</f>
        <v>0</v>
      </c>
      <c r="AR94" s="97">
        <f>IF(D94="S",AN94,0)</f>
        <v>0</v>
      </c>
      <c r="AS94" s="240">
        <f t="shared" si="94"/>
        <v>0</v>
      </c>
      <c r="AT94" s="241">
        <f>IF(D94="p",AS94,0)</f>
        <v>0</v>
      </c>
      <c r="AU94" s="241">
        <f>IF(D94="I",AS94,0)</f>
        <v>0</v>
      </c>
      <c r="AV94" s="241">
        <f>IF(D94="C",AS94,0)</f>
        <v>0</v>
      </c>
      <c r="AW94" s="241">
        <f>IF(D94="S",AS94,0)</f>
        <v>0</v>
      </c>
      <c r="AX94" s="289"/>
      <c r="AY94" s="97">
        <f>IF(D94="p",AX94,0)</f>
        <v>0</v>
      </c>
      <c r="AZ94" s="97">
        <f>IF(D94="I",AX94,0)</f>
        <v>0</v>
      </c>
      <c r="BA94" s="97">
        <f>IF(D94="C",AX94,0)</f>
        <v>0</v>
      </c>
      <c r="BB94" s="97">
        <f>IF(D94="S",AX94,0)</f>
        <v>0</v>
      </c>
      <c r="BC94" s="240">
        <f t="shared" si="95"/>
        <v>0</v>
      </c>
      <c r="BD94" s="241">
        <f>IF(D94="p",BC94,0)</f>
        <v>0</v>
      </c>
      <c r="BE94" s="241">
        <f>IF(D94="I",BC94,0)</f>
        <v>0</v>
      </c>
      <c r="BF94" s="241">
        <f>IF(D94="C",BC94,0)</f>
        <v>0</v>
      </c>
      <c r="BG94" s="241">
        <f>IF(D94="S",BC94,0)</f>
        <v>0</v>
      </c>
      <c r="BH94" s="503"/>
      <c r="BI94" s="498">
        <f>IF(D94="p",BH94,0)</f>
        <v>0</v>
      </c>
      <c r="BJ94" s="498">
        <f>IF(D94="I",BH94,0)</f>
        <v>0</v>
      </c>
      <c r="BK94" s="498">
        <f>IF(D94="C",BH94,0)</f>
        <v>0</v>
      </c>
      <c r="BL94" s="498">
        <f>IF(D94="S",BH94,0)</f>
        <v>0</v>
      </c>
      <c r="BM94" s="499">
        <f t="shared" si="96"/>
        <v>0</v>
      </c>
      <c r="BN94" s="515">
        <f>IF(D94="p",BM94,0)</f>
        <v>0</v>
      </c>
      <c r="BO94" s="515">
        <f>IF(D94="I",BM94,0)</f>
        <v>0</v>
      </c>
      <c r="BP94" s="515">
        <f>IF(D94="C",BM94,0)</f>
        <v>0</v>
      </c>
      <c r="BQ94" s="515">
        <f>IF(D94="S",BM94,0)</f>
        <v>0</v>
      </c>
      <c r="BR94" s="289"/>
      <c r="BS94" s="97">
        <f>IF(D94="p",BR94,0)</f>
        <v>0</v>
      </c>
      <c r="BT94" s="97">
        <f>IF(D94="I",BR94,0)</f>
        <v>0</v>
      </c>
      <c r="BU94" s="97">
        <f>IF(D94="C",BR94,0)</f>
        <v>0</v>
      </c>
      <c r="BV94" s="97">
        <f>IF(D94="S",BR94,0)</f>
        <v>0</v>
      </c>
      <c r="BW94" s="240">
        <f t="shared" si="97"/>
        <v>0</v>
      </c>
      <c r="BX94" s="241">
        <f>IF(D94="p",BW94,0)</f>
        <v>0</v>
      </c>
      <c r="BY94" s="241">
        <f>IF(D94="I",BW94,0)</f>
        <v>0</v>
      </c>
      <c r="BZ94" s="241">
        <f>IF(D94="C",BW94,0)</f>
        <v>0</v>
      </c>
      <c r="CA94" s="241">
        <f>IF(D94="S",BW94,0)</f>
        <v>0</v>
      </c>
      <c r="CB94" s="289"/>
      <c r="CC94" s="97">
        <f>IF(D94="p",CB94,0)</f>
        <v>0</v>
      </c>
      <c r="CD94" s="97">
        <f>IF(D94="I",CB94,0)</f>
        <v>0</v>
      </c>
      <c r="CE94" s="97">
        <f>IF(D94="C",CB94,0)</f>
        <v>0</v>
      </c>
      <c r="CF94" s="97">
        <f>IF(D94="S",CB94,0)</f>
        <v>0</v>
      </c>
      <c r="CG94" s="240">
        <f t="shared" si="98"/>
        <v>0</v>
      </c>
      <c r="CH94" s="241">
        <f>IF(D94="p",CG94,0)</f>
        <v>0</v>
      </c>
      <c r="CI94" s="241">
        <f>IF(D94="I",CG94,0)</f>
        <v>0</v>
      </c>
      <c r="CJ94" s="241">
        <f>IF(D94="C",CG94,0)</f>
        <v>0</v>
      </c>
      <c r="CK94" s="241">
        <f>IF(D94="S",CG94,0)</f>
        <v>0</v>
      </c>
      <c r="CL94" s="289"/>
      <c r="CM94" s="97">
        <f>IF(D94="p",CL94,0)</f>
        <v>0</v>
      </c>
      <c r="CN94" s="97">
        <f>IF(D94="I",CL94,0)</f>
        <v>0</v>
      </c>
      <c r="CO94" s="97">
        <f>IF(D94="C",CL94,0)</f>
        <v>0</v>
      </c>
      <c r="CP94" s="97">
        <f>IF(D94="S",CL94,0)</f>
        <v>0</v>
      </c>
      <c r="CQ94" s="240">
        <f t="shared" si="99"/>
        <v>0</v>
      </c>
      <c r="CR94" s="241">
        <f>IF(D94="p",CQ94,0)</f>
        <v>0</v>
      </c>
      <c r="CS94" s="241">
        <f>IF(D94="I",CQ94,0)</f>
        <v>0</v>
      </c>
      <c r="CT94" s="241">
        <f>IF(D94="C",CQ94,0)</f>
        <v>0</v>
      </c>
      <c r="CU94" s="241">
        <f>IF(D94="S",CQ94,0)</f>
        <v>0</v>
      </c>
      <c r="CV94" s="296"/>
      <c r="CW94" s="97">
        <f>IF(D94="p",CV94,0)</f>
        <v>0</v>
      </c>
      <c r="CX94" s="97">
        <f>IF(D94="I",CV94,0)</f>
        <v>0</v>
      </c>
      <c r="CY94" s="97">
        <f>IF(D94="C",CV94,0)</f>
        <v>0</v>
      </c>
      <c r="CZ94" s="97">
        <f>IF(D94="S",CV94,0)</f>
        <v>0</v>
      </c>
      <c r="DA94" s="240">
        <f t="shared" si="100"/>
        <v>0</v>
      </c>
      <c r="DB94" s="241">
        <f>IF(D94="p",DA94,0)</f>
        <v>0</v>
      </c>
      <c r="DC94" s="241">
        <f>IF(D94="I",DA94,0)</f>
        <v>0</v>
      </c>
      <c r="DD94" s="241">
        <f>IF(D94="C",DA94,0)</f>
        <v>0</v>
      </c>
      <c r="DE94" s="241">
        <f>IF(D94="S",DA94,0)</f>
        <v>0</v>
      </c>
      <c r="DF94" s="289"/>
      <c r="DG94" s="97">
        <f>IF(D94="p",DF94,0)</f>
        <v>0</v>
      </c>
      <c r="DH94" s="97">
        <f>IF(D94="I",DF94,0)</f>
        <v>0</v>
      </c>
      <c r="DI94" s="97">
        <f>IF(D94="C",DF94,0)</f>
        <v>0</v>
      </c>
      <c r="DJ94" s="97">
        <f>IF(D94="S",DF94,0)</f>
        <v>0</v>
      </c>
      <c r="DK94" s="344">
        <f t="shared" si="101"/>
        <v>0</v>
      </c>
      <c r="DL94" s="241">
        <f>IF(D94="p",DK94,0)</f>
        <v>0</v>
      </c>
      <c r="DM94" s="241">
        <f>IF(D94="I",DK94,0)</f>
        <v>0</v>
      </c>
      <c r="DN94" s="241">
        <f>IF(D94="C",DK94,0)</f>
        <v>0</v>
      </c>
      <c r="DO94" s="241">
        <f>IF(D94="S",DK94,0)</f>
        <v>0</v>
      </c>
      <c r="DP94" s="289"/>
      <c r="DQ94" s="97">
        <f>IF(D94="p",DP94,0)</f>
        <v>0</v>
      </c>
      <c r="DR94" s="97">
        <f>IF(D94="I",DP94,0)</f>
        <v>0</v>
      </c>
      <c r="DS94" s="97">
        <f>IF(D94="C",DP94,0)</f>
        <v>0</v>
      </c>
      <c r="DT94" s="97">
        <f>IF(D94="S",DP94,0)</f>
        <v>0</v>
      </c>
      <c r="DU94" s="240">
        <f t="shared" si="102"/>
        <v>0</v>
      </c>
      <c r="DV94" s="241">
        <f>IF(D94="p",DU94,0)</f>
        <v>0</v>
      </c>
      <c r="DW94" s="241">
        <f>IF(D94="I",DU94,0)</f>
        <v>0</v>
      </c>
      <c r="DX94" s="241">
        <f>IF(D94="C",DU94,0)</f>
        <v>0</v>
      </c>
      <c r="DY94" s="241">
        <f>IF(D94="S",DU94,0)</f>
        <v>0</v>
      </c>
      <c r="DZ94" s="289"/>
      <c r="EA94" s="97">
        <f>IF(D94="p",DZ94,0)</f>
        <v>0</v>
      </c>
      <c r="EB94" s="97">
        <f>IF(D94="I",DZ94,0)</f>
        <v>0</v>
      </c>
      <c r="EC94" s="97">
        <f>IF(D94="C",DZ94,0)</f>
        <v>0</v>
      </c>
      <c r="ED94" s="97">
        <f>IF(D94="S",DZ94,0)</f>
        <v>0</v>
      </c>
      <c r="EE94" s="240">
        <f t="shared" si="103"/>
        <v>0</v>
      </c>
      <c r="EF94" s="241">
        <f>IF(D94="p",EE94,0)</f>
        <v>0</v>
      </c>
      <c r="EG94" s="241">
        <f>IF(D94="I",EE94,0)</f>
        <v>0</v>
      </c>
      <c r="EH94" s="241">
        <f>IF(D94="C",EE94,0)</f>
        <v>0</v>
      </c>
      <c r="EI94" s="241">
        <f>IF(D94="S",EE94,0)</f>
        <v>0</v>
      </c>
      <c r="EJ94" s="298"/>
      <c r="EK94" s="97">
        <f>IF(D94="p",EJ94,0)</f>
        <v>0</v>
      </c>
      <c r="EL94" s="97">
        <f>IF(D94="I",EJ94,0)</f>
        <v>0</v>
      </c>
      <c r="EM94" s="97">
        <f>IF(D94="C",EJ94,0)</f>
        <v>0</v>
      </c>
      <c r="EN94" s="97">
        <f>IF(D94="S",EJ94,0)</f>
        <v>0</v>
      </c>
      <c r="EO94" s="240">
        <f t="shared" si="104"/>
        <v>0</v>
      </c>
      <c r="EP94" s="241">
        <f>IF(D94="p",EO94,0)</f>
        <v>0</v>
      </c>
      <c r="EQ94" s="241">
        <f>IF(D94="I",EO94,0)</f>
        <v>0</v>
      </c>
      <c r="ER94" s="241">
        <f>IF(D94="C",EO94,0)</f>
        <v>0</v>
      </c>
      <c r="ES94" s="241">
        <f>IF(D94="S",EO94,0)</f>
        <v>0</v>
      </c>
      <c r="ET94" s="289"/>
      <c r="EU94" s="97">
        <f>IF(D94="p",ET94,0)</f>
        <v>0</v>
      </c>
      <c r="EV94" s="97">
        <f>IF(D94="I",ET94,0)</f>
        <v>0</v>
      </c>
      <c r="EW94" s="97">
        <f>IF(D94="C",ET94,0)</f>
        <v>0</v>
      </c>
      <c r="EX94" s="97">
        <f>IF(D94="S",ET94,0)</f>
        <v>0</v>
      </c>
      <c r="EY94" s="240">
        <f t="shared" si="105"/>
        <v>0</v>
      </c>
      <c r="EZ94" s="241">
        <f>IF(D94="p",EY94,0)</f>
        <v>0</v>
      </c>
      <c r="FA94" s="241">
        <f>IF(D94="I",EY94,0)</f>
        <v>0</v>
      </c>
      <c r="FB94" s="241">
        <f>IF(D94="C",EY94,0)</f>
        <v>0</v>
      </c>
      <c r="FC94" s="241">
        <f>IF(D94="S",EY94,0)</f>
        <v>0</v>
      </c>
      <c r="FD94" s="503"/>
      <c r="FE94" s="498">
        <f>IF(D94="p",FD94,0)</f>
        <v>0</v>
      </c>
      <c r="FF94" s="498">
        <f>IF(D94="I",FD94,0)</f>
        <v>0</v>
      </c>
      <c r="FG94" s="498">
        <f>IF(D94="C",FD94,0)</f>
        <v>0</v>
      </c>
      <c r="FH94" s="498">
        <f>IF(D94="S",FD94,0)</f>
        <v>0</v>
      </c>
      <c r="FI94" s="499">
        <f t="shared" si="83"/>
        <v>0</v>
      </c>
      <c r="FJ94" s="450">
        <f>IF(D94="p",FI94,0)</f>
        <v>0</v>
      </c>
      <c r="FK94" s="450">
        <f>IF(D94="I",FI94,0)</f>
        <v>0</v>
      </c>
      <c r="FL94" s="450">
        <f>IF(D94="C",FI94,0)</f>
        <v>0</v>
      </c>
      <c r="FM94" s="450">
        <f>IF(D94="S",FI94,0)</f>
        <v>0</v>
      </c>
      <c r="FN94" s="233"/>
      <c r="FO94" s="97">
        <f>IF(D94="p",FN94,0)</f>
        <v>0</v>
      </c>
      <c r="FP94" s="97">
        <f>IF(D94="I",FN94,0)</f>
        <v>0</v>
      </c>
      <c r="FQ94" s="97">
        <f>IF(D94="C",FN94,0)</f>
        <v>0</v>
      </c>
      <c r="FR94" s="97">
        <f>IF(D94="S",FN94,0)</f>
        <v>0</v>
      </c>
      <c r="FS94" s="240">
        <f t="shared" si="84"/>
        <v>0</v>
      </c>
      <c r="FT94" s="241">
        <f>IF(D94="p",FS94,0)</f>
        <v>0</v>
      </c>
      <c r="FU94" s="241">
        <f>IF(D94="I",FS94,0)</f>
        <v>0</v>
      </c>
      <c r="FV94" s="241">
        <f>IF(D94="C",FS94,0)</f>
        <v>0</v>
      </c>
      <c r="FW94" s="241">
        <f>IF(D94="S",FS94,0)</f>
        <v>0</v>
      </c>
      <c r="FX94" s="233"/>
      <c r="FY94" s="97">
        <f>IF(D94="p",FX94,0)</f>
        <v>0</v>
      </c>
      <c r="FZ94" s="97">
        <f>IF(D94="I",FX94,0)</f>
        <v>0</v>
      </c>
      <c r="GA94" s="97">
        <f>IF(D94="C",FX94,0)</f>
        <v>0</v>
      </c>
      <c r="GB94" s="97">
        <f>IF(D94="S",FX94,0)</f>
        <v>0</v>
      </c>
      <c r="GC94" s="240">
        <f t="shared" si="106"/>
        <v>0</v>
      </c>
      <c r="GD94" s="241">
        <f>IF(D94="p",GC94,0)</f>
        <v>0</v>
      </c>
      <c r="GE94" s="241">
        <f>IF(D94="I",GC94,0)</f>
        <v>0</v>
      </c>
      <c r="GF94" s="241">
        <f>IF(D94="C",GC94,0)</f>
        <v>0</v>
      </c>
      <c r="GG94" s="241">
        <f>IF(D94="S",GC94,0)</f>
        <v>0</v>
      </c>
      <c r="GH94" s="240"/>
      <c r="GI94" s="240"/>
      <c r="GJ94" s="553">
        <f t="shared" si="85"/>
        <v>0</v>
      </c>
      <c r="GK94" s="97">
        <f>IF(D94="p",GJ94,0)</f>
        <v>0</v>
      </c>
      <c r="GL94" s="97">
        <f>IF(D94="I",GJ94,0)</f>
        <v>0</v>
      </c>
      <c r="GM94" s="97">
        <f>IF(D94="C",GJ94,0)</f>
        <v>0</v>
      </c>
      <c r="GN94" s="97">
        <f>IF(D94="S",GJ94,0)</f>
        <v>0</v>
      </c>
      <c r="GO94" s="240">
        <f t="shared" si="107"/>
        <v>0</v>
      </c>
      <c r="GP94" s="241">
        <f>IF(D94="p",GO94,0)</f>
        <v>0</v>
      </c>
      <c r="GQ94" s="241">
        <f>IF(D94="I",GO94,0)</f>
        <v>0</v>
      </c>
      <c r="GR94" s="241">
        <f>IF(D94="C",GO94,0)</f>
        <v>0</v>
      </c>
      <c r="GS94" s="241">
        <f>IF(D94="S",GO94,0)</f>
        <v>0</v>
      </c>
      <c r="GT94" s="289"/>
      <c r="GU94" s="97">
        <f>IF(D94="p",GT94,0)</f>
        <v>0</v>
      </c>
      <c r="GV94" s="97">
        <f>IF(D94="I",GT94,0)</f>
        <v>0</v>
      </c>
      <c r="GW94" s="97">
        <f>IF(D94="C",GT94,0)</f>
        <v>0</v>
      </c>
      <c r="GX94" s="97">
        <f>IF(D94="S",GT94,0)</f>
        <v>0</v>
      </c>
      <c r="GY94" s="240">
        <f t="shared" si="108"/>
        <v>0</v>
      </c>
      <c r="GZ94" s="241">
        <f>IF(D94="p",GY94,0)</f>
        <v>0</v>
      </c>
      <c r="HA94" s="241">
        <f>IF(D94="I",GY94,0)</f>
        <v>0</v>
      </c>
      <c r="HB94" s="241">
        <f>IF(D94="C",GY94,0)</f>
        <v>0</v>
      </c>
      <c r="HC94" s="241">
        <f>IF(D94="S",GY94,0)</f>
        <v>0</v>
      </c>
      <c r="HD94" s="302">
        <f t="shared" si="132"/>
        <v>0</v>
      </c>
      <c r="HE94" s="97">
        <f>IF(D94="p",HD94,0)</f>
        <v>0</v>
      </c>
      <c r="HF94" s="97">
        <f>IF(D94="I",HD94,0)</f>
        <v>0</v>
      </c>
      <c r="HG94" s="97">
        <f>IF(D94="C",HD94,0)</f>
        <v>0</v>
      </c>
      <c r="HH94" s="97">
        <f>IF(D94="S",HD94,0)</f>
        <v>0</v>
      </c>
      <c r="HI94" s="240">
        <f t="shared" si="109"/>
        <v>0</v>
      </c>
      <c r="HJ94" s="241">
        <f>IF(D94="p",HI94,0)</f>
        <v>0</v>
      </c>
      <c r="HK94" s="241">
        <f>IF(D94="I",HI94,0)</f>
        <v>0</v>
      </c>
      <c r="HL94" s="241">
        <f>IF(D94="C",HI94,0)</f>
        <v>0</v>
      </c>
      <c r="HM94" s="241">
        <f>IF(D94="S",HI94,0)</f>
        <v>0</v>
      </c>
      <c r="HN94" s="649"/>
      <c r="HO94" s="650">
        <f>IF(D94="p",HN94,0)</f>
        <v>0</v>
      </c>
      <c r="HP94" s="650">
        <f>IF(D94="I",HN94,0)</f>
        <v>0</v>
      </c>
      <c r="HQ94" s="650">
        <f>IF(D94="C",HN94,0)</f>
        <v>0</v>
      </c>
      <c r="HR94" s="650">
        <f>IF(D94="S",HN94,0)</f>
        <v>0</v>
      </c>
      <c r="HS94" s="651">
        <f t="shared" si="133"/>
        <v>0</v>
      </c>
      <c r="HT94" s="241">
        <f>IF(D94="p",HS94,0)</f>
        <v>0</v>
      </c>
      <c r="HU94" s="241">
        <f>IF(D94="I",HS94,0)</f>
        <v>0</v>
      </c>
      <c r="HV94" s="241">
        <f>IF(D94="C",HS94,0)</f>
        <v>0</v>
      </c>
      <c r="HW94" s="241">
        <f>IF(D94="S",HS94,0)</f>
        <v>0</v>
      </c>
      <c r="HX94" s="289"/>
      <c r="HY94" s="97">
        <f>IF(D94="p",HX94,0)</f>
        <v>0</v>
      </c>
      <c r="HZ94" s="97">
        <f>IF(D94="I",HX94,0)</f>
        <v>0</v>
      </c>
      <c r="IA94" s="97">
        <f>IF(D94="C",HX94,0)</f>
        <v>0</v>
      </c>
      <c r="IB94" s="97">
        <f>IF(D94="S",HX94,0)</f>
        <v>0</v>
      </c>
      <c r="IC94" s="240">
        <f t="shared" si="110"/>
        <v>0</v>
      </c>
      <c r="ID94" s="241">
        <f>IF(D94="p",IC94,0)</f>
        <v>0</v>
      </c>
      <c r="IE94" s="241">
        <f>IF(D94="I",IC94,0)</f>
        <v>0</v>
      </c>
      <c r="IF94" s="241">
        <f>IF(D94="C",IC94,0)</f>
        <v>0</v>
      </c>
      <c r="IG94" s="241">
        <f>IF(D94="S",IC94,0)</f>
        <v>0</v>
      </c>
      <c r="IH94" s="302">
        <f t="shared" si="134"/>
        <v>0</v>
      </c>
      <c r="II94" s="97">
        <f>IF(D94="p",IH94,0)</f>
        <v>0</v>
      </c>
      <c r="IJ94" s="97">
        <f>IF(D94="I",IH94,0)</f>
        <v>0</v>
      </c>
      <c r="IK94" s="97">
        <f>IF(D94="C",IH94,0)</f>
        <v>0</v>
      </c>
      <c r="IL94" s="97">
        <f>IF(D94="S",IH94,0)</f>
        <v>0</v>
      </c>
      <c r="IM94" s="235" t="e">
        <f t="shared" si="135"/>
        <v>#DIV/0!</v>
      </c>
      <c r="IN94" s="240">
        <f t="shared" si="111"/>
        <v>0</v>
      </c>
      <c r="IO94" s="241">
        <f>IF(D94="p",IN94,0)</f>
        <v>0</v>
      </c>
      <c r="IP94" s="241">
        <f>IF(D94="I",IN94,0)</f>
        <v>0</v>
      </c>
      <c r="IQ94" s="241">
        <f>IF(D94="C",IN94,0)</f>
        <v>0</v>
      </c>
      <c r="IR94" s="241">
        <f>IF(D94="S",IN94,0)</f>
        <v>0</v>
      </c>
      <c r="IS94" s="228">
        <f t="shared" si="136"/>
        <v>0</v>
      </c>
      <c r="IT94" s="97">
        <f>IF(D94="p",IS94,0)</f>
        <v>0</v>
      </c>
      <c r="IU94" s="97">
        <f>IF(D94="I",IS94,0)</f>
        <v>0</v>
      </c>
      <c r="IV94" s="97">
        <f>IF(D94="C",IS94,0)</f>
        <v>0</v>
      </c>
      <c r="IW94" s="97">
        <f>IF(D94="S",IS94,0)</f>
        <v>0</v>
      </c>
      <c r="IX94" s="240">
        <f t="shared" si="112"/>
        <v>0</v>
      </c>
      <c r="IY94" s="241">
        <f>IF(D94="p",IX94,0)</f>
        <v>0</v>
      </c>
      <c r="IZ94" s="241">
        <f>IF(D94="I",IX94,0)</f>
        <v>0</v>
      </c>
      <c r="JA94" s="241">
        <f>IF(D94="C",IX94,0)</f>
        <v>0</v>
      </c>
      <c r="JB94" s="241">
        <f>IF(D94="S",IX94,0)</f>
        <v>0</v>
      </c>
      <c r="JC94" s="242">
        <f t="shared" si="137"/>
        <v>0</v>
      </c>
      <c r="JD94" s="243">
        <f>IF(D94="p",JC94,0)</f>
        <v>0</v>
      </c>
      <c r="JE94" s="243">
        <f>IF(D94="i",JC94,0)</f>
        <v>0</v>
      </c>
      <c r="JF94" s="243">
        <f>IF(D94="c",JC94,0)</f>
        <v>0</v>
      </c>
      <c r="JG94" s="243">
        <f>IF(D94="s",JC94,0)</f>
        <v>0</v>
      </c>
    </row>
    <row r="95" spans="1:267" s="44" customFormat="1" x14ac:dyDescent="0.2">
      <c r="A95" s="45" t="s">
        <v>382</v>
      </c>
      <c r="B95" s="234"/>
      <c r="C95" s="234"/>
      <c r="D95" s="234"/>
      <c r="E95" s="181"/>
      <c r="F95" s="87">
        <f t="shared" si="113"/>
        <v>0</v>
      </c>
      <c r="G95" s="87">
        <f t="shared" si="114"/>
        <v>0</v>
      </c>
      <c r="H95" s="87">
        <f t="shared" si="115"/>
        <v>0</v>
      </c>
      <c r="I95" s="87">
        <f t="shared" si="116"/>
        <v>0</v>
      </c>
      <c r="J95" s="181"/>
      <c r="K95" s="87">
        <f t="shared" si="117"/>
        <v>0</v>
      </c>
      <c r="L95" s="87">
        <f t="shared" si="118"/>
        <v>0</v>
      </c>
      <c r="M95" s="87">
        <f t="shared" si="119"/>
        <v>0</v>
      </c>
      <c r="N95" s="87">
        <f t="shared" si="120"/>
        <v>0</v>
      </c>
      <c r="O95" s="235" t="e">
        <f t="shared" si="121"/>
        <v>#DIV/0!</v>
      </c>
      <c r="P95" s="181"/>
      <c r="Q95" s="87">
        <f t="shared" si="122"/>
        <v>0</v>
      </c>
      <c r="R95" s="87">
        <f t="shared" si="123"/>
        <v>0</v>
      </c>
      <c r="S95" s="87">
        <f t="shared" si="124"/>
        <v>0</v>
      </c>
      <c r="T95" s="87">
        <f t="shared" si="125"/>
        <v>0</v>
      </c>
      <c r="U95" s="235" t="e">
        <f t="shared" si="126"/>
        <v>#DIV/0!</v>
      </c>
      <c r="V95" s="181"/>
      <c r="W95" s="87">
        <f t="shared" si="127"/>
        <v>0</v>
      </c>
      <c r="X95" s="87">
        <f t="shared" si="128"/>
        <v>0</v>
      </c>
      <c r="Y95" s="87">
        <f t="shared" si="129"/>
        <v>0</v>
      </c>
      <c r="Z95" s="87">
        <f t="shared" si="130"/>
        <v>0</v>
      </c>
      <c r="AA95" s="235" t="e">
        <f t="shared" si="131"/>
        <v>#DIV/0!</v>
      </c>
      <c r="AB95" s="181"/>
      <c r="AC95" s="87">
        <f t="shared" si="86"/>
        <v>0</v>
      </c>
      <c r="AD95" s="87">
        <f t="shared" si="87"/>
        <v>0</v>
      </c>
      <c r="AE95" s="87">
        <f t="shared" si="88"/>
        <v>0</v>
      </c>
      <c r="AF95" s="87">
        <f t="shared" si="89"/>
        <v>0</v>
      </c>
      <c r="AG95" s="235" t="e">
        <f>+(AB95-V95)/V95</f>
        <v>#DIV/0!</v>
      </c>
      <c r="AH95" s="181"/>
      <c r="AI95" s="87">
        <f t="shared" si="90"/>
        <v>0</v>
      </c>
      <c r="AJ95" s="87">
        <f t="shared" si="91"/>
        <v>0</v>
      </c>
      <c r="AK95" s="87">
        <f t="shared" si="92"/>
        <v>0</v>
      </c>
      <c r="AL95" s="87">
        <f t="shared" si="93"/>
        <v>0</v>
      </c>
      <c r="AM95" s="235" t="e">
        <f>+(AH95-AB95)/AB95</f>
        <v>#DIV/0!</v>
      </c>
      <c r="AN95" s="289"/>
      <c r="AO95" s="97">
        <f>IF(D95="p",AN95,0)</f>
        <v>0</v>
      </c>
      <c r="AP95" s="97">
        <f>IF(D95="I",AN95,0)</f>
        <v>0</v>
      </c>
      <c r="AQ95" s="97">
        <f>IF(D95="C",AN95,0)</f>
        <v>0</v>
      </c>
      <c r="AR95" s="97">
        <f>IF(D95="S",AN95,0)</f>
        <v>0</v>
      </c>
      <c r="AS95" s="240">
        <f t="shared" si="94"/>
        <v>0</v>
      </c>
      <c r="AT95" s="241">
        <f>IF(D95="p",AS95,0)</f>
        <v>0</v>
      </c>
      <c r="AU95" s="241">
        <f>IF(D95="I",AS95,0)</f>
        <v>0</v>
      </c>
      <c r="AV95" s="241">
        <f>IF(D95="C",AS95,0)</f>
        <v>0</v>
      </c>
      <c r="AW95" s="241">
        <f>IF(D95="S",AS95,0)</f>
        <v>0</v>
      </c>
      <c r="AX95" s="289"/>
      <c r="AY95" s="97">
        <f>IF(D95="p",AX95,0)</f>
        <v>0</v>
      </c>
      <c r="AZ95" s="97">
        <f>IF(D95="I",AX95,0)</f>
        <v>0</v>
      </c>
      <c r="BA95" s="97">
        <f>IF(D95="C",AX95,0)</f>
        <v>0</v>
      </c>
      <c r="BB95" s="97">
        <f>IF(D95="S",AX95,0)</f>
        <v>0</v>
      </c>
      <c r="BC95" s="240">
        <f t="shared" si="95"/>
        <v>0</v>
      </c>
      <c r="BD95" s="241">
        <f>IF(D95="p",BC95,0)</f>
        <v>0</v>
      </c>
      <c r="BE95" s="241">
        <f>IF(D95="I",BC95,0)</f>
        <v>0</v>
      </c>
      <c r="BF95" s="241">
        <f>IF(D95="C",BC95,0)</f>
        <v>0</v>
      </c>
      <c r="BG95" s="241">
        <f>IF(D95="S",BC95,0)</f>
        <v>0</v>
      </c>
      <c r="BH95" s="503"/>
      <c r="BI95" s="498">
        <f>IF(D95="p",BH95,0)</f>
        <v>0</v>
      </c>
      <c r="BJ95" s="498">
        <f>IF(D95="I",BH95,0)</f>
        <v>0</v>
      </c>
      <c r="BK95" s="498">
        <f>IF(D95="C",BH95,0)</f>
        <v>0</v>
      </c>
      <c r="BL95" s="498">
        <f>IF(D95="S",BH95,0)</f>
        <v>0</v>
      </c>
      <c r="BM95" s="499">
        <f t="shared" si="96"/>
        <v>0</v>
      </c>
      <c r="BN95" s="515">
        <f>IF(D95="p",BM95,0)</f>
        <v>0</v>
      </c>
      <c r="BO95" s="515">
        <f>IF(D95="I",BM95,0)</f>
        <v>0</v>
      </c>
      <c r="BP95" s="515">
        <f>IF(D95="C",BM95,0)</f>
        <v>0</v>
      </c>
      <c r="BQ95" s="515">
        <f>IF(D95="S",BM95,0)</f>
        <v>0</v>
      </c>
      <c r="BR95" s="289"/>
      <c r="BS95" s="97">
        <f>IF(D95="p",BR95,0)</f>
        <v>0</v>
      </c>
      <c r="BT95" s="97">
        <f>IF(D95="I",BR95,0)</f>
        <v>0</v>
      </c>
      <c r="BU95" s="97">
        <f>IF(D95="C",BR95,0)</f>
        <v>0</v>
      </c>
      <c r="BV95" s="97">
        <f>IF(D95="S",BR95,0)</f>
        <v>0</v>
      </c>
      <c r="BW95" s="240">
        <f t="shared" si="97"/>
        <v>0</v>
      </c>
      <c r="BX95" s="241">
        <f>IF(D95="p",BW95,0)</f>
        <v>0</v>
      </c>
      <c r="BY95" s="241">
        <f>IF(D95="I",BW95,0)</f>
        <v>0</v>
      </c>
      <c r="BZ95" s="241">
        <f>IF(D95="C",BW95,0)</f>
        <v>0</v>
      </c>
      <c r="CA95" s="241">
        <f>IF(D95="S",BW95,0)</f>
        <v>0</v>
      </c>
      <c r="CB95" s="289"/>
      <c r="CC95" s="97">
        <f>IF(D95="p",CB95,0)</f>
        <v>0</v>
      </c>
      <c r="CD95" s="97">
        <f>IF(D95="I",CB95,0)</f>
        <v>0</v>
      </c>
      <c r="CE95" s="97">
        <f>IF(D95="C",CB95,0)</f>
        <v>0</v>
      </c>
      <c r="CF95" s="97">
        <f>IF(D95="S",CB95,0)</f>
        <v>0</v>
      </c>
      <c r="CG95" s="240">
        <f t="shared" si="98"/>
        <v>0</v>
      </c>
      <c r="CH95" s="241">
        <f>IF(D95="p",CG95,0)</f>
        <v>0</v>
      </c>
      <c r="CI95" s="241">
        <f>IF(D95="I",CG95,0)</f>
        <v>0</v>
      </c>
      <c r="CJ95" s="241">
        <f>IF(D95="C",CG95,0)</f>
        <v>0</v>
      </c>
      <c r="CK95" s="241">
        <f>IF(D95="S",CG95,0)</f>
        <v>0</v>
      </c>
      <c r="CL95" s="289"/>
      <c r="CM95" s="97">
        <f>IF(D95="p",CL95,0)</f>
        <v>0</v>
      </c>
      <c r="CN95" s="97">
        <f>IF(D95="I",CL95,0)</f>
        <v>0</v>
      </c>
      <c r="CO95" s="97">
        <f>IF(D95="C",CL95,0)</f>
        <v>0</v>
      </c>
      <c r="CP95" s="97">
        <f>IF(D95="S",CL95,0)</f>
        <v>0</v>
      </c>
      <c r="CQ95" s="240">
        <f t="shared" si="99"/>
        <v>0</v>
      </c>
      <c r="CR95" s="241">
        <f>IF(D95="p",CQ95,0)</f>
        <v>0</v>
      </c>
      <c r="CS95" s="241">
        <f>IF(D95="I",CQ95,0)</f>
        <v>0</v>
      </c>
      <c r="CT95" s="241">
        <f>IF(D95="C",CQ95,0)</f>
        <v>0</v>
      </c>
      <c r="CU95" s="241">
        <f>IF(D95="S",CQ95,0)</f>
        <v>0</v>
      </c>
      <c r="CV95" s="296"/>
      <c r="CW95" s="97">
        <f>IF(D95="p",CV95,0)</f>
        <v>0</v>
      </c>
      <c r="CX95" s="97">
        <f>IF(D95="I",CV95,0)</f>
        <v>0</v>
      </c>
      <c r="CY95" s="97">
        <f>IF(D95="C",CV95,0)</f>
        <v>0</v>
      </c>
      <c r="CZ95" s="97">
        <f>IF(D95="S",CV95,0)</f>
        <v>0</v>
      </c>
      <c r="DA95" s="240">
        <f t="shared" si="100"/>
        <v>0</v>
      </c>
      <c r="DB95" s="241">
        <f>IF(D95="p",DA95,0)</f>
        <v>0</v>
      </c>
      <c r="DC95" s="241">
        <f>IF(D95="I",DA95,0)</f>
        <v>0</v>
      </c>
      <c r="DD95" s="241">
        <f>IF(D95="C",DA95,0)</f>
        <v>0</v>
      </c>
      <c r="DE95" s="241">
        <f>IF(D95="S",DA95,0)</f>
        <v>0</v>
      </c>
      <c r="DF95" s="289"/>
      <c r="DG95" s="97">
        <f>IF(D95="p",DF95,0)</f>
        <v>0</v>
      </c>
      <c r="DH95" s="97">
        <f>IF(D95="I",DF95,0)</f>
        <v>0</v>
      </c>
      <c r="DI95" s="97">
        <f>IF(D95="C",DF95,0)</f>
        <v>0</v>
      </c>
      <c r="DJ95" s="97">
        <f>IF(D95="S",DF95,0)</f>
        <v>0</v>
      </c>
      <c r="DK95" s="344">
        <f t="shared" si="101"/>
        <v>0</v>
      </c>
      <c r="DL95" s="241">
        <f>IF(D95="p",DK95,0)</f>
        <v>0</v>
      </c>
      <c r="DM95" s="241">
        <f>IF(D95="I",DK95,0)</f>
        <v>0</v>
      </c>
      <c r="DN95" s="241">
        <f>IF(D95="C",DK95,0)</f>
        <v>0</v>
      </c>
      <c r="DO95" s="241">
        <f>IF(D95="S",DK95,0)</f>
        <v>0</v>
      </c>
      <c r="DP95" s="289"/>
      <c r="DQ95" s="97">
        <f>IF(D95="p",DP95,0)</f>
        <v>0</v>
      </c>
      <c r="DR95" s="97">
        <f>IF(D95="I",DP95,0)</f>
        <v>0</v>
      </c>
      <c r="DS95" s="97">
        <f>IF(D95="C",DP95,0)</f>
        <v>0</v>
      </c>
      <c r="DT95" s="97">
        <f>IF(D95="S",DP95,0)</f>
        <v>0</v>
      </c>
      <c r="DU95" s="240">
        <f t="shared" si="102"/>
        <v>0</v>
      </c>
      <c r="DV95" s="241">
        <f>IF(D95="p",DU95,0)</f>
        <v>0</v>
      </c>
      <c r="DW95" s="241">
        <f>IF(D95="I",DU95,0)</f>
        <v>0</v>
      </c>
      <c r="DX95" s="241">
        <f>IF(D95="C",DU95,0)</f>
        <v>0</v>
      </c>
      <c r="DY95" s="241">
        <f>IF(D95="S",DU95,0)</f>
        <v>0</v>
      </c>
      <c r="DZ95" s="289"/>
      <c r="EA95" s="97">
        <f>IF(D95="p",DZ95,0)</f>
        <v>0</v>
      </c>
      <c r="EB95" s="97">
        <f>IF(D95="I",DZ95,0)</f>
        <v>0</v>
      </c>
      <c r="EC95" s="97">
        <f>IF(D95="C",DZ95,0)</f>
        <v>0</v>
      </c>
      <c r="ED95" s="97">
        <f>IF(D95="S",DZ95,0)</f>
        <v>0</v>
      </c>
      <c r="EE95" s="240">
        <f t="shared" si="103"/>
        <v>0</v>
      </c>
      <c r="EF95" s="241">
        <f>IF(D95="p",EE95,0)</f>
        <v>0</v>
      </c>
      <c r="EG95" s="241">
        <f>IF(D95="I",EE95,0)</f>
        <v>0</v>
      </c>
      <c r="EH95" s="241">
        <f>IF(D95="C",EE95,0)</f>
        <v>0</v>
      </c>
      <c r="EI95" s="241">
        <f>IF(D95="S",EE95,0)</f>
        <v>0</v>
      </c>
      <c r="EJ95" s="298"/>
      <c r="EK95" s="97">
        <f>IF(D95="p",EJ95,0)</f>
        <v>0</v>
      </c>
      <c r="EL95" s="97">
        <f>IF(D95="I",EJ95,0)</f>
        <v>0</v>
      </c>
      <c r="EM95" s="97">
        <f>IF(D95="C",EJ95,0)</f>
        <v>0</v>
      </c>
      <c r="EN95" s="97">
        <f>IF(D95="S",EJ95,0)</f>
        <v>0</v>
      </c>
      <c r="EO95" s="240">
        <f t="shared" si="104"/>
        <v>0</v>
      </c>
      <c r="EP95" s="241">
        <f>IF(D95="p",EO95,0)</f>
        <v>0</v>
      </c>
      <c r="EQ95" s="241">
        <f>IF(D95="I",EO95,0)</f>
        <v>0</v>
      </c>
      <c r="ER95" s="241">
        <f>IF(D95="C",EO95,0)</f>
        <v>0</v>
      </c>
      <c r="ES95" s="241">
        <f>IF(D95="S",EO95,0)</f>
        <v>0</v>
      </c>
      <c r="ET95" s="289"/>
      <c r="EU95" s="97">
        <f>IF(D95="p",ET95,0)</f>
        <v>0</v>
      </c>
      <c r="EV95" s="97">
        <f>IF(D95="I",ET95,0)</f>
        <v>0</v>
      </c>
      <c r="EW95" s="97">
        <f>IF(D95="C",ET95,0)</f>
        <v>0</v>
      </c>
      <c r="EX95" s="97">
        <f>IF(D95="S",ET95,0)</f>
        <v>0</v>
      </c>
      <c r="EY95" s="240">
        <f t="shared" si="105"/>
        <v>0</v>
      </c>
      <c r="EZ95" s="241">
        <f>IF(D95="p",EY95,0)</f>
        <v>0</v>
      </c>
      <c r="FA95" s="241">
        <f>IF(D95="I",EY95,0)</f>
        <v>0</v>
      </c>
      <c r="FB95" s="241">
        <f>IF(D95="C",EY95,0)</f>
        <v>0</v>
      </c>
      <c r="FC95" s="241">
        <f>IF(D95="S",EY95,0)</f>
        <v>0</v>
      </c>
      <c r="FD95" s="503"/>
      <c r="FE95" s="498">
        <f>IF(D95="p",FD95,0)</f>
        <v>0</v>
      </c>
      <c r="FF95" s="498">
        <f>IF(D95="I",FD95,0)</f>
        <v>0</v>
      </c>
      <c r="FG95" s="498">
        <f>IF(D95="C",FD95,0)</f>
        <v>0</v>
      </c>
      <c r="FH95" s="498">
        <f>IF(D95="S",FD95,0)</f>
        <v>0</v>
      </c>
      <c r="FI95" s="499">
        <f t="shared" si="83"/>
        <v>0</v>
      </c>
      <c r="FJ95" s="450">
        <f>IF(D95="p",FI95,0)</f>
        <v>0</v>
      </c>
      <c r="FK95" s="450">
        <f>IF(D95="I",FI95,0)</f>
        <v>0</v>
      </c>
      <c r="FL95" s="450">
        <f>IF(D95="C",FI95,0)</f>
        <v>0</v>
      </c>
      <c r="FM95" s="450">
        <f>IF(D95="S",FI95,0)</f>
        <v>0</v>
      </c>
      <c r="FN95" s="233"/>
      <c r="FO95" s="97">
        <f>IF(D95="p",FN95,0)</f>
        <v>0</v>
      </c>
      <c r="FP95" s="97">
        <f>IF(D95="I",FN95,0)</f>
        <v>0</v>
      </c>
      <c r="FQ95" s="97">
        <f>IF(D95="C",FN95,0)</f>
        <v>0</v>
      </c>
      <c r="FR95" s="97">
        <f>IF(D95="S",FN95,0)</f>
        <v>0</v>
      </c>
      <c r="FS95" s="240">
        <f t="shared" si="84"/>
        <v>0</v>
      </c>
      <c r="FT95" s="241">
        <f>IF(D95="p",FS95,0)</f>
        <v>0</v>
      </c>
      <c r="FU95" s="241">
        <f>IF(D95="I",FS95,0)</f>
        <v>0</v>
      </c>
      <c r="FV95" s="241">
        <f>IF(D95="C",FS95,0)</f>
        <v>0</v>
      </c>
      <c r="FW95" s="241">
        <f>IF(D95="S",FS95,0)</f>
        <v>0</v>
      </c>
      <c r="FX95" s="233"/>
      <c r="FY95" s="97">
        <f>IF(D95="p",FX95,0)</f>
        <v>0</v>
      </c>
      <c r="FZ95" s="97">
        <f>IF(D95="I",FX95,0)</f>
        <v>0</v>
      </c>
      <c r="GA95" s="97">
        <f>IF(D95="C",FX95,0)</f>
        <v>0</v>
      </c>
      <c r="GB95" s="97">
        <f>IF(D95="S",FX95,0)</f>
        <v>0</v>
      </c>
      <c r="GC95" s="240">
        <f t="shared" si="106"/>
        <v>0</v>
      </c>
      <c r="GD95" s="241">
        <f>IF(D95="p",GC95,0)</f>
        <v>0</v>
      </c>
      <c r="GE95" s="241">
        <f>IF(D95="I",GC95,0)</f>
        <v>0</v>
      </c>
      <c r="GF95" s="241">
        <f>IF(D95="C",GC95,0)</f>
        <v>0</v>
      </c>
      <c r="GG95" s="241">
        <f>IF(D95="S",GC95,0)</f>
        <v>0</v>
      </c>
      <c r="GH95" s="240"/>
      <c r="GI95" s="240"/>
      <c r="GJ95" s="553">
        <f t="shared" si="85"/>
        <v>0</v>
      </c>
      <c r="GK95" s="97">
        <f>IF(D95="p",GJ95,0)</f>
        <v>0</v>
      </c>
      <c r="GL95" s="97">
        <f>IF(D95="I",GJ95,0)</f>
        <v>0</v>
      </c>
      <c r="GM95" s="97">
        <f>IF(D95="C",GJ95,0)</f>
        <v>0</v>
      </c>
      <c r="GN95" s="97">
        <f>IF(D95="S",GJ95,0)</f>
        <v>0</v>
      </c>
      <c r="GO95" s="240">
        <f t="shared" si="107"/>
        <v>0</v>
      </c>
      <c r="GP95" s="241">
        <f>IF(D95="p",GO95,0)</f>
        <v>0</v>
      </c>
      <c r="GQ95" s="241">
        <f>IF(D95="I",GO95,0)</f>
        <v>0</v>
      </c>
      <c r="GR95" s="241">
        <f>IF(D95="C",GO95,0)</f>
        <v>0</v>
      </c>
      <c r="GS95" s="241">
        <f>IF(D95="S",GO95,0)</f>
        <v>0</v>
      </c>
      <c r="GT95" s="289"/>
      <c r="GU95" s="97">
        <f>IF(D95="p",GT95,0)</f>
        <v>0</v>
      </c>
      <c r="GV95" s="97">
        <f>IF(D95="I",GT95,0)</f>
        <v>0</v>
      </c>
      <c r="GW95" s="97">
        <f>IF(D95="C",GT95,0)</f>
        <v>0</v>
      </c>
      <c r="GX95" s="97">
        <f>IF(D95="S",GT95,0)</f>
        <v>0</v>
      </c>
      <c r="GY95" s="240">
        <f t="shared" si="108"/>
        <v>0</v>
      </c>
      <c r="GZ95" s="241">
        <f>IF(D95="p",GY95,0)</f>
        <v>0</v>
      </c>
      <c r="HA95" s="241">
        <f>IF(D95="I",GY95,0)</f>
        <v>0</v>
      </c>
      <c r="HB95" s="241">
        <f>IF(D95="C",GY95,0)</f>
        <v>0</v>
      </c>
      <c r="HC95" s="241">
        <f>IF(D95="S",GY95,0)</f>
        <v>0</v>
      </c>
      <c r="HD95" s="302">
        <f t="shared" si="132"/>
        <v>0</v>
      </c>
      <c r="HE95" s="97">
        <f>IF(D95="p",HD95,0)</f>
        <v>0</v>
      </c>
      <c r="HF95" s="97">
        <f>IF(D95="I",HD95,0)</f>
        <v>0</v>
      </c>
      <c r="HG95" s="97">
        <f>IF(D95="C",HD95,0)</f>
        <v>0</v>
      </c>
      <c r="HH95" s="97">
        <f>IF(D95="S",HD95,0)</f>
        <v>0</v>
      </c>
      <c r="HI95" s="240">
        <f t="shared" si="109"/>
        <v>0</v>
      </c>
      <c r="HJ95" s="241">
        <f>IF(D95="p",HI95,0)</f>
        <v>0</v>
      </c>
      <c r="HK95" s="241">
        <f>IF(D95="I",HI95,0)</f>
        <v>0</v>
      </c>
      <c r="HL95" s="241">
        <f>IF(D95="C",HI95,0)</f>
        <v>0</v>
      </c>
      <c r="HM95" s="241">
        <f>IF(D95="S",HI95,0)</f>
        <v>0</v>
      </c>
      <c r="HN95" s="649"/>
      <c r="HO95" s="650">
        <f>IF(D95="p",HN95,0)</f>
        <v>0</v>
      </c>
      <c r="HP95" s="650">
        <f>IF(D95="I",HN95,0)</f>
        <v>0</v>
      </c>
      <c r="HQ95" s="650">
        <f>IF(D95="C",HN95,0)</f>
        <v>0</v>
      </c>
      <c r="HR95" s="650">
        <f>IF(D95="S",HN95,0)</f>
        <v>0</v>
      </c>
      <c r="HS95" s="651">
        <f t="shared" si="133"/>
        <v>0</v>
      </c>
      <c r="HT95" s="241">
        <f>IF(D95="p",HS95,0)</f>
        <v>0</v>
      </c>
      <c r="HU95" s="241">
        <f>IF(D95="I",HS95,0)</f>
        <v>0</v>
      </c>
      <c r="HV95" s="241">
        <f>IF(D95="C",HS95,0)</f>
        <v>0</v>
      </c>
      <c r="HW95" s="241">
        <f>IF(D95="S",HS95,0)</f>
        <v>0</v>
      </c>
      <c r="HX95" s="289"/>
      <c r="HY95" s="97">
        <f>IF(D95="p",HX95,0)</f>
        <v>0</v>
      </c>
      <c r="HZ95" s="97">
        <f>IF(D95="I",HX95,0)</f>
        <v>0</v>
      </c>
      <c r="IA95" s="97">
        <f>IF(D95="C",HX95,0)</f>
        <v>0</v>
      </c>
      <c r="IB95" s="97">
        <f>IF(D95="S",HX95,0)</f>
        <v>0</v>
      </c>
      <c r="IC95" s="240">
        <f t="shared" si="110"/>
        <v>0</v>
      </c>
      <c r="ID95" s="241">
        <f>IF(D95="p",IC95,0)</f>
        <v>0</v>
      </c>
      <c r="IE95" s="241">
        <f>IF(D95="I",IC95,0)</f>
        <v>0</v>
      </c>
      <c r="IF95" s="241">
        <f>IF(D95="C",IC95,0)</f>
        <v>0</v>
      </c>
      <c r="IG95" s="241">
        <f>IF(D95="S",IC95,0)</f>
        <v>0</v>
      </c>
      <c r="IH95" s="302">
        <f t="shared" si="134"/>
        <v>0</v>
      </c>
      <c r="II95" s="97">
        <f>IF(D95="p",IH95,0)</f>
        <v>0</v>
      </c>
      <c r="IJ95" s="97">
        <f>IF(D95="I",IH95,0)</f>
        <v>0</v>
      </c>
      <c r="IK95" s="97">
        <f>IF(D95="C",IH95,0)</f>
        <v>0</v>
      </c>
      <c r="IL95" s="97">
        <f>IF(D95="S",IH95,0)</f>
        <v>0</v>
      </c>
      <c r="IM95" s="235" t="e">
        <f t="shared" si="135"/>
        <v>#DIV/0!</v>
      </c>
      <c r="IN95" s="240">
        <f t="shared" si="111"/>
        <v>0</v>
      </c>
      <c r="IO95" s="241">
        <f>IF(D95="p",IN95,0)</f>
        <v>0</v>
      </c>
      <c r="IP95" s="241">
        <f>IF(D95="I",IN95,0)</f>
        <v>0</v>
      </c>
      <c r="IQ95" s="241">
        <f>IF(D95="C",IN95,0)</f>
        <v>0</v>
      </c>
      <c r="IR95" s="241">
        <f>IF(D95="S",IN95,0)</f>
        <v>0</v>
      </c>
      <c r="IS95" s="228">
        <f t="shared" si="136"/>
        <v>0</v>
      </c>
      <c r="IT95" s="97">
        <f>IF(D95="p",IS95,0)</f>
        <v>0</v>
      </c>
      <c r="IU95" s="97">
        <f>IF(D95="I",IS95,0)</f>
        <v>0</v>
      </c>
      <c r="IV95" s="97">
        <f>IF(D95="C",IS95,0)</f>
        <v>0</v>
      </c>
      <c r="IW95" s="97">
        <f>IF(D95="S",IS95,0)</f>
        <v>0</v>
      </c>
      <c r="IX95" s="240">
        <f t="shared" si="112"/>
        <v>0</v>
      </c>
      <c r="IY95" s="241">
        <f>IF(D95="p",IX95,0)</f>
        <v>0</v>
      </c>
      <c r="IZ95" s="241">
        <f>IF(D95="I",IX95,0)</f>
        <v>0</v>
      </c>
      <c r="JA95" s="241">
        <f>IF(D95="C",IX95,0)</f>
        <v>0</v>
      </c>
      <c r="JB95" s="241">
        <f>IF(D95="S",IX95,0)</f>
        <v>0</v>
      </c>
      <c r="JC95" s="242">
        <f t="shared" si="137"/>
        <v>0</v>
      </c>
      <c r="JD95" s="243">
        <f>IF(D95="p",JC95,0)</f>
        <v>0</v>
      </c>
      <c r="JE95" s="243">
        <f>IF(D95="i",JC95,0)</f>
        <v>0</v>
      </c>
      <c r="JF95" s="243">
        <f>IF(D95="c",JC95,0)</f>
        <v>0</v>
      </c>
      <c r="JG95" s="243">
        <f>IF(D95="s",JC95,0)</f>
        <v>0</v>
      </c>
    </row>
    <row r="96" spans="1:267" s="44" customFormat="1" x14ac:dyDescent="0.2">
      <c r="A96" s="45" t="s">
        <v>383</v>
      </c>
      <c r="B96" s="234"/>
      <c r="C96" s="234"/>
      <c r="D96" s="234"/>
      <c r="E96" s="181"/>
      <c r="F96" s="87">
        <f t="shared" si="113"/>
        <v>0</v>
      </c>
      <c r="G96" s="87">
        <f t="shared" si="114"/>
        <v>0</v>
      </c>
      <c r="H96" s="87">
        <f t="shared" si="115"/>
        <v>0</v>
      </c>
      <c r="I96" s="87">
        <f t="shared" si="116"/>
        <v>0</v>
      </c>
      <c r="J96" s="181"/>
      <c r="K96" s="87">
        <f t="shared" si="117"/>
        <v>0</v>
      </c>
      <c r="L96" s="87">
        <f t="shared" si="118"/>
        <v>0</v>
      </c>
      <c r="M96" s="87">
        <f t="shared" si="119"/>
        <v>0</v>
      </c>
      <c r="N96" s="87">
        <f t="shared" si="120"/>
        <v>0</v>
      </c>
      <c r="O96" s="235" t="e">
        <f t="shared" si="121"/>
        <v>#DIV/0!</v>
      </c>
      <c r="P96" s="181"/>
      <c r="Q96" s="87">
        <f t="shared" si="122"/>
        <v>0</v>
      </c>
      <c r="R96" s="87">
        <f t="shared" si="123"/>
        <v>0</v>
      </c>
      <c r="S96" s="87">
        <f t="shared" si="124"/>
        <v>0</v>
      </c>
      <c r="T96" s="87">
        <f t="shared" si="125"/>
        <v>0</v>
      </c>
      <c r="U96" s="235" t="e">
        <f t="shared" si="126"/>
        <v>#DIV/0!</v>
      </c>
      <c r="V96" s="181"/>
      <c r="W96" s="87">
        <f t="shared" si="127"/>
        <v>0</v>
      </c>
      <c r="X96" s="87">
        <f t="shared" si="128"/>
        <v>0</v>
      </c>
      <c r="Y96" s="87">
        <f t="shared" si="129"/>
        <v>0</v>
      </c>
      <c r="Z96" s="87">
        <f t="shared" si="130"/>
        <v>0</v>
      </c>
      <c r="AA96" s="235" t="e">
        <f t="shared" si="131"/>
        <v>#DIV/0!</v>
      </c>
      <c r="AB96" s="181"/>
      <c r="AC96" s="87">
        <f t="shared" si="86"/>
        <v>0</v>
      </c>
      <c r="AD96" s="87">
        <f t="shared" si="87"/>
        <v>0</v>
      </c>
      <c r="AE96" s="87">
        <f t="shared" si="88"/>
        <v>0</v>
      </c>
      <c r="AF96" s="87">
        <f t="shared" si="89"/>
        <v>0</v>
      </c>
      <c r="AG96" s="235" t="e">
        <f>+(AB96-V96)/V96</f>
        <v>#DIV/0!</v>
      </c>
      <c r="AH96" s="181"/>
      <c r="AI96" s="87">
        <f t="shared" si="90"/>
        <v>0</v>
      </c>
      <c r="AJ96" s="87">
        <f t="shared" si="91"/>
        <v>0</v>
      </c>
      <c r="AK96" s="87">
        <f t="shared" si="92"/>
        <v>0</v>
      </c>
      <c r="AL96" s="87">
        <f t="shared" si="93"/>
        <v>0</v>
      </c>
      <c r="AM96" s="235" t="e">
        <f>+(AH96-AB96)/AB96</f>
        <v>#DIV/0!</v>
      </c>
      <c r="AN96" s="289"/>
      <c r="AO96" s="97">
        <f>IF(D96="p",AN96,0)</f>
        <v>0</v>
      </c>
      <c r="AP96" s="97">
        <f>IF(D96="I",AN96,0)</f>
        <v>0</v>
      </c>
      <c r="AQ96" s="97">
        <f>IF(D96="C",AN96,0)</f>
        <v>0</v>
      </c>
      <c r="AR96" s="97">
        <f>IF(D96="S",AN96,0)</f>
        <v>0</v>
      </c>
      <c r="AS96" s="240">
        <f t="shared" si="94"/>
        <v>0</v>
      </c>
      <c r="AT96" s="241">
        <f>IF(D96="p",AS96,0)</f>
        <v>0</v>
      </c>
      <c r="AU96" s="241">
        <f>IF(D96="I",AS96,0)</f>
        <v>0</v>
      </c>
      <c r="AV96" s="241">
        <f>IF(D96="C",AS96,0)</f>
        <v>0</v>
      </c>
      <c r="AW96" s="241">
        <f>IF(D96="S",AS96,0)</f>
        <v>0</v>
      </c>
      <c r="AX96" s="289"/>
      <c r="AY96" s="97">
        <f>IF(D96="p",AX96,0)</f>
        <v>0</v>
      </c>
      <c r="AZ96" s="97">
        <f>IF(D96="I",AX96,0)</f>
        <v>0</v>
      </c>
      <c r="BA96" s="97">
        <f>IF(D96="C",AX96,0)</f>
        <v>0</v>
      </c>
      <c r="BB96" s="97">
        <f>IF(D96="S",AX96,0)</f>
        <v>0</v>
      </c>
      <c r="BC96" s="240">
        <f t="shared" si="95"/>
        <v>0</v>
      </c>
      <c r="BD96" s="241">
        <f>IF(D96="p",BC96,0)</f>
        <v>0</v>
      </c>
      <c r="BE96" s="241">
        <f>IF(D96="I",BC96,0)</f>
        <v>0</v>
      </c>
      <c r="BF96" s="241">
        <f>IF(D96="C",BC96,0)</f>
        <v>0</v>
      </c>
      <c r="BG96" s="241">
        <f>IF(D96="S",BC96,0)</f>
        <v>0</v>
      </c>
      <c r="BH96" s="503"/>
      <c r="BI96" s="498">
        <f>IF(D96="p",BH96,0)</f>
        <v>0</v>
      </c>
      <c r="BJ96" s="498">
        <f>IF(D96="I",BH96,0)</f>
        <v>0</v>
      </c>
      <c r="BK96" s="498">
        <f>IF(D96="C",BH96,0)</f>
        <v>0</v>
      </c>
      <c r="BL96" s="498">
        <f>IF(D96="S",BH96,0)</f>
        <v>0</v>
      </c>
      <c r="BM96" s="499">
        <f t="shared" si="96"/>
        <v>0</v>
      </c>
      <c r="BN96" s="515">
        <f>IF(D96="p",BM96,0)</f>
        <v>0</v>
      </c>
      <c r="BO96" s="515">
        <f>IF(D96="I",BM96,0)</f>
        <v>0</v>
      </c>
      <c r="BP96" s="515">
        <f>IF(D96="C",BM96,0)</f>
        <v>0</v>
      </c>
      <c r="BQ96" s="515">
        <f>IF(D96="S",BM96,0)</f>
        <v>0</v>
      </c>
      <c r="BR96" s="289"/>
      <c r="BS96" s="97">
        <f>IF(D96="p",BR96,0)</f>
        <v>0</v>
      </c>
      <c r="BT96" s="97">
        <f>IF(D96="I",BR96,0)</f>
        <v>0</v>
      </c>
      <c r="BU96" s="97">
        <f>IF(D96="C",BR96,0)</f>
        <v>0</v>
      </c>
      <c r="BV96" s="97">
        <f>IF(D96="S",BR96,0)</f>
        <v>0</v>
      </c>
      <c r="BW96" s="240">
        <f t="shared" si="97"/>
        <v>0</v>
      </c>
      <c r="BX96" s="241">
        <f>IF(D96="p",BW96,0)</f>
        <v>0</v>
      </c>
      <c r="BY96" s="241">
        <f>IF(D96="I",BW96,0)</f>
        <v>0</v>
      </c>
      <c r="BZ96" s="241">
        <f>IF(D96="C",BW96,0)</f>
        <v>0</v>
      </c>
      <c r="CA96" s="241">
        <f>IF(D96="S",BW96,0)</f>
        <v>0</v>
      </c>
      <c r="CB96" s="289"/>
      <c r="CC96" s="97">
        <f>IF(D96="p",CB96,0)</f>
        <v>0</v>
      </c>
      <c r="CD96" s="97">
        <f>IF(D96="I",CB96,0)</f>
        <v>0</v>
      </c>
      <c r="CE96" s="97">
        <f>IF(D96="C",CB96,0)</f>
        <v>0</v>
      </c>
      <c r="CF96" s="97">
        <f>IF(D96="S",CB96,0)</f>
        <v>0</v>
      </c>
      <c r="CG96" s="240">
        <f t="shared" si="98"/>
        <v>0</v>
      </c>
      <c r="CH96" s="241">
        <f>IF(D96="p",CG96,0)</f>
        <v>0</v>
      </c>
      <c r="CI96" s="241">
        <f>IF(D96="I",CG96,0)</f>
        <v>0</v>
      </c>
      <c r="CJ96" s="241">
        <f>IF(D96="C",CG96,0)</f>
        <v>0</v>
      </c>
      <c r="CK96" s="241">
        <f>IF(D96="S",CG96,0)</f>
        <v>0</v>
      </c>
      <c r="CL96" s="289"/>
      <c r="CM96" s="97">
        <f>IF(D96="p",CL96,0)</f>
        <v>0</v>
      </c>
      <c r="CN96" s="97">
        <f>IF(D96="I",CL96,0)</f>
        <v>0</v>
      </c>
      <c r="CO96" s="97">
        <f>IF(D96="C",CL96,0)</f>
        <v>0</v>
      </c>
      <c r="CP96" s="97">
        <f>IF(D96="S",CL96,0)</f>
        <v>0</v>
      </c>
      <c r="CQ96" s="240">
        <f t="shared" si="99"/>
        <v>0</v>
      </c>
      <c r="CR96" s="241">
        <f>IF(D96="p",CQ96,0)</f>
        <v>0</v>
      </c>
      <c r="CS96" s="241">
        <f>IF(D96="I",CQ96,0)</f>
        <v>0</v>
      </c>
      <c r="CT96" s="241">
        <f>IF(D96="C",CQ96,0)</f>
        <v>0</v>
      </c>
      <c r="CU96" s="241">
        <f>IF(D96="S",CQ96,0)</f>
        <v>0</v>
      </c>
      <c r="CV96" s="296"/>
      <c r="CW96" s="97">
        <f>IF(D96="p",CV96,0)</f>
        <v>0</v>
      </c>
      <c r="CX96" s="97">
        <f>IF(D96="I",CV96,0)</f>
        <v>0</v>
      </c>
      <c r="CY96" s="97">
        <f>IF(D96="C",CV96,0)</f>
        <v>0</v>
      </c>
      <c r="CZ96" s="97">
        <f>IF(D96="S",CV96,0)</f>
        <v>0</v>
      </c>
      <c r="DA96" s="240">
        <f t="shared" si="100"/>
        <v>0</v>
      </c>
      <c r="DB96" s="241">
        <f>IF(D96="p",DA96,0)</f>
        <v>0</v>
      </c>
      <c r="DC96" s="241">
        <f>IF(D96="I",DA96,0)</f>
        <v>0</v>
      </c>
      <c r="DD96" s="241">
        <f>IF(D96="C",DA96,0)</f>
        <v>0</v>
      </c>
      <c r="DE96" s="241">
        <f>IF(D96="S",DA96,0)</f>
        <v>0</v>
      </c>
      <c r="DF96" s="289"/>
      <c r="DG96" s="97">
        <f>IF(D96="p",DF96,0)</f>
        <v>0</v>
      </c>
      <c r="DH96" s="97">
        <f>IF(D96="I",DF96,0)</f>
        <v>0</v>
      </c>
      <c r="DI96" s="97">
        <f>IF(D96="C",DF96,0)</f>
        <v>0</v>
      </c>
      <c r="DJ96" s="97">
        <f>IF(D96="S",DF96,0)</f>
        <v>0</v>
      </c>
      <c r="DK96" s="344">
        <f t="shared" si="101"/>
        <v>0</v>
      </c>
      <c r="DL96" s="241">
        <f>IF(D96="p",DK96,0)</f>
        <v>0</v>
      </c>
      <c r="DM96" s="241">
        <f>IF(D96="I",DK96,0)</f>
        <v>0</v>
      </c>
      <c r="DN96" s="241">
        <f>IF(D96="C",DK96,0)</f>
        <v>0</v>
      </c>
      <c r="DO96" s="241">
        <f>IF(D96="S",DK96,0)</f>
        <v>0</v>
      </c>
      <c r="DP96" s="289"/>
      <c r="DQ96" s="97">
        <f>IF(D96="p",DP96,0)</f>
        <v>0</v>
      </c>
      <c r="DR96" s="97">
        <f>IF(D96="I",DP96,0)</f>
        <v>0</v>
      </c>
      <c r="DS96" s="97">
        <f>IF(D96="C",DP96,0)</f>
        <v>0</v>
      </c>
      <c r="DT96" s="97">
        <f>IF(D96="S",DP96,0)</f>
        <v>0</v>
      </c>
      <c r="DU96" s="240">
        <f t="shared" si="102"/>
        <v>0</v>
      </c>
      <c r="DV96" s="241">
        <f>IF(D96="p",DU96,0)</f>
        <v>0</v>
      </c>
      <c r="DW96" s="241">
        <f>IF(D96="I",DU96,0)</f>
        <v>0</v>
      </c>
      <c r="DX96" s="241">
        <f>IF(D96="C",DU96,0)</f>
        <v>0</v>
      </c>
      <c r="DY96" s="241">
        <f>IF(D96="S",DU96,0)</f>
        <v>0</v>
      </c>
      <c r="DZ96" s="289"/>
      <c r="EA96" s="97">
        <f>IF(D96="p",DZ96,0)</f>
        <v>0</v>
      </c>
      <c r="EB96" s="97">
        <f>IF(D96="I",DZ96,0)</f>
        <v>0</v>
      </c>
      <c r="EC96" s="97">
        <f>IF(D96="C",DZ96,0)</f>
        <v>0</v>
      </c>
      <c r="ED96" s="97">
        <f>IF(D96="S",DZ96,0)</f>
        <v>0</v>
      </c>
      <c r="EE96" s="240">
        <f t="shared" si="103"/>
        <v>0</v>
      </c>
      <c r="EF96" s="241">
        <f>IF(D96="p",EE96,0)</f>
        <v>0</v>
      </c>
      <c r="EG96" s="241">
        <f>IF(D96="I",EE96,0)</f>
        <v>0</v>
      </c>
      <c r="EH96" s="241">
        <f>IF(D96="C",EE96,0)</f>
        <v>0</v>
      </c>
      <c r="EI96" s="241">
        <f>IF(D96="S",EE96,0)</f>
        <v>0</v>
      </c>
      <c r="EJ96" s="298"/>
      <c r="EK96" s="97">
        <f>IF(D96="p",EJ96,0)</f>
        <v>0</v>
      </c>
      <c r="EL96" s="97">
        <f>IF(D96="I",EJ96,0)</f>
        <v>0</v>
      </c>
      <c r="EM96" s="97">
        <f>IF(D96="C",EJ96,0)</f>
        <v>0</v>
      </c>
      <c r="EN96" s="97">
        <f>IF(D96="S",EJ96,0)</f>
        <v>0</v>
      </c>
      <c r="EO96" s="240">
        <f t="shared" si="104"/>
        <v>0</v>
      </c>
      <c r="EP96" s="241">
        <f>IF(D96="p",EO96,0)</f>
        <v>0</v>
      </c>
      <c r="EQ96" s="241">
        <f>IF(D96="I",EO96,0)</f>
        <v>0</v>
      </c>
      <c r="ER96" s="241">
        <f>IF(D96="C",EO96,0)</f>
        <v>0</v>
      </c>
      <c r="ES96" s="241">
        <f>IF(D96="S",EO96,0)</f>
        <v>0</v>
      </c>
      <c r="ET96" s="289"/>
      <c r="EU96" s="97">
        <f>IF(D96="p",ET96,0)</f>
        <v>0</v>
      </c>
      <c r="EV96" s="97">
        <f>IF(D96="I",ET96,0)</f>
        <v>0</v>
      </c>
      <c r="EW96" s="97">
        <f>IF(D96="C",ET96,0)</f>
        <v>0</v>
      </c>
      <c r="EX96" s="97">
        <f>IF(D96="S",ET96,0)</f>
        <v>0</v>
      </c>
      <c r="EY96" s="240">
        <f t="shared" si="105"/>
        <v>0</v>
      </c>
      <c r="EZ96" s="241">
        <f>IF(D96="p",EY96,0)</f>
        <v>0</v>
      </c>
      <c r="FA96" s="241">
        <f>IF(D96="I",EY96,0)</f>
        <v>0</v>
      </c>
      <c r="FB96" s="241">
        <f>IF(D96="C",EY96,0)</f>
        <v>0</v>
      </c>
      <c r="FC96" s="241">
        <f>IF(D96="S",EY96,0)</f>
        <v>0</v>
      </c>
      <c r="FD96" s="503"/>
      <c r="FE96" s="498">
        <f>IF(D96="p",FD96,0)</f>
        <v>0</v>
      </c>
      <c r="FF96" s="498">
        <f>IF(D96="I",FD96,0)</f>
        <v>0</v>
      </c>
      <c r="FG96" s="498">
        <f>IF(D96="C",FD96,0)</f>
        <v>0</v>
      </c>
      <c r="FH96" s="498">
        <f>IF(D96="S",FD96,0)</f>
        <v>0</v>
      </c>
      <c r="FI96" s="499">
        <f t="shared" si="83"/>
        <v>0</v>
      </c>
      <c r="FJ96" s="450">
        <f>IF(D96="p",FI96,0)</f>
        <v>0</v>
      </c>
      <c r="FK96" s="450">
        <f>IF(D96="I",FI96,0)</f>
        <v>0</v>
      </c>
      <c r="FL96" s="450">
        <f>IF(D96="C",FI96,0)</f>
        <v>0</v>
      </c>
      <c r="FM96" s="450">
        <f>IF(D96="S",FI96,0)</f>
        <v>0</v>
      </c>
      <c r="FN96" s="233"/>
      <c r="FO96" s="97">
        <f>IF(D96="p",FN96,0)</f>
        <v>0</v>
      </c>
      <c r="FP96" s="97">
        <f>IF(D96="I",FN96,0)</f>
        <v>0</v>
      </c>
      <c r="FQ96" s="97">
        <f>IF(D96="C",FN96,0)</f>
        <v>0</v>
      </c>
      <c r="FR96" s="97">
        <f>IF(D96="S",FN96,0)</f>
        <v>0</v>
      </c>
      <c r="FS96" s="240">
        <f t="shared" si="84"/>
        <v>0</v>
      </c>
      <c r="FT96" s="241">
        <f>IF(D96="p",FS96,0)</f>
        <v>0</v>
      </c>
      <c r="FU96" s="241">
        <f>IF(D96="I",FS96,0)</f>
        <v>0</v>
      </c>
      <c r="FV96" s="241">
        <f>IF(D96="C",FS96,0)</f>
        <v>0</v>
      </c>
      <c r="FW96" s="241">
        <f>IF(D96="S",FS96,0)</f>
        <v>0</v>
      </c>
      <c r="FX96" s="233"/>
      <c r="FY96" s="97">
        <f>IF(D96="p",FX96,0)</f>
        <v>0</v>
      </c>
      <c r="FZ96" s="97">
        <f>IF(D96="I",FX96,0)</f>
        <v>0</v>
      </c>
      <c r="GA96" s="97">
        <f>IF(D96="C",FX96,0)</f>
        <v>0</v>
      </c>
      <c r="GB96" s="97">
        <f>IF(D96="S",FX96,0)</f>
        <v>0</v>
      </c>
      <c r="GC96" s="240">
        <f t="shared" si="106"/>
        <v>0</v>
      </c>
      <c r="GD96" s="241">
        <f>IF(D96="p",GC96,0)</f>
        <v>0</v>
      </c>
      <c r="GE96" s="241">
        <f>IF(D96="I",GC96,0)</f>
        <v>0</v>
      </c>
      <c r="GF96" s="241">
        <f>IF(D96="C",GC96,0)</f>
        <v>0</v>
      </c>
      <c r="GG96" s="241">
        <f>IF(D96="S",GC96,0)</f>
        <v>0</v>
      </c>
      <c r="GH96" s="240"/>
      <c r="GI96" s="240"/>
      <c r="GJ96" s="553">
        <f t="shared" si="85"/>
        <v>0</v>
      </c>
      <c r="GK96" s="97">
        <f>IF(D96="p",GJ96,0)</f>
        <v>0</v>
      </c>
      <c r="GL96" s="97">
        <f>IF(D96="I",GJ96,0)</f>
        <v>0</v>
      </c>
      <c r="GM96" s="97">
        <f>IF(D96="C",GJ96,0)</f>
        <v>0</v>
      </c>
      <c r="GN96" s="97">
        <f>IF(D96="S",GJ96,0)</f>
        <v>0</v>
      </c>
      <c r="GO96" s="240">
        <f t="shared" si="107"/>
        <v>0</v>
      </c>
      <c r="GP96" s="241">
        <f>IF(D96="p",GO96,0)</f>
        <v>0</v>
      </c>
      <c r="GQ96" s="241">
        <f>IF(D96="I",GO96,0)</f>
        <v>0</v>
      </c>
      <c r="GR96" s="241">
        <f>IF(D96="C",GO96,0)</f>
        <v>0</v>
      </c>
      <c r="GS96" s="241">
        <f>IF(D96="S",GO96,0)</f>
        <v>0</v>
      </c>
      <c r="GT96" s="289"/>
      <c r="GU96" s="97">
        <f>IF(D96="p",GT96,0)</f>
        <v>0</v>
      </c>
      <c r="GV96" s="97">
        <f>IF(D96="I",GT96,0)</f>
        <v>0</v>
      </c>
      <c r="GW96" s="97">
        <f>IF(D96="C",GT96,0)</f>
        <v>0</v>
      </c>
      <c r="GX96" s="97">
        <f>IF(D96="S",GT96,0)</f>
        <v>0</v>
      </c>
      <c r="GY96" s="240">
        <f t="shared" si="108"/>
        <v>0</v>
      </c>
      <c r="GZ96" s="241">
        <f>IF(D96="p",GY96,0)</f>
        <v>0</v>
      </c>
      <c r="HA96" s="241">
        <f>IF(D96="I",GY96,0)</f>
        <v>0</v>
      </c>
      <c r="HB96" s="241">
        <f>IF(D96="C",GY96,0)</f>
        <v>0</v>
      </c>
      <c r="HC96" s="241">
        <f>IF(D96="S",GY96,0)</f>
        <v>0</v>
      </c>
      <c r="HD96" s="302">
        <f t="shared" si="132"/>
        <v>0</v>
      </c>
      <c r="HE96" s="97">
        <f>IF(D96="p",HD96,0)</f>
        <v>0</v>
      </c>
      <c r="HF96" s="97">
        <f>IF(D96="I",HD96,0)</f>
        <v>0</v>
      </c>
      <c r="HG96" s="97">
        <f>IF(D96="C",HD96,0)</f>
        <v>0</v>
      </c>
      <c r="HH96" s="97">
        <f>IF(D96="S",HD96,0)</f>
        <v>0</v>
      </c>
      <c r="HI96" s="240">
        <f t="shared" si="109"/>
        <v>0</v>
      </c>
      <c r="HJ96" s="241">
        <f>IF(D96="p",HI96,0)</f>
        <v>0</v>
      </c>
      <c r="HK96" s="241">
        <f>IF(D96="I",HI96,0)</f>
        <v>0</v>
      </c>
      <c r="HL96" s="241">
        <f>IF(D96="C",HI96,0)</f>
        <v>0</v>
      </c>
      <c r="HM96" s="241">
        <f>IF(D96="S",HI96,0)</f>
        <v>0</v>
      </c>
      <c r="HN96" s="649"/>
      <c r="HO96" s="650">
        <f>IF(D96="p",HN96,0)</f>
        <v>0</v>
      </c>
      <c r="HP96" s="650">
        <f>IF(D96="I",HN96,0)</f>
        <v>0</v>
      </c>
      <c r="HQ96" s="650">
        <f>IF(D96="C",HN96,0)</f>
        <v>0</v>
      </c>
      <c r="HR96" s="650">
        <f>IF(D96="S",HN96,0)</f>
        <v>0</v>
      </c>
      <c r="HS96" s="651">
        <f t="shared" si="133"/>
        <v>0</v>
      </c>
      <c r="HT96" s="241">
        <f>IF(D96="p",HS96,0)</f>
        <v>0</v>
      </c>
      <c r="HU96" s="241">
        <f>IF(D96="I",HS96,0)</f>
        <v>0</v>
      </c>
      <c r="HV96" s="241">
        <f>IF(D96="C",HS96,0)</f>
        <v>0</v>
      </c>
      <c r="HW96" s="241">
        <f>IF(D96="S",HS96,0)</f>
        <v>0</v>
      </c>
      <c r="HX96" s="289"/>
      <c r="HY96" s="97">
        <f>IF(D96="p",HX96,0)</f>
        <v>0</v>
      </c>
      <c r="HZ96" s="97">
        <f>IF(D96="I",HX96,0)</f>
        <v>0</v>
      </c>
      <c r="IA96" s="97">
        <f>IF(D96="C",HX96,0)</f>
        <v>0</v>
      </c>
      <c r="IB96" s="97">
        <f>IF(D96="S",HX96,0)</f>
        <v>0</v>
      </c>
      <c r="IC96" s="240">
        <f t="shared" si="110"/>
        <v>0</v>
      </c>
      <c r="ID96" s="241">
        <f>IF(D96="p",IC96,0)</f>
        <v>0</v>
      </c>
      <c r="IE96" s="241">
        <f>IF(D96="I",IC96,0)</f>
        <v>0</v>
      </c>
      <c r="IF96" s="241">
        <f>IF(D96="C",IC96,0)</f>
        <v>0</v>
      </c>
      <c r="IG96" s="241">
        <f>IF(D96="S",IC96,0)</f>
        <v>0</v>
      </c>
      <c r="IH96" s="302">
        <f t="shared" si="134"/>
        <v>0</v>
      </c>
      <c r="II96" s="97">
        <f>IF(D96="p",IH96,0)</f>
        <v>0</v>
      </c>
      <c r="IJ96" s="97">
        <f>IF(D96="I",IH96,0)</f>
        <v>0</v>
      </c>
      <c r="IK96" s="97">
        <f>IF(D96="C",IH96,0)</f>
        <v>0</v>
      </c>
      <c r="IL96" s="97">
        <f>IF(D96="S",IH96,0)</f>
        <v>0</v>
      </c>
      <c r="IM96" s="235" t="e">
        <f t="shared" si="135"/>
        <v>#DIV/0!</v>
      </c>
      <c r="IN96" s="240">
        <f t="shared" si="111"/>
        <v>0</v>
      </c>
      <c r="IO96" s="241">
        <f>IF(D96="p",IN96,0)</f>
        <v>0</v>
      </c>
      <c r="IP96" s="241">
        <f>IF(D96="I",IN96,0)</f>
        <v>0</v>
      </c>
      <c r="IQ96" s="241">
        <f>IF(D96="C",IN96,0)</f>
        <v>0</v>
      </c>
      <c r="IR96" s="241">
        <f>IF(D96="S",IN96,0)</f>
        <v>0</v>
      </c>
      <c r="IS96" s="228">
        <f t="shared" si="136"/>
        <v>0</v>
      </c>
      <c r="IT96" s="97">
        <f>IF(D96="p",IS96,0)</f>
        <v>0</v>
      </c>
      <c r="IU96" s="97">
        <f>IF(D96="I",IS96,0)</f>
        <v>0</v>
      </c>
      <c r="IV96" s="97">
        <f>IF(D96="C",IS96,0)</f>
        <v>0</v>
      </c>
      <c r="IW96" s="97">
        <f>IF(D96="S",IS96,0)</f>
        <v>0</v>
      </c>
      <c r="IX96" s="240">
        <f t="shared" si="112"/>
        <v>0</v>
      </c>
      <c r="IY96" s="241">
        <f>IF(D96="p",IX96,0)</f>
        <v>0</v>
      </c>
      <c r="IZ96" s="241">
        <f>IF(D96="I",IX96,0)</f>
        <v>0</v>
      </c>
      <c r="JA96" s="241">
        <f>IF(D96="C",IX96,0)</f>
        <v>0</v>
      </c>
      <c r="JB96" s="241">
        <f>IF(D96="S",IX96,0)</f>
        <v>0</v>
      </c>
      <c r="JC96" s="242">
        <f t="shared" si="137"/>
        <v>0</v>
      </c>
      <c r="JD96" s="243">
        <f>IF(D96="p",JC96,0)</f>
        <v>0</v>
      </c>
      <c r="JE96" s="243">
        <f>IF(D96="i",JC96,0)</f>
        <v>0</v>
      </c>
      <c r="JF96" s="243">
        <f>IF(D96="c",JC96,0)</f>
        <v>0</v>
      </c>
      <c r="JG96" s="243">
        <f>IF(D96="s",JC96,0)</f>
        <v>0</v>
      </c>
    </row>
    <row r="97" spans="1:267" s="44" customFormat="1" x14ac:dyDescent="0.2">
      <c r="A97" s="45" t="s">
        <v>384</v>
      </c>
      <c r="B97" s="234"/>
      <c r="C97" s="234"/>
      <c r="D97" s="234"/>
      <c r="E97" s="181"/>
      <c r="F97" s="87">
        <f t="shared" si="113"/>
        <v>0</v>
      </c>
      <c r="G97" s="87">
        <f t="shared" si="114"/>
        <v>0</v>
      </c>
      <c r="H97" s="87">
        <f t="shared" si="115"/>
        <v>0</v>
      </c>
      <c r="I97" s="87">
        <f t="shared" si="116"/>
        <v>0</v>
      </c>
      <c r="J97" s="181"/>
      <c r="K97" s="87">
        <f t="shared" si="117"/>
        <v>0</v>
      </c>
      <c r="L97" s="87">
        <f t="shared" si="118"/>
        <v>0</v>
      </c>
      <c r="M97" s="87">
        <f t="shared" si="119"/>
        <v>0</v>
      </c>
      <c r="N97" s="87">
        <f t="shared" si="120"/>
        <v>0</v>
      </c>
      <c r="O97" s="235" t="e">
        <f t="shared" si="121"/>
        <v>#DIV/0!</v>
      </c>
      <c r="P97" s="181"/>
      <c r="Q97" s="87">
        <f t="shared" si="122"/>
        <v>0</v>
      </c>
      <c r="R97" s="87">
        <f t="shared" si="123"/>
        <v>0</v>
      </c>
      <c r="S97" s="87">
        <f t="shared" si="124"/>
        <v>0</v>
      </c>
      <c r="T97" s="87">
        <f t="shared" si="125"/>
        <v>0</v>
      </c>
      <c r="U97" s="235" t="e">
        <f t="shared" si="126"/>
        <v>#DIV/0!</v>
      </c>
      <c r="V97" s="181"/>
      <c r="W97" s="87">
        <f t="shared" si="127"/>
        <v>0</v>
      </c>
      <c r="X97" s="87">
        <f t="shared" si="128"/>
        <v>0</v>
      </c>
      <c r="Y97" s="87">
        <f t="shared" si="129"/>
        <v>0</v>
      </c>
      <c r="Z97" s="87">
        <f t="shared" si="130"/>
        <v>0</v>
      </c>
      <c r="AA97" s="235" t="e">
        <f t="shared" si="131"/>
        <v>#DIV/0!</v>
      </c>
      <c r="AB97" s="181"/>
      <c r="AC97" s="87">
        <f t="shared" si="86"/>
        <v>0</v>
      </c>
      <c r="AD97" s="87">
        <f t="shared" si="87"/>
        <v>0</v>
      </c>
      <c r="AE97" s="87">
        <f t="shared" si="88"/>
        <v>0</v>
      </c>
      <c r="AF97" s="87">
        <f t="shared" si="89"/>
        <v>0</v>
      </c>
      <c r="AG97" s="235" t="e">
        <f>+(AB97-V97)/V97</f>
        <v>#DIV/0!</v>
      </c>
      <c r="AH97" s="181"/>
      <c r="AI97" s="87">
        <f t="shared" si="90"/>
        <v>0</v>
      </c>
      <c r="AJ97" s="87">
        <f t="shared" si="91"/>
        <v>0</v>
      </c>
      <c r="AK97" s="87">
        <f t="shared" si="92"/>
        <v>0</v>
      </c>
      <c r="AL97" s="87">
        <f t="shared" si="93"/>
        <v>0</v>
      </c>
      <c r="AM97" s="235" t="e">
        <f>+(AH97-AB97)/AB97</f>
        <v>#DIV/0!</v>
      </c>
      <c r="AN97" s="289"/>
      <c r="AO97" s="97">
        <f>IF(D97="p",AN97,0)</f>
        <v>0</v>
      </c>
      <c r="AP97" s="97">
        <f>IF(D97="I",AN97,0)</f>
        <v>0</v>
      </c>
      <c r="AQ97" s="97">
        <f>IF(D97="C",AN97,0)</f>
        <v>0</v>
      </c>
      <c r="AR97" s="97">
        <f>IF(D97="S",AN97,0)</f>
        <v>0</v>
      </c>
      <c r="AS97" s="240">
        <f t="shared" si="94"/>
        <v>0</v>
      </c>
      <c r="AT97" s="241">
        <f>IF(D97="p",AS97,0)</f>
        <v>0</v>
      </c>
      <c r="AU97" s="241">
        <f>IF(D97="I",AS97,0)</f>
        <v>0</v>
      </c>
      <c r="AV97" s="241">
        <f>IF(D97="C",AS97,0)</f>
        <v>0</v>
      </c>
      <c r="AW97" s="241">
        <f>IF(D97="S",AS97,0)</f>
        <v>0</v>
      </c>
      <c r="AX97" s="289"/>
      <c r="AY97" s="97">
        <f>IF(D97="p",AX97,0)</f>
        <v>0</v>
      </c>
      <c r="AZ97" s="97">
        <f>IF(D97="I",AX97,0)</f>
        <v>0</v>
      </c>
      <c r="BA97" s="97">
        <f>IF(D97="C",AX97,0)</f>
        <v>0</v>
      </c>
      <c r="BB97" s="97">
        <f>IF(D97="S",AX97,0)</f>
        <v>0</v>
      </c>
      <c r="BC97" s="240">
        <f t="shared" si="95"/>
        <v>0</v>
      </c>
      <c r="BD97" s="241">
        <f>IF(D97="p",BC97,0)</f>
        <v>0</v>
      </c>
      <c r="BE97" s="241">
        <f>IF(D97="I",BC97,0)</f>
        <v>0</v>
      </c>
      <c r="BF97" s="241">
        <f>IF(D97="C",BC97,0)</f>
        <v>0</v>
      </c>
      <c r="BG97" s="241">
        <f>IF(D97="S",BC97,0)</f>
        <v>0</v>
      </c>
      <c r="BH97" s="503"/>
      <c r="BI97" s="498">
        <f>IF(D97="p",BH97,0)</f>
        <v>0</v>
      </c>
      <c r="BJ97" s="498">
        <f>IF(D97="I",BH97,0)</f>
        <v>0</v>
      </c>
      <c r="BK97" s="498">
        <f>IF(D97="C",BH97,0)</f>
        <v>0</v>
      </c>
      <c r="BL97" s="498">
        <f>IF(D97="S",BH97,0)</f>
        <v>0</v>
      </c>
      <c r="BM97" s="499">
        <f t="shared" si="96"/>
        <v>0</v>
      </c>
      <c r="BN97" s="515">
        <f>IF(D97="p",BM97,0)</f>
        <v>0</v>
      </c>
      <c r="BO97" s="515">
        <f>IF(D97="I",BM97,0)</f>
        <v>0</v>
      </c>
      <c r="BP97" s="515">
        <f>IF(D97="C",BM97,0)</f>
        <v>0</v>
      </c>
      <c r="BQ97" s="515">
        <f>IF(D97="S",BM97,0)</f>
        <v>0</v>
      </c>
      <c r="BR97" s="289"/>
      <c r="BS97" s="97">
        <f>IF(D97="p",BR97,0)</f>
        <v>0</v>
      </c>
      <c r="BT97" s="97">
        <f>IF(D97="I",BR97,0)</f>
        <v>0</v>
      </c>
      <c r="BU97" s="97">
        <f>IF(D97="C",BR97,0)</f>
        <v>0</v>
      </c>
      <c r="BV97" s="97">
        <f>IF(D97="S",BR97,0)</f>
        <v>0</v>
      </c>
      <c r="BW97" s="240">
        <f t="shared" si="97"/>
        <v>0</v>
      </c>
      <c r="BX97" s="241">
        <f>IF(D97="p",BW97,0)</f>
        <v>0</v>
      </c>
      <c r="BY97" s="241">
        <f>IF(D97="I",BW97,0)</f>
        <v>0</v>
      </c>
      <c r="BZ97" s="241">
        <f>IF(D97="C",BW97,0)</f>
        <v>0</v>
      </c>
      <c r="CA97" s="241">
        <f>IF(D97="S",BW97,0)</f>
        <v>0</v>
      </c>
      <c r="CB97" s="289"/>
      <c r="CC97" s="97">
        <f>IF(D97="p",CB97,0)</f>
        <v>0</v>
      </c>
      <c r="CD97" s="97">
        <f>IF(D97="I",CB97,0)</f>
        <v>0</v>
      </c>
      <c r="CE97" s="97">
        <f>IF(D97="C",CB97,0)</f>
        <v>0</v>
      </c>
      <c r="CF97" s="97">
        <f>IF(D97="S",CB97,0)</f>
        <v>0</v>
      </c>
      <c r="CG97" s="240">
        <f t="shared" si="98"/>
        <v>0</v>
      </c>
      <c r="CH97" s="241">
        <f>IF(D97="p",CG97,0)</f>
        <v>0</v>
      </c>
      <c r="CI97" s="241">
        <f>IF(D97="I",CG97,0)</f>
        <v>0</v>
      </c>
      <c r="CJ97" s="241">
        <f>IF(D97="C",CG97,0)</f>
        <v>0</v>
      </c>
      <c r="CK97" s="241">
        <f>IF(D97="S",CG97,0)</f>
        <v>0</v>
      </c>
      <c r="CL97" s="289"/>
      <c r="CM97" s="97">
        <f>IF(D97="p",CL97,0)</f>
        <v>0</v>
      </c>
      <c r="CN97" s="97">
        <f>IF(D97="I",CL97,0)</f>
        <v>0</v>
      </c>
      <c r="CO97" s="97">
        <f>IF(D97="C",CL97,0)</f>
        <v>0</v>
      </c>
      <c r="CP97" s="97">
        <f>IF(D97="S",CL97,0)</f>
        <v>0</v>
      </c>
      <c r="CQ97" s="240">
        <f t="shared" si="99"/>
        <v>0</v>
      </c>
      <c r="CR97" s="241">
        <f>IF(D97="p",CQ97,0)</f>
        <v>0</v>
      </c>
      <c r="CS97" s="241">
        <f>IF(D97="I",CQ97,0)</f>
        <v>0</v>
      </c>
      <c r="CT97" s="241">
        <f>IF(D97="C",CQ97,0)</f>
        <v>0</v>
      </c>
      <c r="CU97" s="241">
        <f>IF(D97="S",CQ97,0)</f>
        <v>0</v>
      </c>
      <c r="CV97" s="296"/>
      <c r="CW97" s="97">
        <f>IF(D97="p",CV97,0)</f>
        <v>0</v>
      </c>
      <c r="CX97" s="97">
        <f>IF(D97="I",CV97,0)</f>
        <v>0</v>
      </c>
      <c r="CY97" s="97">
        <f>IF(D97="C",CV97,0)</f>
        <v>0</v>
      </c>
      <c r="CZ97" s="97">
        <f>IF(D97="S",CV97,0)</f>
        <v>0</v>
      </c>
      <c r="DA97" s="240">
        <f t="shared" si="100"/>
        <v>0</v>
      </c>
      <c r="DB97" s="241">
        <f>IF(D97="p",DA97,0)</f>
        <v>0</v>
      </c>
      <c r="DC97" s="241">
        <f>IF(D97="I",DA97,0)</f>
        <v>0</v>
      </c>
      <c r="DD97" s="241">
        <f>IF(D97="C",DA97,0)</f>
        <v>0</v>
      </c>
      <c r="DE97" s="241">
        <f>IF(D97="S",DA97,0)</f>
        <v>0</v>
      </c>
      <c r="DF97" s="289"/>
      <c r="DG97" s="97">
        <f>IF(D97="p",DF97,0)</f>
        <v>0</v>
      </c>
      <c r="DH97" s="97">
        <f>IF(D97="I",DF97,0)</f>
        <v>0</v>
      </c>
      <c r="DI97" s="97">
        <f>IF(D97="C",DF97,0)</f>
        <v>0</v>
      </c>
      <c r="DJ97" s="97">
        <f>IF(D97="S",DF97,0)</f>
        <v>0</v>
      </c>
      <c r="DK97" s="344">
        <f t="shared" si="101"/>
        <v>0</v>
      </c>
      <c r="DL97" s="241">
        <f>IF(D97="p",DK97,0)</f>
        <v>0</v>
      </c>
      <c r="DM97" s="241">
        <f>IF(D97="I",DK97,0)</f>
        <v>0</v>
      </c>
      <c r="DN97" s="241">
        <f>IF(D97="C",DK97,0)</f>
        <v>0</v>
      </c>
      <c r="DO97" s="241">
        <f>IF(D97="S",DK97,0)</f>
        <v>0</v>
      </c>
      <c r="DP97" s="289"/>
      <c r="DQ97" s="97">
        <f>IF(D97="p",DP97,0)</f>
        <v>0</v>
      </c>
      <c r="DR97" s="97">
        <f>IF(D97="I",DP97,0)</f>
        <v>0</v>
      </c>
      <c r="DS97" s="97">
        <f>IF(D97="C",DP97,0)</f>
        <v>0</v>
      </c>
      <c r="DT97" s="97">
        <f>IF(D97="S",DP97,0)</f>
        <v>0</v>
      </c>
      <c r="DU97" s="240">
        <f t="shared" si="102"/>
        <v>0</v>
      </c>
      <c r="DV97" s="241">
        <f>IF(D97="p",DU97,0)</f>
        <v>0</v>
      </c>
      <c r="DW97" s="241">
        <f>IF(D97="I",DU97,0)</f>
        <v>0</v>
      </c>
      <c r="DX97" s="241">
        <f>IF(D97="C",DU97,0)</f>
        <v>0</v>
      </c>
      <c r="DY97" s="241">
        <f>IF(D97="S",DU97,0)</f>
        <v>0</v>
      </c>
      <c r="DZ97" s="289"/>
      <c r="EA97" s="97">
        <f>IF(D97="p",DZ97,0)</f>
        <v>0</v>
      </c>
      <c r="EB97" s="97">
        <f>IF(D97="I",DZ97,0)</f>
        <v>0</v>
      </c>
      <c r="EC97" s="97">
        <f>IF(D97="C",DZ97,0)</f>
        <v>0</v>
      </c>
      <c r="ED97" s="97">
        <f>IF(D97="S",DZ97,0)</f>
        <v>0</v>
      </c>
      <c r="EE97" s="240">
        <f t="shared" si="103"/>
        <v>0</v>
      </c>
      <c r="EF97" s="241">
        <f>IF(D97="p",EE97,0)</f>
        <v>0</v>
      </c>
      <c r="EG97" s="241">
        <f>IF(D97="I",EE97,0)</f>
        <v>0</v>
      </c>
      <c r="EH97" s="241">
        <f>IF(D97="C",EE97,0)</f>
        <v>0</v>
      </c>
      <c r="EI97" s="241">
        <f>IF(D97="S",EE97,0)</f>
        <v>0</v>
      </c>
      <c r="EJ97" s="298"/>
      <c r="EK97" s="97">
        <f>IF(D97="p",EJ97,0)</f>
        <v>0</v>
      </c>
      <c r="EL97" s="97">
        <f>IF(D97="I",EJ97,0)</f>
        <v>0</v>
      </c>
      <c r="EM97" s="97">
        <f>IF(D97="C",EJ97,0)</f>
        <v>0</v>
      </c>
      <c r="EN97" s="97">
        <f>IF(D97="S",EJ97,0)</f>
        <v>0</v>
      </c>
      <c r="EO97" s="240">
        <f t="shared" si="104"/>
        <v>0</v>
      </c>
      <c r="EP97" s="241">
        <f>IF(D97="p",EO97,0)</f>
        <v>0</v>
      </c>
      <c r="EQ97" s="241">
        <f>IF(D97="I",EO97,0)</f>
        <v>0</v>
      </c>
      <c r="ER97" s="241">
        <f>IF(D97="C",EO97,0)</f>
        <v>0</v>
      </c>
      <c r="ES97" s="241">
        <f>IF(D97="S",EO97,0)</f>
        <v>0</v>
      </c>
      <c r="ET97" s="289"/>
      <c r="EU97" s="97">
        <f>IF(D97="p",ET97,0)</f>
        <v>0</v>
      </c>
      <c r="EV97" s="97">
        <f>IF(D97="I",ET97,0)</f>
        <v>0</v>
      </c>
      <c r="EW97" s="97">
        <f>IF(D97="C",ET97,0)</f>
        <v>0</v>
      </c>
      <c r="EX97" s="97">
        <f>IF(D97="S",ET97,0)</f>
        <v>0</v>
      </c>
      <c r="EY97" s="240">
        <f t="shared" si="105"/>
        <v>0</v>
      </c>
      <c r="EZ97" s="241">
        <f>IF(D97="p",EY97,0)</f>
        <v>0</v>
      </c>
      <c r="FA97" s="241">
        <f>IF(D97="I",EY97,0)</f>
        <v>0</v>
      </c>
      <c r="FB97" s="241">
        <f>IF(D97="C",EY97,0)</f>
        <v>0</v>
      </c>
      <c r="FC97" s="241">
        <f>IF(D97="S",EY97,0)</f>
        <v>0</v>
      </c>
      <c r="FD97" s="503"/>
      <c r="FE97" s="498">
        <f>IF(D97="p",FD97,0)</f>
        <v>0</v>
      </c>
      <c r="FF97" s="498">
        <f>IF(D97="I",FD97,0)</f>
        <v>0</v>
      </c>
      <c r="FG97" s="498">
        <f>IF(D97="C",FD97,0)</f>
        <v>0</v>
      </c>
      <c r="FH97" s="498">
        <f>IF(D97="S",FD97,0)</f>
        <v>0</v>
      </c>
      <c r="FI97" s="499">
        <f t="shared" si="83"/>
        <v>0</v>
      </c>
      <c r="FJ97" s="450">
        <f>IF(D97="p",FI97,0)</f>
        <v>0</v>
      </c>
      <c r="FK97" s="450">
        <f>IF(D97="I",FI97,0)</f>
        <v>0</v>
      </c>
      <c r="FL97" s="450">
        <f>IF(D97="C",FI97,0)</f>
        <v>0</v>
      </c>
      <c r="FM97" s="450">
        <f>IF(D97="S",FI97,0)</f>
        <v>0</v>
      </c>
      <c r="FN97" s="233"/>
      <c r="FO97" s="97">
        <f>IF(D97="p",FN97,0)</f>
        <v>0</v>
      </c>
      <c r="FP97" s="97">
        <f>IF(D97="I",FN97,0)</f>
        <v>0</v>
      </c>
      <c r="FQ97" s="97">
        <f>IF(D97="C",FN97,0)</f>
        <v>0</v>
      </c>
      <c r="FR97" s="97">
        <f>IF(D97="S",FN97,0)</f>
        <v>0</v>
      </c>
      <c r="FS97" s="240">
        <f t="shared" si="84"/>
        <v>0</v>
      </c>
      <c r="FT97" s="241">
        <f>IF(D97="p",FS97,0)</f>
        <v>0</v>
      </c>
      <c r="FU97" s="241">
        <f>IF(D97="I",FS97,0)</f>
        <v>0</v>
      </c>
      <c r="FV97" s="241">
        <f>IF(D97="C",FS97,0)</f>
        <v>0</v>
      </c>
      <c r="FW97" s="241">
        <f>IF(D97="S",FS97,0)</f>
        <v>0</v>
      </c>
      <c r="FX97" s="233"/>
      <c r="FY97" s="97">
        <f>IF(D97="p",FX97,0)</f>
        <v>0</v>
      </c>
      <c r="FZ97" s="97">
        <f>IF(D97="I",FX97,0)</f>
        <v>0</v>
      </c>
      <c r="GA97" s="97">
        <f>IF(D97="C",FX97,0)</f>
        <v>0</v>
      </c>
      <c r="GB97" s="97">
        <f>IF(D97="S",FX97,0)</f>
        <v>0</v>
      </c>
      <c r="GC97" s="240">
        <f t="shared" si="106"/>
        <v>0</v>
      </c>
      <c r="GD97" s="241">
        <f>IF(D97="p",GC97,0)</f>
        <v>0</v>
      </c>
      <c r="GE97" s="241">
        <f>IF(D97="I",GC97,0)</f>
        <v>0</v>
      </c>
      <c r="GF97" s="241">
        <f>IF(D97="C",GC97,0)</f>
        <v>0</v>
      </c>
      <c r="GG97" s="241">
        <f>IF(D97="S",GC97,0)</f>
        <v>0</v>
      </c>
      <c r="GH97" s="240"/>
      <c r="GI97" s="240"/>
      <c r="GJ97" s="553">
        <f t="shared" si="85"/>
        <v>0</v>
      </c>
      <c r="GK97" s="97">
        <f>IF(D97="p",GJ97,0)</f>
        <v>0</v>
      </c>
      <c r="GL97" s="97">
        <f>IF(D97="I",GJ97,0)</f>
        <v>0</v>
      </c>
      <c r="GM97" s="97">
        <f>IF(D97="C",GJ97,0)</f>
        <v>0</v>
      </c>
      <c r="GN97" s="97">
        <f>IF(D97="S",GJ97,0)</f>
        <v>0</v>
      </c>
      <c r="GO97" s="240">
        <f t="shared" si="107"/>
        <v>0</v>
      </c>
      <c r="GP97" s="241">
        <f>IF(D97="p",GO97,0)</f>
        <v>0</v>
      </c>
      <c r="GQ97" s="241">
        <f>IF(D97="I",GO97,0)</f>
        <v>0</v>
      </c>
      <c r="GR97" s="241">
        <f>IF(D97="C",GO97,0)</f>
        <v>0</v>
      </c>
      <c r="GS97" s="241">
        <f>IF(D97="S",GO97,0)</f>
        <v>0</v>
      </c>
      <c r="GT97" s="289"/>
      <c r="GU97" s="97">
        <f>IF(D97="p",GT97,0)</f>
        <v>0</v>
      </c>
      <c r="GV97" s="97">
        <f>IF(D97="I",GT97,0)</f>
        <v>0</v>
      </c>
      <c r="GW97" s="97">
        <f>IF(D97="C",GT97,0)</f>
        <v>0</v>
      </c>
      <c r="GX97" s="97">
        <f>IF(D97="S",GT97,0)</f>
        <v>0</v>
      </c>
      <c r="GY97" s="240">
        <f t="shared" si="108"/>
        <v>0</v>
      </c>
      <c r="GZ97" s="241">
        <f>IF(D97="p",GY97,0)</f>
        <v>0</v>
      </c>
      <c r="HA97" s="241">
        <f>IF(D97="I",GY97,0)</f>
        <v>0</v>
      </c>
      <c r="HB97" s="241">
        <f>IF(D97="C",GY97,0)</f>
        <v>0</v>
      </c>
      <c r="HC97" s="241">
        <f>IF(D97="S",GY97,0)</f>
        <v>0</v>
      </c>
      <c r="HD97" s="302">
        <f t="shared" si="132"/>
        <v>0</v>
      </c>
      <c r="HE97" s="97">
        <f>IF(D97="p",HD97,0)</f>
        <v>0</v>
      </c>
      <c r="HF97" s="97">
        <f>IF(D97="I",HD97,0)</f>
        <v>0</v>
      </c>
      <c r="HG97" s="97">
        <f>IF(D97="C",HD97,0)</f>
        <v>0</v>
      </c>
      <c r="HH97" s="97">
        <f>IF(D97="S",HD97,0)</f>
        <v>0</v>
      </c>
      <c r="HI97" s="240">
        <f t="shared" si="109"/>
        <v>0</v>
      </c>
      <c r="HJ97" s="241">
        <f>IF(D97="p",HI97,0)</f>
        <v>0</v>
      </c>
      <c r="HK97" s="241">
        <f>IF(D97="I",HI97,0)</f>
        <v>0</v>
      </c>
      <c r="HL97" s="241">
        <f>IF(D97="C",HI97,0)</f>
        <v>0</v>
      </c>
      <c r="HM97" s="241">
        <f>IF(D97="S",HI97,0)</f>
        <v>0</v>
      </c>
      <c r="HN97" s="649"/>
      <c r="HO97" s="650">
        <f>IF(D97="p",HN97,0)</f>
        <v>0</v>
      </c>
      <c r="HP97" s="650">
        <f>IF(D97="I",HN97,0)</f>
        <v>0</v>
      </c>
      <c r="HQ97" s="650">
        <f>IF(D97="C",HN97,0)</f>
        <v>0</v>
      </c>
      <c r="HR97" s="650">
        <f>IF(D97="S",HN97,0)</f>
        <v>0</v>
      </c>
      <c r="HS97" s="651">
        <f t="shared" si="133"/>
        <v>0</v>
      </c>
      <c r="HT97" s="241">
        <f>IF(D97="p",HS97,0)</f>
        <v>0</v>
      </c>
      <c r="HU97" s="241">
        <f>IF(D97="I",HS97,0)</f>
        <v>0</v>
      </c>
      <c r="HV97" s="241">
        <f>IF(D97="C",HS97,0)</f>
        <v>0</v>
      </c>
      <c r="HW97" s="241">
        <f>IF(D97="S",HS97,0)</f>
        <v>0</v>
      </c>
      <c r="HX97" s="289"/>
      <c r="HY97" s="97">
        <f>IF(D97="p",HX97,0)</f>
        <v>0</v>
      </c>
      <c r="HZ97" s="97">
        <f>IF(D97="I",HX97,0)</f>
        <v>0</v>
      </c>
      <c r="IA97" s="97">
        <f>IF(D97="C",HX97,0)</f>
        <v>0</v>
      </c>
      <c r="IB97" s="97">
        <f>IF(D97="S",HX97,0)</f>
        <v>0</v>
      </c>
      <c r="IC97" s="240">
        <f t="shared" si="110"/>
        <v>0</v>
      </c>
      <c r="ID97" s="241">
        <f>IF(D97="p",IC97,0)</f>
        <v>0</v>
      </c>
      <c r="IE97" s="241">
        <f>IF(D97="I",IC97,0)</f>
        <v>0</v>
      </c>
      <c r="IF97" s="241">
        <f>IF(D97="C",IC97,0)</f>
        <v>0</v>
      </c>
      <c r="IG97" s="241">
        <f>IF(D97="S",IC97,0)</f>
        <v>0</v>
      </c>
      <c r="IH97" s="302">
        <f t="shared" si="134"/>
        <v>0</v>
      </c>
      <c r="II97" s="97">
        <f>IF(D97="p",IH97,0)</f>
        <v>0</v>
      </c>
      <c r="IJ97" s="97">
        <f>IF(D97="I",IH97,0)</f>
        <v>0</v>
      </c>
      <c r="IK97" s="97">
        <f>IF(D97="C",IH97,0)</f>
        <v>0</v>
      </c>
      <c r="IL97" s="97">
        <f>IF(D97="S",IH97,0)</f>
        <v>0</v>
      </c>
      <c r="IM97" s="235" t="e">
        <f t="shared" si="135"/>
        <v>#DIV/0!</v>
      </c>
      <c r="IN97" s="240">
        <f t="shared" si="111"/>
        <v>0</v>
      </c>
      <c r="IO97" s="241">
        <f>IF(D97="p",IN97,0)</f>
        <v>0</v>
      </c>
      <c r="IP97" s="241">
        <f>IF(D97="I",IN97,0)</f>
        <v>0</v>
      </c>
      <c r="IQ97" s="241">
        <f>IF(D97="C",IN97,0)</f>
        <v>0</v>
      </c>
      <c r="IR97" s="241">
        <f>IF(D97="S",IN97,0)</f>
        <v>0</v>
      </c>
      <c r="IS97" s="228">
        <f t="shared" si="136"/>
        <v>0</v>
      </c>
      <c r="IT97" s="97">
        <f>IF(D97="p",IS97,0)</f>
        <v>0</v>
      </c>
      <c r="IU97" s="97">
        <f>IF(D97="I",IS97,0)</f>
        <v>0</v>
      </c>
      <c r="IV97" s="97">
        <f>IF(D97="C",IS97,0)</f>
        <v>0</v>
      </c>
      <c r="IW97" s="97">
        <f>IF(D97="S",IS97,0)</f>
        <v>0</v>
      </c>
      <c r="IX97" s="240">
        <f t="shared" si="112"/>
        <v>0</v>
      </c>
      <c r="IY97" s="241">
        <f>IF(D97="p",IX97,0)</f>
        <v>0</v>
      </c>
      <c r="IZ97" s="241">
        <f>IF(D97="I",IX97,0)</f>
        <v>0</v>
      </c>
      <c r="JA97" s="241">
        <f>IF(D97="C",IX97,0)</f>
        <v>0</v>
      </c>
      <c r="JB97" s="241">
        <f>IF(D97="S",IX97,0)</f>
        <v>0</v>
      </c>
      <c r="JC97" s="242">
        <f t="shared" si="137"/>
        <v>0</v>
      </c>
      <c r="JD97" s="243">
        <f>IF(D97="p",JC97,0)</f>
        <v>0</v>
      </c>
      <c r="JE97" s="243">
        <f>IF(D97="i",JC97,0)</f>
        <v>0</v>
      </c>
      <c r="JF97" s="243">
        <f>IF(D97="c",JC97,0)</f>
        <v>0</v>
      </c>
      <c r="JG97" s="243">
        <f>IF(D97="s",JC97,0)</f>
        <v>0</v>
      </c>
    </row>
    <row r="98" spans="1:267" s="44" customFormat="1" x14ac:dyDescent="0.2">
      <c r="A98" s="45" t="s">
        <v>385</v>
      </c>
      <c r="B98" s="234"/>
      <c r="C98" s="234"/>
      <c r="D98" s="234"/>
      <c r="E98" s="181"/>
      <c r="F98" s="87">
        <f t="shared" si="113"/>
        <v>0</v>
      </c>
      <c r="G98" s="87">
        <f t="shared" si="114"/>
        <v>0</v>
      </c>
      <c r="H98" s="87">
        <f t="shared" si="115"/>
        <v>0</v>
      </c>
      <c r="I98" s="87">
        <f t="shared" si="116"/>
        <v>0</v>
      </c>
      <c r="J98" s="181"/>
      <c r="K98" s="87">
        <f t="shared" si="117"/>
        <v>0</v>
      </c>
      <c r="L98" s="87">
        <f t="shared" si="118"/>
        <v>0</v>
      </c>
      <c r="M98" s="87">
        <f t="shared" si="119"/>
        <v>0</v>
      </c>
      <c r="N98" s="87">
        <f t="shared" si="120"/>
        <v>0</v>
      </c>
      <c r="O98" s="235" t="e">
        <f t="shared" si="121"/>
        <v>#DIV/0!</v>
      </c>
      <c r="P98" s="181"/>
      <c r="Q98" s="87">
        <f t="shared" si="122"/>
        <v>0</v>
      </c>
      <c r="R98" s="87">
        <f t="shared" si="123"/>
        <v>0</v>
      </c>
      <c r="S98" s="87">
        <f t="shared" si="124"/>
        <v>0</v>
      </c>
      <c r="T98" s="87">
        <f t="shared" si="125"/>
        <v>0</v>
      </c>
      <c r="U98" s="235" t="e">
        <f t="shared" si="126"/>
        <v>#DIV/0!</v>
      </c>
      <c r="V98" s="181"/>
      <c r="W98" s="87">
        <f t="shared" si="127"/>
        <v>0</v>
      </c>
      <c r="X98" s="87">
        <f t="shared" si="128"/>
        <v>0</v>
      </c>
      <c r="Y98" s="87">
        <f t="shared" si="129"/>
        <v>0</v>
      </c>
      <c r="Z98" s="87">
        <f t="shared" si="130"/>
        <v>0</v>
      </c>
      <c r="AA98" s="235" t="e">
        <f t="shared" si="131"/>
        <v>#DIV/0!</v>
      </c>
      <c r="AB98" s="181"/>
      <c r="AC98" s="87">
        <f t="shared" si="86"/>
        <v>0</v>
      </c>
      <c r="AD98" s="87">
        <f t="shared" si="87"/>
        <v>0</v>
      </c>
      <c r="AE98" s="87">
        <f t="shared" si="88"/>
        <v>0</v>
      </c>
      <c r="AF98" s="87">
        <f t="shared" si="89"/>
        <v>0</v>
      </c>
      <c r="AG98" s="235" t="e">
        <f>+(AB98-V98)/V98</f>
        <v>#DIV/0!</v>
      </c>
      <c r="AH98" s="181"/>
      <c r="AI98" s="87">
        <f t="shared" si="90"/>
        <v>0</v>
      </c>
      <c r="AJ98" s="87">
        <f t="shared" si="91"/>
        <v>0</v>
      </c>
      <c r="AK98" s="87">
        <f t="shared" si="92"/>
        <v>0</v>
      </c>
      <c r="AL98" s="87">
        <f t="shared" si="93"/>
        <v>0</v>
      </c>
      <c r="AM98" s="235" t="e">
        <f>+(AH98-AB98)/AB98</f>
        <v>#DIV/0!</v>
      </c>
      <c r="AN98" s="289"/>
      <c r="AO98" s="97">
        <f>IF(D98="p",AN98,0)</f>
        <v>0</v>
      </c>
      <c r="AP98" s="97">
        <f>IF(D98="I",AN98,0)</f>
        <v>0</v>
      </c>
      <c r="AQ98" s="97">
        <f>IF(D98="C",AN98,0)</f>
        <v>0</v>
      </c>
      <c r="AR98" s="97">
        <f>IF(D98="S",AN98,0)</f>
        <v>0</v>
      </c>
      <c r="AS98" s="240">
        <f t="shared" si="94"/>
        <v>0</v>
      </c>
      <c r="AT98" s="241">
        <f>IF(D98="p",AS98,0)</f>
        <v>0</v>
      </c>
      <c r="AU98" s="241">
        <f>IF(D98="I",AS98,0)</f>
        <v>0</v>
      </c>
      <c r="AV98" s="241">
        <f>IF(D98="C",AS98,0)</f>
        <v>0</v>
      </c>
      <c r="AW98" s="241">
        <f>IF(D98="S",AS98,0)</f>
        <v>0</v>
      </c>
      <c r="AX98" s="289"/>
      <c r="AY98" s="97">
        <f>IF(D98="p",AX98,0)</f>
        <v>0</v>
      </c>
      <c r="AZ98" s="97">
        <f>IF(D98="I",AX98,0)</f>
        <v>0</v>
      </c>
      <c r="BA98" s="97">
        <f>IF(D98="C",AX98,0)</f>
        <v>0</v>
      </c>
      <c r="BB98" s="97">
        <f>IF(D98="S",AX98,0)</f>
        <v>0</v>
      </c>
      <c r="BC98" s="240">
        <f t="shared" si="95"/>
        <v>0</v>
      </c>
      <c r="BD98" s="241">
        <f>IF(D98="p",BC98,0)</f>
        <v>0</v>
      </c>
      <c r="BE98" s="241">
        <f>IF(D98="I",BC98,0)</f>
        <v>0</v>
      </c>
      <c r="BF98" s="241">
        <f>IF(D98="C",BC98,0)</f>
        <v>0</v>
      </c>
      <c r="BG98" s="241">
        <f>IF(D98="S",BC98,0)</f>
        <v>0</v>
      </c>
      <c r="BH98" s="503"/>
      <c r="BI98" s="498">
        <f>IF(D98="p",BH98,0)</f>
        <v>0</v>
      </c>
      <c r="BJ98" s="498">
        <f>IF(D98="I",BH98,0)</f>
        <v>0</v>
      </c>
      <c r="BK98" s="498">
        <f>IF(D98="C",BH98,0)</f>
        <v>0</v>
      </c>
      <c r="BL98" s="498">
        <f>IF(D98="S",BH98,0)</f>
        <v>0</v>
      </c>
      <c r="BM98" s="499">
        <f t="shared" si="96"/>
        <v>0</v>
      </c>
      <c r="BN98" s="515">
        <f>IF(D98="p",BM98,0)</f>
        <v>0</v>
      </c>
      <c r="BO98" s="515">
        <f>IF(D98="I",BM98,0)</f>
        <v>0</v>
      </c>
      <c r="BP98" s="515">
        <f>IF(D98="C",BM98,0)</f>
        <v>0</v>
      </c>
      <c r="BQ98" s="515">
        <f>IF(D98="S",BM98,0)</f>
        <v>0</v>
      </c>
      <c r="BR98" s="289"/>
      <c r="BS98" s="97">
        <f>IF(D98="p",BR98,0)</f>
        <v>0</v>
      </c>
      <c r="BT98" s="97">
        <f>IF(D98="I",BR98,0)</f>
        <v>0</v>
      </c>
      <c r="BU98" s="97">
        <f>IF(D98="C",BR98,0)</f>
        <v>0</v>
      </c>
      <c r="BV98" s="97">
        <f>IF(D98="S",BR98,0)</f>
        <v>0</v>
      </c>
      <c r="BW98" s="240">
        <f t="shared" si="97"/>
        <v>0</v>
      </c>
      <c r="BX98" s="241">
        <f>IF(D98="p",BW98,0)</f>
        <v>0</v>
      </c>
      <c r="BY98" s="241">
        <f>IF(D98="I",BW98,0)</f>
        <v>0</v>
      </c>
      <c r="BZ98" s="241">
        <f>IF(D98="C",BW98,0)</f>
        <v>0</v>
      </c>
      <c r="CA98" s="241">
        <f>IF(D98="S",BW98,0)</f>
        <v>0</v>
      </c>
      <c r="CB98" s="289"/>
      <c r="CC98" s="97">
        <f>IF(D98="p",CB98,0)</f>
        <v>0</v>
      </c>
      <c r="CD98" s="97">
        <f>IF(D98="I",CB98,0)</f>
        <v>0</v>
      </c>
      <c r="CE98" s="97">
        <f>IF(D98="C",CB98,0)</f>
        <v>0</v>
      </c>
      <c r="CF98" s="97">
        <f>IF(D98="S",CB98,0)</f>
        <v>0</v>
      </c>
      <c r="CG98" s="240">
        <f t="shared" si="98"/>
        <v>0</v>
      </c>
      <c r="CH98" s="241">
        <f>IF(D98="p",CG98,0)</f>
        <v>0</v>
      </c>
      <c r="CI98" s="241">
        <f>IF(D98="I",CG98,0)</f>
        <v>0</v>
      </c>
      <c r="CJ98" s="241">
        <f>IF(D98="C",CG98,0)</f>
        <v>0</v>
      </c>
      <c r="CK98" s="241">
        <f>IF(D98="S",CG98,0)</f>
        <v>0</v>
      </c>
      <c r="CL98" s="289"/>
      <c r="CM98" s="97">
        <f>IF(D98="p",CL98,0)</f>
        <v>0</v>
      </c>
      <c r="CN98" s="97">
        <f>IF(D98="I",CL98,0)</f>
        <v>0</v>
      </c>
      <c r="CO98" s="97">
        <f>IF(D98="C",CL98,0)</f>
        <v>0</v>
      </c>
      <c r="CP98" s="97">
        <f>IF(D98="S",CL98,0)</f>
        <v>0</v>
      </c>
      <c r="CQ98" s="240">
        <f t="shared" si="99"/>
        <v>0</v>
      </c>
      <c r="CR98" s="241">
        <f>IF(D98="p",CQ98,0)</f>
        <v>0</v>
      </c>
      <c r="CS98" s="241">
        <f>IF(D98="I",CQ98,0)</f>
        <v>0</v>
      </c>
      <c r="CT98" s="241">
        <f>IF(D98="C",CQ98,0)</f>
        <v>0</v>
      </c>
      <c r="CU98" s="241">
        <f>IF(D98="S",CQ98,0)</f>
        <v>0</v>
      </c>
      <c r="CV98" s="296"/>
      <c r="CW98" s="97">
        <f>IF(D98="p",CV98,0)</f>
        <v>0</v>
      </c>
      <c r="CX98" s="97">
        <f>IF(D98="I",CV98,0)</f>
        <v>0</v>
      </c>
      <c r="CY98" s="97">
        <f>IF(D98="C",CV98,0)</f>
        <v>0</v>
      </c>
      <c r="CZ98" s="97">
        <f>IF(D98="S",CV98,0)</f>
        <v>0</v>
      </c>
      <c r="DA98" s="240">
        <f t="shared" si="100"/>
        <v>0</v>
      </c>
      <c r="DB98" s="241">
        <f>IF(D98="p",DA98,0)</f>
        <v>0</v>
      </c>
      <c r="DC98" s="241">
        <f>IF(D98="I",DA98,0)</f>
        <v>0</v>
      </c>
      <c r="DD98" s="241">
        <f>IF(D98="C",DA98,0)</f>
        <v>0</v>
      </c>
      <c r="DE98" s="241">
        <f>IF(D98="S",DA98,0)</f>
        <v>0</v>
      </c>
      <c r="DF98" s="289"/>
      <c r="DG98" s="97">
        <f>IF(D98="p",DF98,0)</f>
        <v>0</v>
      </c>
      <c r="DH98" s="97">
        <f>IF(D98="I",DF98,0)</f>
        <v>0</v>
      </c>
      <c r="DI98" s="97">
        <f>IF(D98="C",DF98,0)</f>
        <v>0</v>
      </c>
      <c r="DJ98" s="97">
        <f>IF(D98="S",DF98,0)</f>
        <v>0</v>
      </c>
      <c r="DK98" s="344">
        <f t="shared" si="101"/>
        <v>0</v>
      </c>
      <c r="DL98" s="241">
        <f>IF(D98="p",DK98,0)</f>
        <v>0</v>
      </c>
      <c r="DM98" s="241">
        <f>IF(D98="I",DK98,0)</f>
        <v>0</v>
      </c>
      <c r="DN98" s="241">
        <f>IF(D98="C",DK98,0)</f>
        <v>0</v>
      </c>
      <c r="DO98" s="241">
        <f>IF(D98="S",DK98,0)</f>
        <v>0</v>
      </c>
      <c r="DP98" s="289"/>
      <c r="DQ98" s="97">
        <f>IF(D98="p",DP98,0)</f>
        <v>0</v>
      </c>
      <c r="DR98" s="97">
        <f>IF(D98="I",DP98,0)</f>
        <v>0</v>
      </c>
      <c r="DS98" s="97">
        <f>IF(D98="C",DP98,0)</f>
        <v>0</v>
      </c>
      <c r="DT98" s="97">
        <f>IF(D98="S",DP98,0)</f>
        <v>0</v>
      </c>
      <c r="DU98" s="240">
        <f t="shared" si="102"/>
        <v>0</v>
      </c>
      <c r="DV98" s="241">
        <f>IF(D98="p",DU98,0)</f>
        <v>0</v>
      </c>
      <c r="DW98" s="241">
        <f>IF(D98="I",DU98,0)</f>
        <v>0</v>
      </c>
      <c r="DX98" s="241">
        <f>IF(D98="C",DU98,0)</f>
        <v>0</v>
      </c>
      <c r="DY98" s="241">
        <f>IF(D98="S",DU98,0)</f>
        <v>0</v>
      </c>
      <c r="DZ98" s="289"/>
      <c r="EA98" s="97">
        <f>IF(D98="p",DZ98,0)</f>
        <v>0</v>
      </c>
      <c r="EB98" s="97">
        <f>IF(D98="I",DZ98,0)</f>
        <v>0</v>
      </c>
      <c r="EC98" s="97">
        <f>IF(D98="C",DZ98,0)</f>
        <v>0</v>
      </c>
      <c r="ED98" s="97">
        <f>IF(D98="S",DZ98,0)</f>
        <v>0</v>
      </c>
      <c r="EE98" s="240">
        <f t="shared" si="103"/>
        <v>0</v>
      </c>
      <c r="EF98" s="241">
        <f>IF(D98="p",EE98,0)</f>
        <v>0</v>
      </c>
      <c r="EG98" s="241">
        <f>IF(D98="I",EE98,0)</f>
        <v>0</v>
      </c>
      <c r="EH98" s="241">
        <f>IF(D98="C",EE98,0)</f>
        <v>0</v>
      </c>
      <c r="EI98" s="241">
        <f>IF(D98="S",EE98,0)</f>
        <v>0</v>
      </c>
      <c r="EJ98" s="298"/>
      <c r="EK98" s="97">
        <f>IF(D98="p",EJ98,0)</f>
        <v>0</v>
      </c>
      <c r="EL98" s="97">
        <f>IF(D98="I",EJ98,0)</f>
        <v>0</v>
      </c>
      <c r="EM98" s="97">
        <f>IF(D98="C",EJ98,0)</f>
        <v>0</v>
      </c>
      <c r="EN98" s="97">
        <f>IF(D98="S",EJ98,0)</f>
        <v>0</v>
      </c>
      <c r="EO98" s="240">
        <f t="shared" si="104"/>
        <v>0</v>
      </c>
      <c r="EP98" s="241">
        <f>IF(D98="p",EO98,0)</f>
        <v>0</v>
      </c>
      <c r="EQ98" s="241">
        <f>IF(D98="I",EO98,0)</f>
        <v>0</v>
      </c>
      <c r="ER98" s="241">
        <f>IF(D98="C",EO98,0)</f>
        <v>0</v>
      </c>
      <c r="ES98" s="241">
        <f>IF(D98="S",EO98,0)</f>
        <v>0</v>
      </c>
      <c r="ET98" s="289"/>
      <c r="EU98" s="97">
        <f>IF(D98="p",ET98,0)</f>
        <v>0</v>
      </c>
      <c r="EV98" s="97">
        <f>IF(D98="I",ET98,0)</f>
        <v>0</v>
      </c>
      <c r="EW98" s="97">
        <f>IF(D98="C",ET98,0)</f>
        <v>0</v>
      </c>
      <c r="EX98" s="97">
        <f>IF(D98="S",ET98,0)</f>
        <v>0</v>
      </c>
      <c r="EY98" s="240">
        <f t="shared" si="105"/>
        <v>0</v>
      </c>
      <c r="EZ98" s="241">
        <f>IF(D98="p",EY98,0)</f>
        <v>0</v>
      </c>
      <c r="FA98" s="241">
        <f>IF(D98="I",EY98,0)</f>
        <v>0</v>
      </c>
      <c r="FB98" s="241">
        <f>IF(D98="C",EY98,0)</f>
        <v>0</v>
      </c>
      <c r="FC98" s="241">
        <f>IF(D98="S",EY98,0)</f>
        <v>0</v>
      </c>
      <c r="FD98" s="503"/>
      <c r="FE98" s="498">
        <f>IF(D98="p",FD98,0)</f>
        <v>0</v>
      </c>
      <c r="FF98" s="498">
        <f>IF(D98="I",FD98,0)</f>
        <v>0</v>
      </c>
      <c r="FG98" s="498">
        <f>IF(D98="C",FD98,0)</f>
        <v>0</v>
      </c>
      <c r="FH98" s="498">
        <f>IF(D98="S",FD98,0)</f>
        <v>0</v>
      </c>
      <c r="FI98" s="499">
        <f t="shared" si="83"/>
        <v>0</v>
      </c>
      <c r="FJ98" s="450">
        <f>IF(D98="p",FI98,0)</f>
        <v>0</v>
      </c>
      <c r="FK98" s="450">
        <f>IF(D98="I",FI98,0)</f>
        <v>0</v>
      </c>
      <c r="FL98" s="450">
        <f>IF(D98="C",FI98,0)</f>
        <v>0</v>
      </c>
      <c r="FM98" s="450">
        <f>IF(D98="S",FI98,0)</f>
        <v>0</v>
      </c>
      <c r="FN98" s="233"/>
      <c r="FO98" s="97">
        <f>IF(D98="p",FN98,0)</f>
        <v>0</v>
      </c>
      <c r="FP98" s="97">
        <f>IF(D98="I",FN98,0)</f>
        <v>0</v>
      </c>
      <c r="FQ98" s="97">
        <f>IF(D98="C",FN98,0)</f>
        <v>0</v>
      </c>
      <c r="FR98" s="97">
        <f>IF(D98="S",FN98,0)</f>
        <v>0</v>
      </c>
      <c r="FS98" s="240">
        <f t="shared" si="84"/>
        <v>0</v>
      </c>
      <c r="FT98" s="241">
        <f>IF(D98="p",FS98,0)</f>
        <v>0</v>
      </c>
      <c r="FU98" s="241">
        <f>IF(D98="I",FS98,0)</f>
        <v>0</v>
      </c>
      <c r="FV98" s="241">
        <f>IF(D98="C",FS98,0)</f>
        <v>0</v>
      </c>
      <c r="FW98" s="241">
        <f>IF(D98="S",FS98,0)</f>
        <v>0</v>
      </c>
      <c r="FX98" s="233"/>
      <c r="FY98" s="97">
        <f>IF(D98="p",FX98,0)</f>
        <v>0</v>
      </c>
      <c r="FZ98" s="97">
        <f>IF(D98="I",FX98,0)</f>
        <v>0</v>
      </c>
      <c r="GA98" s="97">
        <f>IF(D98="C",FX98,0)</f>
        <v>0</v>
      </c>
      <c r="GB98" s="97">
        <f>IF(D98="S",FX98,0)</f>
        <v>0</v>
      </c>
      <c r="GC98" s="240">
        <f t="shared" si="106"/>
        <v>0</v>
      </c>
      <c r="GD98" s="241">
        <f>IF(D98="p",GC98,0)</f>
        <v>0</v>
      </c>
      <c r="GE98" s="241">
        <f>IF(D98="I",GC98,0)</f>
        <v>0</v>
      </c>
      <c r="GF98" s="241">
        <f>IF(D98="C",GC98,0)</f>
        <v>0</v>
      </c>
      <c r="GG98" s="241">
        <f>IF(D98="S",GC98,0)</f>
        <v>0</v>
      </c>
      <c r="GH98" s="240"/>
      <c r="GI98" s="240"/>
      <c r="GJ98" s="553">
        <f t="shared" si="85"/>
        <v>0</v>
      </c>
      <c r="GK98" s="97">
        <f>IF(D98="p",GJ98,0)</f>
        <v>0</v>
      </c>
      <c r="GL98" s="97">
        <f>IF(D98="I",GJ98,0)</f>
        <v>0</v>
      </c>
      <c r="GM98" s="97">
        <f>IF(D98="C",GJ98,0)</f>
        <v>0</v>
      </c>
      <c r="GN98" s="97">
        <f>IF(D98="S",GJ98,0)</f>
        <v>0</v>
      </c>
      <c r="GO98" s="240">
        <f t="shared" si="107"/>
        <v>0</v>
      </c>
      <c r="GP98" s="241">
        <f>IF(D98="p",GO98,0)</f>
        <v>0</v>
      </c>
      <c r="GQ98" s="241">
        <f>IF(D98="I",GO98,0)</f>
        <v>0</v>
      </c>
      <c r="GR98" s="241">
        <f>IF(D98="C",GO98,0)</f>
        <v>0</v>
      </c>
      <c r="GS98" s="241">
        <f>IF(D98="S",GO98,0)</f>
        <v>0</v>
      </c>
      <c r="GT98" s="289"/>
      <c r="GU98" s="97">
        <f>IF(D98="p",GT98,0)</f>
        <v>0</v>
      </c>
      <c r="GV98" s="97">
        <f>IF(D98="I",GT98,0)</f>
        <v>0</v>
      </c>
      <c r="GW98" s="97">
        <f>IF(D98="C",GT98,0)</f>
        <v>0</v>
      </c>
      <c r="GX98" s="97">
        <f>IF(D98="S",GT98,0)</f>
        <v>0</v>
      </c>
      <c r="GY98" s="240">
        <f t="shared" si="108"/>
        <v>0</v>
      </c>
      <c r="GZ98" s="241">
        <f>IF(D98="p",GY98,0)</f>
        <v>0</v>
      </c>
      <c r="HA98" s="241">
        <f>IF(D98="I",GY98,0)</f>
        <v>0</v>
      </c>
      <c r="HB98" s="241">
        <f>IF(D98="C",GY98,0)</f>
        <v>0</v>
      </c>
      <c r="HC98" s="241">
        <f>IF(D98="S",GY98,0)</f>
        <v>0</v>
      </c>
      <c r="HD98" s="302">
        <f t="shared" si="132"/>
        <v>0</v>
      </c>
      <c r="HE98" s="97">
        <f>IF(D98="p",HD98,0)</f>
        <v>0</v>
      </c>
      <c r="HF98" s="97">
        <f>IF(D98="I",HD98,0)</f>
        <v>0</v>
      </c>
      <c r="HG98" s="97">
        <f>IF(D98="C",HD98,0)</f>
        <v>0</v>
      </c>
      <c r="HH98" s="97">
        <f>IF(D98="S",HD98,0)</f>
        <v>0</v>
      </c>
      <c r="HI98" s="240">
        <f t="shared" si="109"/>
        <v>0</v>
      </c>
      <c r="HJ98" s="241">
        <f>IF(D98="p",HI98,0)</f>
        <v>0</v>
      </c>
      <c r="HK98" s="241">
        <f>IF(D98="I",HI98,0)</f>
        <v>0</v>
      </c>
      <c r="HL98" s="241">
        <f>IF(D98="C",HI98,0)</f>
        <v>0</v>
      </c>
      <c r="HM98" s="241">
        <f>IF(D98="S",HI98,0)</f>
        <v>0</v>
      </c>
      <c r="HN98" s="649"/>
      <c r="HO98" s="650">
        <f>IF(D98="p",HN98,0)</f>
        <v>0</v>
      </c>
      <c r="HP98" s="650">
        <f>IF(D98="I",HN98,0)</f>
        <v>0</v>
      </c>
      <c r="HQ98" s="650">
        <f>IF(D98="C",HN98,0)</f>
        <v>0</v>
      </c>
      <c r="HR98" s="650">
        <f>IF(D98="S",HN98,0)</f>
        <v>0</v>
      </c>
      <c r="HS98" s="651">
        <f t="shared" si="133"/>
        <v>0</v>
      </c>
      <c r="HT98" s="241">
        <f>IF(D98="p",HS98,0)</f>
        <v>0</v>
      </c>
      <c r="HU98" s="241">
        <f>IF(D98="I",HS98,0)</f>
        <v>0</v>
      </c>
      <c r="HV98" s="241">
        <f>IF(D98="C",HS98,0)</f>
        <v>0</v>
      </c>
      <c r="HW98" s="241">
        <f>IF(D98="S",HS98,0)</f>
        <v>0</v>
      </c>
      <c r="HX98" s="289"/>
      <c r="HY98" s="97">
        <f>IF(D98="p",HX98,0)</f>
        <v>0</v>
      </c>
      <c r="HZ98" s="97">
        <f>IF(D98="I",HX98,0)</f>
        <v>0</v>
      </c>
      <c r="IA98" s="97">
        <f>IF(D98="C",HX98,0)</f>
        <v>0</v>
      </c>
      <c r="IB98" s="97">
        <f>IF(D98="S",HX98,0)</f>
        <v>0</v>
      </c>
      <c r="IC98" s="240">
        <f t="shared" si="110"/>
        <v>0</v>
      </c>
      <c r="ID98" s="241">
        <f>IF(D98="p",IC98,0)</f>
        <v>0</v>
      </c>
      <c r="IE98" s="241">
        <f>IF(D98="I",IC98,0)</f>
        <v>0</v>
      </c>
      <c r="IF98" s="241">
        <f>IF(D98="C",IC98,0)</f>
        <v>0</v>
      </c>
      <c r="IG98" s="241">
        <f>IF(D98="S",IC98,0)</f>
        <v>0</v>
      </c>
      <c r="IH98" s="302">
        <f t="shared" si="134"/>
        <v>0</v>
      </c>
      <c r="II98" s="97">
        <f>IF(D98="p",IH98,0)</f>
        <v>0</v>
      </c>
      <c r="IJ98" s="97">
        <f>IF(D98="I",IH98,0)</f>
        <v>0</v>
      </c>
      <c r="IK98" s="97">
        <f>IF(D98="C",IH98,0)</f>
        <v>0</v>
      </c>
      <c r="IL98" s="97">
        <f>IF(D98="S",IH98,0)</f>
        <v>0</v>
      </c>
      <c r="IM98" s="235" t="e">
        <f t="shared" si="135"/>
        <v>#DIV/0!</v>
      </c>
      <c r="IN98" s="240">
        <f t="shared" si="111"/>
        <v>0</v>
      </c>
      <c r="IO98" s="241">
        <f>IF(D98="p",IN98,0)</f>
        <v>0</v>
      </c>
      <c r="IP98" s="241">
        <f>IF(D98="I",IN98,0)</f>
        <v>0</v>
      </c>
      <c r="IQ98" s="241">
        <f>IF(D98="C",IN98,0)</f>
        <v>0</v>
      </c>
      <c r="IR98" s="241">
        <f>IF(D98="S",IN98,0)</f>
        <v>0</v>
      </c>
      <c r="IS98" s="228">
        <f t="shared" si="136"/>
        <v>0</v>
      </c>
      <c r="IT98" s="97">
        <f>IF(D98="p",IS98,0)</f>
        <v>0</v>
      </c>
      <c r="IU98" s="97">
        <f>IF(D98="I",IS98,0)</f>
        <v>0</v>
      </c>
      <c r="IV98" s="97">
        <f>IF(D98="C",IS98,0)</f>
        <v>0</v>
      </c>
      <c r="IW98" s="97">
        <f>IF(D98="S",IS98,0)</f>
        <v>0</v>
      </c>
      <c r="IX98" s="240">
        <f t="shared" si="112"/>
        <v>0</v>
      </c>
      <c r="IY98" s="241">
        <f>IF(D98="p",IX98,0)</f>
        <v>0</v>
      </c>
      <c r="IZ98" s="241">
        <f>IF(D98="I",IX98,0)</f>
        <v>0</v>
      </c>
      <c r="JA98" s="241">
        <f>IF(D98="C",IX98,0)</f>
        <v>0</v>
      </c>
      <c r="JB98" s="241">
        <f>IF(D98="S",IX98,0)</f>
        <v>0</v>
      </c>
      <c r="JC98" s="242">
        <f t="shared" si="137"/>
        <v>0</v>
      </c>
      <c r="JD98" s="243">
        <f>IF(D98="p",JC98,0)</f>
        <v>0</v>
      </c>
      <c r="JE98" s="243">
        <f>IF(D98="i",JC98,0)</f>
        <v>0</v>
      </c>
      <c r="JF98" s="243">
        <f>IF(D98="c",JC98,0)</f>
        <v>0</v>
      </c>
      <c r="JG98" s="243">
        <f>IF(D98="s",JC98,0)</f>
        <v>0</v>
      </c>
    </row>
    <row r="99" spans="1:267" s="44" customFormat="1" x14ac:dyDescent="0.2">
      <c r="A99" s="45" t="s">
        <v>386</v>
      </c>
      <c r="B99" s="234"/>
      <c r="C99" s="234"/>
      <c r="D99" s="234"/>
      <c r="E99" s="181"/>
      <c r="F99" s="87">
        <f t="shared" si="113"/>
        <v>0</v>
      </c>
      <c r="G99" s="87">
        <f t="shared" si="114"/>
        <v>0</v>
      </c>
      <c r="H99" s="87">
        <f t="shared" si="115"/>
        <v>0</v>
      </c>
      <c r="I99" s="87">
        <f t="shared" si="116"/>
        <v>0</v>
      </c>
      <c r="J99" s="181"/>
      <c r="K99" s="87">
        <f t="shared" si="117"/>
        <v>0</v>
      </c>
      <c r="L99" s="87">
        <f t="shared" si="118"/>
        <v>0</v>
      </c>
      <c r="M99" s="87">
        <f t="shared" si="119"/>
        <v>0</v>
      </c>
      <c r="N99" s="87">
        <f t="shared" si="120"/>
        <v>0</v>
      </c>
      <c r="O99" s="235" t="e">
        <f t="shared" si="121"/>
        <v>#DIV/0!</v>
      </c>
      <c r="P99" s="181"/>
      <c r="Q99" s="87">
        <f t="shared" si="122"/>
        <v>0</v>
      </c>
      <c r="R99" s="87">
        <f t="shared" si="123"/>
        <v>0</v>
      </c>
      <c r="S99" s="87">
        <f t="shared" si="124"/>
        <v>0</v>
      </c>
      <c r="T99" s="87">
        <f t="shared" si="125"/>
        <v>0</v>
      </c>
      <c r="U99" s="235" t="e">
        <f t="shared" si="126"/>
        <v>#DIV/0!</v>
      </c>
      <c r="V99" s="181"/>
      <c r="W99" s="87">
        <f t="shared" si="127"/>
        <v>0</v>
      </c>
      <c r="X99" s="87">
        <f t="shared" si="128"/>
        <v>0</v>
      </c>
      <c r="Y99" s="87">
        <f t="shared" si="129"/>
        <v>0</v>
      </c>
      <c r="Z99" s="87">
        <f t="shared" si="130"/>
        <v>0</v>
      </c>
      <c r="AA99" s="235" t="e">
        <f t="shared" si="131"/>
        <v>#DIV/0!</v>
      </c>
      <c r="AB99" s="181"/>
      <c r="AC99" s="87">
        <f t="shared" si="86"/>
        <v>0</v>
      </c>
      <c r="AD99" s="87">
        <f t="shared" si="87"/>
        <v>0</v>
      </c>
      <c r="AE99" s="87">
        <f t="shared" si="88"/>
        <v>0</v>
      </c>
      <c r="AF99" s="87">
        <f t="shared" si="89"/>
        <v>0</v>
      </c>
      <c r="AG99" s="235" t="e">
        <f>+(AB99-V99)/V99</f>
        <v>#DIV/0!</v>
      </c>
      <c r="AH99" s="181"/>
      <c r="AI99" s="87">
        <f t="shared" si="90"/>
        <v>0</v>
      </c>
      <c r="AJ99" s="87">
        <f t="shared" si="91"/>
        <v>0</v>
      </c>
      <c r="AK99" s="87">
        <f t="shared" si="92"/>
        <v>0</v>
      </c>
      <c r="AL99" s="87">
        <f t="shared" si="93"/>
        <v>0</v>
      </c>
      <c r="AM99" s="235" t="e">
        <f>+(AH99-AB99)/AB99</f>
        <v>#DIV/0!</v>
      </c>
      <c r="AN99" s="289"/>
      <c r="AO99" s="97">
        <f>IF(D99="p",AN99,0)</f>
        <v>0</v>
      </c>
      <c r="AP99" s="97">
        <f>IF(D99="I",AN99,0)</f>
        <v>0</v>
      </c>
      <c r="AQ99" s="97">
        <f>IF(D99="C",AN99,0)</f>
        <v>0</v>
      </c>
      <c r="AR99" s="97">
        <f>IF(D99="S",AN99,0)</f>
        <v>0</v>
      </c>
      <c r="AS99" s="240">
        <f t="shared" si="94"/>
        <v>0</v>
      </c>
      <c r="AT99" s="241">
        <f>IF(D99="p",AS99,0)</f>
        <v>0</v>
      </c>
      <c r="AU99" s="241">
        <f>IF(D99="I",AS99,0)</f>
        <v>0</v>
      </c>
      <c r="AV99" s="241">
        <f>IF(D99="C",AS99,0)</f>
        <v>0</v>
      </c>
      <c r="AW99" s="241">
        <f>IF(D99="S",AS99,0)</f>
        <v>0</v>
      </c>
      <c r="AX99" s="289"/>
      <c r="AY99" s="97">
        <f>IF(D99="p",AX99,0)</f>
        <v>0</v>
      </c>
      <c r="AZ99" s="97">
        <f>IF(D99="I",AX99,0)</f>
        <v>0</v>
      </c>
      <c r="BA99" s="97">
        <f>IF(D99="C",AX99,0)</f>
        <v>0</v>
      </c>
      <c r="BB99" s="97">
        <f>IF(D99="S",AX99,0)</f>
        <v>0</v>
      </c>
      <c r="BC99" s="240">
        <f t="shared" si="95"/>
        <v>0</v>
      </c>
      <c r="BD99" s="241">
        <f>IF(D99="p",BC99,0)</f>
        <v>0</v>
      </c>
      <c r="BE99" s="241">
        <f>IF(D99="I",BC99,0)</f>
        <v>0</v>
      </c>
      <c r="BF99" s="241">
        <f>IF(D99="C",BC99,0)</f>
        <v>0</v>
      </c>
      <c r="BG99" s="241">
        <f>IF(D99="S",BC99,0)</f>
        <v>0</v>
      </c>
      <c r="BH99" s="503"/>
      <c r="BI99" s="498">
        <f>IF(D99="p",BH99,0)</f>
        <v>0</v>
      </c>
      <c r="BJ99" s="498">
        <f>IF(D99="I",BH99,0)</f>
        <v>0</v>
      </c>
      <c r="BK99" s="498">
        <f>IF(D99="C",BH99,0)</f>
        <v>0</v>
      </c>
      <c r="BL99" s="498">
        <f>IF(D99="S",BH99,0)</f>
        <v>0</v>
      </c>
      <c r="BM99" s="499">
        <f t="shared" si="96"/>
        <v>0</v>
      </c>
      <c r="BN99" s="515">
        <f>IF(D99="p",BM99,0)</f>
        <v>0</v>
      </c>
      <c r="BO99" s="515">
        <f>IF(D99="I",BM99,0)</f>
        <v>0</v>
      </c>
      <c r="BP99" s="515">
        <f>IF(D99="C",BM99,0)</f>
        <v>0</v>
      </c>
      <c r="BQ99" s="515">
        <f>IF(D99="S",BM99,0)</f>
        <v>0</v>
      </c>
      <c r="BR99" s="289"/>
      <c r="BS99" s="97">
        <f>IF(D99="p",BR99,0)</f>
        <v>0</v>
      </c>
      <c r="BT99" s="97">
        <f>IF(D99="I",BR99,0)</f>
        <v>0</v>
      </c>
      <c r="BU99" s="97">
        <f>IF(D99="C",BR99,0)</f>
        <v>0</v>
      </c>
      <c r="BV99" s="97">
        <f>IF(D99="S",BR99,0)</f>
        <v>0</v>
      </c>
      <c r="BW99" s="240">
        <f t="shared" si="97"/>
        <v>0</v>
      </c>
      <c r="BX99" s="241">
        <f>IF(D99="p",BW99,0)</f>
        <v>0</v>
      </c>
      <c r="BY99" s="241">
        <f>IF(D99="I",BW99,0)</f>
        <v>0</v>
      </c>
      <c r="BZ99" s="241">
        <f>IF(D99="C",BW99,0)</f>
        <v>0</v>
      </c>
      <c r="CA99" s="241">
        <f>IF(D99="S",BW99,0)</f>
        <v>0</v>
      </c>
      <c r="CB99" s="289"/>
      <c r="CC99" s="97">
        <f>IF(D99="p",CB99,0)</f>
        <v>0</v>
      </c>
      <c r="CD99" s="97">
        <f>IF(D99="I",CB99,0)</f>
        <v>0</v>
      </c>
      <c r="CE99" s="97">
        <f>IF(D99="C",CB99,0)</f>
        <v>0</v>
      </c>
      <c r="CF99" s="97">
        <f>IF(D99="S",CB99,0)</f>
        <v>0</v>
      </c>
      <c r="CG99" s="240">
        <f t="shared" si="98"/>
        <v>0</v>
      </c>
      <c r="CH99" s="241">
        <f>IF(D99="p",CG99,0)</f>
        <v>0</v>
      </c>
      <c r="CI99" s="241">
        <f>IF(D99="I",CG99,0)</f>
        <v>0</v>
      </c>
      <c r="CJ99" s="241">
        <f>IF(D99="C",CG99,0)</f>
        <v>0</v>
      </c>
      <c r="CK99" s="241">
        <f>IF(D99="S",CG99,0)</f>
        <v>0</v>
      </c>
      <c r="CL99" s="289"/>
      <c r="CM99" s="97">
        <f>IF(D99="p",CL99,0)</f>
        <v>0</v>
      </c>
      <c r="CN99" s="97">
        <f>IF(D99="I",CL99,0)</f>
        <v>0</v>
      </c>
      <c r="CO99" s="97">
        <f>IF(D99="C",CL99,0)</f>
        <v>0</v>
      </c>
      <c r="CP99" s="97">
        <f>IF(D99="S",CL99,0)</f>
        <v>0</v>
      </c>
      <c r="CQ99" s="240">
        <f t="shared" si="99"/>
        <v>0</v>
      </c>
      <c r="CR99" s="241">
        <f>IF(D99="p",CQ99,0)</f>
        <v>0</v>
      </c>
      <c r="CS99" s="241">
        <f>IF(D99="I",CQ99,0)</f>
        <v>0</v>
      </c>
      <c r="CT99" s="241">
        <f>IF(D99="C",CQ99,0)</f>
        <v>0</v>
      </c>
      <c r="CU99" s="241">
        <f>IF(D99="S",CQ99,0)</f>
        <v>0</v>
      </c>
      <c r="CV99" s="296"/>
      <c r="CW99" s="97">
        <f>IF(D99="p",CV99,0)</f>
        <v>0</v>
      </c>
      <c r="CX99" s="97">
        <f>IF(D99="I",CV99,0)</f>
        <v>0</v>
      </c>
      <c r="CY99" s="97">
        <f>IF(D99="C",CV99,0)</f>
        <v>0</v>
      </c>
      <c r="CZ99" s="97">
        <f>IF(D99="S",CV99,0)</f>
        <v>0</v>
      </c>
      <c r="DA99" s="240">
        <f t="shared" si="100"/>
        <v>0</v>
      </c>
      <c r="DB99" s="241">
        <f>IF(D99="p",DA99,0)</f>
        <v>0</v>
      </c>
      <c r="DC99" s="241">
        <f>IF(D99="I",DA99,0)</f>
        <v>0</v>
      </c>
      <c r="DD99" s="241">
        <f>IF(D99="C",DA99,0)</f>
        <v>0</v>
      </c>
      <c r="DE99" s="241">
        <f>IF(D99="S",DA99,0)</f>
        <v>0</v>
      </c>
      <c r="DF99" s="289"/>
      <c r="DG99" s="97">
        <f>IF(D99="p",DF99,0)</f>
        <v>0</v>
      </c>
      <c r="DH99" s="97">
        <f>IF(D99="I",DF99,0)</f>
        <v>0</v>
      </c>
      <c r="DI99" s="97">
        <f>IF(D99="C",DF99,0)</f>
        <v>0</v>
      </c>
      <c r="DJ99" s="97">
        <f>IF(D99="S",DF99,0)</f>
        <v>0</v>
      </c>
      <c r="DK99" s="344">
        <f t="shared" si="101"/>
        <v>0</v>
      </c>
      <c r="DL99" s="241">
        <f>IF(D99="p",DK99,0)</f>
        <v>0</v>
      </c>
      <c r="DM99" s="241">
        <f>IF(D99="I",DK99,0)</f>
        <v>0</v>
      </c>
      <c r="DN99" s="241">
        <f>IF(D99="C",DK99,0)</f>
        <v>0</v>
      </c>
      <c r="DO99" s="241">
        <f>IF(D99="S",DK99,0)</f>
        <v>0</v>
      </c>
      <c r="DP99" s="289"/>
      <c r="DQ99" s="97">
        <f>IF(D99="p",DP99,0)</f>
        <v>0</v>
      </c>
      <c r="DR99" s="97">
        <f>IF(D99="I",DP99,0)</f>
        <v>0</v>
      </c>
      <c r="DS99" s="97">
        <f>IF(D99="C",DP99,0)</f>
        <v>0</v>
      </c>
      <c r="DT99" s="97">
        <f>IF(D99="S",DP99,0)</f>
        <v>0</v>
      </c>
      <c r="DU99" s="240">
        <f t="shared" si="102"/>
        <v>0</v>
      </c>
      <c r="DV99" s="241">
        <f>IF(D99="p",DU99,0)</f>
        <v>0</v>
      </c>
      <c r="DW99" s="241">
        <f>IF(D99="I",DU99,0)</f>
        <v>0</v>
      </c>
      <c r="DX99" s="241">
        <f>IF(D99="C",DU99,0)</f>
        <v>0</v>
      </c>
      <c r="DY99" s="241">
        <f>IF(D99="S",DU99,0)</f>
        <v>0</v>
      </c>
      <c r="DZ99" s="289"/>
      <c r="EA99" s="97">
        <f>IF(D99="p",DZ99,0)</f>
        <v>0</v>
      </c>
      <c r="EB99" s="97">
        <f>IF(D99="I",DZ99,0)</f>
        <v>0</v>
      </c>
      <c r="EC99" s="97">
        <f>IF(D99="C",DZ99,0)</f>
        <v>0</v>
      </c>
      <c r="ED99" s="97">
        <f>IF(D99="S",DZ99,0)</f>
        <v>0</v>
      </c>
      <c r="EE99" s="240">
        <f t="shared" si="103"/>
        <v>0</v>
      </c>
      <c r="EF99" s="241">
        <f>IF(D99="p",EE99,0)</f>
        <v>0</v>
      </c>
      <c r="EG99" s="241">
        <f>IF(D99="I",EE99,0)</f>
        <v>0</v>
      </c>
      <c r="EH99" s="241">
        <f>IF(D99="C",EE99,0)</f>
        <v>0</v>
      </c>
      <c r="EI99" s="241">
        <f>IF(D99="S",EE99,0)</f>
        <v>0</v>
      </c>
      <c r="EJ99" s="298"/>
      <c r="EK99" s="97">
        <f>IF(D99="p",EJ99,0)</f>
        <v>0</v>
      </c>
      <c r="EL99" s="97">
        <f>IF(D99="I",EJ99,0)</f>
        <v>0</v>
      </c>
      <c r="EM99" s="97">
        <f>IF(D99="C",EJ99,0)</f>
        <v>0</v>
      </c>
      <c r="EN99" s="97">
        <f>IF(D99="S",EJ99,0)</f>
        <v>0</v>
      </c>
      <c r="EO99" s="240">
        <f t="shared" si="104"/>
        <v>0</v>
      </c>
      <c r="EP99" s="241">
        <f>IF(D99="p",EO99,0)</f>
        <v>0</v>
      </c>
      <c r="EQ99" s="241">
        <f>IF(D99="I",EO99,0)</f>
        <v>0</v>
      </c>
      <c r="ER99" s="241">
        <f>IF(D99="C",EO99,0)</f>
        <v>0</v>
      </c>
      <c r="ES99" s="241">
        <f>IF(D99="S",EO99,0)</f>
        <v>0</v>
      </c>
      <c r="ET99" s="289"/>
      <c r="EU99" s="97">
        <f>IF(D99="p",ET99,0)</f>
        <v>0</v>
      </c>
      <c r="EV99" s="97">
        <f>IF(D99="I",ET99,0)</f>
        <v>0</v>
      </c>
      <c r="EW99" s="97">
        <f>IF(D99="C",ET99,0)</f>
        <v>0</v>
      </c>
      <c r="EX99" s="97">
        <f>IF(D99="S",ET99,0)</f>
        <v>0</v>
      </c>
      <c r="EY99" s="240">
        <f t="shared" si="105"/>
        <v>0</v>
      </c>
      <c r="EZ99" s="241">
        <f>IF(D99="p",EY99,0)</f>
        <v>0</v>
      </c>
      <c r="FA99" s="241">
        <f>IF(D99="I",EY99,0)</f>
        <v>0</v>
      </c>
      <c r="FB99" s="241">
        <f>IF(D99="C",EY99,0)</f>
        <v>0</v>
      </c>
      <c r="FC99" s="241">
        <f>IF(D99="S",EY99,0)</f>
        <v>0</v>
      </c>
      <c r="FD99" s="503"/>
      <c r="FE99" s="498">
        <f>IF(D99="p",FD99,0)</f>
        <v>0</v>
      </c>
      <c r="FF99" s="498">
        <f>IF(D99="I",FD99,0)</f>
        <v>0</v>
      </c>
      <c r="FG99" s="498">
        <f>IF(D99="C",FD99,0)</f>
        <v>0</v>
      </c>
      <c r="FH99" s="498">
        <f>IF(D99="S",FD99,0)</f>
        <v>0</v>
      </c>
      <c r="FI99" s="499">
        <f t="shared" si="83"/>
        <v>0</v>
      </c>
      <c r="FJ99" s="450">
        <f>IF(D99="p",FI99,0)</f>
        <v>0</v>
      </c>
      <c r="FK99" s="450">
        <f>IF(D99="I",FI99,0)</f>
        <v>0</v>
      </c>
      <c r="FL99" s="450">
        <f>IF(D99="C",FI99,0)</f>
        <v>0</v>
      </c>
      <c r="FM99" s="450">
        <f>IF(D99="S",FI99,0)</f>
        <v>0</v>
      </c>
      <c r="FN99" s="233"/>
      <c r="FO99" s="97">
        <f>IF(D99="p",FN99,0)</f>
        <v>0</v>
      </c>
      <c r="FP99" s="97">
        <f>IF(D99="I",FN99,0)</f>
        <v>0</v>
      </c>
      <c r="FQ99" s="97">
        <f>IF(D99="C",FN99,0)</f>
        <v>0</v>
      </c>
      <c r="FR99" s="97">
        <f>IF(D99="S",FN99,0)</f>
        <v>0</v>
      </c>
      <c r="FS99" s="240">
        <f t="shared" si="84"/>
        <v>0</v>
      </c>
      <c r="FT99" s="241">
        <f>IF(D99="p",FS99,0)</f>
        <v>0</v>
      </c>
      <c r="FU99" s="241">
        <f>IF(D99="I",FS99,0)</f>
        <v>0</v>
      </c>
      <c r="FV99" s="241">
        <f>IF(D99="C",FS99,0)</f>
        <v>0</v>
      </c>
      <c r="FW99" s="241">
        <f>IF(D99="S",FS99,0)</f>
        <v>0</v>
      </c>
      <c r="FX99" s="233"/>
      <c r="FY99" s="97">
        <f>IF(D99="p",FX99,0)</f>
        <v>0</v>
      </c>
      <c r="FZ99" s="97">
        <f>IF(D99="I",FX99,0)</f>
        <v>0</v>
      </c>
      <c r="GA99" s="97">
        <f>IF(D99="C",FX99,0)</f>
        <v>0</v>
      </c>
      <c r="GB99" s="97">
        <f>IF(D99="S",FX99,0)</f>
        <v>0</v>
      </c>
      <c r="GC99" s="240">
        <f t="shared" si="106"/>
        <v>0</v>
      </c>
      <c r="GD99" s="241">
        <f>IF(D99="p",GC99,0)</f>
        <v>0</v>
      </c>
      <c r="GE99" s="241">
        <f>IF(D99="I",GC99,0)</f>
        <v>0</v>
      </c>
      <c r="GF99" s="241">
        <f>IF(D99="C",GC99,0)</f>
        <v>0</v>
      </c>
      <c r="GG99" s="241">
        <f>IF(D99="S",GC99,0)</f>
        <v>0</v>
      </c>
      <c r="GH99" s="240"/>
      <c r="GI99" s="240"/>
      <c r="GJ99" s="553">
        <f t="shared" si="85"/>
        <v>0</v>
      </c>
      <c r="GK99" s="97">
        <f>IF(D99="p",GJ99,0)</f>
        <v>0</v>
      </c>
      <c r="GL99" s="97">
        <f>IF(D99="I",GJ99,0)</f>
        <v>0</v>
      </c>
      <c r="GM99" s="97">
        <f>IF(D99="C",GJ99,0)</f>
        <v>0</v>
      </c>
      <c r="GN99" s="97">
        <f>IF(D99="S",GJ99,0)</f>
        <v>0</v>
      </c>
      <c r="GO99" s="240">
        <f t="shared" si="107"/>
        <v>0</v>
      </c>
      <c r="GP99" s="241">
        <f>IF(D99="p",GO99,0)</f>
        <v>0</v>
      </c>
      <c r="GQ99" s="241">
        <f>IF(D99="I",GO99,0)</f>
        <v>0</v>
      </c>
      <c r="GR99" s="241">
        <f>IF(D99="C",GO99,0)</f>
        <v>0</v>
      </c>
      <c r="GS99" s="241">
        <f>IF(D99="S",GO99,0)</f>
        <v>0</v>
      </c>
      <c r="GT99" s="289"/>
      <c r="GU99" s="97">
        <f>IF(D99="p",GT99,0)</f>
        <v>0</v>
      </c>
      <c r="GV99" s="97">
        <f>IF(D99="I",GT99,0)</f>
        <v>0</v>
      </c>
      <c r="GW99" s="97">
        <f>IF(D99="C",GT99,0)</f>
        <v>0</v>
      </c>
      <c r="GX99" s="97">
        <f>IF(D99="S",GT99,0)</f>
        <v>0</v>
      </c>
      <c r="GY99" s="240">
        <f t="shared" si="108"/>
        <v>0</v>
      </c>
      <c r="GZ99" s="241">
        <f>IF(D99="p",GY99,0)</f>
        <v>0</v>
      </c>
      <c r="HA99" s="241">
        <f>IF(D99="I",GY99,0)</f>
        <v>0</v>
      </c>
      <c r="HB99" s="241">
        <f>IF(D99="C",GY99,0)</f>
        <v>0</v>
      </c>
      <c r="HC99" s="241">
        <f>IF(D99="S",GY99,0)</f>
        <v>0</v>
      </c>
      <c r="HD99" s="302">
        <f t="shared" si="132"/>
        <v>0</v>
      </c>
      <c r="HE99" s="97">
        <f>IF(D99="p",HD99,0)</f>
        <v>0</v>
      </c>
      <c r="HF99" s="97">
        <f>IF(D99="I",HD99,0)</f>
        <v>0</v>
      </c>
      <c r="HG99" s="97">
        <f>IF(D99="C",HD99,0)</f>
        <v>0</v>
      </c>
      <c r="HH99" s="97">
        <f>IF(D99="S",HD99,0)</f>
        <v>0</v>
      </c>
      <c r="HI99" s="240">
        <f t="shared" si="109"/>
        <v>0</v>
      </c>
      <c r="HJ99" s="241">
        <f>IF(D99="p",HI99,0)</f>
        <v>0</v>
      </c>
      <c r="HK99" s="241">
        <f>IF(D99="I",HI99,0)</f>
        <v>0</v>
      </c>
      <c r="HL99" s="241">
        <f>IF(D99="C",HI99,0)</f>
        <v>0</v>
      </c>
      <c r="HM99" s="241">
        <f>IF(D99="S",HI99,0)</f>
        <v>0</v>
      </c>
      <c r="HN99" s="649"/>
      <c r="HO99" s="650">
        <f>IF(D99="p",HN99,0)</f>
        <v>0</v>
      </c>
      <c r="HP99" s="650">
        <f>IF(D99="I",HN99,0)</f>
        <v>0</v>
      </c>
      <c r="HQ99" s="650">
        <f>IF(D99="C",HN99,0)</f>
        <v>0</v>
      </c>
      <c r="HR99" s="650">
        <f>IF(D99="S",HN99,0)</f>
        <v>0</v>
      </c>
      <c r="HS99" s="651">
        <f t="shared" si="133"/>
        <v>0</v>
      </c>
      <c r="HT99" s="241">
        <f>IF(D99="p",HS99,0)</f>
        <v>0</v>
      </c>
      <c r="HU99" s="241">
        <f>IF(D99="I",HS99,0)</f>
        <v>0</v>
      </c>
      <c r="HV99" s="241">
        <f>IF(D99="C",HS99,0)</f>
        <v>0</v>
      </c>
      <c r="HW99" s="241">
        <f>IF(D99="S",HS99,0)</f>
        <v>0</v>
      </c>
      <c r="HX99" s="289"/>
      <c r="HY99" s="97">
        <f>IF(D99="p",HX99,0)</f>
        <v>0</v>
      </c>
      <c r="HZ99" s="97">
        <f>IF(D99="I",HX99,0)</f>
        <v>0</v>
      </c>
      <c r="IA99" s="97">
        <f>IF(D99="C",HX99,0)</f>
        <v>0</v>
      </c>
      <c r="IB99" s="97">
        <f>IF(D99="S",HX99,0)</f>
        <v>0</v>
      </c>
      <c r="IC99" s="240">
        <f t="shared" si="110"/>
        <v>0</v>
      </c>
      <c r="ID99" s="241">
        <f>IF(D99="p",IC99,0)</f>
        <v>0</v>
      </c>
      <c r="IE99" s="241">
        <f>IF(D99="I",IC99,0)</f>
        <v>0</v>
      </c>
      <c r="IF99" s="241">
        <f>IF(D99="C",IC99,0)</f>
        <v>0</v>
      </c>
      <c r="IG99" s="241">
        <f>IF(D99="S",IC99,0)</f>
        <v>0</v>
      </c>
      <c r="IH99" s="302">
        <f t="shared" si="134"/>
        <v>0</v>
      </c>
      <c r="II99" s="97">
        <f>IF(D99="p",IH99,0)</f>
        <v>0</v>
      </c>
      <c r="IJ99" s="97">
        <f>IF(D99="I",IH99,0)</f>
        <v>0</v>
      </c>
      <c r="IK99" s="97">
        <f>IF(D99="C",IH99,0)</f>
        <v>0</v>
      </c>
      <c r="IL99" s="97">
        <f>IF(D99="S",IH99,0)</f>
        <v>0</v>
      </c>
      <c r="IM99" s="235" t="e">
        <f t="shared" si="135"/>
        <v>#DIV/0!</v>
      </c>
      <c r="IN99" s="240">
        <f t="shared" si="111"/>
        <v>0</v>
      </c>
      <c r="IO99" s="241">
        <f>IF(D99="p",IN99,0)</f>
        <v>0</v>
      </c>
      <c r="IP99" s="241">
        <f>IF(D99="I",IN99,0)</f>
        <v>0</v>
      </c>
      <c r="IQ99" s="241">
        <f>IF(D99="C",IN99,0)</f>
        <v>0</v>
      </c>
      <c r="IR99" s="241">
        <f>IF(D99="S",IN99,0)</f>
        <v>0</v>
      </c>
      <c r="IS99" s="228">
        <f t="shared" si="136"/>
        <v>0</v>
      </c>
      <c r="IT99" s="97">
        <f>IF(D99="p",IS99,0)</f>
        <v>0</v>
      </c>
      <c r="IU99" s="97">
        <f>IF(D99="I",IS99,0)</f>
        <v>0</v>
      </c>
      <c r="IV99" s="97">
        <f>IF(D99="C",IS99,0)</f>
        <v>0</v>
      </c>
      <c r="IW99" s="97">
        <f>IF(D99="S",IS99,0)</f>
        <v>0</v>
      </c>
      <c r="IX99" s="240">
        <f t="shared" si="112"/>
        <v>0</v>
      </c>
      <c r="IY99" s="241">
        <f>IF(D99="p",IX99,0)</f>
        <v>0</v>
      </c>
      <c r="IZ99" s="241">
        <f>IF(D99="I",IX99,0)</f>
        <v>0</v>
      </c>
      <c r="JA99" s="241">
        <f>IF(D99="C",IX99,0)</f>
        <v>0</v>
      </c>
      <c r="JB99" s="241">
        <f>IF(D99="S",IX99,0)</f>
        <v>0</v>
      </c>
      <c r="JC99" s="242">
        <f t="shared" si="137"/>
        <v>0</v>
      </c>
      <c r="JD99" s="243">
        <f>IF(D99="p",JC99,0)</f>
        <v>0</v>
      </c>
      <c r="JE99" s="243">
        <f>IF(D99="i",JC99,0)</f>
        <v>0</v>
      </c>
      <c r="JF99" s="243">
        <f>IF(D99="c",JC99,0)</f>
        <v>0</v>
      </c>
      <c r="JG99" s="243">
        <f>IF(D99="s",JC99,0)</f>
        <v>0</v>
      </c>
    </row>
    <row r="100" spans="1:267" s="44" customFormat="1" x14ac:dyDescent="0.2">
      <c r="A100" s="45" t="s">
        <v>387</v>
      </c>
      <c r="B100" s="234"/>
      <c r="C100" s="234"/>
      <c r="D100" s="234"/>
      <c r="E100" s="181"/>
      <c r="F100" s="87">
        <f t="shared" ref="F100:F110" si="138">IF(D100="p",E100,0)</f>
        <v>0</v>
      </c>
      <c r="G100" s="87">
        <f t="shared" ref="G100:G110" si="139">IF(D100="I",E100,0)</f>
        <v>0</v>
      </c>
      <c r="H100" s="87">
        <f t="shared" ref="H100:H110" si="140">IF(D100="c",E100,0)</f>
        <v>0</v>
      </c>
      <c r="I100" s="87">
        <f t="shared" ref="I100:I110" si="141">IF(D100="s",E100,0)</f>
        <v>0</v>
      </c>
      <c r="J100" s="181"/>
      <c r="K100" s="87">
        <f t="shared" ref="K100:K110" si="142">IF(D100="p",J100,0)</f>
        <v>0</v>
      </c>
      <c r="L100" s="87">
        <f t="shared" ref="L100:L110" si="143">IF(D100="I",J100,0)</f>
        <v>0</v>
      </c>
      <c r="M100" s="87">
        <f t="shared" ref="M100:M110" si="144">IF(D100="c",J100,0)</f>
        <v>0</v>
      </c>
      <c r="N100" s="87">
        <f t="shared" ref="N100:N110" si="145">IF(D100="s",J100,0)</f>
        <v>0</v>
      </c>
      <c r="O100" s="235" t="e">
        <f t="shared" ref="O100:O110" si="146">+(J100-E100)/E100</f>
        <v>#DIV/0!</v>
      </c>
      <c r="P100" s="181"/>
      <c r="Q100" s="87">
        <f t="shared" ref="Q100:Q110" si="147">IF(D100="p",P100,0)</f>
        <v>0</v>
      </c>
      <c r="R100" s="87">
        <f t="shared" ref="R100:R110" si="148">IF(D100="I",P100,0)</f>
        <v>0</v>
      </c>
      <c r="S100" s="87">
        <f t="shared" ref="S100:S110" si="149">IF(D100="c",P100,0)</f>
        <v>0</v>
      </c>
      <c r="T100" s="87">
        <f t="shared" ref="T100:T110" si="150">IF(D100="s",P100,0)</f>
        <v>0</v>
      </c>
      <c r="U100" s="235" t="e">
        <f t="shared" ref="U100:U110" si="151">+(P100-J100)/J100</f>
        <v>#DIV/0!</v>
      </c>
      <c r="V100" s="181"/>
      <c r="W100" s="87">
        <f t="shared" ref="W100:W110" si="152">IF(D100="p",V100,0)</f>
        <v>0</v>
      </c>
      <c r="X100" s="87">
        <f t="shared" ref="X100:X110" si="153">IF(D100="I",V100,0)</f>
        <v>0</v>
      </c>
      <c r="Y100" s="87">
        <f t="shared" ref="Y100:Y110" si="154">IF(D100="c",V100,0)</f>
        <v>0</v>
      </c>
      <c r="Z100" s="87">
        <f t="shared" ref="Z100:Z110" si="155">IF(D100="s",V100,0)</f>
        <v>0</v>
      </c>
      <c r="AA100" s="235" t="e">
        <f t="shared" ref="AA100:AA110" si="156">+(V100-P100)/P100</f>
        <v>#DIV/0!</v>
      </c>
      <c r="AB100" s="181"/>
      <c r="AC100" s="87">
        <f t="shared" si="86"/>
        <v>0</v>
      </c>
      <c r="AD100" s="87">
        <f t="shared" si="87"/>
        <v>0</v>
      </c>
      <c r="AE100" s="87">
        <f t="shared" si="88"/>
        <v>0</v>
      </c>
      <c r="AF100" s="87">
        <f t="shared" si="89"/>
        <v>0</v>
      </c>
      <c r="AG100" s="235" t="e">
        <f>+(AB100-V100)/V100</f>
        <v>#DIV/0!</v>
      </c>
      <c r="AH100" s="181"/>
      <c r="AI100" s="87">
        <f t="shared" si="90"/>
        <v>0</v>
      </c>
      <c r="AJ100" s="87">
        <f t="shared" si="91"/>
        <v>0</v>
      </c>
      <c r="AK100" s="87">
        <f t="shared" si="92"/>
        <v>0</v>
      </c>
      <c r="AL100" s="87">
        <f t="shared" si="93"/>
        <v>0</v>
      </c>
      <c r="AM100" s="235" t="e">
        <f>+(AH100-AB100)/AB100</f>
        <v>#DIV/0!</v>
      </c>
      <c r="AN100" s="289"/>
      <c r="AO100" s="97">
        <f>IF(D100="p",AN100,0)</f>
        <v>0</v>
      </c>
      <c r="AP100" s="97">
        <f>IF(D100="I",AN100,0)</f>
        <v>0</v>
      </c>
      <c r="AQ100" s="97">
        <f>IF(D100="C",AN100,0)</f>
        <v>0</v>
      </c>
      <c r="AR100" s="97">
        <f>IF(D100="S",AN100,0)</f>
        <v>0</v>
      </c>
      <c r="AS100" s="240">
        <f t="shared" si="94"/>
        <v>0</v>
      </c>
      <c r="AT100" s="241">
        <f>IF(D100="p",AS100,0)</f>
        <v>0</v>
      </c>
      <c r="AU100" s="241">
        <f>IF(D100="I",AS100,0)</f>
        <v>0</v>
      </c>
      <c r="AV100" s="241">
        <f>IF(D100="C",AS100,0)</f>
        <v>0</v>
      </c>
      <c r="AW100" s="241">
        <f>IF(D100="S",AS100,0)</f>
        <v>0</v>
      </c>
      <c r="AX100" s="289"/>
      <c r="AY100" s="97">
        <f>IF(D100="p",AX100,0)</f>
        <v>0</v>
      </c>
      <c r="AZ100" s="97">
        <f>IF(D100="I",AX100,0)</f>
        <v>0</v>
      </c>
      <c r="BA100" s="97">
        <f>IF(D100="C",AX100,0)</f>
        <v>0</v>
      </c>
      <c r="BB100" s="97">
        <f>IF(D100="S",AX100,0)</f>
        <v>0</v>
      </c>
      <c r="BC100" s="240">
        <f t="shared" si="95"/>
        <v>0</v>
      </c>
      <c r="BD100" s="241">
        <f>IF(D100="p",BC100,0)</f>
        <v>0</v>
      </c>
      <c r="BE100" s="241">
        <f>IF(D100="I",BC100,0)</f>
        <v>0</v>
      </c>
      <c r="BF100" s="241">
        <f>IF(D100="C",BC100,0)</f>
        <v>0</v>
      </c>
      <c r="BG100" s="241">
        <f>IF(D100="S",BC100,0)</f>
        <v>0</v>
      </c>
      <c r="BH100" s="503"/>
      <c r="BI100" s="498">
        <f>IF(D100="p",BH100,0)</f>
        <v>0</v>
      </c>
      <c r="BJ100" s="498">
        <f>IF(D100="I",BH100,0)</f>
        <v>0</v>
      </c>
      <c r="BK100" s="498">
        <f>IF(D100="C",BH100,0)</f>
        <v>0</v>
      </c>
      <c r="BL100" s="498">
        <f>IF(D100="S",BH100,0)</f>
        <v>0</v>
      </c>
      <c r="BM100" s="499">
        <f t="shared" si="96"/>
        <v>0</v>
      </c>
      <c r="BN100" s="515">
        <f>IF(D100="p",BM100,0)</f>
        <v>0</v>
      </c>
      <c r="BO100" s="515">
        <f>IF(D100="I",BM100,0)</f>
        <v>0</v>
      </c>
      <c r="BP100" s="515">
        <f>IF(D100="C",BM100,0)</f>
        <v>0</v>
      </c>
      <c r="BQ100" s="515">
        <f>IF(D100="S",BM100,0)</f>
        <v>0</v>
      </c>
      <c r="BR100" s="289"/>
      <c r="BS100" s="97">
        <f>IF(D100="p",BR100,0)</f>
        <v>0</v>
      </c>
      <c r="BT100" s="97">
        <f>IF(D100="I",BR100,0)</f>
        <v>0</v>
      </c>
      <c r="BU100" s="97">
        <f>IF(D100="C",BR100,0)</f>
        <v>0</v>
      </c>
      <c r="BV100" s="97">
        <f>IF(D100="S",BR100,0)</f>
        <v>0</v>
      </c>
      <c r="BW100" s="240">
        <f t="shared" si="97"/>
        <v>0</v>
      </c>
      <c r="BX100" s="241">
        <f>IF(D100="p",BW100,0)</f>
        <v>0</v>
      </c>
      <c r="BY100" s="241">
        <f>IF(D100="I",BW100,0)</f>
        <v>0</v>
      </c>
      <c r="BZ100" s="241">
        <f>IF(D100="C",BW100,0)</f>
        <v>0</v>
      </c>
      <c r="CA100" s="241">
        <f>IF(D100="S",BW100,0)</f>
        <v>0</v>
      </c>
      <c r="CB100" s="289"/>
      <c r="CC100" s="97">
        <f>IF(D100="p",CB100,0)</f>
        <v>0</v>
      </c>
      <c r="CD100" s="97">
        <f>IF(D100="I",CB100,0)</f>
        <v>0</v>
      </c>
      <c r="CE100" s="97">
        <f>IF(D100="C",CB100,0)</f>
        <v>0</v>
      </c>
      <c r="CF100" s="97">
        <f>IF(D100="S",CB100,0)</f>
        <v>0</v>
      </c>
      <c r="CG100" s="240">
        <f t="shared" si="98"/>
        <v>0</v>
      </c>
      <c r="CH100" s="241">
        <f>IF(D100="p",CG100,0)</f>
        <v>0</v>
      </c>
      <c r="CI100" s="241">
        <f>IF(D100="I",CG100,0)</f>
        <v>0</v>
      </c>
      <c r="CJ100" s="241">
        <f>IF(D100="C",CG100,0)</f>
        <v>0</v>
      </c>
      <c r="CK100" s="241">
        <f>IF(D100="S",CG100,0)</f>
        <v>0</v>
      </c>
      <c r="CL100" s="289"/>
      <c r="CM100" s="97">
        <f>IF(D100="p",CL100,0)</f>
        <v>0</v>
      </c>
      <c r="CN100" s="97">
        <f>IF(D100="I",CL100,0)</f>
        <v>0</v>
      </c>
      <c r="CO100" s="97">
        <f>IF(D100="C",CL100,0)</f>
        <v>0</v>
      </c>
      <c r="CP100" s="97">
        <f>IF(D100="S",CL100,0)</f>
        <v>0</v>
      </c>
      <c r="CQ100" s="240">
        <f t="shared" si="99"/>
        <v>0</v>
      </c>
      <c r="CR100" s="241">
        <f>IF(D100="p",CQ100,0)</f>
        <v>0</v>
      </c>
      <c r="CS100" s="241">
        <f>IF(D100="I",CQ100,0)</f>
        <v>0</v>
      </c>
      <c r="CT100" s="241">
        <f>IF(D100="C",CQ100,0)</f>
        <v>0</v>
      </c>
      <c r="CU100" s="241">
        <f>IF(D100="S",CQ100,0)</f>
        <v>0</v>
      </c>
      <c r="CV100" s="296"/>
      <c r="CW100" s="97">
        <f>IF(D100="p",CV100,0)</f>
        <v>0</v>
      </c>
      <c r="CX100" s="97">
        <f>IF(D100="I",CV100,0)</f>
        <v>0</v>
      </c>
      <c r="CY100" s="97">
        <f>IF(D100="C",CV100,0)</f>
        <v>0</v>
      </c>
      <c r="CZ100" s="97">
        <f>IF(D100="S",CV100,0)</f>
        <v>0</v>
      </c>
      <c r="DA100" s="240">
        <f t="shared" si="100"/>
        <v>0</v>
      </c>
      <c r="DB100" s="241">
        <f>IF(D100="p",DA100,0)</f>
        <v>0</v>
      </c>
      <c r="DC100" s="241">
        <f>IF(D100="I",DA100,0)</f>
        <v>0</v>
      </c>
      <c r="DD100" s="241">
        <f>IF(D100="C",DA100,0)</f>
        <v>0</v>
      </c>
      <c r="DE100" s="241">
        <f>IF(D100="S",DA100,0)</f>
        <v>0</v>
      </c>
      <c r="DF100" s="289"/>
      <c r="DG100" s="97">
        <f>IF(D100="p",DF100,0)</f>
        <v>0</v>
      </c>
      <c r="DH100" s="97">
        <f>IF(D100="I",DF100,0)</f>
        <v>0</v>
      </c>
      <c r="DI100" s="97">
        <f>IF(D100="C",DF100,0)</f>
        <v>0</v>
      </c>
      <c r="DJ100" s="97">
        <f>IF(D100="S",DF100,0)</f>
        <v>0</v>
      </c>
      <c r="DK100" s="344">
        <f t="shared" si="101"/>
        <v>0</v>
      </c>
      <c r="DL100" s="241">
        <f>IF(D100="p",DK100,0)</f>
        <v>0</v>
      </c>
      <c r="DM100" s="241">
        <f>IF(D100="I",DK100,0)</f>
        <v>0</v>
      </c>
      <c r="DN100" s="241">
        <f>IF(D100="C",DK100,0)</f>
        <v>0</v>
      </c>
      <c r="DO100" s="241">
        <f>IF(D100="S",DK100,0)</f>
        <v>0</v>
      </c>
      <c r="DP100" s="289"/>
      <c r="DQ100" s="97">
        <f>IF(D100="p",DP100,0)</f>
        <v>0</v>
      </c>
      <c r="DR100" s="97">
        <f>IF(D100="I",DP100,0)</f>
        <v>0</v>
      </c>
      <c r="DS100" s="97">
        <f>IF(D100="C",DP100,0)</f>
        <v>0</v>
      </c>
      <c r="DT100" s="97">
        <f>IF(D100="S",DP100,0)</f>
        <v>0</v>
      </c>
      <c r="DU100" s="240">
        <f t="shared" si="102"/>
        <v>0</v>
      </c>
      <c r="DV100" s="241">
        <f>IF(D100="p",DU100,0)</f>
        <v>0</v>
      </c>
      <c r="DW100" s="241">
        <f>IF(D100="I",DU100,0)</f>
        <v>0</v>
      </c>
      <c r="DX100" s="241">
        <f>IF(D100="C",DU100,0)</f>
        <v>0</v>
      </c>
      <c r="DY100" s="241">
        <f>IF(D100="S",DU100,0)</f>
        <v>0</v>
      </c>
      <c r="DZ100" s="289"/>
      <c r="EA100" s="97">
        <f>IF(D100="p",DZ100,0)</f>
        <v>0</v>
      </c>
      <c r="EB100" s="97">
        <f>IF(D100="I",DZ100,0)</f>
        <v>0</v>
      </c>
      <c r="EC100" s="97">
        <f>IF(D100="C",DZ100,0)</f>
        <v>0</v>
      </c>
      <c r="ED100" s="97">
        <f>IF(D100="S",DZ100,0)</f>
        <v>0</v>
      </c>
      <c r="EE100" s="240">
        <f t="shared" si="103"/>
        <v>0</v>
      </c>
      <c r="EF100" s="241">
        <f>IF(D100="p",EE100,0)</f>
        <v>0</v>
      </c>
      <c r="EG100" s="241">
        <f>IF(D100="I",EE100,0)</f>
        <v>0</v>
      </c>
      <c r="EH100" s="241">
        <f>IF(D100="C",EE100,0)</f>
        <v>0</v>
      </c>
      <c r="EI100" s="241">
        <f>IF(D100="S",EE100,0)</f>
        <v>0</v>
      </c>
      <c r="EJ100" s="298"/>
      <c r="EK100" s="97">
        <f>IF(D100="p",EJ100,0)</f>
        <v>0</v>
      </c>
      <c r="EL100" s="97">
        <f>IF(D100="I",EJ100,0)</f>
        <v>0</v>
      </c>
      <c r="EM100" s="97">
        <f>IF(D100="C",EJ100,0)</f>
        <v>0</v>
      </c>
      <c r="EN100" s="97">
        <f>IF(D100="S",EJ100,0)</f>
        <v>0</v>
      </c>
      <c r="EO100" s="240">
        <f t="shared" si="104"/>
        <v>0</v>
      </c>
      <c r="EP100" s="241">
        <f>IF(D100="p",EO100,0)</f>
        <v>0</v>
      </c>
      <c r="EQ100" s="241">
        <f>IF(D100="I",EO100,0)</f>
        <v>0</v>
      </c>
      <c r="ER100" s="241">
        <f>IF(D100="C",EO100,0)</f>
        <v>0</v>
      </c>
      <c r="ES100" s="241">
        <f>IF(D100="S",EO100,0)</f>
        <v>0</v>
      </c>
      <c r="ET100" s="289"/>
      <c r="EU100" s="97">
        <f>IF(D100="p",ET100,0)</f>
        <v>0</v>
      </c>
      <c r="EV100" s="97">
        <f>IF(D100="I",ET100,0)</f>
        <v>0</v>
      </c>
      <c r="EW100" s="97">
        <f>IF(D100="C",ET100,0)</f>
        <v>0</v>
      </c>
      <c r="EX100" s="97">
        <f>IF(D100="S",ET100,0)</f>
        <v>0</v>
      </c>
      <c r="EY100" s="240">
        <f t="shared" si="105"/>
        <v>0</v>
      </c>
      <c r="EZ100" s="241">
        <f>IF(D100="p",EY100,0)</f>
        <v>0</v>
      </c>
      <c r="FA100" s="241">
        <f>IF(D100="I",EY100,0)</f>
        <v>0</v>
      </c>
      <c r="FB100" s="241">
        <f>IF(D100="C",EY100,0)</f>
        <v>0</v>
      </c>
      <c r="FC100" s="241">
        <f>IF(D100="S",EY100,0)</f>
        <v>0</v>
      </c>
      <c r="FD100" s="503"/>
      <c r="FE100" s="498">
        <f>IF(D100="p",FD100,0)</f>
        <v>0</v>
      </c>
      <c r="FF100" s="498">
        <f>IF(D100="I",FD100,0)</f>
        <v>0</v>
      </c>
      <c r="FG100" s="498">
        <f>IF(D100="C",FD100,0)</f>
        <v>0</v>
      </c>
      <c r="FH100" s="498">
        <f>IF(D100="S",FD100,0)</f>
        <v>0</v>
      </c>
      <c r="FI100" s="499">
        <f t="shared" si="83"/>
        <v>0</v>
      </c>
      <c r="FJ100" s="450">
        <f>IF(D100="p",FI100,0)</f>
        <v>0</v>
      </c>
      <c r="FK100" s="450">
        <f>IF(D100="I",FI100,0)</f>
        <v>0</v>
      </c>
      <c r="FL100" s="450">
        <f>IF(D100="C",FI100,0)</f>
        <v>0</v>
      </c>
      <c r="FM100" s="450">
        <f>IF(D100="S",FI100,0)</f>
        <v>0</v>
      </c>
      <c r="FN100" s="233"/>
      <c r="FO100" s="97">
        <f>IF(D100="p",FN100,0)</f>
        <v>0</v>
      </c>
      <c r="FP100" s="97">
        <f>IF(D100="I",FN100,0)</f>
        <v>0</v>
      </c>
      <c r="FQ100" s="97">
        <f>IF(D100="C",FN100,0)</f>
        <v>0</v>
      </c>
      <c r="FR100" s="97">
        <f>IF(D100="S",FN100,0)</f>
        <v>0</v>
      </c>
      <c r="FS100" s="240">
        <f t="shared" si="84"/>
        <v>0</v>
      </c>
      <c r="FT100" s="241">
        <f>IF(D100="p",FS100,0)</f>
        <v>0</v>
      </c>
      <c r="FU100" s="241">
        <f>IF(D100="I",FS100,0)</f>
        <v>0</v>
      </c>
      <c r="FV100" s="241">
        <f>IF(D100="C",FS100,0)</f>
        <v>0</v>
      </c>
      <c r="FW100" s="241">
        <f>IF(D100="S",FS100,0)</f>
        <v>0</v>
      </c>
      <c r="FX100" s="233"/>
      <c r="FY100" s="97">
        <f>IF(D100="p",FX100,0)</f>
        <v>0</v>
      </c>
      <c r="FZ100" s="97">
        <f>IF(D100="I",FX100,0)</f>
        <v>0</v>
      </c>
      <c r="GA100" s="97">
        <f>IF(D100="C",FX100,0)</f>
        <v>0</v>
      </c>
      <c r="GB100" s="97">
        <f>IF(D100="S",FX100,0)</f>
        <v>0</v>
      </c>
      <c r="GC100" s="240">
        <f t="shared" si="106"/>
        <v>0</v>
      </c>
      <c r="GD100" s="241">
        <f>IF(D100="p",GC100,0)</f>
        <v>0</v>
      </c>
      <c r="GE100" s="241">
        <f>IF(D100="I",GC100,0)</f>
        <v>0</v>
      </c>
      <c r="GF100" s="241">
        <f>IF(D100="C",GC100,0)</f>
        <v>0</v>
      </c>
      <c r="GG100" s="241">
        <f>IF(D100="S",GC100,0)</f>
        <v>0</v>
      </c>
      <c r="GH100" s="240"/>
      <c r="GI100" s="240"/>
      <c r="GJ100" s="553">
        <f t="shared" si="85"/>
        <v>0</v>
      </c>
      <c r="GK100" s="97">
        <f>IF(D100="p",GJ100,0)</f>
        <v>0</v>
      </c>
      <c r="GL100" s="97">
        <f>IF(D100="I",GJ100,0)</f>
        <v>0</v>
      </c>
      <c r="GM100" s="97">
        <f>IF(D100="C",GJ100,0)</f>
        <v>0</v>
      </c>
      <c r="GN100" s="97">
        <f>IF(D100="S",GJ100,0)</f>
        <v>0</v>
      </c>
      <c r="GO100" s="240">
        <f t="shared" si="107"/>
        <v>0</v>
      </c>
      <c r="GP100" s="241">
        <f>IF(D100="p",GO100,0)</f>
        <v>0</v>
      </c>
      <c r="GQ100" s="241">
        <f>IF(D100="I",GO100,0)</f>
        <v>0</v>
      </c>
      <c r="GR100" s="241">
        <f>IF(D100="C",GO100,0)</f>
        <v>0</v>
      </c>
      <c r="GS100" s="241">
        <f>IF(D100="S",GO100,0)</f>
        <v>0</v>
      </c>
      <c r="GT100" s="289"/>
      <c r="GU100" s="97">
        <f>IF(D100="p",GT100,0)</f>
        <v>0</v>
      </c>
      <c r="GV100" s="97">
        <f>IF(D100="I",GT100,0)</f>
        <v>0</v>
      </c>
      <c r="GW100" s="97">
        <f>IF(D100="C",GT100,0)</f>
        <v>0</v>
      </c>
      <c r="GX100" s="97">
        <f>IF(D100="S",GT100,0)</f>
        <v>0</v>
      </c>
      <c r="GY100" s="240">
        <f t="shared" si="108"/>
        <v>0</v>
      </c>
      <c r="GZ100" s="241">
        <f>IF(D100="p",GY100,0)</f>
        <v>0</v>
      </c>
      <c r="HA100" s="241">
        <f>IF(D100="I",GY100,0)</f>
        <v>0</v>
      </c>
      <c r="HB100" s="241">
        <f>IF(D100="C",GY100,0)</f>
        <v>0</v>
      </c>
      <c r="HC100" s="241">
        <f>IF(D100="S",GY100,0)</f>
        <v>0</v>
      </c>
      <c r="HD100" s="302">
        <f t="shared" ref="HD100:HD110" si="157">+GJ100+GT100</f>
        <v>0</v>
      </c>
      <c r="HE100" s="97">
        <f>IF(D100="p",HD100,0)</f>
        <v>0</v>
      </c>
      <c r="HF100" s="97">
        <f>IF(D100="I",HD100,0)</f>
        <v>0</v>
      </c>
      <c r="HG100" s="97">
        <f>IF(D100="C",HD100,0)</f>
        <v>0</v>
      </c>
      <c r="HH100" s="97">
        <f>IF(D100="S",HD100,0)</f>
        <v>0</v>
      </c>
      <c r="HI100" s="240">
        <f t="shared" si="109"/>
        <v>0</v>
      </c>
      <c r="HJ100" s="241">
        <f>IF(D100="p",HI100,0)</f>
        <v>0</v>
      </c>
      <c r="HK100" s="241">
        <f>IF(D100="I",HI100,0)</f>
        <v>0</v>
      </c>
      <c r="HL100" s="241">
        <f>IF(D100="C",HI100,0)</f>
        <v>0</v>
      </c>
      <c r="HM100" s="241">
        <f>IF(D100="S",HI100,0)</f>
        <v>0</v>
      </c>
      <c r="HN100" s="649"/>
      <c r="HO100" s="650">
        <f>IF(D100="p",HN100,0)</f>
        <v>0</v>
      </c>
      <c r="HP100" s="650">
        <f>IF(D100="I",HN100,0)</f>
        <v>0</v>
      </c>
      <c r="HQ100" s="650">
        <f>IF(D100="C",HN100,0)</f>
        <v>0</v>
      </c>
      <c r="HR100" s="650">
        <f>IF(D100="S",HN100,0)</f>
        <v>0</v>
      </c>
      <c r="HS100" s="651">
        <f t="shared" ref="HS100:HS110" si="158">+($J100*HN100)+($P100*HN100)+($V100*HN100)</f>
        <v>0</v>
      </c>
      <c r="HT100" s="241">
        <f>IF(D100="p",HS100,0)</f>
        <v>0</v>
      </c>
      <c r="HU100" s="241">
        <f>IF(D100="I",HS100,0)</f>
        <v>0</v>
      </c>
      <c r="HV100" s="241">
        <f>IF(D100="C",HS100,0)</f>
        <v>0</v>
      </c>
      <c r="HW100" s="241">
        <f>IF(D100="S",HS100,0)</f>
        <v>0</v>
      </c>
      <c r="HX100" s="289"/>
      <c r="HY100" s="97">
        <f>IF(D100="p",HX100,0)</f>
        <v>0</v>
      </c>
      <c r="HZ100" s="97">
        <f>IF(D100="I",HX100,0)</f>
        <v>0</v>
      </c>
      <c r="IA100" s="97">
        <f>IF(D100="C",HX100,0)</f>
        <v>0</v>
      </c>
      <c r="IB100" s="97">
        <f>IF(D100="S",HX100,0)</f>
        <v>0</v>
      </c>
      <c r="IC100" s="240">
        <f t="shared" si="110"/>
        <v>0</v>
      </c>
      <c r="ID100" s="241">
        <f>IF(D100="p",IC100,0)</f>
        <v>0</v>
      </c>
      <c r="IE100" s="241">
        <f>IF(D100="I",IC100,0)</f>
        <v>0</v>
      </c>
      <c r="IF100" s="241">
        <f>IF(D100="C",IC100,0)</f>
        <v>0</v>
      </c>
      <c r="IG100" s="241">
        <f>IF(D100="S",IC100,0)</f>
        <v>0</v>
      </c>
      <c r="IH100" s="302">
        <f t="shared" ref="IH100:IH110" si="159">HN100+HX100</f>
        <v>0</v>
      </c>
      <c r="II100" s="97">
        <f>IF(D100="p",IH100,0)</f>
        <v>0</v>
      </c>
      <c r="IJ100" s="97">
        <f>IF(D100="I",IH100,0)</f>
        <v>0</v>
      </c>
      <c r="IK100" s="97">
        <f>IF(D100="C",IH100,0)</f>
        <v>0</v>
      </c>
      <c r="IL100" s="97">
        <f>IF(D100="S",IH100,0)</f>
        <v>0</v>
      </c>
      <c r="IM100" s="235" t="e">
        <f t="shared" ref="IM100:IM110" si="160">+IH100/HD100</f>
        <v>#DIV/0!</v>
      </c>
      <c r="IN100" s="240">
        <f t="shared" si="111"/>
        <v>0</v>
      </c>
      <c r="IO100" s="241">
        <f>IF(D100="p",IN100,0)</f>
        <v>0</v>
      </c>
      <c r="IP100" s="241">
        <f>IF(D100="I",IN100,0)</f>
        <v>0</v>
      </c>
      <c r="IQ100" s="241">
        <f>IF(D100="C",IN100,0)</f>
        <v>0</v>
      </c>
      <c r="IR100" s="241">
        <f>IF(D100="S",IN100,0)</f>
        <v>0</v>
      </c>
      <c r="IS100" s="228">
        <f t="shared" ref="IS100:IS110" si="161">HD100+IH100</f>
        <v>0</v>
      </c>
      <c r="IT100" s="97">
        <f>IF(D100="p",IS100,0)</f>
        <v>0</v>
      </c>
      <c r="IU100" s="97">
        <f>IF(D100="I",IS100,0)</f>
        <v>0</v>
      </c>
      <c r="IV100" s="97">
        <f>IF(D100="C",IS100,0)</f>
        <v>0</v>
      </c>
      <c r="IW100" s="97">
        <f>IF(D100="S",IS100,0)</f>
        <v>0</v>
      </c>
      <c r="IX100" s="240">
        <f t="shared" si="112"/>
        <v>0</v>
      </c>
      <c r="IY100" s="241">
        <f>IF(D100="p",IX100,0)</f>
        <v>0</v>
      </c>
      <c r="IZ100" s="241">
        <f>IF(D100="I",IX100,0)</f>
        <v>0</v>
      </c>
      <c r="JA100" s="241">
        <f>IF(D100="C",IX100,0)</f>
        <v>0</v>
      </c>
      <c r="JB100" s="241">
        <f>IF(D100="S",IX100,0)</f>
        <v>0</v>
      </c>
      <c r="JC100" s="242">
        <f t="shared" ref="JC100:JC110" si="162">+IS100/2080</f>
        <v>0</v>
      </c>
      <c r="JD100" s="243">
        <f>IF(D100="p",JC100,0)</f>
        <v>0</v>
      </c>
      <c r="JE100" s="243">
        <f>IF(D100="i",JC100,0)</f>
        <v>0</v>
      </c>
      <c r="JF100" s="243">
        <f>IF(D100="c",JC100,0)</f>
        <v>0</v>
      </c>
      <c r="JG100" s="243">
        <f>IF(D100="s",JC100,0)</f>
        <v>0</v>
      </c>
    </row>
    <row r="101" spans="1:267" s="44" customFormat="1" x14ac:dyDescent="0.2">
      <c r="A101" s="45" t="s">
        <v>388</v>
      </c>
      <c r="B101" s="234"/>
      <c r="C101" s="234"/>
      <c r="D101" s="234"/>
      <c r="E101" s="181"/>
      <c r="F101" s="87">
        <f t="shared" si="138"/>
        <v>0</v>
      </c>
      <c r="G101" s="87">
        <f t="shared" si="139"/>
        <v>0</v>
      </c>
      <c r="H101" s="87">
        <f t="shared" si="140"/>
        <v>0</v>
      </c>
      <c r="I101" s="87">
        <f t="shared" si="141"/>
        <v>0</v>
      </c>
      <c r="J101" s="181"/>
      <c r="K101" s="87">
        <f t="shared" si="142"/>
        <v>0</v>
      </c>
      <c r="L101" s="87">
        <f t="shared" si="143"/>
        <v>0</v>
      </c>
      <c r="M101" s="87">
        <f t="shared" si="144"/>
        <v>0</v>
      </c>
      <c r="N101" s="87">
        <f t="shared" si="145"/>
        <v>0</v>
      </c>
      <c r="O101" s="235" t="e">
        <f t="shared" si="146"/>
        <v>#DIV/0!</v>
      </c>
      <c r="P101" s="181"/>
      <c r="Q101" s="87">
        <f t="shared" si="147"/>
        <v>0</v>
      </c>
      <c r="R101" s="87">
        <f t="shared" si="148"/>
        <v>0</v>
      </c>
      <c r="S101" s="87">
        <f t="shared" si="149"/>
        <v>0</v>
      </c>
      <c r="T101" s="87">
        <f t="shared" si="150"/>
        <v>0</v>
      </c>
      <c r="U101" s="235" t="e">
        <f t="shared" si="151"/>
        <v>#DIV/0!</v>
      </c>
      <c r="V101" s="181"/>
      <c r="W101" s="87">
        <f t="shared" si="152"/>
        <v>0</v>
      </c>
      <c r="X101" s="87">
        <f t="shared" si="153"/>
        <v>0</v>
      </c>
      <c r="Y101" s="87">
        <f t="shared" si="154"/>
        <v>0</v>
      </c>
      <c r="Z101" s="87">
        <f t="shared" si="155"/>
        <v>0</v>
      </c>
      <c r="AA101" s="235" t="e">
        <f t="shared" si="156"/>
        <v>#DIV/0!</v>
      </c>
      <c r="AB101" s="181"/>
      <c r="AC101" s="87">
        <f t="shared" si="86"/>
        <v>0</v>
      </c>
      <c r="AD101" s="87">
        <f t="shared" si="87"/>
        <v>0</v>
      </c>
      <c r="AE101" s="87">
        <f t="shared" si="88"/>
        <v>0</v>
      </c>
      <c r="AF101" s="87">
        <f t="shared" si="89"/>
        <v>0</v>
      </c>
      <c r="AG101" s="235" t="e">
        <f>+(AB101-V101)/V101</f>
        <v>#DIV/0!</v>
      </c>
      <c r="AH101" s="181"/>
      <c r="AI101" s="87">
        <f t="shared" si="90"/>
        <v>0</v>
      </c>
      <c r="AJ101" s="87">
        <f t="shared" si="91"/>
        <v>0</v>
      </c>
      <c r="AK101" s="87">
        <f t="shared" si="92"/>
        <v>0</v>
      </c>
      <c r="AL101" s="87">
        <f t="shared" si="93"/>
        <v>0</v>
      </c>
      <c r="AM101" s="235" t="e">
        <f>+(AH101-AB101)/AB101</f>
        <v>#DIV/0!</v>
      </c>
      <c r="AN101" s="289"/>
      <c r="AO101" s="97">
        <f>IF(D101="p",AN101,0)</f>
        <v>0</v>
      </c>
      <c r="AP101" s="97">
        <f>IF(D101="I",AN101,0)</f>
        <v>0</v>
      </c>
      <c r="AQ101" s="97">
        <f>IF(D101="C",AN101,0)</f>
        <v>0</v>
      </c>
      <c r="AR101" s="97">
        <f>IF(D101="S",AN101,0)</f>
        <v>0</v>
      </c>
      <c r="AS101" s="240">
        <f t="shared" si="94"/>
        <v>0</v>
      </c>
      <c r="AT101" s="241">
        <f>IF(D101="p",AS101,0)</f>
        <v>0</v>
      </c>
      <c r="AU101" s="241">
        <f>IF(D101="I",AS101,0)</f>
        <v>0</v>
      </c>
      <c r="AV101" s="241">
        <f>IF(D101="C",AS101,0)</f>
        <v>0</v>
      </c>
      <c r="AW101" s="241">
        <f>IF(D101="S",AS101,0)</f>
        <v>0</v>
      </c>
      <c r="AX101" s="289"/>
      <c r="AY101" s="97">
        <f>IF(D101="p",AX101,0)</f>
        <v>0</v>
      </c>
      <c r="AZ101" s="97">
        <f>IF(D101="I",AX101,0)</f>
        <v>0</v>
      </c>
      <c r="BA101" s="97">
        <f>IF(D101="C",AX101,0)</f>
        <v>0</v>
      </c>
      <c r="BB101" s="97">
        <f>IF(D101="S",AX101,0)</f>
        <v>0</v>
      </c>
      <c r="BC101" s="240">
        <f t="shared" si="95"/>
        <v>0</v>
      </c>
      <c r="BD101" s="241">
        <f>IF(D101="p",BC101,0)</f>
        <v>0</v>
      </c>
      <c r="BE101" s="241">
        <f>IF(D101="I",BC101,0)</f>
        <v>0</v>
      </c>
      <c r="BF101" s="241">
        <f>IF(D101="C",BC101,0)</f>
        <v>0</v>
      </c>
      <c r="BG101" s="241">
        <f>IF(D101="S",BC101,0)</f>
        <v>0</v>
      </c>
      <c r="BH101" s="503"/>
      <c r="BI101" s="498">
        <f>IF(D101="p",BH101,0)</f>
        <v>0</v>
      </c>
      <c r="BJ101" s="498">
        <f>IF(D101="I",BH101,0)</f>
        <v>0</v>
      </c>
      <c r="BK101" s="498">
        <f>IF(D101="C",BH101,0)</f>
        <v>0</v>
      </c>
      <c r="BL101" s="498">
        <f>IF(D101="S",BH101,0)</f>
        <v>0</v>
      </c>
      <c r="BM101" s="499">
        <f t="shared" si="96"/>
        <v>0</v>
      </c>
      <c r="BN101" s="515">
        <f>IF(D101="p",BM101,0)</f>
        <v>0</v>
      </c>
      <c r="BO101" s="515">
        <f>IF(D101="I",BM101,0)</f>
        <v>0</v>
      </c>
      <c r="BP101" s="515">
        <f>IF(D101="C",BM101,0)</f>
        <v>0</v>
      </c>
      <c r="BQ101" s="515">
        <f>IF(D101="S",BM101,0)</f>
        <v>0</v>
      </c>
      <c r="BR101" s="289"/>
      <c r="BS101" s="97">
        <f>IF(D101="p",BR101,0)</f>
        <v>0</v>
      </c>
      <c r="BT101" s="97">
        <f>IF(D101="I",BR101,0)</f>
        <v>0</v>
      </c>
      <c r="BU101" s="97">
        <f>IF(D101="C",BR101,0)</f>
        <v>0</v>
      </c>
      <c r="BV101" s="97">
        <f>IF(D101="S",BR101,0)</f>
        <v>0</v>
      </c>
      <c r="BW101" s="240">
        <f t="shared" si="97"/>
        <v>0</v>
      </c>
      <c r="BX101" s="241">
        <f>IF(D101="p",BW101,0)</f>
        <v>0</v>
      </c>
      <c r="BY101" s="241">
        <f>IF(D101="I",BW101,0)</f>
        <v>0</v>
      </c>
      <c r="BZ101" s="241">
        <f>IF(D101="C",BW101,0)</f>
        <v>0</v>
      </c>
      <c r="CA101" s="241">
        <f>IF(D101="S",BW101,0)</f>
        <v>0</v>
      </c>
      <c r="CB101" s="289"/>
      <c r="CC101" s="97">
        <f>IF(D101="p",CB101,0)</f>
        <v>0</v>
      </c>
      <c r="CD101" s="97">
        <f>IF(D101="I",CB101,0)</f>
        <v>0</v>
      </c>
      <c r="CE101" s="97">
        <f>IF(D101="C",CB101,0)</f>
        <v>0</v>
      </c>
      <c r="CF101" s="97">
        <f>IF(D101="S",CB101,0)</f>
        <v>0</v>
      </c>
      <c r="CG101" s="240">
        <f t="shared" si="98"/>
        <v>0</v>
      </c>
      <c r="CH101" s="241">
        <f>IF(D101="p",CG101,0)</f>
        <v>0</v>
      </c>
      <c r="CI101" s="241">
        <f>IF(D101="I",CG101,0)</f>
        <v>0</v>
      </c>
      <c r="CJ101" s="241">
        <f>IF(D101="C",CG101,0)</f>
        <v>0</v>
      </c>
      <c r="CK101" s="241">
        <f>IF(D101="S",CG101,0)</f>
        <v>0</v>
      </c>
      <c r="CL101" s="289"/>
      <c r="CM101" s="97">
        <f>IF(D101="p",CL101,0)</f>
        <v>0</v>
      </c>
      <c r="CN101" s="97">
        <f>IF(D101="I",CL101,0)</f>
        <v>0</v>
      </c>
      <c r="CO101" s="97">
        <f>IF(D101="C",CL101,0)</f>
        <v>0</v>
      </c>
      <c r="CP101" s="97">
        <f>IF(D101="S",CL101,0)</f>
        <v>0</v>
      </c>
      <c r="CQ101" s="240">
        <f t="shared" si="99"/>
        <v>0</v>
      </c>
      <c r="CR101" s="241">
        <f>IF(D101="p",CQ101,0)</f>
        <v>0</v>
      </c>
      <c r="CS101" s="241">
        <f>IF(D101="I",CQ101,0)</f>
        <v>0</v>
      </c>
      <c r="CT101" s="241">
        <f>IF(D101="C",CQ101,0)</f>
        <v>0</v>
      </c>
      <c r="CU101" s="241">
        <f>IF(D101="S",CQ101,0)</f>
        <v>0</v>
      </c>
      <c r="CV101" s="296"/>
      <c r="CW101" s="97">
        <f>IF(D101="p",CV101,0)</f>
        <v>0</v>
      </c>
      <c r="CX101" s="97">
        <f>IF(D101="I",CV101,0)</f>
        <v>0</v>
      </c>
      <c r="CY101" s="97">
        <f>IF(D101="C",CV101,0)</f>
        <v>0</v>
      </c>
      <c r="CZ101" s="97">
        <f>IF(D101="S",CV101,0)</f>
        <v>0</v>
      </c>
      <c r="DA101" s="240">
        <f t="shared" si="100"/>
        <v>0</v>
      </c>
      <c r="DB101" s="241">
        <f>IF(D101="p",DA101,0)</f>
        <v>0</v>
      </c>
      <c r="DC101" s="241">
        <f>IF(D101="I",DA101,0)</f>
        <v>0</v>
      </c>
      <c r="DD101" s="241">
        <f>IF(D101="C",DA101,0)</f>
        <v>0</v>
      </c>
      <c r="DE101" s="241">
        <f>IF(D101="S",DA101,0)</f>
        <v>0</v>
      </c>
      <c r="DF101" s="289"/>
      <c r="DG101" s="97">
        <f>IF(D101="p",DF101,0)</f>
        <v>0</v>
      </c>
      <c r="DH101" s="97">
        <f>IF(D101="I",DF101,0)</f>
        <v>0</v>
      </c>
      <c r="DI101" s="97">
        <f>IF(D101="C",DF101,0)</f>
        <v>0</v>
      </c>
      <c r="DJ101" s="97">
        <f>IF(D101="S",DF101,0)</f>
        <v>0</v>
      </c>
      <c r="DK101" s="344">
        <f t="shared" si="101"/>
        <v>0</v>
      </c>
      <c r="DL101" s="241">
        <f>IF(D101="p",DK101,0)</f>
        <v>0</v>
      </c>
      <c r="DM101" s="241">
        <f>IF(D101="I",DK101,0)</f>
        <v>0</v>
      </c>
      <c r="DN101" s="241">
        <f>IF(D101="C",DK101,0)</f>
        <v>0</v>
      </c>
      <c r="DO101" s="241">
        <f>IF(D101="S",DK101,0)</f>
        <v>0</v>
      </c>
      <c r="DP101" s="289"/>
      <c r="DQ101" s="97">
        <f>IF(D101="p",DP101,0)</f>
        <v>0</v>
      </c>
      <c r="DR101" s="97">
        <f>IF(D101="I",DP101,0)</f>
        <v>0</v>
      </c>
      <c r="DS101" s="97">
        <f>IF(D101="C",DP101,0)</f>
        <v>0</v>
      </c>
      <c r="DT101" s="97">
        <f>IF(D101="S",DP101,0)</f>
        <v>0</v>
      </c>
      <c r="DU101" s="240">
        <f t="shared" si="102"/>
        <v>0</v>
      </c>
      <c r="DV101" s="241">
        <f>IF(D101="p",DU101,0)</f>
        <v>0</v>
      </c>
      <c r="DW101" s="241">
        <f>IF(D101="I",DU101,0)</f>
        <v>0</v>
      </c>
      <c r="DX101" s="241">
        <f>IF(D101="C",DU101,0)</f>
        <v>0</v>
      </c>
      <c r="DY101" s="241">
        <f>IF(D101="S",DU101,0)</f>
        <v>0</v>
      </c>
      <c r="DZ101" s="289"/>
      <c r="EA101" s="97">
        <f>IF(D101="p",DZ101,0)</f>
        <v>0</v>
      </c>
      <c r="EB101" s="97">
        <f>IF(D101="I",DZ101,0)</f>
        <v>0</v>
      </c>
      <c r="EC101" s="97">
        <f>IF(D101="C",DZ101,0)</f>
        <v>0</v>
      </c>
      <c r="ED101" s="97">
        <f>IF(D101="S",DZ101,0)</f>
        <v>0</v>
      </c>
      <c r="EE101" s="240">
        <f t="shared" si="103"/>
        <v>0</v>
      </c>
      <c r="EF101" s="241">
        <f>IF(D101="p",EE101,0)</f>
        <v>0</v>
      </c>
      <c r="EG101" s="241">
        <f>IF(D101="I",EE101,0)</f>
        <v>0</v>
      </c>
      <c r="EH101" s="241">
        <f>IF(D101="C",EE101,0)</f>
        <v>0</v>
      </c>
      <c r="EI101" s="241">
        <f>IF(D101="S",EE101,0)</f>
        <v>0</v>
      </c>
      <c r="EJ101" s="298"/>
      <c r="EK101" s="97">
        <f>IF(D101="p",EJ101,0)</f>
        <v>0</v>
      </c>
      <c r="EL101" s="97">
        <f>IF(D101="I",EJ101,0)</f>
        <v>0</v>
      </c>
      <c r="EM101" s="97">
        <f>IF(D101="C",EJ101,0)</f>
        <v>0</v>
      </c>
      <c r="EN101" s="97">
        <f>IF(D101="S",EJ101,0)</f>
        <v>0</v>
      </c>
      <c r="EO101" s="240">
        <f t="shared" si="104"/>
        <v>0</v>
      </c>
      <c r="EP101" s="241">
        <f>IF(D101="p",EO101,0)</f>
        <v>0</v>
      </c>
      <c r="EQ101" s="241">
        <f>IF(D101="I",EO101,0)</f>
        <v>0</v>
      </c>
      <c r="ER101" s="241">
        <f>IF(D101="C",EO101,0)</f>
        <v>0</v>
      </c>
      <c r="ES101" s="241">
        <f>IF(D101="S",EO101,0)</f>
        <v>0</v>
      </c>
      <c r="ET101" s="289"/>
      <c r="EU101" s="97">
        <f>IF(D101="p",ET101,0)</f>
        <v>0</v>
      </c>
      <c r="EV101" s="97">
        <f>IF(D101="I",ET101,0)</f>
        <v>0</v>
      </c>
      <c r="EW101" s="97">
        <f>IF(D101="C",ET101,0)</f>
        <v>0</v>
      </c>
      <c r="EX101" s="97">
        <f>IF(D101="S",ET101,0)</f>
        <v>0</v>
      </c>
      <c r="EY101" s="240">
        <f t="shared" si="105"/>
        <v>0</v>
      </c>
      <c r="EZ101" s="241">
        <f>IF(D101="p",EY101,0)</f>
        <v>0</v>
      </c>
      <c r="FA101" s="241">
        <f>IF(D101="I",EY101,0)</f>
        <v>0</v>
      </c>
      <c r="FB101" s="241">
        <f>IF(D101="C",EY101,0)</f>
        <v>0</v>
      </c>
      <c r="FC101" s="241">
        <f>IF(D101="S",EY101,0)</f>
        <v>0</v>
      </c>
      <c r="FD101" s="503"/>
      <c r="FE101" s="498">
        <f>IF(D101="p",FD101,0)</f>
        <v>0</v>
      </c>
      <c r="FF101" s="498">
        <f>IF(D101="I",FD101,0)</f>
        <v>0</v>
      </c>
      <c r="FG101" s="498">
        <f>IF(D101="C",FD101,0)</f>
        <v>0</v>
      </c>
      <c r="FH101" s="498">
        <f>IF(D101="S",FD101,0)</f>
        <v>0</v>
      </c>
      <c r="FI101" s="499">
        <f t="shared" ref="FI101:FI111" si="163">+($J101*FD101)+($P101*FD101)+($V101*FD101)</f>
        <v>0</v>
      </c>
      <c r="FJ101" s="450">
        <f>IF(D101="p",FI101,0)</f>
        <v>0</v>
      </c>
      <c r="FK101" s="450">
        <f>IF(D101="I",FI101,0)</f>
        <v>0</v>
      </c>
      <c r="FL101" s="450">
        <f>IF(D101="C",FI101,0)</f>
        <v>0</v>
      </c>
      <c r="FM101" s="450">
        <f>IF(D101="S",FI101,0)</f>
        <v>0</v>
      </c>
      <c r="FN101" s="233"/>
      <c r="FO101" s="97">
        <f>IF(D101="p",FN101,0)</f>
        <v>0</v>
      </c>
      <c r="FP101" s="97">
        <f>IF(D101="I",FN101,0)</f>
        <v>0</v>
      </c>
      <c r="FQ101" s="97">
        <f>IF(D101="C",FN101,0)</f>
        <v>0</v>
      </c>
      <c r="FR101" s="97">
        <f>IF(D101="S",FN101,0)</f>
        <v>0</v>
      </c>
      <c r="FS101" s="240">
        <f t="shared" ref="FS101:FS111" si="164">+($J101*FN101)+($P101*FN101)+($V101*FN101)</f>
        <v>0</v>
      </c>
      <c r="FT101" s="241">
        <f>IF(D101="p",FS101,0)</f>
        <v>0</v>
      </c>
      <c r="FU101" s="241">
        <f>IF(D101="I",FS101,0)</f>
        <v>0</v>
      </c>
      <c r="FV101" s="241">
        <f>IF(D101="C",FS101,0)</f>
        <v>0</v>
      </c>
      <c r="FW101" s="241">
        <f>IF(D101="S",FS101,0)</f>
        <v>0</v>
      </c>
      <c r="FX101" s="233"/>
      <c r="FY101" s="97">
        <f>IF(D101="p",FX101,0)</f>
        <v>0</v>
      </c>
      <c r="FZ101" s="97">
        <f>IF(D101="I",FX101,0)</f>
        <v>0</v>
      </c>
      <c r="GA101" s="97">
        <f>IF(D101="C",FX101,0)</f>
        <v>0</v>
      </c>
      <c r="GB101" s="97">
        <f>IF(D101="S",FX101,0)</f>
        <v>0</v>
      </c>
      <c r="GC101" s="240">
        <f t="shared" si="106"/>
        <v>0</v>
      </c>
      <c r="GD101" s="241">
        <f>IF(D101="p",GC101,0)</f>
        <v>0</v>
      </c>
      <c r="GE101" s="241">
        <f>IF(D101="I",GC101,0)</f>
        <v>0</v>
      </c>
      <c r="GF101" s="241">
        <f>IF(D101="C",GC101,0)</f>
        <v>0</v>
      </c>
      <c r="GG101" s="241">
        <f>IF(D101="S",GC101,0)</f>
        <v>0</v>
      </c>
      <c r="GH101" s="240"/>
      <c r="GI101" s="240"/>
      <c r="GJ101" s="553">
        <f t="shared" ref="GJ101:GJ111" si="165">AN101+AX101+BH101+BR101+CB101+CL101+CV101+DF101+DP101+DZ101+EJ101+ET101+FD101+FN101+FX101</f>
        <v>0</v>
      </c>
      <c r="GK101" s="97">
        <f>IF(D101="p",GJ101,0)</f>
        <v>0</v>
      </c>
      <c r="GL101" s="97">
        <f>IF(D101="I",GJ101,0)</f>
        <v>0</v>
      </c>
      <c r="GM101" s="97">
        <f>IF(D101="C",GJ101,0)</f>
        <v>0</v>
      </c>
      <c r="GN101" s="97">
        <f>IF(D101="S",GJ101,0)</f>
        <v>0</v>
      </c>
      <c r="GO101" s="240">
        <f t="shared" si="107"/>
        <v>0</v>
      </c>
      <c r="GP101" s="241">
        <f>IF(D101="p",GO101,0)</f>
        <v>0</v>
      </c>
      <c r="GQ101" s="241">
        <f>IF(D101="I",GO101,0)</f>
        <v>0</v>
      </c>
      <c r="GR101" s="241">
        <f>IF(D101="C",GO101,0)</f>
        <v>0</v>
      </c>
      <c r="GS101" s="241">
        <f>IF(D101="S",GO101,0)</f>
        <v>0</v>
      </c>
      <c r="GT101" s="289"/>
      <c r="GU101" s="97">
        <f>IF(D101="p",GT101,0)</f>
        <v>0</v>
      </c>
      <c r="GV101" s="97">
        <f>IF(D101="I",GT101,0)</f>
        <v>0</v>
      </c>
      <c r="GW101" s="97">
        <f>IF(D101="C",GT101,0)</f>
        <v>0</v>
      </c>
      <c r="GX101" s="97">
        <f>IF(D101="S",GT101,0)</f>
        <v>0</v>
      </c>
      <c r="GY101" s="240">
        <f t="shared" si="108"/>
        <v>0</v>
      </c>
      <c r="GZ101" s="241">
        <f>IF(D101="p",GY101,0)</f>
        <v>0</v>
      </c>
      <c r="HA101" s="241">
        <f>IF(D101="I",GY101,0)</f>
        <v>0</v>
      </c>
      <c r="HB101" s="241">
        <f>IF(D101="C",GY101,0)</f>
        <v>0</v>
      </c>
      <c r="HC101" s="241">
        <f>IF(D101="S",GY101,0)</f>
        <v>0</v>
      </c>
      <c r="HD101" s="302">
        <f t="shared" si="157"/>
        <v>0</v>
      </c>
      <c r="HE101" s="97">
        <f>IF(D101="p",HD101,0)</f>
        <v>0</v>
      </c>
      <c r="HF101" s="97">
        <f>IF(D101="I",HD101,0)</f>
        <v>0</v>
      </c>
      <c r="HG101" s="97">
        <f>IF(D101="C",HD101,0)</f>
        <v>0</v>
      </c>
      <c r="HH101" s="97">
        <f>IF(D101="S",HD101,0)</f>
        <v>0</v>
      </c>
      <c r="HI101" s="240">
        <f t="shared" si="109"/>
        <v>0</v>
      </c>
      <c r="HJ101" s="241">
        <f>IF(D101="p",HI101,0)</f>
        <v>0</v>
      </c>
      <c r="HK101" s="241">
        <f>IF(D101="I",HI101,0)</f>
        <v>0</v>
      </c>
      <c r="HL101" s="241">
        <f>IF(D101="C",HI101,0)</f>
        <v>0</v>
      </c>
      <c r="HM101" s="241">
        <f>IF(D101="S",HI101,0)</f>
        <v>0</v>
      </c>
      <c r="HN101" s="649"/>
      <c r="HO101" s="650">
        <f>IF(D101="p",HN101,0)</f>
        <v>0</v>
      </c>
      <c r="HP101" s="650">
        <f>IF(D101="I",HN101,0)</f>
        <v>0</v>
      </c>
      <c r="HQ101" s="650">
        <f>IF(D101="C",HN101,0)</f>
        <v>0</v>
      </c>
      <c r="HR101" s="650">
        <f>IF(D101="S",HN101,0)</f>
        <v>0</v>
      </c>
      <c r="HS101" s="651">
        <f t="shared" si="158"/>
        <v>0</v>
      </c>
      <c r="HT101" s="241">
        <f>IF(D101="p",HS101,0)</f>
        <v>0</v>
      </c>
      <c r="HU101" s="241">
        <f>IF(D101="I",HS101,0)</f>
        <v>0</v>
      </c>
      <c r="HV101" s="241">
        <f>IF(D101="C",HS101,0)</f>
        <v>0</v>
      </c>
      <c r="HW101" s="241">
        <f>IF(D101="S",HS101,0)</f>
        <v>0</v>
      </c>
      <c r="HX101" s="289"/>
      <c r="HY101" s="97">
        <f>IF(D101="p",HX101,0)</f>
        <v>0</v>
      </c>
      <c r="HZ101" s="97">
        <f>IF(D101="I",HX101,0)</f>
        <v>0</v>
      </c>
      <c r="IA101" s="97">
        <f>IF(D101="C",HX101,0)</f>
        <v>0</v>
      </c>
      <c r="IB101" s="97">
        <f>IF(D101="S",HX101,0)</f>
        <v>0</v>
      </c>
      <c r="IC101" s="240">
        <f t="shared" si="110"/>
        <v>0</v>
      </c>
      <c r="ID101" s="241">
        <f>IF(D101="p",IC101,0)</f>
        <v>0</v>
      </c>
      <c r="IE101" s="241">
        <f>IF(D101="I",IC101,0)</f>
        <v>0</v>
      </c>
      <c r="IF101" s="241">
        <f>IF(D101="C",IC101,0)</f>
        <v>0</v>
      </c>
      <c r="IG101" s="241">
        <f>IF(D101="S",IC101,0)</f>
        <v>0</v>
      </c>
      <c r="IH101" s="302">
        <f t="shared" si="159"/>
        <v>0</v>
      </c>
      <c r="II101" s="97">
        <f>IF(D101="p",IH101,0)</f>
        <v>0</v>
      </c>
      <c r="IJ101" s="97">
        <f>IF(D101="I",IH101,0)</f>
        <v>0</v>
      </c>
      <c r="IK101" s="97">
        <f>IF(D101="C",IH101,0)</f>
        <v>0</v>
      </c>
      <c r="IL101" s="97">
        <f>IF(D101="S",IH101,0)</f>
        <v>0</v>
      </c>
      <c r="IM101" s="235" t="e">
        <f t="shared" si="160"/>
        <v>#DIV/0!</v>
      </c>
      <c r="IN101" s="240">
        <f t="shared" si="111"/>
        <v>0</v>
      </c>
      <c r="IO101" s="241">
        <f>IF(D101="p",IN101,0)</f>
        <v>0</v>
      </c>
      <c r="IP101" s="241">
        <f>IF(D101="I",IN101,0)</f>
        <v>0</v>
      </c>
      <c r="IQ101" s="241">
        <f>IF(D101="C",IN101,0)</f>
        <v>0</v>
      </c>
      <c r="IR101" s="241">
        <f>IF(D101="S",IN101,0)</f>
        <v>0</v>
      </c>
      <c r="IS101" s="228">
        <f t="shared" si="161"/>
        <v>0</v>
      </c>
      <c r="IT101" s="97">
        <f>IF(D101="p",IS101,0)</f>
        <v>0</v>
      </c>
      <c r="IU101" s="97">
        <f>IF(D101="I",IS101,0)</f>
        <v>0</v>
      </c>
      <c r="IV101" s="97">
        <f>IF(D101="C",IS101,0)</f>
        <v>0</v>
      </c>
      <c r="IW101" s="97">
        <f>IF(D101="S",IS101,0)</f>
        <v>0</v>
      </c>
      <c r="IX101" s="240">
        <f t="shared" si="112"/>
        <v>0</v>
      </c>
      <c r="IY101" s="241">
        <f>IF(D101="p",IX101,0)</f>
        <v>0</v>
      </c>
      <c r="IZ101" s="241">
        <f>IF(D101="I",IX101,0)</f>
        <v>0</v>
      </c>
      <c r="JA101" s="241">
        <f>IF(D101="C",IX101,0)</f>
        <v>0</v>
      </c>
      <c r="JB101" s="241">
        <f>IF(D101="S",IX101,0)</f>
        <v>0</v>
      </c>
      <c r="JC101" s="242">
        <f t="shared" si="162"/>
        <v>0</v>
      </c>
      <c r="JD101" s="243">
        <f>IF(D101="p",JC101,0)</f>
        <v>0</v>
      </c>
      <c r="JE101" s="243">
        <f>IF(D101="i",JC101,0)</f>
        <v>0</v>
      </c>
      <c r="JF101" s="243">
        <f>IF(D101="c",JC101,0)</f>
        <v>0</v>
      </c>
      <c r="JG101" s="243">
        <f>IF(D101="s",JC101,0)</f>
        <v>0</v>
      </c>
    </row>
    <row r="102" spans="1:267" s="44" customFormat="1" x14ac:dyDescent="0.2">
      <c r="A102" s="45" t="s">
        <v>389</v>
      </c>
      <c r="B102" s="234"/>
      <c r="C102" s="234"/>
      <c r="D102" s="234"/>
      <c r="E102" s="181"/>
      <c r="F102" s="87">
        <f t="shared" si="138"/>
        <v>0</v>
      </c>
      <c r="G102" s="87">
        <f t="shared" si="139"/>
        <v>0</v>
      </c>
      <c r="H102" s="87">
        <f t="shared" si="140"/>
        <v>0</v>
      </c>
      <c r="I102" s="87">
        <f t="shared" si="141"/>
        <v>0</v>
      </c>
      <c r="J102" s="181"/>
      <c r="K102" s="87">
        <f t="shared" si="142"/>
        <v>0</v>
      </c>
      <c r="L102" s="87">
        <f t="shared" si="143"/>
        <v>0</v>
      </c>
      <c r="M102" s="87">
        <f t="shared" si="144"/>
        <v>0</v>
      </c>
      <c r="N102" s="87">
        <f t="shared" si="145"/>
        <v>0</v>
      </c>
      <c r="O102" s="235" t="e">
        <f t="shared" si="146"/>
        <v>#DIV/0!</v>
      </c>
      <c r="P102" s="181"/>
      <c r="Q102" s="87">
        <f t="shared" si="147"/>
        <v>0</v>
      </c>
      <c r="R102" s="87">
        <f t="shared" si="148"/>
        <v>0</v>
      </c>
      <c r="S102" s="87">
        <f t="shared" si="149"/>
        <v>0</v>
      </c>
      <c r="T102" s="87">
        <f t="shared" si="150"/>
        <v>0</v>
      </c>
      <c r="U102" s="235" t="e">
        <f t="shared" si="151"/>
        <v>#DIV/0!</v>
      </c>
      <c r="V102" s="181"/>
      <c r="W102" s="87">
        <f t="shared" si="152"/>
        <v>0</v>
      </c>
      <c r="X102" s="87">
        <f t="shared" si="153"/>
        <v>0</v>
      </c>
      <c r="Y102" s="87">
        <f t="shared" si="154"/>
        <v>0</v>
      </c>
      <c r="Z102" s="87">
        <f t="shared" si="155"/>
        <v>0</v>
      </c>
      <c r="AA102" s="235" t="e">
        <f t="shared" si="156"/>
        <v>#DIV/0!</v>
      </c>
      <c r="AB102" s="181"/>
      <c r="AC102" s="87">
        <f t="shared" si="86"/>
        <v>0</v>
      </c>
      <c r="AD102" s="87">
        <f t="shared" si="87"/>
        <v>0</v>
      </c>
      <c r="AE102" s="87">
        <f t="shared" si="88"/>
        <v>0</v>
      </c>
      <c r="AF102" s="87">
        <f t="shared" si="89"/>
        <v>0</v>
      </c>
      <c r="AG102" s="235" t="e">
        <f>+(AB102-V102)/V102</f>
        <v>#DIV/0!</v>
      </c>
      <c r="AH102" s="181"/>
      <c r="AI102" s="87">
        <f t="shared" si="90"/>
        <v>0</v>
      </c>
      <c r="AJ102" s="87">
        <f t="shared" si="91"/>
        <v>0</v>
      </c>
      <c r="AK102" s="87">
        <f t="shared" si="92"/>
        <v>0</v>
      </c>
      <c r="AL102" s="87">
        <f t="shared" si="93"/>
        <v>0</v>
      </c>
      <c r="AM102" s="235" t="e">
        <f>+(AH102-AB102)/AB102</f>
        <v>#DIV/0!</v>
      </c>
      <c r="AN102" s="289"/>
      <c r="AO102" s="97">
        <f>IF(D102="p",AN102,0)</f>
        <v>0</v>
      </c>
      <c r="AP102" s="97">
        <f>IF(D102="I",AN102,0)</f>
        <v>0</v>
      </c>
      <c r="AQ102" s="97">
        <f>IF(D102="C",AN102,0)</f>
        <v>0</v>
      </c>
      <c r="AR102" s="97">
        <f>IF(D102="S",AN102,0)</f>
        <v>0</v>
      </c>
      <c r="AS102" s="240">
        <f t="shared" si="94"/>
        <v>0</v>
      </c>
      <c r="AT102" s="241">
        <f>IF(D102="p",AS102,0)</f>
        <v>0</v>
      </c>
      <c r="AU102" s="241">
        <f>IF(D102="I",AS102,0)</f>
        <v>0</v>
      </c>
      <c r="AV102" s="241">
        <f>IF(D102="C",AS102,0)</f>
        <v>0</v>
      </c>
      <c r="AW102" s="241">
        <f>IF(D102="S",AS102,0)</f>
        <v>0</v>
      </c>
      <c r="AX102" s="289"/>
      <c r="AY102" s="97">
        <f>IF(D102="p",AX102,0)</f>
        <v>0</v>
      </c>
      <c r="AZ102" s="97">
        <f>IF(D102="I",AX102,0)</f>
        <v>0</v>
      </c>
      <c r="BA102" s="97">
        <f>IF(D102="C",AX102,0)</f>
        <v>0</v>
      </c>
      <c r="BB102" s="97">
        <f>IF(D102="S",AX102,0)</f>
        <v>0</v>
      </c>
      <c r="BC102" s="240">
        <f t="shared" si="95"/>
        <v>0</v>
      </c>
      <c r="BD102" s="241">
        <f>IF(D102="p",BC102,0)</f>
        <v>0</v>
      </c>
      <c r="BE102" s="241">
        <f>IF(D102="I",BC102,0)</f>
        <v>0</v>
      </c>
      <c r="BF102" s="241">
        <f>IF(D102="C",BC102,0)</f>
        <v>0</v>
      </c>
      <c r="BG102" s="241">
        <f>IF(D102="S",BC102,0)</f>
        <v>0</v>
      </c>
      <c r="BH102" s="503"/>
      <c r="BI102" s="498">
        <f>IF(D102="p",BH102,0)</f>
        <v>0</v>
      </c>
      <c r="BJ102" s="498">
        <f>IF(D102="I",BH102,0)</f>
        <v>0</v>
      </c>
      <c r="BK102" s="498">
        <f>IF(D102="C",BH102,0)</f>
        <v>0</v>
      </c>
      <c r="BL102" s="498">
        <f>IF(D102="S",BH102,0)</f>
        <v>0</v>
      </c>
      <c r="BM102" s="499">
        <f t="shared" si="96"/>
        <v>0</v>
      </c>
      <c r="BN102" s="515">
        <f>IF(D102="p",BM102,0)</f>
        <v>0</v>
      </c>
      <c r="BO102" s="515">
        <f>IF(D102="I",BM102,0)</f>
        <v>0</v>
      </c>
      <c r="BP102" s="515">
        <f>IF(D102="C",BM102,0)</f>
        <v>0</v>
      </c>
      <c r="BQ102" s="515">
        <f>IF(D102="S",BM102,0)</f>
        <v>0</v>
      </c>
      <c r="BR102" s="289"/>
      <c r="BS102" s="97">
        <f>IF(D102="p",BR102,0)</f>
        <v>0</v>
      </c>
      <c r="BT102" s="97">
        <f>IF(D102="I",BR102,0)</f>
        <v>0</v>
      </c>
      <c r="BU102" s="97">
        <f>IF(D102="C",BR102,0)</f>
        <v>0</v>
      </c>
      <c r="BV102" s="97">
        <f>IF(D102="S",BR102,0)</f>
        <v>0</v>
      </c>
      <c r="BW102" s="240">
        <f t="shared" si="97"/>
        <v>0</v>
      </c>
      <c r="BX102" s="241">
        <f>IF(D102="p",BW102,0)</f>
        <v>0</v>
      </c>
      <c r="BY102" s="241">
        <f>IF(D102="I",BW102,0)</f>
        <v>0</v>
      </c>
      <c r="BZ102" s="241">
        <f>IF(D102="C",BW102,0)</f>
        <v>0</v>
      </c>
      <c r="CA102" s="241">
        <f>IF(D102="S",BW102,0)</f>
        <v>0</v>
      </c>
      <c r="CB102" s="289"/>
      <c r="CC102" s="97">
        <f>IF(D102="p",CB102,0)</f>
        <v>0</v>
      </c>
      <c r="CD102" s="97">
        <f>IF(D102="I",CB102,0)</f>
        <v>0</v>
      </c>
      <c r="CE102" s="97">
        <f>IF(D102="C",CB102,0)</f>
        <v>0</v>
      </c>
      <c r="CF102" s="97">
        <f>IF(D102="S",CB102,0)</f>
        <v>0</v>
      </c>
      <c r="CG102" s="240">
        <f t="shared" si="98"/>
        <v>0</v>
      </c>
      <c r="CH102" s="241">
        <f>IF(D102="p",CG102,0)</f>
        <v>0</v>
      </c>
      <c r="CI102" s="241">
        <f>IF(D102="I",CG102,0)</f>
        <v>0</v>
      </c>
      <c r="CJ102" s="241">
        <f>IF(D102="C",CG102,0)</f>
        <v>0</v>
      </c>
      <c r="CK102" s="241">
        <f>IF(D102="S",CG102,0)</f>
        <v>0</v>
      </c>
      <c r="CL102" s="289"/>
      <c r="CM102" s="97">
        <f>IF(D102="p",CL102,0)</f>
        <v>0</v>
      </c>
      <c r="CN102" s="97">
        <f>IF(D102="I",CL102,0)</f>
        <v>0</v>
      </c>
      <c r="CO102" s="97">
        <f>IF(D102="C",CL102,0)</f>
        <v>0</v>
      </c>
      <c r="CP102" s="97">
        <f>IF(D102="S",CL102,0)</f>
        <v>0</v>
      </c>
      <c r="CQ102" s="240">
        <f t="shared" si="99"/>
        <v>0</v>
      </c>
      <c r="CR102" s="241">
        <f>IF(D102="p",CQ102,0)</f>
        <v>0</v>
      </c>
      <c r="CS102" s="241">
        <f>IF(D102="I",CQ102,0)</f>
        <v>0</v>
      </c>
      <c r="CT102" s="241">
        <f>IF(D102="C",CQ102,0)</f>
        <v>0</v>
      </c>
      <c r="CU102" s="241">
        <f>IF(D102="S",CQ102,0)</f>
        <v>0</v>
      </c>
      <c r="CV102" s="296"/>
      <c r="CW102" s="97">
        <f>IF(D102="p",CV102,0)</f>
        <v>0</v>
      </c>
      <c r="CX102" s="97">
        <f>IF(D102="I",CV102,0)</f>
        <v>0</v>
      </c>
      <c r="CY102" s="97">
        <f>IF(D102="C",CV102,0)</f>
        <v>0</v>
      </c>
      <c r="CZ102" s="97">
        <f>IF(D102="S",CV102,0)</f>
        <v>0</v>
      </c>
      <c r="DA102" s="240">
        <f t="shared" si="100"/>
        <v>0</v>
      </c>
      <c r="DB102" s="241">
        <f>IF(D102="p",DA102,0)</f>
        <v>0</v>
      </c>
      <c r="DC102" s="241">
        <f>IF(D102="I",DA102,0)</f>
        <v>0</v>
      </c>
      <c r="DD102" s="241">
        <f>IF(D102="C",DA102,0)</f>
        <v>0</v>
      </c>
      <c r="DE102" s="241">
        <f>IF(D102="S",DA102,0)</f>
        <v>0</v>
      </c>
      <c r="DF102" s="289"/>
      <c r="DG102" s="97">
        <f>IF(D102="p",DF102,0)</f>
        <v>0</v>
      </c>
      <c r="DH102" s="97">
        <f>IF(D102="I",DF102,0)</f>
        <v>0</v>
      </c>
      <c r="DI102" s="97">
        <f>IF(D102="C",DF102,0)</f>
        <v>0</v>
      </c>
      <c r="DJ102" s="97">
        <f>IF(D102="S",DF102,0)</f>
        <v>0</v>
      </c>
      <c r="DK102" s="344">
        <f t="shared" si="101"/>
        <v>0</v>
      </c>
      <c r="DL102" s="241">
        <f>IF(D102="p",DK102,0)</f>
        <v>0</v>
      </c>
      <c r="DM102" s="241">
        <f>IF(D102="I",DK102,0)</f>
        <v>0</v>
      </c>
      <c r="DN102" s="241">
        <f>IF(D102="C",DK102,0)</f>
        <v>0</v>
      </c>
      <c r="DO102" s="241">
        <f>IF(D102="S",DK102,0)</f>
        <v>0</v>
      </c>
      <c r="DP102" s="289"/>
      <c r="DQ102" s="97">
        <f>IF(D102="p",DP102,0)</f>
        <v>0</v>
      </c>
      <c r="DR102" s="97">
        <f>IF(D102="I",DP102,0)</f>
        <v>0</v>
      </c>
      <c r="DS102" s="97">
        <f>IF(D102="C",DP102,0)</f>
        <v>0</v>
      </c>
      <c r="DT102" s="97">
        <f>IF(D102="S",DP102,0)</f>
        <v>0</v>
      </c>
      <c r="DU102" s="240">
        <f t="shared" si="102"/>
        <v>0</v>
      </c>
      <c r="DV102" s="241">
        <f>IF(D102="p",DU102,0)</f>
        <v>0</v>
      </c>
      <c r="DW102" s="241">
        <f>IF(D102="I",DU102,0)</f>
        <v>0</v>
      </c>
      <c r="DX102" s="241">
        <f>IF(D102="C",DU102,0)</f>
        <v>0</v>
      </c>
      <c r="DY102" s="241">
        <f>IF(D102="S",DU102,0)</f>
        <v>0</v>
      </c>
      <c r="DZ102" s="289"/>
      <c r="EA102" s="97">
        <f>IF(D102="p",DZ102,0)</f>
        <v>0</v>
      </c>
      <c r="EB102" s="97">
        <f>IF(D102="I",DZ102,0)</f>
        <v>0</v>
      </c>
      <c r="EC102" s="97">
        <f>IF(D102="C",DZ102,0)</f>
        <v>0</v>
      </c>
      <c r="ED102" s="97">
        <f>IF(D102="S",DZ102,0)</f>
        <v>0</v>
      </c>
      <c r="EE102" s="240">
        <f t="shared" si="103"/>
        <v>0</v>
      </c>
      <c r="EF102" s="241">
        <f>IF(D102="p",EE102,0)</f>
        <v>0</v>
      </c>
      <c r="EG102" s="241">
        <f>IF(D102="I",EE102,0)</f>
        <v>0</v>
      </c>
      <c r="EH102" s="241">
        <f>IF(D102="C",EE102,0)</f>
        <v>0</v>
      </c>
      <c r="EI102" s="241">
        <f>IF(D102="S",EE102,0)</f>
        <v>0</v>
      </c>
      <c r="EJ102" s="298"/>
      <c r="EK102" s="97">
        <f>IF(D102="p",EJ102,0)</f>
        <v>0</v>
      </c>
      <c r="EL102" s="97">
        <f>IF(D102="I",EJ102,0)</f>
        <v>0</v>
      </c>
      <c r="EM102" s="97">
        <f>IF(D102="C",EJ102,0)</f>
        <v>0</v>
      </c>
      <c r="EN102" s="97">
        <f>IF(D102="S",EJ102,0)</f>
        <v>0</v>
      </c>
      <c r="EO102" s="240">
        <f t="shared" si="104"/>
        <v>0</v>
      </c>
      <c r="EP102" s="241">
        <f>IF(D102="p",EO102,0)</f>
        <v>0</v>
      </c>
      <c r="EQ102" s="241">
        <f>IF(D102="I",EO102,0)</f>
        <v>0</v>
      </c>
      <c r="ER102" s="241">
        <f>IF(D102="C",EO102,0)</f>
        <v>0</v>
      </c>
      <c r="ES102" s="241">
        <f>IF(D102="S",EO102,0)</f>
        <v>0</v>
      </c>
      <c r="ET102" s="289"/>
      <c r="EU102" s="97">
        <f>IF(D102="p",ET102,0)</f>
        <v>0</v>
      </c>
      <c r="EV102" s="97">
        <f>IF(D102="I",ET102,0)</f>
        <v>0</v>
      </c>
      <c r="EW102" s="97">
        <f>IF(D102="C",ET102,0)</f>
        <v>0</v>
      </c>
      <c r="EX102" s="97">
        <f>IF(D102="S",ET102,0)</f>
        <v>0</v>
      </c>
      <c r="EY102" s="240">
        <f t="shared" si="105"/>
        <v>0</v>
      </c>
      <c r="EZ102" s="241">
        <f>IF(D102="p",EY102,0)</f>
        <v>0</v>
      </c>
      <c r="FA102" s="241">
        <f>IF(D102="I",EY102,0)</f>
        <v>0</v>
      </c>
      <c r="FB102" s="241">
        <f>IF(D102="C",EY102,0)</f>
        <v>0</v>
      </c>
      <c r="FC102" s="241">
        <f>IF(D102="S",EY102,0)</f>
        <v>0</v>
      </c>
      <c r="FD102" s="503"/>
      <c r="FE102" s="498">
        <f>IF(D102="p",FD102,0)</f>
        <v>0</v>
      </c>
      <c r="FF102" s="498">
        <f>IF(D102="I",FD102,0)</f>
        <v>0</v>
      </c>
      <c r="FG102" s="498">
        <f>IF(D102="C",FD102,0)</f>
        <v>0</v>
      </c>
      <c r="FH102" s="498">
        <f>IF(D102="S",FD102,0)</f>
        <v>0</v>
      </c>
      <c r="FI102" s="499">
        <f t="shared" si="163"/>
        <v>0</v>
      </c>
      <c r="FJ102" s="450">
        <f>IF(D102="p",FI102,0)</f>
        <v>0</v>
      </c>
      <c r="FK102" s="450">
        <f>IF(D102="I",FI102,0)</f>
        <v>0</v>
      </c>
      <c r="FL102" s="450">
        <f>IF(D102="C",FI102,0)</f>
        <v>0</v>
      </c>
      <c r="FM102" s="450">
        <f>IF(D102="S",FI102,0)</f>
        <v>0</v>
      </c>
      <c r="FN102" s="233"/>
      <c r="FO102" s="97">
        <f>IF(D102="p",FN102,0)</f>
        <v>0</v>
      </c>
      <c r="FP102" s="97">
        <f>IF(D102="I",FN102,0)</f>
        <v>0</v>
      </c>
      <c r="FQ102" s="97">
        <f>IF(D102="C",FN102,0)</f>
        <v>0</v>
      </c>
      <c r="FR102" s="97">
        <f>IF(D102="S",FN102,0)</f>
        <v>0</v>
      </c>
      <c r="FS102" s="240">
        <f t="shared" si="164"/>
        <v>0</v>
      </c>
      <c r="FT102" s="241">
        <f>IF(D102="p",FS102,0)</f>
        <v>0</v>
      </c>
      <c r="FU102" s="241">
        <f>IF(D102="I",FS102,0)</f>
        <v>0</v>
      </c>
      <c r="FV102" s="241">
        <f>IF(D102="C",FS102,0)</f>
        <v>0</v>
      </c>
      <c r="FW102" s="241">
        <f>IF(D102="S",FS102,0)</f>
        <v>0</v>
      </c>
      <c r="FX102" s="233"/>
      <c r="FY102" s="97">
        <f>IF(D102="p",FX102,0)</f>
        <v>0</v>
      </c>
      <c r="FZ102" s="97">
        <f>IF(D102="I",FX102,0)</f>
        <v>0</v>
      </c>
      <c r="GA102" s="97">
        <f>IF(D102="C",FX102,0)</f>
        <v>0</v>
      </c>
      <c r="GB102" s="97">
        <f>IF(D102="S",FX102,0)</f>
        <v>0</v>
      </c>
      <c r="GC102" s="240">
        <f t="shared" si="106"/>
        <v>0</v>
      </c>
      <c r="GD102" s="241">
        <f>IF(D102="p",GC102,0)</f>
        <v>0</v>
      </c>
      <c r="GE102" s="241">
        <f>IF(D102="I",GC102,0)</f>
        <v>0</v>
      </c>
      <c r="GF102" s="241">
        <f>IF(D102="C",GC102,0)</f>
        <v>0</v>
      </c>
      <c r="GG102" s="241">
        <f>IF(D102="S",GC102,0)</f>
        <v>0</v>
      </c>
      <c r="GH102" s="240"/>
      <c r="GI102" s="240"/>
      <c r="GJ102" s="553">
        <f t="shared" si="165"/>
        <v>0</v>
      </c>
      <c r="GK102" s="97">
        <f>IF(D102="p",GJ102,0)</f>
        <v>0</v>
      </c>
      <c r="GL102" s="97">
        <f>IF(D102="I",GJ102,0)</f>
        <v>0</v>
      </c>
      <c r="GM102" s="97">
        <f>IF(D102="C",GJ102,0)</f>
        <v>0</v>
      </c>
      <c r="GN102" s="97">
        <f>IF(D102="S",GJ102,0)</f>
        <v>0</v>
      </c>
      <c r="GO102" s="240">
        <f t="shared" si="107"/>
        <v>0</v>
      </c>
      <c r="GP102" s="241">
        <f>IF(D102="p",GO102,0)</f>
        <v>0</v>
      </c>
      <c r="GQ102" s="241">
        <f>IF(D102="I",GO102,0)</f>
        <v>0</v>
      </c>
      <c r="GR102" s="241">
        <f>IF(D102="C",GO102,0)</f>
        <v>0</v>
      </c>
      <c r="GS102" s="241">
        <f>IF(D102="S",GO102,0)</f>
        <v>0</v>
      </c>
      <c r="GT102" s="289"/>
      <c r="GU102" s="97">
        <f>IF(D102="p",GT102,0)</f>
        <v>0</v>
      </c>
      <c r="GV102" s="97">
        <f>IF(D102="I",GT102,0)</f>
        <v>0</v>
      </c>
      <c r="GW102" s="97">
        <f>IF(D102="C",GT102,0)</f>
        <v>0</v>
      </c>
      <c r="GX102" s="97">
        <f>IF(D102="S",GT102,0)</f>
        <v>0</v>
      </c>
      <c r="GY102" s="240">
        <f t="shared" si="108"/>
        <v>0</v>
      </c>
      <c r="GZ102" s="241">
        <f>IF(D102="p",GY102,0)</f>
        <v>0</v>
      </c>
      <c r="HA102" s="241">
        <f>IF(D102="I",GY102,0)</f>
        <v>0</v>
      </c>
      <c r="HB102" s="241">
        <f>IF(D102="C",GY102,0)</f>
        <v>0</v>
      </c>
      <c r="HC102" s="241">
        <f>IF(D102="S",GY102,0)</f>
        <v>0</v>
      </c>
      <c r="HD102" s="302">
        <f t="shared" si="157"/>
        <v>0</v>
      </c>
      <c r="HE102" s="97">
        <f>IF(D102="p",HD102,0)</f>
        <v>0</v>
      </c>
      <c r="HF102" s="97">
        <f>IF(D102="I",HD102,0)</f>
        <v>0</v>
      </c>
      <c r="HG102" s="97">
        <f>IF(D102="C",HD102,0)</f>
        <v>0</v>
      </c>
      <c r="HH102" s="97">
        <f>IF(D102="S",HD102,0)</f>
        <v>0</v>
      </c>
      <c r="HI102" s="240">
        <f t="shared" si="109"/>
        <v>0</v>
      </c>
      <c r="HJ102" s="241">
        <f>IF(D102="p",HI102,0)</f>
        <v>0</v>
      </c>
      <c r="HK102" s="241">
        <f>IF(D102="I",HI102,0)</f>
        <v>0</v>
      </c>
      <c r="HL102" s="241">
        <f>IF(D102="C",HI102,0)</f>
        <v>0</v>
      </c>
      <c r="HM102" s="241">
        <f>IF(D102="S",HI102,0)</f>
        <v>0</v>
      </c>
      <c r="HN102" s="649"/>
      <c r="HO102" s="650">
        <f>IF(D102="p",HN102,0)</f>
        <v>0</v>
      </c>
      <c r="HP102" s="650">
        <f>IF(D102="I",HN102,0)</f>
        <v>0</v>
      </c>
      <c r="HQ102" s="650">
        <f>IF(D102="C",HN102,0)</f>
        <v>0</v>
      </c>
      <c r="HR102" s="650">
        <f>IF(D102="S",HN102,0)</f>
        <v>0</v>
      </c>
      <c r="HS102" s="651">
        <f t="shared" si="158"/>
        <v>0</v>
      </c>
      <c r="HT102" s="241">
        <f>IF(D102="p",HS102,0)</f>
        <v>0</v>
      </c>
      <c r="HU102" s="241">
        <f>IF(D102="I",HS102,0)</f>
        <v>0</v>
      </c>
      <c r="HV102" s="241">
        <f>IF(D102="C",HS102,0)</f>
        <v>0</v>
      </c>
      <c r="HW102" s="241">
        <f>IF(D102="S",HS102,0)</f>
        <v>0</v>
      </c>
      <c r="HX102" s="289"/>
      <c r="HY102" s="97">
        <f>IF(D102="p",HX102,0)</f>
        <v>0</v>
      </c>
      <c r="HZ102" s="97">
        <f>IF(D102="I",HX102,0)</f>
        <v>0</v>
      </c>
      <c r="IA102" s="97">
        <f>IF(D102="C",HX102,0)</f>
        <v>0</v>
      </c>
      <c r="IB102" s="97">
        <f>IF(D102="S",HX102,0)</f>
        <v>0</v>
      </c>
      <c r="IC102" s="240">
        <f t="shared" si="110"/>
        <v>0</v>
      </c>
      <c r="ID102" s="241">
        <f>IF(D102="p",IC102,0)</f>
        <v>0</v>
      </c>
      <c r="IE102" s="241">
        <f>IF(D102="I",IC102,0)</f>
        <v>0</v>
      </c>
      <c r="IF102" s="241">
        <f>IF(D102="C",IC102,0)</f>
        <v>0</v>
      </c>
      <c r="IG102" s="241">
        <f>IF(D102="S",IC102,0)</f>
        <v>0</v>
      </c>
      <c r="IH102" s="302">
        <f t="shared" si="159"/>
        <v>0</v>
      </c>
      <c r="II102" s="97">
        <f>IF(D102="p",IH102,0)</f>
        <v>0</v>
      </c>
      <c r="IJ102" s="97">
        <f>IF(D102="I",IH102,0)</f>
        <v>0</v>
      </c>
      <c r="IK102" s="97">
        <f>IF(D102="C",IH102,0)</f>
        <v>0</v>
      </c>
      <c r="IL102" s="97">
        <f>IF(D102="S",IH102,0)</f>
        <v>0</v>
      </c>
      <c r="IM102" s="235" t="e">
        <f t="shared" si="160"/>
        <v>#DIV/0!</v>
      </c>
      <c r="IN102" s="240">
        <f t="shared" si="111"/>
        <v>0</v>
      </c>
      <c r="IO102" s="241">
        <f>IF(D102="p",IN102,0)</f>
        <v>0</v>
      </c>
      <c r="IP102" s="241">
        <f>IF(D102="I",IN102,0)</f>
        <v>0</v>
      </c>
      <c r="IQ102" s="241">
        <f>IF(D102="C",IN102,0)</f>
        <v>0</v>
      </c>
      <c r="IR102" s="241">
        <f>IF(D102="S",IN102,0)</f>
        <v>0</v>
      </c>
      <c r="IS102" s="228">
        <f t="shared" si="161"/>
        <v>0</v>
      </c>
      <c r="IT102" s="97">
        <f>IF(D102="p",IS102,0)</f>
        <v>0</v>
      </c>
      <c r="IU102" s="97">
        <f>IF(D102="I",IS102,0)</f>
        <v>0</v>
      </c>
      <c r="IV102" s="97">
        <f>IF(D102="C",IS102,0)</f>
        <v>0</v>
      </c>
      <c r="IW102" s="97">
        <f>IF(D102="S",IS102,0)</f>
        <v>0</v>
      </c>
      <c r="IX102" s="240">
        <f t="shared" si="112"/>
        <v>0</v>
      </c>
      <c r="IY102" s="241">
        <f>IF(D102="p",IX102,0)</f>
        <v>0</v>
      </c>
      <c r="IZ102" s="241">
        <f>IF(D102="I",IX102,0)</f>
        <v>0</v>
      </c>
      <c r="JA102" s="241">
        <f>IF(D102="C",IX102,0)</f>
        <v>0</v>
      </c>
      <c r="JB102" s="241">
        <f>IF(D102="S",IX102,0)</f>
        <v>0</v>
      </c>
      <c r="JC102" s="242">
        <f t="shared" si="162"/>
        <v>0</v>
      </c>
      <c r="JD102" s="243">
        <f>IF(D102="p",JC102,0)</f>
        <v>0</v>
      </c>
      <c r="JE102" s="243">
        <f>IF(D102="i",JC102,0)</f>
        <v>0</v>
      </c>
      <c r="JF102" s="243">
        <f>IF(D102="c",JC102,0)</f>
        <v>0</v>
      </c>
      <c r="JG102" s="243">
        <f>IF(D102="s",JC102,0)</f>
        <v>0</v>
      </c>
    </row>
    <row r="103" spans="1:267" s="44" customFormat="1" x14ac:dyDescent="0.2">
      <c r="A103" s="45" t="s">
        <v>390</v>
      </c>
      <c r="B103" s="234"/>
      <c r="C103" s="234"/>
      <c r="D103" s="234"/>
      <c r="E103" s="181"/>
      <c r="F103" s="87">
        <f t="shared" si="138"/>
        <v>0</v>
      </c>
      <c r="G103" s="87">
        <f t="shared" si="139"/>
        <v>0</v>
      </c>
      <c r="H103" s="87">
        <f t="shared" si="140"/>
        <v>0</v>
      </c>
      <c r="I103" s="87">
        <f t="shared" si="141"/>
        <v>0</v>
      </c>
      <c r="J103" s="181"/>
      <c r="K103" s="87">
        <f t="shared" si="142"/>
        <v>0</v>
      </c>
      <c r="L103" s="87">
        <f t="shared" si="143"/>
        <v>0</v>
      </c>
      <c r="M103" s="87">
        <f t="shared" si="144"/>
        <v>0</v>
      </c>
      <c r="N103" s="87">
        <f t="shared" si="145"/>
        <v>0</v>
      </c>
      <c r="O103" s="235" t="e">
        <f t="shared" si="146"/>
        <v>#DIV/0!</v>
      </c>
      <c r="P103" s="181"/>
      <c r="Q103" s="87">
        <f t="shared" si="147"/>
        <v>0</v>
      </c>
      <c r="R103" s="87">
        <f t="shared" si="148"/>
        <v>0</v>
      </c>
      <c r="S103" s="87">
        <f t="shared" si="149"/>
        <v>0</v>
      </c>
      <c r="T103" s="87">
        <f t="shared" si="150"/>
        <v>0</v>
      </c>
      <c r="U103" s="235" t="e">
        <f t="shared" si="151"/>
        <v>#DIV/0!</v>
      </c>
      <c r="V103" s="181"/>
      <c r="W103" s="87">
        <f t="shared" si="152"/>
        <v>0</v>
      </c>
      <c r="X103" s="87">
        <f t="shared" si="153"/>
        <v>0</v>
      </c>
      <c r="Y103" s="87">
        <f t="shared" si="154"/>
        <v>0</v>
      </c>
      <c r="Z103" s="87">
        <f t="shared" si="155"/>
        <v>0</v>
      </c>
      <c r="AA103" s="235" t="e">
        <f t="shared" si="156"/>
        <v>#DIV/0!</v>
      </c>
      <c r="AB103" s="181"/>
      <c r="AC103" s="87">
        <f t="shared" si="86"/>
        <v>0</v>
      </c>
      <c r="AD103" s="87">
        <f t="shared" si="87"/>
        <v>0</v>
      </c>
      <c r="AE103" s="87">
        <f t="shared" si="88"/>
        <v>0</v>
      </c>
      <c r="AF103" s="87">
        <f t="shared" si="89"/>
        <v>0</v>
      </c>
      <c r="AG103" s="235" t="e">
        <f>+(AB103-V103)/V103</f>
        <v>#DIV/0!</v>
      </c>
      <c r="AH103" s="181"/>
      <c r="AI103" s="87">
        <f t="shared" si="90"/>
        <v>0</v>
      </c>
      <c r="AJ103" s="87">
        <f t="shared" si="91"/>
        <v>0</v>
      </c>
      <c r="AK103" s="87">
        <f t="shared" si="92"/>
        <v>0</v>
      </c>
      <c r="AL103" s="87">
        <f t="shared" si="93"/>
        <v>0</v>
      </c>
      <c r="AM103" s="235" t="e">
        <f>+(AH103-AB103)/AB103</f>
        <v>#DIV/0!</v>
      </c>
      <c r="AN103" s="289"/>
      <c r="AO103" s="97">
        <f>IF(D103="p",AN103,0)</f>
        <v>0</v>
      </c>
      <c r="AP103" s="97">
        <f>IF(D103="I",AN103,0)</f>
        <v>0</v>
      </c>
      <c r="AQ103" s="97">
        <f>IF(D103="C",AN103,0)</f>
        <v>0</v>
      </c>
      <c r="AR103" s="97">
        <f>IF(D103="S",AN103,0)</f>
        <v>0</v>
      </c>
      <c r="AS103" s="240">
        <f t="shared" si="94"/>
        <v>0</v>
      </c>
      <c r="AT103" s="241">
        <f>IF(D103="p",AS103,0)</f>
        <v>0</v>
      </c>
      <c r="AU103" s="241">
        <f>IF(D103="I",AS103,0)</f>
        <v>0</v>
      </c>
      <c r="AV103" s="241">
        <f>IF(D103="C",AS103,0)</f>
        <v>0</v>
      </c>
      <c r="AW103" s="241">
        <f>IF(D103="S",AS103,0)</f>
        <v>0</v>
      </c>
      <c r="AX103" s="289"/>
      <c r="AY103" s="97">
        <f>IF(D103="p",AX103,0)</f>
        <v>0</v>
      </c>
      <c r="AZ103" s="97">
        <f>IF(D103="I",AX103,0)</f>
        <v>0</v>
      </c>
      <c r="BA103" s="97">
        <f>IF(D103="C",AX103,0)</f>
        <v>0</v>
      </c>
      <c r="BB103" s="97">
        <f>IF(D103="S",AX103,0)</f>
        <v>0</v>
      </c>
      <c r="BC103" s="240">
        <f t="shared" si="95"/>
        <v>0</v>
      </c>
      <c r="BD103" s="241">
        <f>IF(D103="p",BC103,0)</f>
        <v>0</v>
      </c>
      <c r="BE103" s="241">
        <f>IF(D103="I",BC103,0)</f>
        <v>0</v>
      </c>
      <c r="BF103" s="241">
        <f>IF(D103="C",BC103,0)</f>
        <v>0</v>
      </c>
      <c r="BG103" s="241">
        <f>IF(D103="S",BC103,0)</f>
        <v>0</v>
      </c>
      <c r="BH103" s="503"/>
      <c r="BI103" s="498">
        <f>IF(D103="p",BH103,0)</f>
        <v>0</v>
      </c>
      <c r="BJ103" s="498">
        <f>IF(D103="I",BH103,0)</f>
        <v>0</v>
      </c>
      <c r="BK103" s="498">
        <f>IF(D103="C",BH103,0)</f>
        <v>0</v>
      </c>
      <c r="BL103" s="498">
        <f>IF(D103="S",BH103,0)</f>
        <v>0</v>
      </c>
      <c r="BM103" s="499">
        <f t="shared" si="96"/>
        <v>0</v>
      </c>
      <c r="BN103" s="515">
        <f>IF(D103="p",BM103,0)</f>
        <v>0</v>
      </c>
      <c r="BO103" s="515">
        <f>IF(D103="I",BM103,0)</f>
        <v>0</v>
      </c>
      <c r="BP103" s="515">
        <f>IF(D103="C",BM103,0)</f>
        <v>0</v>
      </c>
      <c r="BQ103" s="515">
        <f>IF(D103="S",BM103,0)</f>
        <v>0</v>
      </c>
      <c r="BR103" s="289"/>
      <c r="BS103" s="97">
        <f>IF(D103="p",BR103,0)</f>
        <v>0</v>
      </c>
      <c r="BT103" s="97">
        <f>IF(D103="I",BR103,0)</f>
        <v>0</v>
      </c>
      <c r="BU103" s="97">
        <f>IF(D103="C",BR103,0)</f>
        <v>0</v>
      </c>
      <c r="BV103" s="97">
        <f>IF(D103="S",BR103,0)</f>
        <v>0</v>
      </c>
      <c r="BW103" s="240">
        <f t="shared" si="97"/>
        <v>0</v>
      </c>
      <c r="BX103" s="241">
        <f>IF(D103="p",BW103,0)</f>
        <v>0</v>
      </c>
      <c r="BY103" s="241">
        <f>IF(D103="I",BW103,0)</f>
        <v>0</v>
      </c>
      <c r="BZ103" s="241">
        <f>IF(D103="C",BW103,0)</f>
        <v>0</v>
      </c>
      <c r="CA103" s="241">
        <f>IF(D103="S",BW103,0)</f>
        <v>0</v>
      </c>
      <c r="CB103" s="289"/>
      <c r="CC103" s="97">
        <f>IF(D103="p",CB103,0)</f>
        <v>0</v>
      </c>
      <c r="CD103" s="97">
        <f>IF(D103="I",CB103,0)</f>
        <v>0</v>
      </c>
      <c r="CE103" s="97">
        <f>IF(D103="C",CB103,0)</f>
        <v>0</v>
      </c>
      <c r="CF103" s="97">
        <f>IF(D103="S",CB103,0)</f>
        <v>0</v>
      </c>
      <c r="CG103" s="240">
        <f t="shared" si="98"/>
        <v>0</v>
      </c>
      <c r="CH103" s="241">
        <f>IF(D103="p",CG103,0)</f>
        <v>0</v>
      </c>
      <c r="CI103" s="241">
        <f>IF(D103="I",CG103,0)</f>
        <v>0</v>
      </c>
      <c r="CJ103" s="241">
        <f>IF(D103="C",CG103,0)</f>
        <v>0</v>
      </c>
      <c r="CK103" s="241">
        <f>IF(D103="S",CG103,0)</f>
        <v>0</v>
      </c>
      <c r="CL103" s="289"/>
      <c r="CM103" s="97">
        <f>IF(D103="p",CL103,0)</f>
        <v>0</v>
      </c>
      <c r="CN103" s="97">
        <f>IF(D103="I",CL103,0)</f>
        <v>0</v>
      </c>
      <c r="CO103" s="97">
        <f>IF(D103="C",CL103,0)</f>
        <v>0</v>
      </c>
      <c r="CP103" s="97">
        <f>IF(D103="S",CL103,0)</f>
        <v>0</v>
      </c>
      <c r="CQ103" s="240">
        <f t="shared" si="99"/>
        <v>0</v>
      </c>
      <c r="CR103" s="241">
        <f>IF(D103="p",CQ103,0)</f>
        <v>0</v>
      </c>
      <c r="CS103" s="241">
        <f>IF(D103="I",CQ103,0)</f>
        <v>0</v>
      </c>
      <c r="CT103" s="241">
        <f>IF(D103="C",CQ103,0)</f>
        <v>0</v>
      </c>
      <c r="CU103" s="241">
        <f>IF(D103="S",CQ103,0)</f>
        <v>0</v>
      </c>
      <c r="CV103" s="296"/>
      <c r="CW103" s="97">
        <f>IF(D103="p",CV103,0)</f>
        <v>0</v>
      </c>
      <c r="CX103" s="97">
        <f>IF(D103="I",CV103,0)</f>
        <v>0</v>
      </c>
      <c r="CY103" s="97">
        <f>IF(D103="C",CV103,0)</f>
        <v>0</v>
      </c>
      <c r="CZ103" s="97">
        <f>IF(D103="S",CV103,0)</f>
        <v>0</v>
      </c>
      <c r="DA103" s="240">
        <f t="shared" si="100"/>
        <v>0</v>
      </c>
      <c r="DB103" s="241">
        <f>IF(D103="p",DA103,0)</f>
        <v>0</v>
      </c>
      <c r="DC103" s="241">
        <f>IF(D103="I",DA103,0)</f>
        <v>0</v>
      </c>
      <c r="DD103" s="241">
        <f>IF(D103="C",DA103,0)</f>
        <v>0</v>
      </c>
      <c r="DE103" s="241">
        <f>IF(D103="S",DA103,0)</f>
        <v>0</v>
      </c>
      <c r="DF103" s="289"/>
      <c r="DG103" s="97">
        <f>IF(D103="p",DF103,0)</f>
        <v>0</v>
      </c>
      <c r="DH103" s="97">
        <f>IF(D103="I",DF103,0)</f>
        <v>0</v>
      </c>
      <c r="DI103" s="97">
        <f>IF(D103="C",DF103,0)</f>
        <v>0</v>
      </c>
      <c r="DJ103" s="97">
        <f>IF(D103="S",DF103,0)</f>
        <v>0</v>
      </c>
      <c r="DK103" s="344">
        <f t="shared" si="101"/>
        <v>0</v>
      </c>
      <c r="DL103" s="241">
        <f>IF(D103="p",DK103,0)</f>
        <v>0</v>
      </c>
      <c r="DM103" s="241">
        <f>IF(D103="I",DK103,0)</f>
        <v>0</v>
      </c>
      <c r="DN103" s="241">
        <f>IF(D103="C",DK103,0)</f>
        <v>0</v>
      </c>
      <c r="DO103" s="241">
        <f>IF(D103="S",DK103,0)</f>
        <v>0</v>
      </c>
      <c r="DP103" s="289"/>
      <c r="DQ103" s="97">
        <f>IF(D103="p",DP103,0)</f>
        <v>0</v>
      </c>
      <c r="DR103" s="97">
        <f>IF(D103="I",DP103,0)</f>
        <v>0</v>
      </c>
      <c r="DS103" s="97">
        <f>IF(D103="C",DP103,0)</f>
        <v>0</v>
      </c>
      <c r="DT103" s="97">
        <f>IF(D103="S",DP103,0)</f>
        <v>0</v>
      </c>
      <c r="DU103" s="240">
        <f t="shared" si="102"/>
        <v>0</v>
      </c>
      <c r="DV103" s="241">
        <f>IF(D103="p",DU103,0)</f>
        <v>0</v>
      </c>
      <c r="DW103" s="241">
        <f>IF(D103="I",DU103,0)</f>
        <v>0</v>
      </c>
      <c r="DX103" s="241">
        <f>IF(D103="C",DU103,0)</f>
        <v>0</v>
      </c>
      <c r="DY103" s="241">
        <f>IF(D103="S",DU103,0)</f>
        <v>0</v>
      </c>
      <c r="DZ103" s="289"/>
      <c r="EA103" s="97">
        <f>IF(D103="p",DZ103,0)</f>
        <v>0</v>
      </c>
      <c r="EB103" s="97">
        <f>IF(D103="I",DZ103,0)</f>
        <v>0</v>
      </c>
      <c r="EC103" s="97">
        <f>IF(D103="C",DZ103,0)</f>
        <v>0</v>
      </c>
      <c r="ED103" s="97">
        <f>IF(D103="S",DZ103,0)</f>
        <v>0</v>
      </c>
      <c r="EE103" s="240">
        <f t="shared" si="103"/>
        <v>0</v>
      </c>
      <c r="EF103" s="241">
        <f>IF(D103="p",EE103,0)</f>
        <v>0</v>
      </c>
      <c r="EG103" s="241">
        <f>IF(D103="I",EE103,0)</f>
        <v>0</v>
      </c>
      <c r="EH103" s="241">
        <f>IF(D103="C",EE103,0)</f>
        <v>0</v>
      </c>
      <c r="EI103" s="241">
        <f>IF(D103="S",EE103,0)</f>
        <v>0</v>
      </c>
      <c r="EJ103" s="298"/>
      <c r="EK103" s="97">
        <f>IF(D103="p",EJ103,0)</f>
        <v>0</v>
      </c>
      <c r="EL103" s="97">
        <f>IF(D103="I",EJ103,0)</f>
        <v>0</v>
      </c>
      <c r="EM103" s="97">
        <f>IF(D103="C",EJ103,0)</f>
        <v>0</v>
      </c>
      <c r="EN103" s="97">
        <f>IF(D103="S",EJ103,0)</f>
        <v>0</v>
      </c>
      <c r="EO103" s="240">
        <f t="shared" si="104"/>
        <v>0</v>
      </c>
      <c r="EP103" s="241">
        <f>IF(D103="p",EO103,0)</f>
        <v>0</v>
      </c>
      <c r="EQ103" s="241">
        <f>IF(D103="I",EO103,0)</f>
        <v>0</v>
      </c>
      <c r="ER103" s="241">
        <f>IF(D103="C",EO103,0)</f>
        <v>0</v>
      </c>
      <c r="ES103" s="241">
        <f>IF(D103="S",EO103,0)</f>
        <v>0</v>
      </c>
      <c r="ET103" s="289"/>
      <c r="EU103" s="97">
        <f>IF(D103="p",ET103,0)</f>
        <v>0</v>
      </c>
      <c r="EV103" s="97">
        <f>IF(D103="I",ET103,0)</f>
        <v>0</v>
      </c>
      <c r="EW103" s="97">
        <f>IF(D103="C",ET103,0)</f>
        <v>0</v>
      </c>
      <c r="EX103" s="97">
        <f>IF(D103="S",ET103,0)</f>
        <v>0</v>
      </c>
      <c r="EY103" s="240">
        <f t="shared" si="105"/>
        <v>0</v>
      </c>
      <c r="EZ103" s="241">
        <f>IF(D103="p",EY103,0)</f>
        <v>0</v>
      </c>
      <c r="FA103" s="241">
        <f>IF(D103="I",EY103,0)</f>
        <v>0</v>
      </c>
      <c r="FB103" s="241">
        <f>IF(D103="C",EY103,0)</f>
        <v>0</v>
      </c>
      <c r="FC103" s="241">
        <f>IF(D103="S",EY103,0)</f>
        <v>0</v>
      </c>
      <c r="FD103" s="503"/>
      <c r="FE103" s="498">
        <f>IF(D103="p",FD103,0)</f>
        <v>0</v>
      </c>
      <c r="FF103" s="498">
        <f>IF(D103="I",FD103,0)</f>
        <v>0</v>
      </c>
      <c r="FG103" s="498">
        <f>IF(D103="C",FD103,0)</f>
        <v>0</v>
      </c>
      <c r="FH103" s="498">
        <f>IF(D103="S",FD103,0)</f>
        <v>0</v>
      </c>
      <c r="FI103" s="499">
        <f t="shared" si="163"/>
        <v>0</v>
      </c>
      <c r="FJ103" s="450">
        <f>IF(D103="p",FI103,0)</f>
        <v>0</v>
      </c>
      <c r="FK103" s="450">
        <f>IF(D103="I",FI103,0)</f>
        <v>0</v>
      </c>
      <c r="FL103" s="450">
        <f>IF(D103="C",FI103,0)</f>
        <v>0</v>
      </c>
      <c r="FM103" s="450">
        <f>IF(D103="S",FI103,0)</f>
        <v>0</v>
      </c>
      <c r="FN103" s="233"/>
      <c r="FO103" s="97">
        <f>IF(D103="p",FN103,0)</f>
        <v>0</v>
      </c>
      <c r="FP103" s="97">
        <f>IF(D103="I",FN103,0)</f>
        <v>0</v>
      </c>
      <c r="FQ103" s="97">
        <f>IF(D103="C",FN103,0)</f>
        <v>0</v>
      </c>
      <c r="FR103" s="97">
        <f>IF(D103="S",FN103,0)</f>
        <v>0</v>
      </c>
      <c r="FS103" s="240">
        <f t="shared" si="164"/>
        <v>0</v>
      </c>
      <c r="FT103" s="241">
        <f>IF(D103="p",FS103,0)</f>
        <v>0</v>
      </c>
      <c r="FU103" s="241">
        <f>IF(D103="I",FS103,0)</f>
        <v>0</v>
      </c>
      <c r="FV103" s="241">
        <f>IF(D103="C",FS103,0)</f>
        <v>0</v>
      </c>
      <c r="FW103" s="241">
        <f>IF(D103="S",FS103,0)</f>
        <v>0</v>
      </c>
      <c r="FX103" s="233"/>
      <c r="FY103" s="97">
        <f>IF(D103="p",FX103,0)</f>
        <v>0</v>
      </c>
      <c r="FZ103" s="97">
        <f>IF(D103="I",FX103,0)</f>
        <v>0</v>
      </c>
      <c r="GA103" s="97">
        <f>IF(D103="C",FX103,0)</f>
        <v>0</v>
      </c>
      <c r="GB103" s="97">
        <f>IF(D103="S",FX103,0)</f>
        <v>0</v>
      </c>
      <c r="GC103" s="240">
        <f t="shared" si="106"/>
        <v>0</v>
      </c>
      <c r="GD103" s="241">
        <f>IF(D103="p",GC103,0)</f>
        <v>0</v>
      </c>
      <c r="GE103" s="241">
        <f>IF(D103="I",GC103,0)</f>
        <v>0</v>
      </c>
      <c r="GF103" s="241">
        <f>IF(D103="C",GC103,0)</f>
        <v>0</v>
      </c>
      <c r="GG103" s="241">
        <f>IF(D103="S",GC103,0)</f>
        <v>0</v>
      </c>
      <c r="GH103" s="240"/>
      <c r="GI103" s="240"/>
      <c r="GJ103" s="553">
        <f t="shared" si="165"/>
        <v>0</v>
      </c>
      <c r="GK103" s="97">
        <f>IF(D103="p",GJ103,0)</f>
        <v>0</v>
      </c>
      <c r="GL103" s="97">
        <f>IF(D103="I",GJ103,0)</f>
        <v>0</v>
      </c>
      <c r="GM103" s="97">
        <f>IF(D103="C",GJ103,0)</f>
        <v>0</v>
      </c>
      <c r="GN103" s="97">
        <f>IF(D103="S",GJ103,0)</f>
        <v>0</v>
      </c>
      <c r="GO103" s="240">
        <f t="shared" si="107"/>
        <v>0</v>
      </c>
      <c r="GP103" s="241">
        <f>IF(D103="p",GO103,0)</f>
        <v>0</v>
      </c>
      <c r="GQ103" s="241">
        <f>IF(D103="I",GO103,0)</f>
        <v>0</v>
      </c>
      <c r="GR103" s="241">
        <f>IF(D103="C",GO103,0)</f>
        <v>0</v>
      </c>
      <c r="GS103" s="241">
        <f>IF(D103="S",GO103,0)</f>
        <v>0</v>
      </c>
      <c r="GT103" s="289"/>
      <c r="GU103" s="97">
        <f>IF(D103="p",GT103,0)</f>
        <v>0</v>
      </c>
      <c r="GV103" s="97">
        <f>IF(D103="I",GT103,0)</f>
        <v>0</v>
      </c>
      <c r="GW103" s="97">
        <f>IF(D103="C",GT103,0)</f>
        <v>0</v>
      </c>
      <c r="GX103" s="97">
        <f>IF(D103="S",GT103,0)</f>
        <v>0</v>
      </c>
      <c r="GY103" s="240">
        <f t="shared" si="108"/>
        <v>0</v>
      </c>
      <c r="GZ103" s="241">
        <f>IF(D103="p",GY103,0)</f>
        <v>0</v>
      </c>
      <c r="HA103" s="241">
        <f>IF(D103="I",GY103,0)</f>
        <v>0</v>
      </c>
      <c r="HB103" s="241">
        <f>IF(D103="C",GY103,0)</f>
        <v>0</v>
      </c>
      <c r="HC103" s="241">
        <f>IF(D103="S",GY103,0)</f>
        <v>0</v>
      </c>
      <c r="HD103" s="302">
        <f t="shared" si="157"/>
        <v>0</v>
      </c>
      <c r="HE103" s="97">
        <f>IF(D103="p",HD103,0)</f>
        <v>0</v>
      </c>
      <c r="HF103" s="97">
        <f>IF(D103="I",HD103,0)</f>
        <v>0</v>
      </c>
      <c r="HG103" s="97">
        <f>IF(D103="C",HD103,0)</f>
        <v>0</v>
      </c>
      <c r="HH103" s="97">
        <f>IF(D103="S",HD103,0)</f>
        <v>0</v>
      </c>
      <c r="HI103" s="240">
        <f t="shared" si="109"/>
        <v>0</v>
      </c>
      <c r="HJ103" s="241">
        <f>IF(D103="p",HI103,0)</f>
        <v>0</v>
      </c>
      <c r="HK103" s="241">
        <f>IF(D103="I",HI103,0)</f>
        <v>0</v>
      </c>
      <c r="HL103" s="241">
        <f>IF(D103="C",HI103,0)</f>
        <v>0</v>
      </c>
      <c r="HM103" s="241">
        <f>IF(D103="S",HI103,0)</f>
        <v>0</v>
      </c>
      <c r="HN103" s="649"/>
      <c r="HO103" s="650">
        <f>IF(D103="p",HN103,0)</f>
        <v>0</v>
      </c>
      <c r="HP103" s="650">
        <f>IF(D103="I",HN103,0)</f>
        <v>0</v>
      </c>
      <c r="HQ103" s="650">
        <f>IF(D103="C",HN103,0)</f>
        <v>0</v>
      </c>
      <c r="HR103" s="650">
        <f>IF(D103="S",HN103,0)</f>
        <v>0</v>
      </c>
      <c r="HS103" s="651">
        <f t="shared" si="158"/>
        <v>0</v>
      </c>
      <c r="HT103" s="241">
        <f>IF(D103="p",HS103,0)</f>
        <v>0</v>
      </c>
      <c r="HU103" s="241">
        <f>IF(D103="I",HS103,0)</f>
        <v>0</v>
      </c>
      <c r="HV103" s="241">
        <f>IF(D103="C",HS103,0)</f>
        <v>0</v>
      </c>
      <c r="HW103" s="241">
        <f>IF(D103="S",HS103,0)</f>
        <v>0</v>
      </c>
      <c r="HX103" s="289"/>
      <c r="HY103" s="97">
        <f>IF(D103="p",HX103,0)</f>
        <v>0</v>
      </c>
      <c r="HZ103" s="97">
        <f>IF(D103="I",HX103,0)</f>
        <v>0</v>
      </c>
      <c r="IA103" s="97">
        <f>IF(D103="C",HX103,0)</f>
        <v>0</v>
      </c>
      <c r="IB103" s="97">
        <f>IF(D103="S",HX103,0)</f>
        <v>0</v>
      </c>
      <c r="IC103" s="240">
        <f t="shared" si="110"/>
        <v>0</v>
      </c>
      <c r="ID103" s="241">
        <f>IF(D103="p",IC103,0)</f>
        <v>0</v>
      </c>
      <c r="IE103" s="241">
        <f>IF(D103="I",IC103,0)</f>
        <v>0</v>
      </c>
      <c r="IF103" s="241">
        <f>IF(D103="C",IC103,0)</f>
        <v>0</v>
      </c>
      <c r="IG103" s="241">
        <f>IF(D103="S",IC103,0)</f>
        <v>0</v>
      </c>
      <c r="IH103" s="302">
        <f t="shared" si="159"/>
        <v>0</v>
      </c>
      <c r="II103" s="97">
        <f>IF(D103="p",IH103,0)</f>
        <v>0</v>
      </c>
      <c r="IJ103" s="97">
        <f>IF(D103="I",IH103,0)</f>
        <v>0</v>
      </c>
      <c r="IK103" s="97">
        <f>IF(D103="C",IH103,0)</f>
        <v>0</v>
      </c>
      <c r="IL103" s="97">
        <f>IF(D103="S",IH103,0)</f>
        <v>0</v>
      </c>
      <c r="IM103" s="235" t="e">
        <f t="shared" si="160"/>
        <v>#DIV/0!</v>
      </c>
      <c r="IN103" s="240">
        <f t="shared" si="111"/>
        <v>0</v>
      </c>
      <c r="IO103" s="241">
        <f>IF(D103="p",IN103,0)</f>
        <v>0</v>
      </c>
      <c r="IP103" s="241">
        <f>IF(D103="I",IN103,0)</f>
        <v>0</v>
      </c>
      <c r="IQ103" s="241">
        <f>IF(D103="C",IN103,0)</f>
        <v>0</v>
      </c>
      <c r="IR103" s="241">
        <f>IF(D103="S",IN103,0)</f>
        <v>0</v>
      </c>
      <c r="IS103" s="228">
        <f t="shared" si="161"/>
        <v>0</v>
      </c>
      <c r="IT103" s="97">
        <f>IF(D103="p",IS103,0)</f>
        <v>0</v>
      </c>
      <c r="IU103" s="97">
        <f>IF(D103="I",IS103,0)</f>
        <v>0</v>
      </c>
      <c r="IV103" s="97">
        <f>IF(D103="C",IS103,0)</f>
        <v>0</v>
      </c>
      <c r="IW103" s="97">
        <f>IF(D103="S",IS103,0)</f>
        <v>0</v>
      </c>
      <c r="IX103" s="240">
        <f t="shared" si="112"/>
        <v>0</v>
      </c>
      <c r="IY103" s="241">
        <f>IF(D103="p",IX103,0)</f>
        <v>0</v>
      </c>
      <c r="IZ103" s="241">
        <f>IF(D103="I",IX103,0)</f>
        <v>0</v>
      </c>
      <c r="JA103" s="241">
        <f>IF(D103="C",IX103,0)</f>
        <v>0</v>
      </c>
      <c r="JB103" s="241">
        <f>IF(D103="S",IX103,0)</f>
        <v>0</v>
      </c>
      <c r="JC103" s="242">
        <f t="shared" si="162"/>
        <v>0</v>
      </c>
      <c r="JD103" s="243">
        <f>IF(D103="p",JC103,0)</f>
        <v>0</v>
      </c>
      <c r="JE103" s="243">
        <f>IF(D103="i",JC103,0)</f>
        <v>0</v>
      </c>
      <c r="JF103" s="243">
        <f>IF(D103="c",JC103,0)</f>
        <v>0</v>
      </c>
      <c r="JG103" s="243">
        <f>IF(D103="s",JC103,0)</f>
        <v>0</v>
      </c>
    </row>
    <row r="104" spans="1:267" s="44" customFormat="1" x14ac:dyDescent="0.2">
      <c r="A104" s="45" t="s">
        <v>391</v>
      </c>
      <c r="B104" s="234"/>
      <c r="C104" s="234"/>
      <c r="D104" s="234"/>
      <c r="E104" s="181"/>
      <c r="F104" s="87">
        <f t="shared" si="138"/>
        <v>0</v>
      </c>
      <c r="G104" s="87">
        <f t="shared" si="139"/>
        <v>0</v>
      </c>
      <c r="H104" s="87">
        <f t="shared" si="140"/>
        <v>0</v>
      </c>
      <c r="I104" s="87">
        <f t="shared" si="141"/>
        <v>0</v>
      </c>
      <c r="J104" s="181"/>
      <c r="K104" s="87">
        <f t="shared" si="142"/>
        <v>0</v>
      </c>
      <c r="L104" s="87">
        <f t="shared" si="143"/>
        <v>0</v>
      </c>
      <c r="M104" s="87">
        <f t="shared" si="144"/>
        <v>0</v>
      </c>
      <c r="N104" s="87">
        <f t="shared" si="145"/>
        <v>0</v>
      </c>
      <c r="O104" s="235" t="e">
        <f t="shared" si="146"/>
        <v>#DIV/0!</v>
      </c>
      <c r="P104" s="181"/>
      <c r="Q104" s="87">
        <f t="shared" si="147"/>
        <v>0</v>
      </c>
      <c r="R104" s="87">
        <f t="shared" si="148"/>
        <v>0</v>
      </c>
      <c r="S104" s="87">
        <f t="shared" si="149"/>
        <v>0</v>
      </c>
      <c r="T104" s="87">
        <f t="shared" si="150"/>
        <v>0</v>
      </c>
      <c r="U104" s="235" t="e">
        <f t="shared" si="151"/>
        <v>#DIV/0!</v>
      </c>
      <c r="V104" s="181"/>
      <c r="W104" s="87">
        <f t="shared" si="152"/>
        <v>0</v>
      </c>
      <c r="X104" s="87">
        <f t="shared" si="153"/>
        <v>0</v>
      </c>
      <c r="Y104" s="87">
        <f t="shared" si="154"/>
        <v>0</v>
      </c>
      <c r="Z104" s="87">
        <f t="shared" si="155"/>
        <v>0</v>
      </c>
      <c r="AA104" s="235" t="e">
        <f t="shared" si="156"/>
        <v>#DIV/0!</v>
      </c>
      <c r="AB104" s="181"/>
      <c r="AC104" s="87">
        <f t="shared" si="86"/>
        <v>0</v>
      </c>
      <c r="AD104" s="87">
        <f t="shared" si="87"/>
        <v>0</v>
      </c>
      <c r="AE104" s="87">
        <f t="shared" si="88"/>
        <v>0</v>
      </c>
      <c r="AF104" s="87">
        <f t="shared" si="89"/>
        <v>0</v>
      </c>
      <c r="AG104" s="235" t="e">
        <f>+(AB104-V104)/V104</f>
        <v>#DIV/0!</v>
      </c>
      <c r="AH104" s="181"/>
      <c r="AI104" s="87">
        <f t="shared" si="90"/>
        <v>0</v>
      </c>
      <c r="AJ104" s="87">
        <f t="shared" si="91"/>
        <v>0</v>
      </c>
      <c r="AK104" s="87">
        <f t="shared" si="92"/>
        <v>0</v>
      </c>
      <c r="AL104" s="87">
        <f t="shared" si="93"/>
        <v>0</v>
      </c>
      <c r="AM104" s="235" t="e">
        <f>+(AH104-AB104)/AB104</f>
        <v>#DIV/0!</v>
      </c>
      <c r="AN104" s="289"/>
      <c r="AO104" s="97">
        <f>IF(D104="p",AN104,0)</f>
        <v>0</v>
      </c>
      <c r="AP104" s="97">
        <f>IF(D104="I",AN104,0)</f>
        <v>0</v>
      </c>
      <c r="AQ104" s="97">
        <f>IF(D104="C",AN104,0)</f>
        <v>0</v>
      </c>
      <c r="AR104" s="97">
        <f>IF(D104="S",AN104,0)</f>
        <v>0</v>
      </c>
      <c r="AS104" s="240">
        <f t="shared" si="94"/>
        <v>0</v>
      </c>
      <c r="AT104" s="241">
        <f>IF(D104="p",AS104,0)</f>
        <v>0</v>
      </c>
      <c r="AU104" s="241">
        <f>IF(D104="I",AS104,0)</f>
        <v>0</v>
      </c>
      <c r="AV104" s="241">
        <f>IF(D104="C",AS104,0)</f>
        <v>0</v>
      </c>
      <c r="AW104" s="241">
        <f>IF(D104="S",AS104,0)</f>
        <v>0</v>
      </c>
      <c r="AX104" s="289"/>
      <c r="AY104" s="97">
        <f>IF(D104="p",AX104,0)</f>
        <v>0</v>
      </c>
      <c r="AZ104" s="97">
        <f>IF(D104="I",AX104,0)</f>
        <v>0</v>
      </c>
      <c r="BA104" s="97">
        <f>IF(D104="C",AX104,0)</f>
        <v>0</v>
      </c>
      <c r="BB104" s="97">
        <f>IF(D104="S",AX104,0)</f>
        <v>0</v>
      </c>
      <c r="BC104" s="240">
        <f t="shared" si="95"/>
        <v>0</v>
      </c>
      <c r="BD104" s="241">
        <f>IF(D104="p",BC104,0)</f>
        <v>0</v>
      </c>
      <c r="BE104" s="241">
        <f>IF(D104="I",BC104,0)</f>
        <v>0</v>
      </c>
      <c r="BF104" s="241">
        <f>IF(D104="C",BC104,0)</f>
        <v>0</v>
      </c>
      <c r="BG104" s="241">
        <f>IF(D104="S",BC104,0)</f>
        <v>0</v>
      </c>
      <c r="BH104" s="503"/>
      <c r="BI104" s="498">
        <f>IF(D104="p",BH104,0)</f>
        <v>0</v>
      </c>
      <c r="BJ104" s="498">
        <f>IF(D104="I",BH104,0)</f>
        <v>0</v>
      </c>
      <c r="BK104" s="498">
        <f>IF(D104="C",BH104,0)</f>
        <v>0</v>
      </c>
      <c r="BL104" s="498">
        <f>IF(D104="S",BH104,0)</f>
        <v>0</v>
      </c>
      <c r="BM104" s="499">
        <f t="shared" si="96"/>
        <v>0</v>
      </c>
      <c r="BN104" s="515">
        <f>IF(D104="p",BM104,0)</f>
        <v>0</v>
      </c>
      <c r="BO104" s="515">
        <f>IF(D104="I",BM104,0)</f>
        <v>0</v>
      </c>
      <c r="BP104" s="515">
        <f>IF(D104="C",BM104,0)</f>
        <v>0</v>
      </c>
      <c r="BQ104" s="515">
        <f>IF(D104="S",BM104,0)</f>
        <v>0</v>
      </c>
      <c r="BR104" s="289"/>
      <c r="BS104" s="97">
        <f>IF(D104="p",BR104,0)</f>
        <v>0</v>
      </c>
      <c r="BT104" s="97">
        <f>IF(D104="I",BR104,0)</f>
        <v>0</v>
      </c>
      <c r="BU104" s="97">
        <f>IF(D104="C",BR104,0)</f>
        <v>0</v>
      </c>
      <c r="BV104" s="97">
        <f>IF(D104="S",BR104,0)</f>
        <v>0</v>
      </c>
      <c r="BW104" s="240">
        <f t="shared" si="97"/>
        <v>0</v>
      </c>
      <c r="BX104" s="241">
        <f>IF(D104="p",BW104,0)</f>
        <v>0</v>
      </c>
      <c r="BY104" s="241">
        <f>IF(D104="I",BW104,0)</f>
        <v>0</v>
      </c>
      <c r="BZ104" s="241">
        <f>IF(D104="C",BW104,0)</f>
        <v>0</v>
      </c>
      <c r="CA104" s="241">
        <f>IF(D104="S",BW104,0)</f>
        <v>0</v>
      </c>
      <c r="CB104" s="289"/>
      <c r="CC104" s="97">
        <f>IF(D104="p",CB104,0)</f>
        <v>0</v>
      </c>
      <c r="CD104" s="97">
        <f>IF(D104="I",CB104,0)</f>
        <v>0</v>
      </c>
      <c r="CE104" s="97">
        <f>IF(D104="C",CB104,0)</f>
        <v>0</v>
      </c>
      <c r="CF104" s="97">
        <f>IF(D104="S",CB104,0)</f>
        <v>0</v>
      </c>
      <c r="CG104" s="240">
        <f t="shared" si="98"/>
        <v>0</v>
      </c>
      <c r="CH104" s="241">
        <f>IF(D104="p",CG104,0)</f>
        <v>0</v>
      </c>
      <c r="CI104" s="241">
        <f>IF(D104="I",CG104,0)</f>
        <v>0</v>
      </c>
      <c r="CJ104" s="241">
        <f>IF(D104="C",CG104,0)</f>
        <v>0</v>
      </c>
      <c r="CK104" s="241">
        <f>IF(D104="S",CG104,0)</f>
        <v>0</v>
      </c>
      <c r="CL104" s="289"/>
      <c r="CM104" s="97">
        <f>IF(D104="p",CL104,0)</f>
        <v>0</v>
      </c>
      <c r="CN104" s="97">
        <f>IF(D104="I",CL104,0)</f>
        <v>0</v>
      </c>
      <c r="CO104" s="97">
        <f>IF(D104="C",CL104,0)</f>
        <v>0</v>
      </c>
      <c r="CP104" s="97">
        <f>IF(D104="S",CL104,0)</f>
        <v>0</v>
      </c>
      <c r="CQ104" s="240">
        <f t="shared" si="99"/>
        <v>0</v>
      </c>
      <c r="CR104" s="241">
        <f>IF(D104="p",CQ104,0)</f>
        <v>0</v>
      </c>
      <c r="CS104" s="241">
        <f>IF(D104="I",CQ104,0)</f>
        <v>0</v>
      </c>
      <c r="CT104" s="241">
        <f>IF(D104="C",CQ104,0)</f>
        <v>0</v>
      </c>
      <c r="CU104" s="241">
        <f>IF(D104="S",CQ104,0)</f>
        <v>0</v>
      </c>
      <c r="CV104" s="296"/>
      <c r="CW104" s="97">
        <f>IF(D104="p",CV104,0)</f>
        <v>0</v>
      </c>
      <c r="CX104" s="97">
        <f>IF(D104="I",CV104,0)</f>
        <v>0</v>
      </c>
      <c r="CY104" s="97">
        <f>IF(D104="C",CV104,0)</f>
        <v>0</v>
      </c>
      <c r="CZ104" s="97">
        <f>IF(D104="S",CV104,0)</f>
        <v>0</v>
      </c>
      <c r="DA104" s="240">
        <f t="shared" si="100"/>
        <v>0</v>
      </c>
      <c r="DB104" s="241">
        <f>IF(D104="p",DA104,0)</f>
        <v>0</v>
      </c>
      <c r="DC104" s="241">
        <f>IF(D104="I",DA104,0)</f>
        <v>0</v>
      </c>
      <c r="DD104" s="241">
        <f>IF(D104="C",DA104,0)</f>
        <v>0</v>
      </c>
      <c r="DE104" s="241">
        <f>IF(D104="S",DA104,0)</f>
        <v>0</v>
      </c>
      <c r="DF104" s="289"/>
      <c r="DG104" s="97">
        <f>IF(D104="p",DF104,0)</f>
        <v>0</v>
      </c>
      <c r="DH104" s="97">
        <f>IF(D104="I",DF104,0)</f>
        <v>0</v>
      </c>
      <c r="DI104" s="97">
        <f>IF(D104="C",DF104,0)</f>
        <v>0</v>
      </c>
      <c r="DJ104" s="97">
        <f>IF(D104="S",DF104,0)</f>
        <v>0</v>
      </c>
      <c r="DK104" s="344">
        <f t="shared" si="101"/>
        <v>0</v>
      </c>
      <c r="DL104" s="241">
        <f>IF(D104="p",DK104,0)</f>
        <v>0</v>
      </c>
      <c r="DM104" s="241">
        <f>IF(D104="I",DK104,0)</f>
        <v>0</v>
      </c>
      <c r="DN104" s="241">
        <f>IF(D104="C",DK104,0)</f>
        <v>0</v>
      </c>
      <c r="DO104" s="241">
        <f>IF(D104="S",DK104,0)</f>
        <v>0</v>
      </c>
      <c r="DP104" s="289"/>
      <c r="DQ104" s="97">
        <f>IF(D104="p",DP104,0)</f>
        <v>0</v>
      </c>
      <c r="DR104" s="97">
        <f>IF(D104="I",DP104,0)</f>
        <v>0</v>
      </c>
      <c r="DS104" s="97">
        <f>IF(D104="C",DP104,0)</f>
        <v>0</v>
      </c>
      <c r="DT104" s="97">
        <f>IF(D104="S",DP104,0)</f>
        <v>0</v>
      </c>
      <c r="DU104" s="240">
        <f t="shared" si="102"/>
        <v>0</v>
      </c>
      <c r="DV104" s="241">
        <f>IF(D104="p",DU104,0)</f>
        <v>0</v>
      </c>
      <c r="DW104" s="241">
        <f>IF(D104="I",DU104,0)</f>
        <v>0</v>
      </c>
      <c r="DX104" s="241">
        <f>IF(D104="C",DU104,0)</f>
        <v>0</v>
      </c>
      <c r="DY104" s="241">
        <f>IF(D104="S",DU104,0)</f>
        <v>0</v>
      </c>
      <c r="DZ104" s="289"/>
      <c r="EA104" s="97">
        <f>IF(D104="p",DZ104,0)</f>
        <v>0</v>
      </c>
      <c r="EB104" s="97">
        <f>IF(D104="I",DZ104,0)</f>
        <v>0</v>
      </c>
      <c r="EC104" s="97">
        <f>IF(D104="C",DZ104,0)</f>
        <v>0</v>
      </c>
      <c r="ED104" s="97">
        <f>IF(D104="S",DZ104,0)</f>
        <v>0</v>
      </c>
      <c r="EE104" s="240">
        <f t="shared" si="103"/>
        <v>0</v>
      </c>
      <c r="EF104" s="241">
        <f>IF(D104="p",EE104,0)</f>
        <v>0</v>
      </c>
      <c r="EG104" s="241">
        <f>IF(D104="I",EE104,0)</f>
        <v>0</v>
      </c>
      <c r="EH104" s="241">
        <f>IF(D104="C",EE104,0)</f>
        <v>0</v>
      </c>
      <c r="EI104" s="241">
        <f>IF(D104="S",EE104,0)</f>
        <v>0</v>
      </c>
      <c r="EJ104" s="298"/>
      <c r="EK104" s="97">
        <f>IF(D104="p",EJ104,0)</f>
        <v>0</v>
      </c>
      <c r="EL104" s="97">
        <f>IF(D104="I",EJ104,0)</f>
        <v>0</v>
      </c>
      <c r="EM104" s="97">
        <f>IF(D104="C",EJ104,0)</f>
        <v>0</v>
      </c>
      <c r="EN104" s="97">
        <f>IF(D104="S",EJ104,0)</f>
        <v>0</v>
      </c>
      <c r="EO104" s="240">
        <f t="shared" si="104"/>
        <v>0</v>
      </c>
      <c r="EP104" s="241">
        <f>IF(D104="p",EO104,0)</f>
        <v>0</v>
      </c>
      <c r="EQ104" s="241">
        <f>IF(D104="I",EO104,0)</f>
        <v>0</v>
      </c>
      <c r="ER104" s="241">
        <f>IF(D104="C",EO104,0)</f>
        <v>0</v>
      </c>
      <c r="ES104" s="241">
        <f>IF(D104="S",EO104,0)</f>
        <v>0</v>
      </c>
      <c r="ET104" s="289"/>
      <c r="EU104" s="97">
        <f>IF(D104="p",ET104,0)</f>
        <v>0</v>
      </c>
      <c r="EV104" s="97">
        <f>IF(D104="I",ET104,0)</f>
        <v>0</v>
      </c>
      <c r="EW104" s="97">
        <f>IF(D104="C",ET104,0)</f>
        <v>0</v>
      </c>
      <c r="EX104" s="97">
        <f>IF(D104="S",ET104,0)</f>
        <v>0</v>
      </c>
      <c r="EY104" s="240">
        <f t="shared" si="105"/>
        <v>0</v>
      </c>
      <c r="EZ104" s="241">
        <f>IF(D104="p",EY104,0)</f>
        <v>0</v>
      </c>
      <c r="FA104" s="241">
        <f>IF(D104="I",EY104,0)</f>
        <v>0</v>
      </c>
      <c r="FB104" s="241">
        <f>IF(D104="C",EY104,0)</f>
        <v>0</v>
      </c>
      <c r="FC104" s="241">
        <f>IF(D104="S",EY104,0)</f>
        <v>0</v>
      </c>
      <c r="FD104" s="503"/>
      <c r="FE104" s="498">
        <f>IF(D104="p",FD104,0)</f>
        <v>0</v>
      </c>
      <c r="FF104" s="498">
        <f>IF(D104="I",FD104,0)</f>
        <v>0</v>
      </c>
      <c r="FG104" s="498">
        <f>IF(D104="C",FD104,0)</f>
        <v>0</v>
      </c>
      <c r="FH104" s="498">
        <f>IF(D104="S",FD104,0)</f>
        <v>0</v>
      </c>
      <c r="FI104" s="499">
        <f t="shared" si="163"/>
        <v>0</v>
      </c>
      <c r="FJ104" s="450">
        <f>IF(D104="p",FI104,0)</f>
        <v>0</v>
      </c>
      <c r="FK104" s="450">
        <f>IF(D104="I",FI104,0)</f>
        <v>0</v>
      </c>
      <c r="FL104" s="450">
        <f>IF(D104="C",FI104,0)</f>
        <v>0</v>
      </c>
      <c r="FM104" s="450">
        <f>IF(D104="S",FI104,0)</f>
        <v>0</v>
      </c>
      <c r="FN104" s="233"/>
      <c r="FO104" s="97">
        <f>IF(D104="p",FN104,0)</f>
        <v>0</v>
      </c>
      <c r="FP104" s="97">
        <f>IF(D104="I",FN104,0)</f>
        <v>0</v>
      </c>
      <c r="FQ104" s="97">
        <f>IF(D104="C",FN104,0)</f>
        <v>0</v>
      </c>
      <c r="FR104" s="97">
        <f>IF(D104="S",FN104,0)</f>
        <v>0</v>
      </c>
      <c r="FS104" s="240">
        <f t="shared" si="164"/>
        <v>0</v>
      </c>
      <c r="FT104" s="241">
        <f>IF(D104="p",FS104,0)</f>
        <v>0</v>
      </c>
      <c r="FU104" s="241">
        <f>IF(D104="I",FS104,0)</f>
        <v>0</v>
      </c>
      <c r="FV104" s="241">
        <f>IF(D104="C",FS104,0)</f>
        <v>0</v>
      </c>
      <c r="FW104" s="241">
        <f>IF(D104="S",FS104,0)</f>
        <v>0</v>
      </c>
      <c r="FX104" s="233"/>
      <c r="FY104" s="97">
        <f>IF(D104="p",FX104,0)</f>
        <v>0</v>
      </c>
      <c r="FZ104" s="97">
        <f>IF(D104="I",FX104,0)</f>
        <v>0</v>
      </c>
      <c r="GA104" s="97">
        <f>IF(D104="C",FX104,0)</f>
        <v>0</v>
      </c>
      <c r="GB104" s="97">
        <f>IF(D104="S",FX104,0)</f>
        <v>0</v>
      </c>
      <c r="GC104" s="240">
        <f t="shared" si="106"/>
        <v>0</v>
      </c>
      <c r="GD104" s="241">
        <f>IF(D104="p",GC104,0)</f>
        <v>0</v>
      </c>
      <c r="GE104" s="241">
        <f>IF(D104="I",GC104,0)</f>
        <v>0</v>
      </c>
      <c r="GF104" s="241">
        <f>IF(D104="C",GC104,0)</f>
        <v>0</v>
      </c>
      <c r="GG104" s="241">
        <f>IF(D104="S",GC104,0)</f>
        <v>0</v>
      </c>
      <c r="GH104" s="240"/>
      <c r="GI104" s="240"/>
      <c r="GJ104" s="553">
        <f t="shared" si="165"/>
        <v>0</v>
      </c>
      <c r="GK104" s="97">
        <f>IF(D104="p",GJ104,0)</f>
        <v>0</v>
      </c>
      <c r="GL104" s="97">
        <f>IF(D104="I",GJ104,0)</f>
        <v>0</v>
      </c>
      <c r="GM104" s="97">
        <f>IF(D104="C",GJ104,0)</f>
        <v>0</v>
      </c>
      <c r="GN104" s="97">
        <f>IF(D104="S",GJ104,0)</f>
        <v>0</v>
      </c>
      <c r="GO104" s="240">
        <f t="shared" si="107"/>
        <v>0</v>
      </c>
      <c r="GP104" s="241">
        <f>IF(D104="p",GO104,0)</f>
        <v>0</v>
      </c>
      <c r="GQ104" s="241">
        <f>IF(D104="I",GO104,0)</f>
        <v>0</v>
      </c>
      <c r="GR104" s="241">
        <f>IF(D104="C",GO104,0)</f>
        <v>0</v>
      </c>
      <c r="GS104" s="241">
        <f>IF(D104="S",GO104,0)</f>
        <v>0</v>
      </c>
      <c r="GT104" s="289"/>
      <c r="GU104" s="97">
        <f>IF(D104="p",GT104,0)</f>
        <v>0</v>
      </c>
      <c r="GV104" s="97">
        <f>IF(D104="I",GT104,0)</f>
        <v>0</v>
      </c>
      <c r="GW104" s="97">
        <f>IF(D104="C",GT104,0)</f>
        <v>0</v>
      </c>
      <c r="GX104" s="97">
        <f>IF(D104="S",GT104,0)</f>
        <v>0</v>
      </c>
      <c r="GY104" s="240">
        <f t="shared" si="108"/>
        <v>0</v>
      </c>
      <c r="GZ104" s="241">
        <f>IF(D104="p",GY104,0)</f>
        <v>0</v>
      </c>
      <c r="HA104" s="241">
        <f>IF(D104="I",GY104,0)</f>
        <v>0</v>
      </c>
      <c r="HB104" s="241">
        <f>IF(D104="C",GY104,0)</f>
        <v>0</v>
      </c>
      <c r="HC104" s="241">
        <f>IF(D104="S",GY104,0)</f>
        <v>0</v>
      </c>
      <c r="HD104" s="302">
        <f t="shared" si="157"/>
        <v>0</v>
      </c>
      <c r="HE104" s="97">
        <f>IF(D104="p",HD104,0)</f>
        <v>0</v>
      </c>
      <c r="HF104" s="97">
        <f>IF(D104="I",HD104,0)</f>
        <v>0</v>
      </c>
      <c r="HG104" s="97">
        <f>IF(D104="C",HD104,0)</f>
        <v>0</v>
      </c>
      <c r="HH104" s="97">
        <f>IF(D104="S",HD104,0)</f>
        <v>0</v>
      </c>
      <c r="HI104" s="240">
        <f t="shared" si="109"/>
        <v>0</v>
      </c>
      <c r="HJ104" s="241">
        <f>IF(D104="p",HI104,0)</f>
        <v>0</v>
      </c>
      <c r="HK104" s="241">
        <f>IF(D104="I",HI104,0)</f>
        <v>0</v>
      </c>
      <c r="HL104" s="241">
        <f>IF(D104="C",HI104,0)</f>
        <v>0</v>
      </c>
      <c r="HM104" s="241">
        <f>IF(D104="S",HI104,0)</f>
        <v>0</v>
      </c>
      <c r="HN104" s="649"/>
      <c r="HO104" s="650">
        <f>IF(D104="p",HN104,0)</f>
        <v>0</v>
      </c>
      <c r="HP104" s="650">
        <f>IF(D104="I",HN104,0)</f>
        <v>0</v>
      </c>
      <c r="HQ104" s="650">
        <f>IF(D104="C",HN104,0)</f>
        <v>0</v>
      </c>
      <c r="HR104" s="650">
        <f>IF(D104="S",HN104,0)</f>
        <v>0</v>
      </c>
      <c r="HS104" s="651">
        <f t="shared" si="158"/>
        <v>0</v>
      </c>
      <c r="HT104" s="241">
        <f>IF(D104="p",HS104,0)</f>
        <v>0</v>
      </c>
      <c r="HU104" s="241">
        <f>IF(D104="I",HS104,0)</f>
        <v>0</v>
      </c>
      <c r="HV104" s="241">
        <f>IF(D104="C",HS104,0)</f>
        <v>0</v>
      </c>
      <c r="HW104" s="241">
        <f>IF(D104="S",HS104,0)</f>
        <v>0</v>
      </c>
      <c r="HX104" s="289"/>
      <c r="HY104" s="97">
        <f>IF(D104="p",HX104,0)</f>
        <v>0</v>
      </c>
      <c r="HZ104" s="97">
        <f>IF(D104="I",HX104,0)</f>
        <v>0</v>
      </c>
      <c r="IA104" s="97">
        <f>IF(D104="C",HX104,0)</f>
        <v>0</v>
      </c>
      <c r="IB104" s="97">
        <f>IF(D104="S",HX104,0)</f>
        <v>0</v>
      </c>
      <c r="IC104" s="240">
        <f t="shared" si="110"/>
        <v>0</v>
      </c>
      <c r="ID104" s="241">
        <f>IF(D104="p",IC104,0)</f>
        <v>0</v>
      </c>
      <c r="IE104" s="241">
        <f>IF(D104="I",IC104,0)</f>
        <v>0</v>
      </c>
      <c r="IF104" s="241">
        <f>IF(D104="C",IC104,0)</f>
        <v>0</v>
      </c>
      <c r="IG104" s="241">
        <f>IF(D104="S",IC104,0)</f>
        <v>0</v>
      </c>
      <c r="IH104" s="302">
        <f t="shared" si="159"/>
        <v>0</v>
      </c>
      <c r="II104" s="97">
        <f>IF(D104="p",IH104,0)</f>
        <v>0</v>
      </c>
      <c r="IJ104" s="97">
        <f>IF(D104="I",IH104,0)</f>
        <v>0</v>
      </c>
      <c r="IK104" s="97">
        <f>IF(D104="C",IH104,0)</f>
        <v>0</v>
      </c>
      <c r="IL104" s="97">
        <f>IF(D104="S",IH104,0)</f>
        <v>0</v>
      </c>
      <c r="IM104" s="235" t="e">
        <f t="shared" si="160"/>
        <v>#DIV/0!</v>
      </c>
      <c r="IN104" s="240">
        <f t="shared" si="111"/>
        <v>0</v>
      </c>
      <c r="IO104" s="241">
        <f>IF(D104="p",IN104,0)</f>
        <v>0</v>
      </c>
      <c r="IP104" s="241">
        <f>IF(D104="I",IN104,0)</f>
        <v>0</v>
      </c>
      <c r="IQ104" s="241">
        <f>IF(D104="C",IN104,0)</f>
        <v>0</v>
      </c>
      <c r="IR104" s="241">
        <f>IF(D104="S",IN104,0)</f>
        <v>0</v>
      </c>
      <c r="IS104" s="228">
        <f t="shared" si="161"/>
        <v>0</v>
      </c>
      <c r="IT104" s="97">
        <f>IF(D104="p",IS104,0)</f>
        <v>0</v>
      </c>
      <c r="IU104" s="97">
        <f>IF(D104="I",IS104,0)</f>
        <v>0</v>
      </c>
      <c r="IV104" s="97">
        <f>IF(D104="C",IS104,0)</f>
        <v>0</v>
      </c>
      <c r="IW104" s="97">
        <f>IF(D104="S",IS104,0)</f>
        <v>0</v>
      </c>
      <c r="IX104" s="240">
        <f t="shared" si="112"/>
        <v>0</v>
      </c>
      <c r="IY104" s="241">
        <f>IF(D104="p",IX104,0)</f>
        <v>0</v>
      </c>
      <c r="IZ104" s="241">
        <f>IF(D104="I",IX104,0)</f>
        <v>0</v>
      </c>
      <c r="JA104" s="241">
        <f>IF(D104="C",IX104,0)</f>
        <v>0</v>
      </c>
      <c r="JB104" s="241">
        <f>IF(D104="S",IX104,0)</f>
        <v>0</v>
      </c>
      <c r="JC104" s="242">
        <f t="shared" si="162"/>
        <v>0</v>
      </c>
      <c r="JD104" s="243">
        <f>IF(D104="p",JC104,0)</f>
        <v>0</v>
      </c>
      <c r="JE104" s="243">
        <f>IF(D104="i",JC104,0)</f>
        <v>0</v>
      </c>
      <c r="JF104" s="243">
        <f>IF(D104="c",JC104,0)</f>
        <v>0</v>
      </c>
      <c r="JG104" s="243">
        <f>IF(D104="s",JC104,0)</f>
        <v>0</v>
      </c>
    </row>
    <row r="105" spans="1:267" s="44" customFormat="1" x14ac:dyDescent="0.2">
      <c r="A105" s="45" t="s">
        <v>392</v>
      </c>
      <c r="B105" s="234"/>
      <c r="C105" s="234"/>
      <c r="D105" s="234"/>
      <c r="E105" s="181"/>
      <c r="F105" s="87">
        <f t="shared" si="138"/>
        <v>0</v>
      </c>
      <c r="G105" s="87">
        <f t="shared" si="139"/>
        <v>0</v>
      </c>
      <c r="H105" s="87">
        <f t="shared" si="140"/>
        <v>0</v>
      </c>
      <c r="I105" s="87">
        <f t="shared" si="141"/>
        <v>0</v>
      </c>
      <c r="J105" s="181"/>
      <c r="K105" s="87">
        <f t="shared" si="142"/>
        <v>0</v>
      </c>
      <c r="L105" s="87">
        <f t="shared" si="143"/>
        <v>0</v>
      </c>
      <c r="M105" s="87">
        <f t="shared" si="144"/>
        <v>0</v>
      </c>
      <c r="N105" s="87">
        <f t="shared" si="145"/>
        <v>0</v>
      </c>
      <c r="O105" s="235" t="e">
        <f t="shared" si="146"/>
        <v>#DIV/0!</v>
      </c>
      <c r="P105" s="181"/>
      <c r="Q105" s="87">
        <f t="shared" si="147"/>
        <v>0</v>
      </c>
      <c r="R105" s="87">
        <f t="shared" si="148"/>
        <v>0</v>
      </c>
      <c r="S105" s="87">
        <f t="shared" si="149"/>
        <v>0</v>
      </c>
      <c r="T105" s="87">
        <f t="shared" si="150"/>
        <v>0</v>
      </c>
      <c r="U105" s="235" t="e">
        <f t="shared" si="151"/>
        <v>#DIV/0!</v>
      </c>
      <c r="V105" s="181"/>
      <c r="W105" s="87">
        <f t="shared" si="152"/>
        <v>0</v>
      </c>
      <c r="X105" s="87">
        <f t="shared" si="153"/>
        <v>0</v>
      </c>
      <c r="Y105" s="87">
        <f t="shared" si="154"/>
        <v>0</v>
      </c>
      <c r="Z105" s="87">
        <f t="shared" si="155"/>
        <v>0</v>
      </c>
      <c r="AA105" s="235" t="e">
        <f t="shared" si="156"/>
        <v>#DIV/0!</v>
      </c>
      <c r="AB105" s="181"/>
      <c r="AC105" s="87">
        <f t="shared" si="86"/>
        <v>0</v>
      </c>
      <c r="AD105" s="87">
        <f t="shared" si="87"/>
        <v>0</v>
      </c>
      <c r="AE105" s="87">
        <f t="shared" si="88"/>
        <v>0</v>
      </c>
      <c r="AF105" s="87">
        <f t="shared" si="89"/>
        <v>0</v>
      </c>
      <c r="AG105" s="235" t="e">
        <f>+(AB105-V105)/V105</f>
        <v>#DIV/0!</v>
      </c>
      <c r="AH105" s="181"/>
      <c r="AI105" s="87">
        <f t="shared" si="90"/>
        <v>0</v>
      </c>
      <c r="AJ105" s="87">
        <f t="shared" si="91"/>
        <v>0</v>
      </c>
      <c r="AK105" s="87">
        <f t="shared" si="92"/>
        <v>0</v>
      </c>
      <c r="AL105" s="87">
        <f t="shared" si="93"/>
        <v>0</v>
      </c>
      <c r="AM105" s="235" t="e">
        <f>+(AH105-AB105)/AB105</f>
        <v>#DIV/0!</v>
      </c>
      <c r="AN105" s="289"/>
      <c r="AO105" s="97">
        <f>IF(D105="p",AN105,0)</f>
        <v>0</v>
      </c>
      <c r="AP105" s="97">
        <f>IF(D105="I",AN105,0)</f>
        <v>0</v>
      </c>
      <c r="AQ105" s="97">
        <f>IF(D105="C",AN105,0)</f>
        <v>0</v>
      </c>
      <c r="AR105" s="97">
        <f>IF(D105="S",AN105,0)</f>
        <v>0</v>
      </c>
      <c r="AS105" s="240">
        <f t="shared" si="94"/>
        <v>0</v>
      </c>
      <c r="AT105" s="241">
        <f>IF(D105="p",AS105,0)</f>
        <v>0</v>
      </c>
      <c r="AU105" s="241">
        <f>IF(D105="I",AS105,0)</f>
        <v>0</v>
      </c>
      <c r="AV105" s="241">
        <f>IF(D105="C",AS105,0)</f>
        <v>0</v>
      </c>
      <c r="AW105" s="241">
        <f>IF(D105="S",AS105,0)</f>
        <v>0</v>
      </c>
      <c r="AX105" s="289"/>
      <c r="AY105" s="97">
        <f>IF(D105="p",AX105,0)</f>
        <v>0</v>
      </c>
      <c r="AZ105" s="97">
        <f>IF(D105="I",AX105,0)</f>
        <v>0</v>
      </c>
      <c r="BA105" s="97">
        <f>IF(D105="C",AX105,0)</f>
        <v>0</v>
      </c>
      <c r="BB105" s="97">
        <f>IF(D105="S",AX105,0)</f>
        <v>0</v>
      </c>
      <c r="BC105" s="240">
        <f t="shared" si="95"/>
        <v>0</v>
      </c>
      <c r="BD105" s="241">
        <f>IF(D105="p",BC105,0)</f>
        <v>0</v>
      </c>
      <c r="BE105" s="241">
        <f>IF(D105="I",BC105,0)</f>
        <v>0</v>
      </c>
      <c r="BF105" s="241">
        <f>IF(D105="C",BC105,0)</f>
        <v>0</v>
      </c>
      <c r="BG105" s="241">
        <f>IF(D105="S",BC105,0)</f>
        <v>0</v>
      </c>
      <c r="BH105" s="503"/>
      <c r="BI105" s="498">
        <f>IF(D105="p",BH105,0)</f>
        <v>0</v>
      </c>
      <c r="BJ105" s="498">
        <f>IF(D105="I",BH105,0)</f>
        <v>0</v>
      </c>
      <c r="BK105" s="498">
        <f>IF(D105="C",BH105,0)</f>
        <v>0</v>
      </c>
      <c r="BL105" s="498">
        <f>IF(D105="S",BH105,0)</f>
        <v>0</v>
      </c>
      <c r="BM105" s="499">
        <f t="shared" si="96"/>
        <v>0</v>
      </c>
      <c r="BN105" s="515">
        <f>IF(D105="p",BM105,0)</f>
        <v>0</v>
      </c>
      <c r="BO105" s="515">
        <f>IF(D105="I",BM105,0)</f>
        <v>0</v>
      </c>
      <c r="BP105" s="515">
        <f>IF(D105="C",BM105,0)</f>
        <v>0</v>
      </c>
      <c r="BQ105" s="515">
        <f>IF(D105="S",BM105,0)</f>
        <v>0</v>
      </c>
      <c r="BR105" s="289"/>
      <c r="BS105" s="97">
        <f>IF(D105="p",BR105,0)</f>
        <v>0</v>
      </c>
      <c r="BT105" s="97">
        <f>IF(D105="I",BR105,0)</f>
        <v>0</v>
      </c>
      <c r="BU105" s="97">
        <f>IF(D105="C",BR105,0)</f>
        <v>0</v>
      </c>
      <c r="BV105" s="97">
        <f>IF(D105="S",BR105,0)</f>
        <v>0</v>
      </c>
      <c r="BW105" s="240">
        <f t="shared" si="97"/>
        <v>0</v>
      </c>
      <c r="BX105" s="241">
        <f>IF(D105="p",BW105,0)</f>
        <v>0</v>
      </c>
      <c r="BY105" s="241">
        <f>IF(D105="I",BW105,0)</f>
        <v>0</v>
      </c>
      <c r="BZ105" s="241">
        <f>IF(D105="C",BW105,0)</f>
        <v>0</v>
      </c>
      <c r="CA105" s="241">
        <f>IF(D105="S",BW105,0)</f>
        <v>0</v>
      </c>
      <c r="CB105" s="289"/>
      <c r="CC105" s="97">
        <f>IF(D105="p",CB105,0)</f>
        <v>0</v>
      </c>
      <c r="CD105" s="97">
        <f>IF(D105="I",CB105,0)</f>
        <v>0</v>
      </c>
      <c r="CE105" s="97">
        <f>IF(D105="C",CB105,0)</f>
        <v>0</v>
      </c>
      <c r="CF105" s="97">
        <f>IF(D105="S",CB105,0)</f>
        <v>0</v>
      </c>
      <c r="CG105" s="240">
        <f t="shared" si="98"/>
        <v>0</v>
      </c>
      <c r="CH105" s="241">
        <f>IF(D105="p",CG105,0)</f>
        <v>0</v>
      </c>
      <c r="CI105" s="241">
        <f>IF(D105="I",CG105,0)</f>
        <v>0</v>
      </c>
      <c r="CJ105" s="241">
        <f>IF(D105="C",CG105,0)</f>
        <v>0</v>
      </c>
      <c r="CK105" s="241">
        <f>IF(D105="S",CG105,0)</f>
        <v>0</v>
      </c>
      <c r="CL105" s="289"/>
      <c r="CM105" s="97">
        <f>IF(D105="p",CL105,0)</f>
        <v>0</v>
      </c>
      <c r="CN105" s="97">
        <f>IF(D105="I",CL105,0)</f>
        <v>0</v>
      </c>
      <c r="CO105" s="97">
        <f>IF(D105="C",CL105,0)</f>
        <v>0</v>
      </c>
      <c r="CP105" s="97">
        <f>IF(D105="S",CL105,0)</f>
        <v>0</v>
      </c>
      <c r="CQ105" s="240">
        <f t="shared" si="99"/>
        <v>0</v>
      </c>
      <c r="CR105" s="241">
        <f>IF(D105="p",CQ105,0)</f>
        <v>0</v>
      </c>
      <c r="CS105" s="241">
        <f>IF(D105="I",CQ105,0)</f>
        <v>0</v>
      </c>
      <c r="CT105" s="241">
        <f>IF(D105="C",CQ105,0)</f>
        <v>0</v>
      </c>
      <c r="CU105" s="241">
        <f>IF(D105="S",CQ105,0)</f>
        <v>0</v>
      </c>
      <c r="CV105" s="296"/>
      <c r="CW105" s="97">
        <f>IF(D105="p",CV105,0)</f>
        <v>0</v>
      </c>
      <c r="CX105" s="97">
        <f>IF(D105="I",CV105,0)</f>
        <v>0</v>
      </c>
      <c r="CY105" s="97">
        <f>IF(D105="C",CV105,0)</f>
        <v>0</v>
      </c>
      <c r="CZ105" s="97">
        <f>IF(D105="S",CV105,0)</f>
        <v>0</v>
      </c>
      <c r="DA105" s="240">
        <f t="shared" si="100"/>
        <v>0</v>
      </c>
      <c r="DB105" s="241">
        <f>IF(D105="p",DA105,0)</f>
        <v>0</v>
      </c>
      <c r="DC105" s="241">
        <f>IF(D105="I",DA105,0)</f>
        <v>0</v>
      </c>
      <c r="DD105" s="241">
        <f>IF(D105="C",DA105,0)</f>
        <v>0</v>
      </c>
      <c r="DE105" s="241">
        <f>IF(D105="S",DA105,0)</f>
        <v>0</v>
      </c>
      <c r="DF105" s="289"/>
      <c r="DG105" s="97">
        <f>IF(D105="p",DF105,0)</f>
        <v>0</v>
      </c>
      <c r="DH105" s="97">
        <f>IF(D105="I",DF105,0)</f>
        <v>0</v>
      </c>
      <c r="DI105" s="97">
        <f>IF(D105="C",DF105,0)</f>
        <v>0</v>
      </c>
      <c r="DJ105" s="97">
        <f>IF(D105="S",DF105,0)</f>
        <v>0</v>
      </c>
      <c r="DK105" s="344">
        <f t="shared" si="101"/>
        <v>0</v>
      </c>
      <c r="DL105" s="241">
        <f>IF(D105="p",DK105,0)</f>
        <v>0</v>
      </c>
      <c r="DM105" s="241">
        <f>IF(D105="I",DK105,0)</f>
        <v>0</v>
      </c>
      <c r="DN105" s="241">
        <f>IF(D105="C",DK105,0)</f>
        <v>0</v>
      </c>
      <c r="DO105" s="241">
        <f>IF(D105="S",DK105,0)</f>
        <v>0</v>
      </c>
      <c r="DP105" s="289"/>
      <c r="DQ105" s="97">
        <f>IF(D105="p",DP105,0)</f>
        <v>0</v>
      </c>
      <c r="DR105" s="97">
        <f>IF(D105="I",DP105,0)</f>
        <v>0</v>
      </c>
      <c r="DS105" s="97">
        <f>IF(D105="C",DP105,0)</f>
        <v>0</v>
      </c>
      <c r="DT105" s="97">
        <f>IF(D105="S",DP105,0)</f>
        <v>0</v>
      </c>
      <c r="DU105" s="240">
        <f t="shared" si="102"/>
        <v>0</v>
      </c>
      <c r="DV105" s="241">
        <f>IF(D105="p",DU105,0)</f>
        <v>0</v>
      </c>
      <c r="DW105" s="241">
        <f>IF(D105="I",DU105,0)</f>
        <v>0</v>
      </c>
      <c r="DX105" s="241">
        <f>IF(D105="C",DU105,0)</f>
        <v>0</v>
      </c>
      <c r="DY105" s="241">
        <f>IF(D105="S",DU105,0)</f>
        <v>0</v>
      </c>
      <c r="DZ105" s="289"/>
      <c r="EA105" s="97">
        <f>IF(D105="p",DZ105,0)</f>
        <v>0</v>
      </c>
      <c r="EB105" s="97">
        <f>IF(D105="I",DZ105,0)</f>
        <v>0</v>
      </c>
      <c r="EC105" s="97">
        <f>IF(D105="C",DZ105,0)</f>
        <v>0</v>
      </c>
      <c r="ED105" s="97">
        <f>IF(D105="S",DZ105,0)</f>
        <v>0</v>
      </c>
      <c r="EE105" s="240">
        <f t="shared" si="103"/>
        <v>0</v>
      </c>
      <c r="EF105" s="241">
        <f>IF(D105="p",EE105,0)</f>
        <v>0</v>
      </c>
      <c r="EG105" s="241">
        <f>IF(D105="I",EE105,0)</f>
        <v>0</v>
      </c>
      <c r="EH105" s="241">
        <f>IF(D105="C",EE105,0)</f>
        <v>0</v>
      </c>
      <c r="EI105" s="241">
        <f>IF(D105="S",EE105,0)</f>
        <v>0</v>
      </c>
      <c r="EJ105" s="298"/>
      <c r="EK105" s="97">
        <f>IF(D105="p",EJ105,0)</f>
        <v>0</v>
      </c>
      <c r="EL105" s="97">
        <f>IF(D105="I",EJ105,0)</f>
        <v>0</v>
      </c>
      <c r="EM105" s="97">
        <f>IF(D105="C",EJ105,0)</f>
        <v>0</v>
      </c>
      <c r="EN105" s="97">
        <f>IF(D105="S",EJ105,0)</f>
        <v>0</v>
      </c>
      <c r="EO105" s="240">
        <f t="shared" si="104"/>
        <v>0</v>
      </c>
      <c r="EP105" s="241">
        <f>IF(D105="p",EO105,0)</f>
        <v>0</v>
      </c>
      <c r="EQ105" s="241">
        <f>IF(D105="I",EO105,0)</f>
        <v>0</v>
      </c>
      <c r="ER105" s="241">
        <f>IF(D105="C",EO105,0)</f>
        <v>0</v>
      </c>
      <c r="ES105" s="241">
        <f>IF(D105="S",EO105,0)</f>
        <v>0</v>
      </c>
      <c r="ET105" s="289"/>
      <c r="EU105" s="97">
        <f>IF(D105="p",ET105,0)</f>
        <v>0</v>
      </c>
      <c r="EV105" s="97">
        <f>IF(D105="I",ET105,0)</f>
        <v>0</v>
      </c>
      <c r="EW105" s="97">
        <f>IF(D105="C",ET105,0)</f>
        <v>0</v>
      </c>
      <c r="EX105" s="97">
        <f>IF(D105="S",ET105,0)</f>
        <v>0</v>
      </c>
      <c r="EY105" s="240">
        <f t="shared" si="105"/>
        <v>0</v>
      </c>
      <c r="EZ105" s="241">
        <f>IF(D105="p",EY105,0)</f>
        <v>0</v>
      </c>
      <c r="FA105" s="241">
        <f>IF(D105="I",EY105,0)</f>
        <v>0</v>
      </c>
      <c r="FB105" s="241">
        <f>IF(D105="C",EY105,0)</f>
        <v>0</v>
      </c>
      <c r="FC105" s="241">
        <f>IF(D105="S",EY105,0)</f>
        <v>0</v>
      </c>
      <c r="FD105" s="503"/>
      <c r="FE105" s="498">
        <f>IF(D105="p",FD105,0)</f>
        <v>0</v>
      </c>
      <c r="FF105" s="498">
        <f>IF(D105="I",FD105,0)</f>
        <v>0</v>
      </c>
      <c r="FG105" s="498">
        <f>IF(D105="C",FD105,0)</f>
        <v>0</v>
      </c>
      <c r="FH105" s="498">
        <f>IF(D105="S",FD105,0)</f>
        <v>0</v>
      </c>
      <c r="FI105" s="499">
        <f t="shared" si="163"/>
        <v>0</v>
      </c>
      <c r="FJ105" s="450">
        <f>IF(D105="p",FI105,0)</f>
        <v>0</v>
      </c>
      <c r="FK105" s="450">
        <f>IF(D105="I",FI105,0)</f>
        <v>0</v>
      </c>
      <c r="FL105" s="450">
        <f>IF(D105="C",FI105,0)</f>
        <v>0</v>
      </c>
      <c r="FM105" s="450">
        <f>IF(D105="S",FI105,0)</f>
        <v>0</v>
      </c>
      <c r="FN105" s="233"/>
      <c r="FO105" s="97">
        <f>IF(D105="p",FN105,0)</f>
        <v>0</v>
      </c>
      <c r="FP105" s="97">
        <f>IF(D105="I",FN105,0)</f>
        <v>0</v>
      </c>
      <c r="FQ105" s="97">
        <f>IF(D105="C",FN105,0)</f>
        <v>0</v>
      </c>
      <c r="FR105" s="97">
        <f>IF(D105="S",FN105,0)</f>
        <v>0</v>
      </c>
      <c r="FS105" s="240">
        <f t="shared" si="164"/>
        <v>0</v>
      </c>
      <c r="FT105" s="241">
        <f>IF(D105="p",FS105,0)</f>
        <v>0</v>
      </c>
      <c r="FU105" s="241">
        <f>IF(D105="I",FS105,0)</f>
        <v>0</v>
      </c>
      <c r="FV105" s="241">
        <f>IF(D105="C",FS105,0)</f>
        <v>0</v>
      </c>
      <c r="FW105" s="241">
        <f>IF(D105="S",FS105,0)</f>
        <v>0</v>
      </c>
      <c r="FX105" s="233"/>
      <c r="FY105" s="97">
        <f>IF(D105="p",FX105,0)</f>
        <v>0</v>
      </c>
      <c r="FZ105" s="97">
        <f>IF(D105="I",FX105,0)</f>
        <v>0</v>
      </c>
      <c r="GA105" s="97">
        <f>IF(D105="C",FX105,0)</f>
        <v>0</v>
      </c>
      <c r="GB105" s="97">
        <f>IF(D105="S",FX105,0)</f>
        <v>0</v>
      </c>
      <c r="GC105" s="240">
        <f t="shared" si="106"/>
        <v>0</v>
      </c>
      <c r="GD105" s="241">
        <f>IF(D105="p",GC105,0)</f>
        <v>0</v>
      </c>
      <c r="GE105" s="241">
        <f>IF(D105="I",GC105,0)</f>
        <v>0</v>
      </c>
      <c r="GF105" s="241">
        <f>IF(D105="C",GC105,0)</f>
        <v>0</v>
      </c>
      <c r="GG105" s="241">
        <f>IF(D105="S",GC105,0)</f>
        <v>0</v>
      </c>
      <c r="GH105" s="240"/>
      <c r="GI105" s="240"/>
      <c r="GJ105" s="553">
        <f t="shared" si="165"/>
        <v>0</v>
      </c>
      <c r="GK105" s="97">
        <f>IF(D105="p",GJ105,0)</f>
        <v>0</v>
      </c>
      <c r="GL105" s="97">
        <f>IF(D105="I",GJ105,0)</f>
        <v>0</v>
      </c>
      <c r="GM105" s="97">
        <f>IF(D105="C",GJ105,0)</f>
        <v>0</v>
      </c>
      <c r="GN105" s="97">
        <f>IF(D105="S",GJ105,0)</f>
        <v>0</v>
      </c>
      <c r="GO105" s="240">
        <f t="shared" si="107"/>
        <v>0</v>
      </c>
      <c r="GP105" s="241">
        <f>IF(D105="p",GO105,0)</f>
        <v>0</v>
      </c>
      <c r="GQ105" s="241">
        <f>IF(D105="I",GO105,0)</f>
        <v>0</v>
      </c>
      <c r="GR105" s="241">
        <f>IF(D105="C",GO105,0)</f>
        <v>0</v>
      </c>
      <c r="GS105" s="241">
        <f>IF(D105="S",GO105,0)</f>
        <v>0</v>
      </c>
      <c r="GT105" s="289"/>
      <c r="GU105" s="97">
        <f>IF(D105="p",GT105,0)</f>
        <v>0</v>
      </c>
      <c r="GV105" s="97">
        <f>IF(D105="I",GT105,0)</f>
        <v>0</v>
      </c>
      <c r="GW105" s="97">
        <f>IF(D105="C",GT105,0)</f>
        <v>0</v>
      </c>
      <c r="GX105" s="97">
        <f>IF(D105="S",GT105,0)</f>
        <v>0</v>
      </c>
      <c r="GY105" s="240">
        <f t="shared" si="108"/>
        <v>0</v>
      </c>
      <c r="GZ105" s="241">
        <f>IF(D105="p",GY105,0)</f>
        <v>0</v>
      </c>
      <c r="HA105" s="241">
        <f>IF(D105="I",GY105,0)</f>
        <v>0</v>
      </c>
      <c r="HB105" s="241">
        <f>IF(D105="C",GY105,0)</f>
        <v>0</v>
      </c>
      <c r="HC105" s="241">
        <f>IF(D105="S",GY105,0)</f>
        <v>0</v>
      </c>
      <c r="HD105" s="302">
        <f t="shared" si="157"/>
        <v>0</v>
      </c>
      <c r="HE105" s="97">
        <f>IF(D105="p",HD105,0)</f>
        <v>0</v>
      </c>
      <c r="HF105" s="97">
        <f>IF(D105="I",HD105,0)</f>
        <v>0</v>
      </c>
      <c r="HG105" s="97">
        <f>IF(D105="C",HD105,0)</f>
        <v>0</v>
      </c>
      <c r="HH105" s="97">
        <f>IF(D105="S",HD105,0)</f>
        <v>0</v>
      </c>
      <c r="HI105" s="240">
        <f t="shared" si="109"/>
        <v>0</v>
      </c>
      <c r="HJ105" s="241">
        <f>IF(D105="p",HI105,0)</f>
        <v>0</v>
      </c>
      <c r="HK105" s="241">
        <f>IF(D105="I",HI105,0)</f>
        <v>0</v>
      </c>
      <c r="HL105" s="241">
        <f>IF(D105="C",HI105,0)</f>
        <v>0</v>
      </c>
      <c r="HM105" s="241">
        <f>IF(D105="S",HI105,0)</f>
        <v>0</v>
      </c>
      <c r="HN105" s="649"/>
      <c r="HO105" s="650">
        <f>IF(D105="p",HN105,0)</f>
        <v>0</v>
      </c>
      <c r="HP105" s="650">
        <f>IF(D105="I",HN105,0)</f>
        <v>0</v>
      </c>
      <c r="HQ105" s="650">
        <f>IF(D105="C",HN105,0)</f>
        <v>0</v>
      </c>
      <c r="HR105" s="650">
        <f>IF(D105="S",HN105,0)</f>
        <v>0</v>
      </c>
      <c r="HS105" s="651">
        <f t="shared" si="158"/>
        <v>0</v>
      </c>
      <c r="HT105" s="241">
        <f>IF(D105="p",HS105,0)</f>
        <v>0</v>
      </c>
      <c r="HU105" s="241">
        <f>IF(D105="I",HS105,0)</f>
        <v>0</v>
      </c>
      <c r="HV105" s="241">
        <f>IF(D105="C",HS105,0)</f>
        <v>0</v>
      </c>
      <c r="HW105" s="241">
        <f>IF(D105="S",HS105,0)</f>
        <v>0</v>
      </c>
      <c r="HX105" s="289"/>
      <c r="HY105" s="97">
        <f>IF(D105="p",HX105,0)</f>
        <v>0</v>
      </c>
      <c r="HZ105" s="97">
        <f>IF(D105="I",HX105,0)</f>
        <v>0</v>
      </c>
      <c r="IA105" s="97">
        <f>IF(D105="C",HX105,0)</f>
        <v>0</v>
      </c>
      <c r="IB105" s="97">
        <f>IF(D105="S",HX105,0)</f>
        <v>0</v>
      </c>
      <c r="IC105" s="240">
        <f t="shared" si="110"/>
        <v>0</v>
      </c>
      <c r="ID105" s="241">
        <f>IF(D105="p",IC105,0)</f>
        <v>0</v>
      </c>
      <c r="IE105" s="241">
        <f>IF(D105="I",IC105,0)</f>
        <v>0</v>
      </c>
      <c r="IF105" s="241">
        <f>IF(D105="C",IC105,0)</f>
        <v>0</v>
      </c>
      <c r="IG105" s="241">
        <f>IF(D105="S",IC105,0)</f>
        <v>0</v>
      </c>
      <c r="IH105" s="302">
        <f t="shared" si="159"/>
        <v>0</v>
      </c>
      <c r="II105" s="97">
        <f>IF(D105="p",IH105,0)</f>
        <v>0</v>
      </c>
      <c r="IJ105" s="97">
        <f>IF(D105="I",IH105,0)</f>
        <v>0</v>
      </c>
      <c r="IK105" s="97">
        <f>IF(D105="C",IH105,0)</f>
        <v>0</v>
      </c>
      <c r="IL105" s="97">
        <f>IF(D105="S",IH105,0)</f>
        <v>0</v>
      </c>
      <c r="IM105" s="235" t="e">
        <f t="shared" si="160"/>
        <v>#DIV/0!</v>
      </c>
      <c r="IN105" s="240">
        <f t="shared" si="111"/>
        <v>0</v>
      </c>
      <c r="IO105" s="241">
        <f>IF(D105="p",IN105,0)</f>
        <v>0</v>
      </c>
      <c r="IP105" s="241">
        <f>IF(D105="I",IN105,0)</f>
        <v>0</v>
      </c>
      <c r="IQ105" s="241">
        <f>IF(D105="C",IN105,0)</f>
        <v>0</v>
      </c>
      <c r="IR105" s="241">
        <f>IF(D105="S",IN105,0)</f>
        <v>0</v>
      </c>
      <c r="IS105" s="228">
        <f t="shared" si="161"/>
        <v>0</v>
      </c>
      <c r="IT105" s="97">
        <f>IF(D105="p",IS105,0)</f>
        <v>0</v>
      </c>
      <c r="IU105" s="97">
        <f>IF(D105="I",IS105,0)</f>
        <v>0</v>
      </c>
      <c r="IV105" s="97">
        <f>IF(D105="C",IS105,0)</f>
        <v>0</v>
      </c>
      <c r="IW105" s="97">
        <f>IF(D105="S",IS105,0)</f>
        <v>0</v>
      </c>
      <c r="IX105" s="240">
        <f t="shared" si="112"/>
        <v>0</v>
      </c>
      <c r="IY105" s="241">
        <f>IF(D105="p",IX105,0)</f>
        <v>0</v>
      </c>
      <c r="IZ105" s="241">
        <f>IF(D105="I",IX105,0)</f>
        <v>0</v>
      </c>
      <c r="JA105" s="241">
        <f>IF(D105="C",IX105,0)</f>
        <v>0</v>
      </c>
      <c r="JB105" s="241">
        <f>IF(D105="S",IX105,0)</f>
        <v>0</v>
      </c>
      <c r="JC105" s="242">
        <f t="shared" si="162"/>
        <v>0</v>
      </c>
      <c r="JD105" s="243">
        <f>IF(D105="p",JC105,0)</f>
        <v>0</v>
      </c>
      <c r="JE105" s="243">
        <f>IF(D105="i",JC105,0)</f>
        <v>0</v>
      </c>
      <c r="JF105" s="243">
        <f>IF(D105="c",JC105,0)</f>
        <v>0</v>
      </c>
      <c r="JG105" s="243">
        <f>IF(D105="s",JC105,0)</f>
        <v>0</v>
      </c>
    </row>
    <row r="106" spans="1:267" s="44" customFormat="1" x14ac:dyDescent="0.2">
      <c r="A106" s="45" t="s">
        <v>393</v>
      </c>
      <c r="B106" s="234"/>
      <c r="C106" s="234"/>
      <c r="D106" s="234"/>
      <c r="E106" s="181"/>
      <c r="F106" s="87">
        <f t="shared" si="138"/>
        <v>0</v>
      </c>
      <c r="G106" s="87">
        <f t="shared" si="139"/>
        <v>0</v>
      </c>
      <c r="H106" s="87">
        <f t="shared" si="140"/>
        <v>0</v>
      </c>
      <c r="I106" s="87">
        <f t="shared" si="141"/>
        <v>0</v>
      </c>
      <c r="J106" s="181"/>
      <c r="K106" s="87">
        <f t="shared" si="142"/>
        <v>0</v>
      </c>
      <c r="L106" s="87">
        <f t="shared" si="143"/>
        <v>0</v>
      </c>
      <c r="M106" s="87">
        <f t="shared" si="144"/>
        <v>0</v>
      </c>
      <c r="N106" s="87">
        <f t="shared" si="145"/>
        <v>0</v>
      </c>
      <c r="O106" s="235" t="e">
        <f t="shared" si="146"/>
        <v>#DIV/0!</v>
      </c>
      <c r="P106" s="181"/>
      <c r="Q106" s="87">
        <f t="shared" si="147"/>
        <v>0</v>
      </c>
      <c r="R106" s="87">
        <f t="shared" si="148"/>
        <v>0</v>
      </c>
      <c r="S106" s="87">
        <f t="shared" si="149"/>
        <v>0</v>
      </c>
      <c r="T106" s="87">
        <f t="shared" si="150"/>
        <v>0</v>
      </c>
      <c r="U106" s="235" t="e">
        <f t="shared" si="151"/>
        <v>#DIV/0!</v>
      </c>
      <c r="V106" s="181"/>
      <c r="W106" s="87">
        <f t="shared" si="152"/>
        <v>0</v>
      </c>
      <c r="X106" s="87">
        <f t="shared" si="153"/>
        <v>0</v>
      </c>
      <c r="Y106" s="87">
        <f t="shared" si="154"/>
        <v>0</v>
      </c>
      <c r="Z106" s="87">
        <f t="shared" si="155"/>
        <v>0</v>
      </c>
      <c r="AA106" s="235" t="e">
        <f t="shared" si="156"/>
        <v>#DIV/0!</v>
      </c>
      <c r="AB106" s="181"/>
      <c r="AC106" s="87">
        <f t="shared" si="86"/>
        <v>0</v>
      </c>
      <c r="AD106" s="87">
        <f t="shared" si="87"/>
        <v>0</v>
      </c>
      <c r="AE106" s="87">
        <f t="shared" si="88"/>
        <v>0</v>
      </c>
      <c r="AF106" s="87">
        <f t="shared" si="89"/>
        <v>0</v>
      </c>
      <c r="AG106" s="235" t="e">
        <f>+(AB106-V106)/V106</f>
        <v>#DIV/0!</v>
      </c>
      <c r="AH106" s="181"/>
      <c r="AI106" s="87">
        <f t="shared" si="90"/>
        <v>0</v>
      </c>
      <c r="AJ106" s="87">
        <f t="shared" si="91"/>
        <v>0</v>
      </c>
      <c r="AK106" s="87">
        <f t="shared" si="92"/>
        <v>0</v>
      </c>
      <c r="AL106" s="87">
        <f t="shared" si="93"/>
        <v>0</v>
      </c>
      <c r="AM106" s="235" t="e">
        <f>+(AH106-AB106)/AB106</f>
        <v>#DIV/0!</v>
      </c>
      <c r="AN106" s="289"/>
      <c r="AO106" s="97">
        <f>IF(D106="p",AN106,0)</f>
        <v>0</v>
      </c>
      <c r="AP106" s="97">
        <f>IF(D106="I",AN106,0)</f>
        <v>0</v>
      </c>
      <c r="AQ106" s="97">
        <f>IF(D106="C",AN106,0)</f>
        <v>0</v>
      </c>
      <c r="AR106" s="97">
        <f>IF(D106="S",AN106,0)</f>
        <v>0</v>
      </c>
      <c r="AS106" s="240">
        <f t="shared" si="94"/>
        <v>0</v>
      </c>
      <c r="AT106" s="241">
        <f>IF(D106="p",AS106,0)</f>
        <v>0</v>
      </c>
      <c r="AU106" s="241">
        <f>IF(D106="I",AS106,0)</f>
        <v>0</v>
      </c>
      <c r="AV106" s="241">
        <f>IF(D106="C",AS106,0)</f>
        <v>0</v>
      </c>
      <c r="AW106" s="241">
        <f>IF(D106="S",AS106,0)</f>
        <v>0</v>
      </c>
      <c r="AX106" s="289"/>
      <c r="AY106" s="97">
        <f>IF(D106="p",AX106,0)</f>
        <v>0</v>
      </c>
      <c r="AZ106" s="97">
        <f>IF(D106="I",AX106,0)</f>
        <v>0</v>
      </c>
      <c r="BA106" s="97">
        <f>IF(D106="C",AX106,0)</f>
        <v>0</v>
      </c>
      <c r="BB106" s="97">
        <f>IF(D106="S",AX106,0)</f>
        <v>0</v>
      </c>
      <c r="BC106" s="240">
        <f t="shared" si="95"/>
        <v>0</v>
      </c>
      <c r="BD106" s="241">
        <f>IF(D106="p",BC106,0)</f>
        <v>0</v>
      </c>
      <c r="BE106" s="241">
        <f>IF(D106="I",BC106,0)</f>
        <v>0</v>
      </c>
      <c r="BF106" s="241">
        <f>IF(D106="C",BC106,0)</f>
        <v>0</v>
      </c>
      <c r="BG106" s="241">
        <f>IF(D106="S",BC106,0)</f>
        <v>0</v>
      </c>
      <c r="BH106" s="503"/>
      <c r="BI106" s="498">
        <f>IF(D106="p",BH106,0)</f>
        <v>0</v>
      </c>
      <c r="BJ106" s="498">
        <f>IF(D106="I",BH106,0)</f>
        <v>0</v>
      </c>
      <c r="BK106" s="498">
        <f>IF(D106="C",BH106,0)</f>
        <v>0</v>
      </c>
      <c r="BL106" s="498">
        <f>IF(D106="S",BH106,0)</f>
        <v>0</v>
      </c>
      <c r="BM106" s="499">
        <f t="shared" si="96"/>
        <v>0</v>
      </c>
      <c r="BN106" s="515">
        <f>IF(D106="p",BM106,0)</f>
        <v>0</v>
      </c>
      <c r="BO106" s="515">
        <f>IF(D106="I",BM106,0)</f>
        <v>0</v>
      </c>
      <c r="BP106" s="515">
        <f>IF(D106="C",BM106,0)</f>
        <v>0</v>
      </c>
      <c r="BQ106" s="515">
        <f>IF(D106="S",BM106,0)</f>
        <v>0</v>
      </c>
      <c r="BR106" s="289"/>
      <c r="BS106" s="97">
        <f>IF(D106="p",BR106,0)</f>
        <v>0</v>
      </c>
      <c r="BT106" s="97">
        <f>IF(D106="I",BR106,0)</f>
        <v>0</v>
      </c>
      <c r="BU106" s="97">
        <f>IF(D106="C",BR106,0)</f>
        <v>0</v>
      </c>
      <c r="BV106" s="97">
        <f>IF(D106="S",BR106,0)</f>
        <v>0</v>
      </c>
      <c r="BW106" s="240">
        <f t="shared" si="97"/>
        <v>0</v>
      </c>
      <c r="BX106" s="241">
        <f>IF(D106="p",BW106,0)</f>
        <v>0</v>
      </c>
      <c r="BY106" s="241">
        <f>IF(D106="I",BW106,0)</f>
        <v>0</v>
      </c>
      <c r="BZ106" s="241">
        <f>IF(D106="C",BW106,0)</f>
        <v>0</v>
      </c>
      <c r="CA106" s="241">
        <f>IF(D106="S",BW106,0)</f>
        <v>0</v>
      </c>
      <c r="CB106" s="289"/>
      <c r="CC106" s="97">
        <f>IF(D106="p",CB106,0)</f>
        <v>0</v>
      </c>
      <c r="CD106" s="97">
        <f>IF(D106="I",CB106,0)</f>
        <v>0</v>
      </c>
      <c r="CE106" s="97">
        <f>IF(D106="C",CB106,0)</f>
        <v>0</v>
      </c>
      <c r="CF106" s="97">
        <f>IF(D106="S",CB106,0)</f>
        <v>0</v>
      </c>
      <c r="CG106" s="240">
        <f t="shared" si="98"/>
        <v>0</v>
      </c>
      <c r="CH106" s="241">
        <f>IF(D106="p",CG106,0)</f>
        <v>0</v>
      </c>
      <c r="CI106" s="241">
        <f>IF(D106="I",CG106,0)</f>
        <v>0</v>
      </c>
      <c r="CJ106" s="241">
        <f>IF(D106="C",CG106,0)</f>
        <v>0</v>
      </c>
      <c r="CK106" s="241">
        <f>IF(D106="S",CG106,0)</f>
        <v>0</v>
      </c>
      <c r="CL106" s="289"/>
      <c r="CM106" s="97">
        <f>IF(D106="p",CL106,0)</f>
        <v>0</v>
      </c>
      <c r="CN106" s="97">
        <f>IF(D106="I",CL106,0)</f>
        <v>0</v>
      </c>
      <c r="CO106" s="97">
        <f>IF(D106="C",CL106,0)</f>
        <v>0</v>
      </c>
      <c r="CP106" s="97">
        <f>IF(D106="S",CL106,0)</f>
        <v>0</v>
      </c>
      <c r="CQ106" s="240">
        <f t="shared" si="99"/>
        <v>0</v>
      </c>
      <c r="CR106" s="241">
        <f>IF(D106="p",CQ106,0)</f>
        <v>0</v>
      </c>
      <c r="CS106" s="241">
        <f>IF(D106="I",CQ106,0)</f>
        <v>0</v>
      </c>
      <c r="CT106" s="241">
        <f>IF(D106="C",CQ106,0)</f>
        <v>0</v>
      </c>
      <c r="CU106" s="241">
        <f>IF(D106="S",CQ106,0)</f>
        <v>0</v>
      </c>
      <c r="CV106" s="296"/>
      <c r="CW106" s="97">
        <f>IF(D106="p",CV106,0)</f>
        <v>0</v>
      </c>
      <c r="CX106" s="97">
        <f>IF(D106="I",CV106,0)</f>
        <v>0</v>
      </c>
      <c r="CY106" s="97">
        <f>IF(D106="C",CV106,0)</f>
        <v>0</v>
      </c>
      <c r="CZ106" s="97">
        <f>IF(D106="S",CV106,0)</f>
        <v>0</v>
      </c>
      <c r="DA106" s="240">
        <f t="shared" si="100"/>
        <v>0</v>
      </c>
      <c r="DB106" s="241">
        <f>IF(D106="p",DA106,0)</f>
        <v>0</v>
      </c>
      <c r="DC106" s="241">
        <f>IF(D106="I",DA106,0)</f>
        <v>0</v>
      </c>
      <c r="DD106" s="241">
        <f>IF(D106="C",DA106,0)</f>
        <v>0</v>
      </c>
      <c r="DE106" s="241">
        <f>IF(D106="S",DA106,0)</f>
        <v>0</v>
      </c>
      <c r="DF106" s="289"/>
      <c r="DG106" s="97">
        <f>IF(D106="p",DF106,0)</f>
        <v>0</v>
      </c>
      <c r="DH106" s="97">
        <f>IF(D106="I",DF106,0)</f>
        <v>0</v>
      </c>
      <c r="DI106" s="97">
        <f>IF(D106="C",DF106,0)</f>
        <v>0</v>
      </c>
      <c r="DJ106" s="97">
        <f>IF(D106="S",DF106,0)</f>
        <v>0</v>
      </c>
      <c r="DK106" s="344">
        <f t="shared" si="101"/>
        <v>0</v>
      </c>
      <c r="DL106" s="241">
        <f>IF(D106="p",DK106,0)</f>
        <v>0</v>
      </c>
      <c r="DM106" s="241">
        <f>IF(D106="I",DK106,0)</f>
        <v>0</v>
      </c>
      <c r="DN106" s="241">
        <f>IF(D106="C",DK106,0)</f>
        <v>0</v>
      </c>
      <c r="DO106" s="241">
        <f>IF(D106="S",DK106,0)</f>
        <v>0</v>
      </c>
      <c r="DP106" s="289"/>
      <c r="DQ106" s="97">
        <f>IF(D106="p",DP106,0)</f>
        <v>0</v>
      </c>
      <c r="DR106" s="97">
        <f>IF(D106="I",DP106,0)</f>
        <v>0</v>
      </c>
      <c r="DS106" s="97">
        <f>IF(D106="C",DP106,0)</f>
        <v>0</v>
      </c>
      <c r="DT106" s="97">
        <f>IF(D106="S",DP106,0)</f>
        <v>0</v>
      </c>
      <c r="DU106" s="240">
        <f t="shared" si="102"/>
        <v>0</v>
      </c>
      <c r="DV106" s="241">
        <f>IF(D106="p",DU106,0)</f>
        <v>0</v>
      </c>
      <c r="DW106" s="241">
        <f>IF(D106="I",DU106,0)</f>
        <v>0</v>
      </c>
      <c r="DX106" s="241">
        <f>IF(D106="C",DU106,0)</f>
        <v>0</v>
      </c>
      <c r="DY106" s="241">
        <f>IF(D106="S",DU106,0)</f>
        <v>0</v>
      </c>
      <c r="DZ106" s="289"/>
      <c r="EA106" s="97">
        <f>IF(D106="p",DZ106,0)</f>
        <v>0</v>
      </c>
      <c r="EB106" s="97">
        <f>IF(D106="I",DZ106,0)</f>
        <v>0</v>
      </c>
      <c r="EC106" s="97">
        <f>IF(D106="C",DZ106,0)</f>
        <v>0</v>
      </c>
      <c r="ED106" s="97">
        <f>IF(D106="S",DZ106,0)</f>
        <v>0</v>
      </c>
      <c r="EE106" s="240">
        <f t="shared" si="103"/>
        <v>0</v>
      </c>
      <c r="EF106" s="241">
        <f>IF(D106="p",EE106,0)</f>
        <v>0</v>
      </c>
      <c r="EG106" s="241">
        <f>IF(D106="I",EE106,0)</f>
        <v>0</v>
      </c>
      <c r="EH106" s="241">
        <f>IF(D106="C",EE106,0)</f>
        <v>0</v>
      </c>
      <c r="EI106" s="241">
        <f>IF(D106="S",EE106,0)</f>
        <v>0</v>
      </c>
      <c r="EJ106" s="298"/>
      <c r="EK106" s="97">
        <f>IF(D106="p",EJ106,0)</f>
        <v>0</v>
      </c>
      <c r="EL106" s="97">
        <f>IF(D106="I",EJ106,0)</f>
        <v>0</v>
      </c>
      <c r="EM106" s="97">
        <f>IF(D106="C",EJ106,0)</f>
        <v>0</v>
      </c>
      <c r="EN106" s="97">
        <f>IF(D106="S",EJ106,0)</f>
        <v>0</v>
      </c>
      <c r="EO106" s="240">
        <f t="shared" si="104"/>
        <v>0</v>
      </c>
      <c r="EP106" s="241">
        <f>IF(D106="p",EO106,0)</f>
        <v>0</v>
      </c>
      <c r="EQ106" s="241">
        <f>IF(D106="I",EO106,0)</f>
        <v>0</v>
      </c>
      <c r="ER106" s="241">
        <f>IF(D106="C",EO106,0)</f>
        <v>0</v>
      </c>
      <c r="ES106" s="241">
        <f>IF(D106="S",EO106,0)</f>
        <v>0</v>
      </c>
      <c r="ET106" s="289"/>
      <c r="EU106" s="97">
        <f>IF(D106="p",ET106,0)</f>
        <v>0</v>
      </c>
      <c r="EV106" s="97">
        <f>IF(D106="I",ET106,0)</f>
        <v>0</v>
      </c>
      <c r="EW106" s="97">
        <f>IF(D106="C",ET106,0)</f>
        <v>0</v>
      </c>
      <c r="EX106" s="97">
        <f>IF(D106="S",ET106,0)</f>
        <v>0</v>
      </c>
      <c r="EY106" s="240">
        <f t="shared" si="105"/>
        <v>0</v>
      </c>
      <c r="EZ106" s="241">
        <f>IF(D106="p",EY106,0)</f>
        <v>0</v>
      </c>
      <c r="FA106" s="241">
        <f>IF(D106="I",EY106,0)</f>
        <v>0</v>
      </c>
      <c r="FB106" s="241">
        <f>IF(D106="C",EY106,0)</f>
        <v>0</v>
      </c>
      <c r="FC106" s="241">
        <f>IF(D106="S",EY106,0)</f>
        <v>0</v>
      </c>
      <c r="FD106" s="503"/>
      <c r="FE106" s="498">
        <f>IF(D106="p",FD106,0)</f>
        <v>0</v>
      </c>
      <c r="FF106" s="498">
        <f>IF(D106="I",FD106,0)</f>
        <v>0</v>
      </c>
      <c r="FG106" s="498">
        <f>IF(D106="C",FD106,0)</f>
        <v>0</v>
      </c>
      <c r="FH106" s="498">
        <f>IF(D106="S",FD106,0)</f>
        <v>0</v>
      </c>
      <c r="FI106" s="499">
        <f t="shared" si="163"/>
        <v>0</v>
      </c>
      <c r="FJ106" s="450">
        <f>IF(D106="p",FI106,0)</f>
        <v>0</v>
      </c>
      <c r="FK106" s="450">
        <f>IF(D106="I",FI106,0)</f>
        <v>0</v>
      </c>
      <c r="FL106" s="450">
        <f>IF(D106="C",FI106,0)</f>
        <v>0</v>
      </c>
      <c r="FM106" s="450">
        <f>IF(D106="S",FI106,0)</f>
        <v>0</v>
      </c>
      <c r="FN106" s="233"/>
      <c r="FO106" s="97">
        <f>IF(D106="p",FN106,0)</f>
        <v>0</v>
      </c>
      <c r="FP106" s="97">
        <f>IF(D106="I",FN106,0)</f>
        <v>0</v>
      </c>
      <c r="FQ106" s="97">
        <f>IF(D106="C",FN106,0)</f>
        <v>0</v>
      </c>
      <c r="FR106" s="97">
        <f>IF(D106="S",FN106,0)</f>
        <v>0</v>
      </c>
      <c r="FS106" s="240">
        <f t="shared" si="164"/>
        <v>0</v>
      </c>
      <c r="FT106" s="241">
        <f>IF(D106="p",FS106,0)</f>
        <v>0</v>
      </c>
      <c r="FU106" s="241">
        <f>IF(D106="I",FS106,0)</f>
        <v>0</v>
      </c>
      <c r="FV106" s="241">
        <f>IF(D106="C",FS106,0)</f>
        <v>0</v>
      </c>
      <c r="FW106" s="241">
        <f>IF(D106="S",FS106,0)</f>
        <v>0</v>
      </c>
      <c r="FX106" s="233"/>
      <c r="FY106" s="97">
        <f>IF(D106="p",FX106,0)</f>
        <v>0</v>
      </c>
      <c r="FZ106" s="97">
        <f>IF(D106="I",FX106,0)</f>
        <v>0</v>
      </c>
      <c r="GA106" s="97">
        <f>IF(D106="C",FX106,0)</f>
        <v>0</v>
      </c>
      <c r="GB106" s="97">
        <f>IF(D106="S",FX106,0)</f>
        <v>0</v>
      </c>
      <c r="GC106" s="240">
        <f t="shared" si="106"/>
        <v>0</v>
      </c>
      <c r="GD106" s="241">
        <f>IF(D106="p",GC106,0)</f>
        <v>0</v>
      </c>
      <c r="GE106" s="241">
        <f>IF(D106="I",GC106,0)</f>
        <v>0</v>
      </c>
      <c r="GF106" s="241">
        <f>IF(D106="C",GC106,0)</f>
        <v>0</v>
      </c>
      <c r="GG106" s="241">
        <f>IF(D106="S",GC106,0)</f>
        <v>0</v>
      </c>
      <c r="GH106" s="240"/>
      <c r="GI106" s="240"/>
      <c r="GJ106" s="553">
        <f t="shared" si="165"/>
        <v>0</v>
      </c>
      <c r="GK106" s="97">
        <f>IF(D106="p",GJ106,0)</f>
        <v>0</v>
      </c>
      <c r="GL106" s="97">
        <f>IF(D106="I",GJ106,0)</f>
        <v>0</v>
      </c>
      <c r="GM106" s="97">
        <f>IF(D106="C",GJ106,0)</f>
        <v>0</v>
      </c>
      <c r="GN106" s="97">
        <f>IF(D106="S",GJ106,0)</f>
        <v>0</v>
      </c>
      <c r="GO106" s="240">
        <f t="shared" si="107"/>
        <v>0</v>
      </c>
      <c r="GP106" s="241">
        <f>IF(D106="p",GO106,0)</f>
        <v>0</v>
      </c>
      <c r="GQ106" s="241">
        <f>IF(D106="I",GO106,0)</f>
        <v>0</v>
      </c>
      <c r="GR106" s="241">
        <f>IF(D106="C",GO106,0)</f>
        <v>0</v>
      </c>
      <c r="GS106" s="241">
        <f>IF(D106="S",GO106,0)</f>
        <v>0</v>
      </c>
      <c r="GT106" s="289"/>
      <c r="GU106" s="97">
        <f>IF(D106="p",GT106,0)</f>
        <v>0</v>
      </c>
      <c r="GV106" s="97">
        <f>IF(D106="I",GT106,0)</f>
        <v>0</v>
      </c>
      <c r="GW106" s="97">
        <f>IF(D106="C",GT106,0)</f>
        <v>0</v>
      </c>
      <c r="GX106" s="97">
        <f>IF(D106="S",GT106,0)</f>
        <v>0</v>
      </c>
      <c r="GY106" s="240">
        <f t="shared" si="108"/>
        <v>0</v>
      </c>
      <c r="GZ106" s="241">
        <f>IF(D106="p",GY106,0)</f>
        <v>0</v>
      </c>
      <c r="HA106" s="241">
        <f>IF(D106="I",GY106,0)</f>
        <v>0</v>
      </c>
      <c r="HB106" s="241">
        <f>IF(D106="C",GY106,0)</f>
        <v>0</v>
      </c>
      <c r="HC106" s="241">
        <f>IF(D106="S",GY106,0)</f>
        <v>0</v>
      </c>
      <c r="HD106" s="302">
        <f t="shared" si="157"/>
        <v>0</v>
      </c>
      <c r="HE106" s="97">
        <f>IF(D106="p",HD106,0)</f>
        <v>0</v>
      </c>
      <c r="HF106" s="97">
        <f>IF(D106="I",HD106,0)</f>
        <v>0</v>
      </c>
      <c r="HG106" s="97">
        <f>IF(D106="C",HD106,0)</f>
        <v>0</v>
      </c>
      <c r="HH106" s="97">
        <f>IF(D106="S",HD106,0)</f>
        <v>0</v>
      </c>
      <c r="HI106" s="240">
        <f t="shared" si="109"/>
        <v>0</v>
      </c>
      <c r="HJ106" s="241">
        <f>IF(D106="p",HI106,0)</f>
        <v>0</v>
      </c>
      <c r="HK106" s="241">
        <f>IF(D106="I",HI106,0)</f>
        <v>0</v>
      </c>
      <c r="HL106" s="241">
        <f>IF(D106="C",HI106,0)</f>
        <v>0</v>
      </c>
      <c r="HM106" s="241">
        <f>IF(D106="S",HI106,0)</f>
        <v>0</v>
      </c>
      <c r="HN106" s="649"/>
      <c r="HO106" s="650">
        <f>IF(D106="p",HN106,0)</f>
        <v>0</v>
      </c>
      <c r="HP106" s="650">
        <f>IF(D106="I",HN106,0)</f>
        <v>0</v>
      </c>
      <c r="HQ106" s="650">
        <f>IF(D106="C",HN106,0)</f>
        <v>0</v>
      </c>
      <c r="HR106" s="650">
        <f>IF(D106="S",HN106,0)</f>
        <v>0</v>
      </c>
      <c r="HS106" s="651">
        <f t="shared" si="158"/>
        <v>0</v>
      </c>
      <c r="HT106" s="241">
        <f>IF(D106="p",HS106,0)</f>
        <v>0</v>
      </c>
      <c r="HU106" s="241">
        <f>IF(D106="I",HS106,0)</f>
        <v>0</v>
      </c>
      <c r="HV106" s="241">
        <f>IF(D106="C",HS106,0)</f>
        <v>0</v>
      </c>
      <c r="HW106" s="241">
        <f>IF(D106="S",HS106,0)</f>
        <v>0</v>
      </c>
      <c r="HX106" s="289"/>
      <c r="HY106" s="97">
        <f>IF(D106="p",HX106,0)</f>
        <v>0</v>
      </c>
      <c r="HZ106" s="97">
        <f>IF(D106="I",HX106,0)</f>
        <v>0</v>
      </c>
      <c r="IA106" s="97">
        <f>IF(D106="C",HX106,0)</f>
        <v>0</v>
      </c>
      <c r="IB106" s="97">
        <f>IF(D106="S",HX106,0)</f>
        <v>0</v>
      </c>
      <c r="IC106" s="240">
        <f t="shared" si="110"/>
        <v>0</v>
      </c>
      <c r="ID106" s="241">
        <f>IF(D106="p",IC106,0)</f>
        <v>0</v>
      </c>
      <c r="IE106" s="241">
        <f>IF(D106="I",IC106,0)</f>
        <v>0</v>
      </c>
      <c r="IF106" s="241">
        <f>IF(D106="C",IC106,0)</f>
        <v>0</v>
      </c>
      <c r="IG106" s="241">
        <f>IF(D106="S",IC106,0)</f>
        <v>0</v>
      </c>
      <c r="IH106" s="302">
        <f t="shared" si="159"/>
        <v>0</v>
      </c>
      <c r="II106" s="97">
        <f>IF(D106="p",IH106,0)</f>
        <v>0</v>
      </c>
      <c r="IJ106" s="97">
        <f>IF(D106="I",IH106,0)</f>
        <v>0</v>
      </c>
      <c r="IK106" s="97">
        <f>IF(D106="C",IH106,0)</f>
        <v>0</v>
      </c>
      <c r="IL106" s="97">
        <f>IF(D106="S",IH106,0)</f>
        <v>0</v>
      </c>
      <c r="IM106" s="235" t="e">
        <f t="shared" si="160"/>
        <v>#DIV/0!</v>
      </c>
      <c r="IN106" s="240">
        <f t="shared" si="111"/>
        <v>0</v>
      </c>
      <c r="IO106" s="241">
        <f>IF(D106="p",IN106,0)</f>
        <v>0</v>
      </c>
      <c r="IP106" s="241">
        <f>IF(D106="I",IN106,0)</f>
        <v>0</v>
      </c>
      <c r="IQ106" s="241">
        <f>IF(D106="C",IN106,0)</f>
        <v>0</v>
      </c>
      <c r="IR106" s="241">
        <f>IF(D106="S",IN106,0)</f>
        <v>0</v>
      </c>
      <c r="IS106" s="228">
        <f t="shared" si="161"/>
        <v>0</v>
      </c>
      <c r="IT106" s="97">
        <f>IF(D106="p",IS106,0)</f>
        <v>0</v>
      </c>
      <c r="IU106" s="97">
        <f>IF(D106="I",IS106,0)</f>
        <v>0</v>
      </c>
      <c r="IV106" s="97">
        <f>IF(D106="C",IS106,0)</f>
        <v>0</v>
      </c>
      <c r="IW106" s="97">
        <f>IF(D106="S",IS106,0)</f>
        <v>0</v>
      </c>
      <c r="IX106" s="240">
        <f t="shared" si="112"/>
        <v>0</v>
      </c>
      <c r="IY106" s="241">
        <f>IF(D106="p",IX106,0)</f>
        <v>0</v>
      </c>
      <c r="IZ106" s="241">
        <f>IF(D106="I",IX106,0)</f>
        <v>0</v>
      </c>
      <c r="JA106" s="241">
        <f>IF(D106="C",IX106,0)</f>
        <v>0</v>
      </c>
      <c r="JB106" s="241">
        <f>IF(D106="S",IX106,0)</f>
        <v>0</v>
      </c>
      <c r="JC106" s="242">
        <f t="shared" si="162"/>
        <v>0</v>
      </c>
      <c r="JD106" s="243">
        <f>IF(D106="p",JC106,0)</f>
        <v>0</v>
      </c>
      <c r="JE106" s="243">
        <f>IF(D106="i",JC106,0)</f>
        <v>0</v>
      </c>
      <c r="JF106" s="243">
        <f>IF(D106="c",JC106,0)</f>
        <v>0</v>
      </c>
      <c r="JG106" s="243">
        <f>IF(D106="s",JC106,0)</f>
        <v>0</v>
      </c>
    </row>
    <row r="107" spans="1:267" s="44" customFormat="1" x14ac:dyDescent="0.2">
      <c r="A107" s="45" t="s">
        <v>394</v>
      </c>
      <c r="B107" s="234"/>
      <c r="C107" s="234"/>
      <c r="D107" s="234"/>
      <c r="E107" s="181"/>
      <c r="F107" s="87">
        <f t="shared" si="138"/>
        <v>0</v>
      </c>
      <c r="G107" s="87">
        <f t="shared" si="139"/>
        <v>0</v>
      </c>
      <c r="H107" s="87">
        <f t="shared" si="140"/>
        <v>0</v>
      </c>
      <c r="I107" s="87">
        <f t="shared" si="141"/>
        <v>0</v>
      </c>
      <c r="J107" s="181"/>
      <c r="K107" s="87">
        <f t="shared" si="142"/>
        <v>0</v>
      </c>
      <c r="L107" s="87">
        <f t="shared" si="143"/>
        <v>0</v>
      </c>
      <c r="M107" s="87">
        <f t="shared" si="144"/>
        <v>0</v>
      </c>
      <c r="N107" s="87">
        <f t="shared" si="145"/>
        <v>0</v>
      </c>
      <c r="O107" s="235" t="e">
        <f t="shared" si="146"/>
        <v>#DIV/0!</v>
      </c>
      <c r="P107" s="181"/>
      <c r="Q107" s="87">
        <f t="shared" si="147"/>
        <v>0</v>
      </c>
      <c r="R107" s="87">
        <f t="shared" si="148"/>
        <v>0</v>
      </c>
      <c r="S107" s="87">
        <f t="shared" si="149"/>
        <v>0</v>
      </c>
      <c r="T107" s="87">
        <f t="shared" si="150"/>
        <v>0</v>
      </c>
      <c r="U107" s="235" t="e">
        <f t="shared" si="151"/>
        <v>#DIV/0!</v>
      </c>
      <c r="V107" s="181"/>
      <c r="W107" s="87">
        <f t="shared" si="152"/>
        <v>0</v>
      </c>
      <c r="X107" s="87">
        <f t="shared" si="153"/>
        <v>0</v>
      </c>
      <c r="Y107" s="87">
        <f t="shared" si="154"/>
        <v>0</v>
      </c>
      <c r="Z107" s="87">
        <f t="shared" si="155"/>
        <v>0</v>
      </c>
      <c r="AA107" s="235" t="e">
        <f t="shared" si="156"/>
        <v>#DIV/0!</v>
      </c>
      <c r="AB107" s="181"/>
      <c r="AC107" s="87">
        <f t="shared" si="86"/>
        <v>0</v>
      </c>
      <c r="AD107" s="87">
        <f t="shared" si="87"/>
        <v>0</v>
      </c>
      <c r="AE107" s="87">
        <f t="shared" si="88"/>
        <v>0</v>
      </c>
      <c r="AF107" s="87">
        <f t="shared" si="89"/>
        <v>0</v>
      </c>
      <c r="AG107" s="235" t="e">
        <f>+(AB107-V107)/V107</f>
        <v>#DIV/0!</v>
      </c>
      <c r="AH107" s="181"/>
      <c r="AI107" s="87">
        <f t="shared" si="90"/>
        <v>0</v>
      </c>
      <c r="AJ107" s="87">
        <f t="shared" si="91"/>
        <v>0</v>
      </c>
      <c r="AK107" s="87">
        <f t="shared" si="92"/>
        <v>0</v>
      </c>
      <c r="AL107" s="87">
        <f t="shared" si="93"/>
        <v>0</v>
      </c>
      <c r="AM107" s="235" t="e">
        <f>+(AH107-AB107)/AB107</f>
        <v>#DIV/0!</v>
      </c>
      <c r="AN107" s="289"/>
      <c r="AO107" s="97">
        <f>IF(D107="p",AN107,0)</f>
        <v>0</v>
      </c>
      <c r="AP107" s="97">
        <f>IF(D107="I",AN107,0)</f>
        <v>0</v>
      </c>
      <c r="AQ107" s="97">
        <f>IF(D107="C",AN107,0)</f>
        <v>0</v>
      </c>
      <c r="AR107" s="97">
        <f>IF(D107="S",AN107,0)</f>
        <v>0</v>
      </c>
      <c r="AS107" s="240">
        <f t="shared" si="94"/>
        <v>0</v>
      </c>
      <c r="AT107" s="241">
        <f>IF(D107="p",AS107,0)</f>
        <v>0</v>
      </c>
      <c r="AU107" s="241">
        <f>IF(D107="I",AS107,0)</f>
        <v>0</v>
      </c>
      <c r="AV107" s="241">
        <f>IF(D107="C",AS107,0)</f>
        <v>0</v>
      </c>
      <c r="AW107" s="241">
        <f>IF(D107="S",AS107,0)</f>
        <v>0</v>
      </c>
      <c r="AX107" s="289"/>
      <c r="AY107" s="97">
        <f>IF(D107="p",AX107,0)</f>
        <v>0</v>
      </c>
      <c r="AZ107" s="97">
        <f>IF(D107="I",AX107,0)</f>
        <v>0</v>
      </c>
      <c r="BA107" s="97">
        <f>IF(D107="C",AX107,0)</f>
        <v>0</v>
      </c>
      <c r="BB107" s="97">
        <f>IF(D107="S",AX107,0)</f>
        <v>0</v>
      </c>
      <c r="BC107" s="240">
        <f t="shared" si="95"/>
        <v>0</v>
      </c>
      <c r="BD107" s="241">
        <f>IF(D107="p",BC107,0)</f>
        <v>0</v>
      </c>
      <c r="BE107" s="241">
        <f>IF(D107="I",BC107,0)</f>
        <v>0</v>
      </c>
      <c r="BF107" s="241">
        <f>IF(D107="C",BC107,0)</f>
        <v>0</v>
      </c>
      <c r="BG107" s="241">
        <f>IF(D107="S",BC107,0)</f>
        <v>0</v>
      </c>
      <c r="BH107" s="503"/>
      <c r="BI107" s="498">
        <f>IF(D107="p",BH107,0)</f>
        <v>0</v>
      </c>
      <c r="BJ107" s="498">
        <f>IF(D107="I",BH107,0)</f>
        <v>0</v>
      </c>
      <c r="BK107" s="498">
        <f>IF(D107="C",BH107,0)</f>
        <v>0</v>
      </c>
      <c r="BL107" s="498">
        <f>IF(D107="S",BH107,0)</f>
        <v>0</v>
      </c>
      <c r="BM107" s="499">
        <f t="shared" si="96"/>
        <v>0</v>
      </c>
      <c r="BN107" s="515">
        <f>IF(D107="p",BM107,0)</f>
        <v>0</v>
      </c>
      <c r="BO107" s="515">
        <f>IF(D107="I",BM107,0)</f>
        <v>0</v>
      </c>
      <c r="BP107" s="515">
        <f>IF(D107="C",BM107,0)</f>
        <v>0</v>
      </c>
      <c r="BQ107" s="515">
        <f>IF(D107="S",BM107,0)</f>
        <v>0</v>
      </c>
      <c r="BR107" s="289"/>
      <c r="BS107" s="97">
        <f>IF(D107="p",BR107,0)</f>
        <v>0</v>
      </c>
      <c r="BT107" s="97">
        <f>IF(D107="I",BR107,0)</f>
        <v>0</v>
      </c>
      <c r="BU107" s="97">
        <f>IF(D107="C",BR107,0)</f>
        <v>0</v>
      </c>
      <c r="BV107" s="97">
        <f>IF(D107="S",BR107,0)</f>
        <v>0</v>
      </c>
      <c r="BW107" s="240">
        <f t="shared" si="97"/>
        <v>0</v>
      </c>
      <c r="BX107" s="241">
        <f>IF(D107="p",BW107,0)</f>
        <v>0</v>
      </c>
      <c r="BY107" s="241">
        <f>IF(D107="I",BW107,0)</f>
        <v>0</v>
      </c>
      <c r="BZ107" s="241">
        <f>IF(D107="C",BW107,0)</f>
        <v>0</v>
      </c>
      <c r="CA107" s="241">
        <f>IF(D107="S",BW107,0)</f>
        <v>0</v>
      </c>
      <c r="CB107" s="289"/>
      <c r="CC107" s="97">
        <f>IF(D107="p",CB107,0)</f>
        <v>0</v>
      </c>
      <c r="CD107" s="97">
        <f>IF(D107="I",CB107,0)</f>
        <v>0</v>
      </c>
      <c r="CE107" s="97">
        <f>IF(D107="C",CB107,0)</f>
        <v>0</v>
      </c>
      <c r="CF107" s="97">
        <f>IF(D107="S",CB107,0)</f>
        <v>0</v>
      </c>
      <c r="CG107" s="240">
        <f t="shared" si="98"/>
        <v>0</v>
      </c>
      <c r="CH107" s="241">
        <f>IF(D107="p",CG107,0)</f>
        <v>0</v>
      </c>
      <c r="CI107" s="241">
        <f>IF(D107="I",CG107,0)</f>
        <v>0</v>
      </c>
      <c r="CJ107" s="241">
        <f>IF(D107="C",CG107,0)</f>
        <v>0</v>
      </c>
      <c r="CK107" s="241">
        <f>IF(D107="S",CG107,0)</f>
        <v>0</v>
      </c>
      <c r="CL107" s="289"/>
      <c r="CM107" s="97">
        <f>IF(D107="p",CL107,0)</f>
        <v>0</v>
      </c>
      <c r="CN107" s="97">
        <f>IF(D107="I",CL107,0)</f>
        <v>0</v>
      </c>
      <c r="CO107" s="97">
        <f>IF(D107="C",CL107,0)</f>
        <v>0</v>
      </c>
      <c r="CP107" s="97">
        <f>IF(D107="S",CL107,0)</f>
        <v>0</v>
      </c>
      <c r="CQ107" s="240">
        <f t="shared" si="99"/>
        <v>0</v>
      </c>
      <c r="CR107" s="241">
        <f>IF(D107="p",CQ107,0)</f>
        <v>0</v>
      </c>
      <c r="CS107" s="241">
        <f>IF(D107="I",CQ107,0)</f>
        <v>0</v>
      </c>
      <c r="CT107" s="241">
        <f>IF(D107="C",CQ107,0)</f>
        <v>0</v>
      </c>
      <c r="CU107" s="241">
        <f>IF(D107="S",CQ107,0)</f>
        <v>0</v>
      </c>
      <c r="CV107" s="296"/>
      <c r="CW107" s="97">
        <f>IF(D107="p",CV107,0)</f>
        <v>0</v>
      </c>
      <c r="CX107" s="97">
        <f>IF(D107="I",CV107,0)</f>
        <v>0</v>
      </c>
      <c r="CY107" s="97">
        <f>IF(D107="C",CV107,0)</f>
        <v>0</v>
      </c>
      <c r="CZ107" s="97">
        <f>IF(D107="S",CV107,0)</f>
        <v>0</v>
      </c>
      <c r="DA107" s="240">
        <f t="shared" si="100"/>
        <v>0</v>
      </c>
      <c r="DB107" s="241">
        <f>IF(D107="p",DA107,0)</f>
        <v>0</v>
      </c>
      <c r="DC107" s="241">
        <f>IF(D107="I",DA107,0)</f>
        <v>0</v>
      </c>
      <c r="DD107" s="241">
        <f>IF(D107="C",DA107,0)</f>
        <v>0</v>
      </c>
      <c r="DE107" s="241">
        <f>IF(D107="S",DA107,0)</f>
        <v>0</v>
      </c>
      <c r="DF107" s="289"/>
      <c r="DG107" s="97">
        <f>IF(D107="p",DF107,0)</f>
        <v>0</v>
      </c>
      <c r="DH107" s="97">
        <f>IF(D107="I",DF107,0)</f>
        <v>0</v>
      </c>
      <c r="DI107" s="97">
        <f>IF(D107="C",DF107,0)</f>
        <v>0</v>
      </c>
      <c r="DJ107" s="97">
        <f>IF(D107="S",DF107,0)</f>
        <v>0</v>
      </c>
      <c r="DK107" s="344">
        <f t="shared" si="101"/>
        <v>0</v>
      </c>
      <c r="DL107" s="241">
        <f>IF(D107="p",DK107,0)</f>
        <v>0</v>
      </c>
      <c r="DM107" s="241">
        <f>IF(D107="I",DK107,0)</f>
        <v>0</v>
      </c>
      <c r="DN107" s="241">
        <f>IF(D107="C",DK107,0)</f>
        <v>0</v>
      </c>
      <c r="DO107" s="241">
        <f>IF(D107="S",DK107,0)</f>
        <v>0</v>
      </c>
      <c r="DP107" s="289"/>
      <c r="DQ107" s="97">
        <f>IF(D107="p",DP107,0)</f>
        <v>0</v>
      </c>
      <c r="DR107" s="97">
        <f>IF(D107="I",DP107,0)</f>
        <v>0</v>
      </c>
      <c r="DS107" s="97">
        <f>IF(D107="C",DP107,0)</f>
        <v>0</v>
      </c>
      <c r="DT107" s="97">
        <f>IF(D107="S",DP107,0)</f>
        <v>0</v>
      </c>
      <c r="DU107" s="240">
        <f t="shared" si="102"/>
        <v>0</v>
      </c>
      <c r="DV107" s="241">
        <f>IF(D107="p",DU107,0)</f>
        <v>0</v>
      </c>
      <c r="DW107" s="241">
        <f>IF(D107="I",DU107,0)</f>
        <v>0</v>
      </c>
      <c r="DX107" s="241">
        <f>IF(D107="C",DU107,0)</f>
        <v>0</v>
      </c>
      <c r="DY107" s="241">
        <f>IF(D107="S",DU107,0)</f>
        <v>0</v>
      </c>
      <c r="DZ107" s="289"/>
      <c r="EA107" s="97">
        <f>IF(D107="p",DZ107,0)</f>
        <v>0</v>
      </c>
      <c r="EB107" s="97">
        <f>IF(D107="I",DZ107,0)</f>
        <v>0</v>
      </c>
      <c r="EC107" s="97">
        <f>IF(D107="C",DZ107,0)</f>
        <v>0</v>
      </c>
      <c r="ED107" s="97">
        <f>IF(D107="S",DZ107,0)</f>
        <v>0</v>
      </c>
      <c r="EE107" s="240">
        <f t="shared" si="103"/>
        <v>0</v>
      </c>
      <c r="EF107" s="241">
        <f>IF(D107="p",EE107,0)</f>
        <v>0</v>
      </c>
      <c r="EG107" s="241">
        <f>IF(D107="I",EE107,0)</f>
        <v>0</v>
      </c>
      <c r="EH107" s="241">
        <f>IF(D107="C",EE107,0)</f>
        <v>0</v>
      </c>
      <c r="EI107" s="241">
        <f>IF(D107="S",EE107,0)</f>
        <v>0</v>
      </c>
      <c r="EJ107" s="298"/>
      <c r="EK107" s="97">
        <f>IF(D107="p",EJ107,0)</f>
        <v>0</v>
      </c>
      <c r="EL107" s="97">
        <f>IF(D107="I",EJ107,0)</f>
        <v>0</v>
      </c>
      <c r="EM107" s="97">
        <f>IF(D107="C",EJ107,0)</f>
        <v>0</v>
      </c>
      <c r="EN107" s="97">
        <f>IF(D107="S",EJ107,0)</f>
        <v>0</v>
      </c>
      <c r="EO107" s="240">
        <f t="shared" si="104"/>
        <v>0</v>
      </c>
      <c r="EP107" s="241">
        <f>IF(D107="p",EO107,0)</f>
        <v>0</v>
      </c>
      <c r="EQ107" s="241">
        <f>IF(D107="I",EO107,0)</f>
        <v>0</v>
      </c>
      <c r="ER107" s="241">
        <f>IF(D107="C",EO107,0)</f>
        <v>0</v>
      </c>
      <c r="ES107" s="241">
        <f>IF(D107="S",EO107,0)</f>
        <v>0</v>
      </c>
      <c r="ET107" s="289"/>
      <c r="EU107" s="97">
        <f>IF(D107="p",ET107,0)</f>
        <v>0</v>
      </c>
      <c r="EV107" s="97">
        <f>IF(D107="I",ET107,0)</f>
        <v>0</v>
      </c>
      <c r="EW107" s="97">
        <f>IF(D107="C",ET107,0)</f>
        <v>0</v>
      </c>
      <c r="EX107" s="97">
        <f>IF(D107="S",ET107,0)</f>
        <v>0</v>
      </c>
      <c r="EY107" s="240">
        <f t="shared" si="105"/>
        <v>0</v>
      </c>
      <c r="EZ107" s="241">
        <f>IF(D107="p",EY107,0)</f>
        <v>0</v>
      </c>
      <c r="FA107" s="241">
        <f>IF(D107="I",EY107,0)</f>
        <v>0</v>
      </c>
      <c r="FB107" s="241">
        <f>IF(D107="C",EY107,0)</f>
        <v>0</v>
      </c>
      <c r="FC107" s="241">
        <f>IF(D107="S",EY107,0)</f>
        <v>0</v>
      </c>
      <c r="FD107" s="503"/>
      <c r="FE107" s="498">
        <f>IF(D107="p",FD107,0)</f>
        <v>0</v>
      </c>
      <c r="FF107" s="498">
        <f>IF(D107="I",FD107,0)</f>
        <v>0</v>
      </c>
      <c r="FG107" s="498">
        <f>IF(D107="C",FD107,0)</f>
        <v>0</v>
      </c>
      <c r="FH107" s="498">
        <f>IF(D107="S",FD107,0)</f>
        <v>0</v>
      </c>
      <c r="FI107" s="499">
        <f t="shared" si="163"/>
        <v>0</v>
      </c>
      <c r="FJ107" s="450">
        <f>IF(D107="p",FI107,0)</f>
        <v>0</v>
      </c>
      <c r="FK107" s="450">
        <f>IF(D107="I",FI107,0)</f>
        <v>0</v>
      </c>
      <c r="FL107" s="450">
        <f>IF(D107="C",FI107,0)</f>
        <v>0</v>
      </c>
      <c r="FM107" s="450">
        <f>IF(D107="S",FI107,0)</f>
        <v>0</v>
      </c>
      <c r="FN107" s="233"/>
      <c r="FO107" s="97">
        <f>IF(D107="p",FN107,0)</f>
        <v>0</v>
      </c>
      <c r="FP107" s="97">
        <f>IF(D107="I",FN107,0)</f>
        <v>0</v>
      </c>
      <c r="FQ107" s="97">
        <f>IF(D107="C",FN107,0)</f>
        <v>0</v>
      </c>
      <c r="FR107" s="97">
        <f>IF(D107="S",FN107,0)</f>
        <v>0</v>
      </c>
      <c r="FS107" s="240">
        <f t="shared" si="164"/>
        <v>0</v>
      </c>
      <c r="FT107" s="241">
        <f>IF(D107="p",FS107,0)</f>
        <v>0</v>
      </c>
      <c r="FU107" s="241">
        <f>IF(D107="I",FS107,0)</f>
        <v>0</v>
      </c>
      <c r="FV107" s="241">
        <f>IF(D107="C",FS107,0)</f>
        <v>0</v>
      </c>
      <c r="FW107" s="241">
        <f>IF(D107="S",FS107,0)</f>
        <v>0</v>
      </c>
      <c r="FX107" s="233"/>
      <c r="FY107" s="97">
        <f>IF(D107="p",FX107,0)</f>
        <v>0</v>
      </c>
      <c r="FZ107" s="97">
        <f>IF(D107="I",FX107,0)</f>
        <v>0</v>
      </c>
      <c r="GA107" s="97">
        <f>IF(D107="C",FX107,0)</f>
        <v>0</v>
      </c>
      <c r="GB107" s="97">
        <f>IF(D107="S",FX107,0)</f>
        <v>0</v>
      </c>
      <c r="GC107" s="240">
        <f t="shared" si="106"/>
        <v>0</v>
      </c>
      <c r="GD107" s="241">
        <f>IF(D107="p",GC107,0)</f>
        <v>0</v>
      </c>
      <c r="GE107" s="241">
        <f>IF(D107="I",GC107,0)</f>
        <v>0</v>
      </c>
      <c r="GF107" s="241">
        <f>IF(D107="C",GC107,0)</f>
        <v>0</v>
      </c>
      <c r="GG107" s="241">
        <f>IF(D107="S",GC107,0)</f>
        <v>0</v>
      </c>
      <c r="GH107" s="240"/>
      <c r="GI107" s="240"/>
      <c r="GJ107" s="553">
        <f t="shared" si="165"/>
        <v>0</v>
      </c>
      <c r="GK107" s="97">
        <f>IF(D107="p",GJ107,0)</f>
        <v>0</v>
      </c>
      <c r="GL107" s="97">
        <f>IF(D107="I",GJ107,0)</f>
        <v>0</v>
      </c>
      <c r="GM107" s="97">
        <f>IF(D107="C",GJ107,0)</f>
        <v>0</v>
      </c>
      <c r="GN107" s="97">
        <f>IF(D107="S",GJ107,0)</f>
        <v>0</v>
      </c>
      <c r="GO107" s="240">
        <f t="shared" si="107"/>
        <v>0</v>
      </c>
      <c r="GP107" s="241">
        <f>IF(D107="p",GO107,0)</f>
        <v>0</v>
      </c>
      <c r="GQ107" s="241">
        <f>IF(D107="I",GO107,0)</f>
        <v>0</v>
      </c>
      <c r="GR107" s="241">
        <f>IF(D107="C",GO107,0)</f>
        <v>0</v>
      </c>
      <c r="GS107" s="241">
        <f>IF(D107="S",GO107,0)</f>
        <v>0</v>
      </c>
      <c r="GT107" s="289"/>
      <c r="GU107" s="97">
        <f>IF(D107="p",GT107,0)</f>
        <v>0</v>
      </c>
      <c r="GV107" s="97">
        <f>IF(D107="I",GT107,0)</f>
        <v>0</v>
      </c>
      <c r="GW107" s="97">
        <f>IF(D107="C",GT107,0)</f>
        <v>0</v>
      </c>
      <c r="GX107" s="97">
        <f>IF(D107="S",GT107,0)</f>
        <v>0</v>
      </c>
      <c r="GY107" s="240">
        <f t="shared" si="108"/>
        <v>0</v>
      </c>
      <c r="GZ107" s="241">
        <f>IF(D107="p",GY107,0)</f>
        <v>0</v>
      </c>
      <c r="HA107" s="241">
        <f>IF(D107="I",GY107,0)</f>
        <v>0</v>
      </c>
      <c r="HB107" s="241">
        <f>IF(D107="C",GY107,0)</f>
        <v>0</v>
      </c>
      <c r="HC107" s="241">
        <f>IF(D107="S",GY107,0)</f>
        <v>0</v>
      </c>
      <c r="HD107" s="302">
        <f t="shared" si="157"/>
        <v>0</v>
      </c>
      <c r="HE107" s="97">
        <f>IF(D107="p",HD107,0)</f>
        <v>0</v>
      </c>
      <c r="HF107" s="97">
        <f>IF(D107="I",HD107,0)</f>
        <v>0</v>
      </c>
      <c r="HG107" s="97">
        <f>IF(D107="C",HD107,0)</f>
        <v>0</v>
      </c>
      <c r="HH107" s="97">
        <f>IF(D107="S",HD107,0)</f>
        <v>0</v>
      </c>
      <c r="HI107" s="240">
        <f t="shared" si="109"/>
        <v>0</v>
      </c>
      <c r="HJ107" s="241">
        <f>IF(D107="p",HI107,0)</f>
        <v>0</v>
      </c>
      <c r="HK107" s="241">
        <f>IF(D107="I",HI107,0)</f>
        <v>0</v>
      </c>
      <c r="HL107" s="241">
        <f>IF(D107="C",HI107,0)</f>
        <v>0</v>
      </c>
      <c r="HM107" s="241">
        <f>IF(D107="S",HI107,0)</f>
        <v>0</v>
      </c>
      <c r="HN107" s="649"/>
      <c r="HO107" s="650">
        <f>IF(D107="p",HN107,0)</f>
        <v>0</v>
      </c>
      <c r="HP107" s="650">
        <f>IF(D107="I",HN107,0)</f>
        <v>0</v>
      </c>
      <c r="HQ107" s="650">
        <f>IF(D107="C",HN107,0)</f>
        <v>0</v>
      </c>
      <c r="HR107" s="650">
        <f>IF(D107="S",HN107,0)</f>
        <v>0</v>
      </c>
      <c r="HS107" s="651">
        <f t="shared" si="158"/>
        <v>0</v>
      </c>
      <c r="HT107" s="241">
        <f>IF(D107="p",HS107,0)</f>
        <v>0</v>
      </c>
      <c r="HU107" s="241">
        <f>IF(D107="I",HS107,0)</f>
        <v>0</v>
      </c>
      <c r="HV107" s="241">
        <f>IF(D107="C",HS107,0)</f>
        <v>0</v>
      </c>
      <c r="HW107" s="241">
        <f>IF(D107="S",HS107,0)</f>
        <v>0</v>
      </c>
      <c r="HX107" s="289"/>
      <c r="HY107" s="97">
        <f>IF(D107="p",HX107,0)</f>
        <v>0</v>
      </c>
      <c r="HZ107" s="97">
        <f>IF(D107="I",HX107,0)</f>
        <v>0</v>
      </c>
      <c r="IA107" s="97">
        <f>IF(D107="C",HX107,0)</f>
        <v>0</v>
      </c>
      <c r="IB107" s="97">
        <f>IF(D107="S",HX107,0)</f>
        <v>0</v>
      </c>
      <c r="IC107" s="240">
        <f t="shared" si="110"/>
        <v>0</v>
      </c>
      <c r="ID107" s="241">
        <f>IF(D107="p",IC107,0)</f>
        <v>0</v>
      </c>
      <c r="IE107" s="241">
        <f>IF(D107="I",IC107,0)</f>
        <v>0</v>
      </c>
      <c r="IF107" s="241">
        <f>IF(D107="C",IC107,0)</f>
        <v>0</v>
      </c>
      <c r="IG107" s="241">
        <f>IF(D107="S",IC107,0)</f>
        <v>0</v>
      </c>
      <c r="IH107" s="302">
        <f t="shared" si="159"/>
        <v>0</v>
      </c>
      <c r="II107" s="97">
        <f>IF(D107="p",IH107,0)</f>
        <v>0</v>
      </c>
      <c r="IJ107" s="97">
        <f>IF(D107="I",IH107,0)</f>
        <v>0</v>
      </c>
      <c r="IK107" s="97">
        <f>IF(D107="C",IH107,0)</f>
        <v>0</v>
      </c>
      <c r="IL107" s="97">
        <f>IF(D107="S",IH107,0)</f>
        <v>0</v>
      </c>
      <c r="IM107" s="235" t="e">
        <f t="shared" si="160"/>
        <v>#DIV/0!</v>
      </c>
      <c r="IN107" s="240">
        <f t="shared" si="111"/>
        <v>0</v>
      </c>
      <c r="IO107" s="241">
        <f>IF(D107="p",IN107,0)</f>
        <v>0</v>
      </c>
      <c r="IP107" s="241">
        <f>IF(D107="I",IN107,0)</f>
        <v>0</v>
      </c>
      <c r="IQ107" s="241">
        <f>IF(D107="C",IN107,0)</f>
        <v>0</v>
      </c>
      <c r="IR107" s="241">
        <f>IF(D107="S",IN107,0)</f>
        <v>0</v>
      </c>
      <c r="IS107" s="228">
        <f t="shared" si="161"/>
        <v>0</v>
      </c>
      <c r="IT107" s="97">
        <f>IF(D107="p",IS107,0)</f>
        <v>0</v>
      </c>
      <c r="IU107" s="97">
        <f>IF(D107="I",IS107,0)</f>
        <v>0</v>
      </c>
      <c r="IV107" s="97">
        <f>IF(D107="C",IS107,0)</f>
        <v>0</v>
      </c>
      <c r="IW107" s="97">
        <f>IF(D107="S",IS107,0)</f>
        <v>0</v>
      </c>
      <c r="IX107" s="240">
        <f t="shared" si="112"/>
        <v>0</v>
      </c>
      <c r="IY107" s="241">
        <f>IF(D107="p",IX107,0)</f>
        <v>0</v>
      </c>
      <c r="IZ107" s="241">
        <f>IF(D107="I",IX107,0)</f>
        <v>0</v>
      </c>
      <c r="JA107" s="241">
        <f>IF(D107="C",IX107,0)</f>
        <v>0</v>
      </c>
      <c r="JB107" s="241">
        <f>IF(D107="S",IX107,0)</f>
        <v>0</v>
      </c>
      <c r="JC107" s="242">
        <f t="shared" si="162"/>
        <v>0</v>
      </c>
      <c r="JD107" s="243">
        <f>IF(D107="p",JC107,0)</f>
        <v>0</v>
      </c>
      <c r="JE107" s="243">
        <f>IF(D107="i",JC107,0)</f>
        <v>0</v>
      </c>
      <c r="JF107" s="243">
        <f>IF(D107="c",JC107,0)</f>
        <v>0</v>
      </c>
      <c r="JG107" s="243">
        <f>IF(D107="s",JC107,0)</f>
        <v>0</v>
      </c>
    </row>
    <row r="108" spans="1:267" s="44" customFormat="1" x14ac:dyDescent="0.2">
      <c r="A108" s="45" t="s">
        <v>395</v>
      </c>
      <c r="B108" s="234"/>
      <c r="C108" s="234"/>
      <c r="D108" s="234"/>
      <c r="E108" s="181"/>
      <c r="F108" s="87">
        <f t="shared" si="138"/>
        <v>0</v>
      </c>
      <c r="G108" s="87">
        <f t="shared" si="139"/>
        <v>0</v>
      </c>
      <c r="H108" s="87">
        <f t="shared" si="140"/>
        <v>0</v>
      </c>
      <c r="I108" s="87">
        <f t="shared" si="141"/>
        <v>0</v>
      </c>
      <c r="J108" s="181"/>
      <c r="K108" s="87">
        <f t="shared" si="142"/>
        <v>0</v>
      </c>
      <c r="L108" s="87">
        <f t="shared" si="143"/>
        <v>0</v>
      </c>
      <c r="M108" s="87">
        <f t="shared" si="144"/>
        <v>0</v>
      </c>
      <c r="N108" s="87">
        <f t="shared" si="145"/>
        <v>0</v>
      </c>
      <c r="O108" s="235" t="e">
        <f t="shared" si="146"/>
        <v>#DIV/0!</v>
      </c>
      <c r="P108" s="181"/>
      <c r="Q108" s="87">
        <f t="shared" si="147"/>
        <v>0</v>
      </c>
      <c r="R108" s="87">
        <f t="shared" si="148"/>
        <v>0</v>
      </c>
      <c r="S108" s="87">
        <f t="shared" si="149"/>
        <v>0</v>
      </c>
      <c r="T108" s="87">
        <f t="shared" si="150"/>
        <v>0</v>
      </c>
      <c r="U108" s="235" t="e">
        <f t="shared" si="151"/>
        <v>#DIV/0!</v>
      </c>
      <c r="V108" s="181"/>
      <c r="W108" s="87">
        <f t="shared" si="152"/>
        <v>0</v>
      </c>
      <c r="X108" s="87">
        <f t="shared" si="153"/>
        <v>0</v>
      </c>
      <c r="Y108" s="87">
        <f t="shared" si="154"/>
        <v>0</v>
      </c>
      <c r="Z108" s="87">
        <f t="shared" si="155"/>
        <v>0</v>
      </c>
      <c r="AA108" s="235" t="e">
        <f t="shared" si="156"/>
        <v>#DIV/0!</v>
      </c>
      <c r="AB108" s="181"/>
      <c r="AC108" s="87">
        <f t="shared" si="86"/>
        <v>0</v>
      </c>
      <c r="AD108" s="87">
        <f t="shared" si="87"/>
        <v>0</v>
      </c>
      <c r="AE108" s="87">
        <f t="shared" si="88"/>
        <v>0</v>
      </c>
      <c r="AF108" s="87">
        <f t="shared" si="89"/>
        <v>0</v>
      </c>
      <c r="AG108" s="235" t="e">
        <f>+(AB108-V108)/V108</f>
        <v>#DIV/0!</v>
      </c>
      <c r="AH108" s="181"/>
      <c r="AI108" s="87">
        <f t="shared" si="90"/>
        <v>0</v>
      </c>
      <c r="AJ108" s="87">
        <f t="shared" si="91"/>
        <v>0</v>
      </c>
      <c r="AK108" s="87">
        <f t="shared" si="92"/>
        <v>0</v>
      </c>
      <c r="AL108" s="87">
        <f t="shared" si="93"/>
        <v>0</v>
      </c>
      <c r="AM108" s="235" t="e">
        <f>+(AH108-AB108)/AB108</f>
        <v>#DIV/0!</v>
      </c>
      <c r="AN108" s="289"/>
      <c r="AO108" s="97">
        <f>IF(D108="p",AN108,0)</f>
        <v>0</v>
      </c>
      <c r="AP108" s="97">
        <f>IF(D108="I",AN108,0)</f>
        <v>0</v>
      </c>
      <c r="AQ108" s="97">
        <f>IF(D108="C",AN108,0)</f>
        <v>0</v>
      </c>
      <c r="AR108" s="97">
        <f>IF(D108="S",AN108,0)</f>
        <v>0</v>
      </c>
      <c r="AS108" s="240">
        <f t="shared" si="94"/>
        <v>0</v>
      </c>
      <c r="AT108" s="241">
        <f>IF(D108="p",AS108,0)</f>
        <v>0</v>
      </c>
      <c r="AU108" s="241">
        <f>IF(D108="I",AS108,0)</f>
        <v>0</v>
      </c>
      <c r="AV108" s="241">
        <f>IF(D108="C",AS108,0)</f>
        <v>0</v>
      </c>
      <c r="AW108" s="241">
        <f>IF(D108="S",AS108,0)</f>
        <v>0</v>
      </c>
      <c r="AX108" s="289"/>
      <c r="AY108" s="97">
        <f>IF(D108="p",AX108,0)</f>
        <v>0</v>
      </c>
      <c r="AZ108" s="97">
        <f>IF(D108="I",AX108,0)</f>
        <v>0</v>
      </c>
      <c r="BA108" s="97">
        <f>IF(D108="C",AX108,0)</f>
        <v>0</v>
      </c>
      <c r="BB108" s="97">
        <f>IF(D108="S",AX108,0)</f>
        <v>0</v>
      </c>
      <c r="BC108" s="240">
        <f t="shared" si="95"/>
        <v>0</v>
      </c>
      <c r="BD108" s="241">
        <f>IF(D108="p",BC108,0)</f>
        <v>0</v>
      </c>
      <c r="BE108" s="241">
        <f>IF(D108="I",BC108,0)</f>
        <v>0</v>
      </c>
      <c r="BF108" s="241">
        <f>IF(D108="C",BC108,0)</f>
        <v>0</v>
      </c>
      <c r="BG108" s="241">
        <f>IF(D108="S",BC108,0)</f>
        <v>0</v>
      </c>
      <c r="BH108" s="503"/>
      <c r="BI108" s="498">
        <f>IF(D108="p",BH108,0)</f>
        <v>0</v>
      </c>
      <c r="BJ108" s="498">
        <f>IF(D108="I",BH108,0)</f>
        <v>0</v>
      </c>
      <c r="BK108" s="498">
        <f>IF(D108="C",BH108,0)</f>
        <v>0</v>
      </c>
      <c r="BL108" s="498">
        <f>IF(D108="S",BH108,0)</f>
        <v>0</v>
      </c>
      <c r="BM108" s="499">
        <f t="shared" si="96"/>
        <v>0</v>
      </c>
      <c r="BN108" s="515">
        <f>IF(D108="p",BM108,0)</f>
        <v>0</v>
      </c>
      <c r="BO108" s="515">
        <f>IF(D108="I",BM108,0)</f>
        <v>0</v>
      </c>
      <c r="BP108" s="515">
        <f>IF(D108="C",BM108,0)</f>
        <v>0</v>
      </c>
      <c r="BQ108" s="515">
        <f>IF(D108="S",BM108,0)</f>
        <v>0</v>
      </c>
      <c r="BR108" s="289"/>
      <c r="BS108" s="97">
        <f>IF(D108="p",BR108,0)</f>
        <v>0</v>
      </c>
      <c r="BT108" s="97">
        <f>IF(D108="I",BR108,0)</f>
        <v>0</v>
      </c>
      <c r="BU108" s="97">
        <f>IF(D108="C",BR108,0)</f>
        <v>0</v>
      </c>
      <c r="BV108" s="97">
        <f>IF(D108="S",BR108,0)</f>
        <v>0</v>
      </c>
      <c r="BW108" s="240">
        <f t="shared" si="97"/>
        <v>0</v>
      </c>
      <c r="BX108" s="241">
        <f>IF(D108="p",BW108,0)</f>
        <v>0</v>
      </c>
      <c r="BY108" s="241">
        <f>IF(D108="I",BW108,0)</f>
        <v>0</v>
      </c>
      <c r="BZ108" s="241">
        <f>IF(D108="C",BW108,0)</f>
        <v>0</v>
      </c>
      <c r="CA108" s="241">
        <f>IF(D108="S",BW108,0)</f>
        <v>0</v>
      </c>
      <c r="CB108" s="289"/>
      <c r="CC108" s="97">
        <f>IF(D108="p",CB108,0)</f>
        <v>0</v>
      </c>
      <c r="CD108" s="97">
        <f>IF(D108="I",CB108,0)</f>
        <v>0</v>
      </c>
      <c r="CE108" s="97">
        <f>IF(D108="C",CB108,0)</f>
        <v>0</v>
      </c>
      <c r="CF108" s="97">
        <f>IF(D108="S",CB108,0)</f>
        <v>0</v>
      </c>
      <c r="CG108" s="240">
        <f t="shared" si="98"/>
        <v>0</v>
      </c>
      <c r="CH108" s="241">
        <f>IF(D108="p",CG108,0)</f>
        <v>0</v>
      </c>
      <c r="CI108" s="241">
        <f>IF(D108="I",CG108,0)</f>
        <v>0</v>
      </c>
      <c r="CJ108" s="241">
        <f>IF(D108="C",CG108,0)</f>
        <v>0</v>
      </c>
      <c r="CK108" s="241">
        <f>IF(D108="S",CG108,0)</f>
        <v>0</v>
      </c>
      <c r="CL108" s="289"/>
      <c r="CM108" s="97">
        <f>IF(D108="p",CL108,0)</f>
        <v>0</v>
      </c>
      <c r="CN108" s="97">
        <f>IF(D108="I",CL108,0)</f>
        <v>0</v>
      </c>
      <c r="CO108" s="97">
        <f>IF(D108="C",CL108,0)</f>
        <v>0</v>
      </c>
      <c r="CP108" s="97">
        <f>IF(D108="S",CL108,0)</f>
        <v>0</v>
      </c>
      <c r="CQ108" s="240">
        <f t="shared" si="99"/>
        <v>0</v>
      </c>
      <c r="CR108" s="241">
        <f>IF(D108="p",CQ108,0)</f>
        <v>0</v>
      </c>
      <c r="CS108" s="241">
        <f>IF(D108="I",CQ108,0)</f>
        <v>0</v>
      </c>
      <c r="CT108" s="241">
        <f>IF(D108="C",CQ108,0)</f>
        <v>0</v>
      </c>
      <c r="CU108" s="241">
        <f>IF(D108="S",CQ108,0)</f>
        <v>0</v>
      </c>
      <c r="CV108" s="296"/>
      <c r="CW108" s="97">
        <f>IF(D108="p",CV108,0)</f>
        <v>0</v>
      </c>
      <c r="CX108" s="97">
        <f>IF(D108="I",CV108,0)</f>
        <v>0</v>
      </c>
      <c r="CY108" s="97">
        <f>IF(D108="C",CV108,0)</f>
        <v>0</v>
      </c>
      <c r="CZ108" s="97">
        <f>IF(D108="S",CV108,0)</f>
        <v>0</v>
      </c>
      <c r="DA108" s="240">
        <f t="shared" si="100"/>
        <v>0</v>
      </c>
      <c r="DB108" s="241">
        <f>IF(D108="p",DA108,0)</f>
        <v>0</v>
      </c>
      <c r="DC108" s="241">
        <f>IF(D108="I",DA108,0)</f>
        <v>0</v>
      </c>
      <c r="DD108" s="241">
        <f>IF(D108="C",DA108,0)</f>
        <v>0</v>
      </c>
      <c r="DE108" s="241">
        <f>IF(D108="S",DA108,0)</f>
        <v>0</v>
      </c>
      <c r="DF108" s="289"/>
      <c r="DG108" s="97">
        <f>IF(D108="p",DF108,0)</f>
        <v>0</v>
      </c>
      <c r="DH108" s="97">
        <f>IF(D108="I",DF108,0)</f>
        <v>0</v>
      </c>
      <c r="DI108" s="97">
        <f>IF(D108="C",DF108,0)</f>
        <v>0</v>
      </c>
      <c r="DJ108" s="97">
        <f>IF(D108="S",DF108,0)</f>
        <v>0</v>
      </c>
      <c r="DK108" s="344">
        <f t="shared" si="101"/>
        <v>0</v>
      </c>
      <c r="DL108" s="241">
        <f>IF(D108="p",DK108,0)</f>
        <v>0</v>
      </c>
      <c r="DM108" s="241">
        <f>IF(D108="I",DK108,0)</f>
        <v>0</v>
      </c>
      <c r="DN108" s="241">
        <f>IF(D108="C",DK108,0)</f>
        <v>0</v>
      </c>
      <c r="DO108" s="241">
        <f>IF(D108="S",DK108,0)</f>
        <v>0</v>
      </c>
      <c r="DP108" s="289"/>
      <c r="DQ108" s="97">
        <f>IF(D108="p",DP108,0)</f>
        <v>0</v>
      </c>
      <c r="DR108" s="97">
        <f>IF(D108="I",DP108,0)</f>
        <v>0</v>
      </c>
      <c r="DS108" s="97">
        <f>IF(D108="C",DP108,0)</f>
        <v>0</v>
      </c>
      <c r="DT108" s="97">
        <f>IF(D108="S",DP108,0)</f>
        <v>0</v>
      </c>
      <c r="DU108" s="240">
        <f t="shared" si="102"/>
        <v>0</v>
      </c>
      <c r="DV108" s="241">
        <f>IF(D108="p",DU108,0)</f>
        <v>0</v>
      </c>
      <c r="DW108" s="241">
        <f>IF(D108="I",DU108,0)</f>
        <v>0</v>
      </c>
      <c r="DX108" s="241">
        <f>IF(D108="C",DU108,0)</f>
        <v>0</v>
      </c>
      <c r="DY108" s="241">
        <f>IF(D108="S",DU108,0)</f>
        <v>0</v>
      </c>
      <c r="DZ108" s="289"/>
      <c r="EA108" s="97">
        <f>IF(D108="p",DZ108,0)</f>
        <v>0</v>
      </c>
      <c r="EB108" s="97">
        <f>IF(D108="I",DZ108,0)</f>
        <v>0</v>
      </c>
      <c r="EC108" s="97">
        <f>IF(D108="C",DZ108,0)</f>
        <v>0</v>
      </c>
      <c r="ED108" s="97">
        <f>IF(D108="S",DZ108,0)</f>
        <v>0</v>
      </c>
      <c r="EE108" s="240">
        <f t="shared" si="103"/>
        <v>0</v>
      </c>
      <c r="EF108" s="241">
        <f>IF(D108="p",EE108,0)</f>
        <v>0</v>
      </c>
      <c r="EG108" s="241">
        <f>IF(D108="I",EE108,0)</f>
        <v>0</v>
      </c>
      <c r="EH108" s="241">
        <f>IF(D108="C",EE108,0)</f>
        <v>0</v>
      </c>
      <c r="EI108" s="241">
        <f>IF(D108="S",EE108,0)</f>
        <v>0</v>
      </c>
      <c r="EJ108" s="298"/>
      <c r="EK108" s="97">
        <f>IF(D108="p",EJ108,0)</f>
        <v>0</v>
      </c>
      <c r="EL108" s="97">
        <f>IF(D108="I",EJ108,0)</f>
        <v>0</v>
      </c>
      <c r="EM108" s="97">
        <f>IF(D108="C",EJ108,0)</f>
        <v>0</v>
      </c>
      <c r="EN108" s="97">
        <f>IF(D108="S",EJ108,0)</f>
        <v>0</v>
      </c>
      <c r="EO108" s="240">
        <f t="shared" si="104"/>
        <v>0</v>
      </c>
      <c r="EP108" s="241">
        <f>IF(D108="p",EO108,0)</f>
        <v>0</v>
      </c>
      <c r="EQ108" s="241">
        <f>IF(D108="I",EO108,0)</f>
        <v>0</v>
      </c>
      <c r="ER108" s="241">
        <f>IF(D108="C",EO108,0)</f>
        <v>0</v>
      </c>
      <c r="ES108" s="241">
        <f>IF(D108="S",EO108,0)</f>
        <v>0</v>
      </c>
      <c r="ET108" s="289"/>
      <c r="EU108" s="97">
        <f>IF(D108="p",ET108,0)</f>
        <v>0</v>
      </c>
      <c r="EV108" s="97">
        <f>IF(D108="I",ET108,0)</f>
        <v>0</v>
      </c>
      <c r="EW108" s="97">
        <f>IF(D108="C",ET108,0)</f>
        <v>0</v>
      </c>
      <c r="EX108" s="97">
        <f>IF(D108="S",ET108,0)</f>
        <v>0</v>
      </c>
      <c r="EY108" s="240">
        <f t="shared" si="105"/>
        <v>0</v>
      </c>
      <c r="EZ108" s="241">
        <f>IF(D108="p",EY108,0)</f>
        <v>0</v>
      </c>
      <c r="FA108" s="241">
        <f>IF(D108="I",EY108,0)</f>
        <v>0</v>
      </c>
      <c r="FB108" s="241">
        <f>IF(D108="C",EY108,0)</f>
        <v>0</v>
      </c>
      <c r="FC108" s="241">
        <f>IF(D108="S",EY108,0)</f>
        <v>0</v>
      </c>
      <c r="FD108" s="503"/>
      <c r="FE108" s="498">
        <f>IF(D108="p",FD108,0)</f>
        <v>0</v>
      </c>
      <c r="FF108" s="498">
        <f>IF(D108="I",FD108,0)</f>
        <v>0</v>
      </c>
      <c r="FG108" s="498">
        <f>IF(D108="C",FD108,0)</f>
        <v>0</v>
      </c>
      <c r="FH108" s="498">
        <f>IF(D108="S",FD108,0)</f>
        <v>0</v>
      </c>
      <c r="FI108" s="499">
        <f t="shared" si="163"/>
        <v>0</v>
      </c>
      <c r="FJ108" s="450">
        <f>IF(D108="p",FI108,0)</f>
        <v>0</v>
      </c>
      <c r="FK108" s="450">
        <f>IF(D108="I",FI108,0)</f>
        <v>0</v>
      </c>
      <c r="FL108" s="450">
        <f>IF(D108="C",FI108,0)</f>
        <v>0</v>
      </c>
      <c r="FM108" s="450">
        <f>IF(D108="S",FI108,0)</f>
        <v>0</v>
      </c>
      <c r="FN108" s="233"/>
      <c r="FO108" s="97">
        <f>IF(D108="p",FN108,0)</f>
        <v>0</v>
      </c>
      <c r="FP108" s="97">
        <f>IF(D108="I",FN108,0)</f>
        <v>0</v>
      </c>
      <c r="FQ108" s="97">
        <f>IF(D108="C",FN108,0)</f>
        <v>0</v>
      </c>
      <c r="FR108" s="97">
        <f>IF(D108="S",FN108,0)</f>
        <v>0</v>
      </c>
      <c r="FS108" s="240">
        <f t="shared" si="164"/>
        <v>0</v>
      </c>
      <c r="FT108" s="241">
        <f>IF(D108="p",FS108,0)</f>
        <v>0</v>
      </c>
      <c r="FU108" s="241">
        <f>IF(D108="I",FS108,0)</f>
        <v>0</v>
      </c>
      <c r="FV108" s="241">
        <f>IF(D108="C",FS108,0)</f>
        <v>0</v>
      </c>
      <c r="FW108" s="241">
        <f>IF(D108="S",FS108,0)</f>
        <v>0</v>
      </c>
      <c r="FX108" s="233"/>
      <c r="FY108" s="97">
        <f>IF(D108="p",FX108,0)</f>
        <v>0</v>
      </c>
      <c r="FZ108" s="97">
        <f>IF(D108="I",FX108,0)</f>
        <v>0</v>
      </c>
      <c r="GA108" s="97">
        <f>IF(D108="C",FX108,0)</f>
        <v>0</v>
      </c>
      <c r="GB108" s="97">
        <f>IF(D108="S",FX108,0)</f>
        <v>0</v>
      </c>
      <c r="GC108" s="240">
        <f t="shared" si="106"/>
        <v>0</v>
      </c>
      <c r="GD108" s="241">
        <f>IF(D108="p",GC108,0)</f>
        <v>0</v>
      </c>
      <c r="GE108" s="241">
        <f>IF(D108="I",GC108,0)</f>
        <v>0</v>
      </c>
      <c r="GF108" s="241">
        <f>IF(D108="C",GC108,0)</f>
        <v>0</v>
      </c>
      <c r="GG108" s="241">
        <f>IF(D108="S",GC108,0)</f>
        <v>0</v>
      </c>
      <c r="GH108" s="240"/>
      <c r="GI108" s="240"/>
      <c r="GJ108" s="553">
        <f t="shared" si="165"/>
        <v>0</v>
      </c>
      <c r="GK108" s="97">
        <f>IF(D108="p",GJ108,0)</f>
        <v>0</v>
      </c>
      <c r="GL108" s="97">
        <f>IF(D108="I",GJ108,0)</f>
        <v>0</v>
      </c>
      <c r="GM108" s="97">
        <f>IF(D108="C",GJ108,0)</f>
        <v>0</v>
      </c>
      <c r="GN108" s="97">
        <f>IF(D108="S",GJ108,0)</f>
        <v>0</v>
      </c>
      <c r="GO108" s="240">
        <f t="shared" si="107"/>
        <v>0</v>
      </c>
      <c r="GP108" s="241">
        <f>IF(D108="p",GO108,0)</f>
        <v>0</v>
      </c>
      <c r="GQ108" s="241">
        <f>IF(D108="I",GO108,0)</f>
        <v>0</v>
      </c>
      <c r="GR108" s="241">
        <f>IF(D108="C",GO108,0)</f>
        <v>0</v>
      </c>
      <c r="GS108" s="241">
        <f>IF(D108="S",GO108,0)</f>
        <v>0</v>
      </c>
      <c r="GT108" s="289"/>
      <c r="GU108" s="97">
        <f>IF(D108="p",GT108,0)</f>
        <v>0</v>
      </c>
      <c r="GV108" s="97">
        <f>IF(D108="I",GT108,0)</f>
        <v>0</v>
      </c>
      <c r="GW108" s="97">
        <f>IF(D108="C",GT108,0)</f>
        <v>0</v>
      </c>
      <c r="GX108" s="97">
        <f>IF(D108="S",GT108,0)</f>
        <v>0</v>
      </c>
      <c r="GY108" s="240">
        <f t="shared" si="108"/>
        <v>0</v>
      </c>
      <c r="GZ108" s="241">
        <f>IF(D108="p",GY108,0)</f>
        <v>0</v>
      </c>
      <c r="HA108" s="241">
        <f>IF(D108="I",GY108,0)</f>
        <v>0</v>
      </c>
      <c r="HB108" s="241">
        <f>IF(D108="C",GY108,0)</f>
        <v>0</v>
      </c>
      <c r="HC108" s="241">
        <f>IF(D108="S",GY108,0)</f>
        <v>0</v>
      </c>
      <c r="HD108" s="302">
        <f t="shared" si="157"/>
        <v>0</v>
      </c>
      <c r="HE108" s="97">
        <f>IF(D108="p",HD108,0)</f>
        <v>0</v>
      </c>
      <c r="HF108" s="97">
        <f>IF(D108="I",HD108,0)</f>
        <v>0</v>
      </c>
      <c r="HG108" s="97">
        <f>IF(D108="C",HD108,0)</f>
        <v>0</v>
      </c>
      <c r="HH108" s="97">
        <f>IF(D108="S",HD108,0)</f>
        <v>0</v>
      </c>
      <c r="HI108" s="240">
        <f t="shared" si="109"/>
        <v>0</v>
      </c>
      <c r="HJ108" s="241">
        <f>IF(D108="p",HI108,0)</f>
        <v>0</v>
      </c>
      <c r="HK108" s="241">
        <f>IF(D108="I",HI108,0)</f>
        <v>0</v>
      </c>
      <c r="HL108" s="241">
        <f>IF(D108="C",HI108,0)</f>
        <v>0</v>
      </c>
      <c r="HM108" s="241">
        <f>IF(D108="S",HI108,0)</f>
        <v>0</v>
      </c>
      <c r="HN108" s="649"/>
      <c r="HO108" s="650">
        <f>IF(D108="p",HN108,0)</f>
        <v>0</v>
      </c>
      <c r="HP108" s="650">
        <f>IF(D108="I",HN108,0)</f>
        <v>0</v>
      </c>
      <c r="HQ108" s="650">
        <f>IF(D108="C",HN108,0)</f>
        <v>0</v>
      </c>
      <c r="HR108" s="650">
        <f>IF(D108="S",HN108,0)</f>
        <v>0</v>
      </c>
      <c r="HS108" s="651">
        <f t="shared" si="158"/>
        <v>0</v>
      </c>
      <c r="HT108" s="241">
        <f>IF(D108="p",HS108,0)</f>
        <v>0</v>
      </c>
      <c r="HU108" s="241">
        <f>IF(D108="I",HS108,0)</f>
        <v>0</v>
      </c>
      <c r="HV108" s="241">
        <f>IF(D108="C",HS108,0)</f>
        <v>0</v>
      </c>
      <c r="HW108" s="241">
        <f>IF(D108="S",HS108,0)</f>
        <v>0</v>
      </c>
      <c r="HX108" s="289"/>
      <c r="HY108" s="97">
        <f>IF(D108="p",HX108,0)</f>
        <v>0</v>
      </c>
      <c r="HZ108" s="97">
        <f>IF(D108="I",HX108,0)</f>
        <v>0</v>
      </c>
      <c r="IA108" s="97">
        <f>IF(D108="C",HX108,0)</f>
        <v>0</v>
      </c>
      <c r="IB108" s="97">
        <f>IF(D108="S",HX108,0)</f>
        <v>0</v>
      </c>
      <c r="IC108" s="240">
        <f t="shared" si="110"/>
        <v>0</v>
      </c>
      <c r="ID108" s="241">
        <f>IF(D108="p",IC108,0)</f>
        <v>0</v>
      </c>
      <c r="IE108" s="241">
        <f>IF(D108="I",IC108,0)</f>
        <v>0</v>
      </c>
      <c r="IF108" s="241">
        <f>IF(D108="C",IC108,0)</f>
        <v>0</v>
      </c>
      <c r="IG108" s="241">
        <f>IF(D108="S",IC108,0)</f>
        <v>0</v>
      </c>
      <c r="IH108" s="302">
        <f t="shared" si="159"/>
        <v>0</v>
      </c>
      <c r="II108" s="97">
        <f>IF(D108="p",IH108,0)</f>
        <v>0</v>
      </c>
      <c r="IJ108" s="97">
        <f>IF(D108="I",IH108,0)</f>
        <v>0</v>
      </c>
      <c r="IK108" s="97">
        <f>IF(D108="C",IH108,0)</f>
        <v>0</v>
      </c>
      <c r="IL108" s="97">
        <f>IF(D108="S",IH108,0)</f>
        <v>0</v>
      </c>
      <c r="IM108" s="235" t="e">
        <f t="shared" si="160"/>
        <v>#DIV/0!</v>
      </c>
      <c r="IN108" s="240">
        <f t="shared" si="111"/>
        <v>0</v>
      </c>
      <c r="IO108" s="241">
        <f>IF(D108="p",IN108,0)</f>
        <v>0</v>
      </c>
      <c r="IP108" s="241">
        <f>IF(D108="I",IN108,0)</f>
        <v>0</v>
      </c>
      <c r="IQ108" s="241">
        <f>IF(D108="C",IN108,0)</f>
        <v>0</v>
      </c>
      <c r="IR108" s="241">
        <f>IF(D108="S",IN108,0)</f>
        <v>0</v>
      </c>
      <c r="IS108" s="228">
        <f t="shared" si="161"/>
        <v>0</v>
      </c>
      <c r="IT108" s="97">
        <f>IF(D108="p",IS108,0)</f>
        <v>0</v>
      </c>
      <c r="IU108" s="97">
        <f>IF(D108="I",IS108,0)</f>
        <v>0</v>
      </c>
      <c r="IV108" s="97">
        <f>IF(D108="C",IS108,0)</f>
        <v>0</v>
      </c>
      <c r="IW108" s="97">
        <f>IF(D108="S",IS108,0)</f>
        <v>0</v>
      </c>
      <c r="IX108" s="240">
        <f t="shared" si="112"/>
        <v>0</v>
      </c>
      <c r="IY108" s="241">
        <f>IF(D108="p",IX108,0)</f>
        <v>0</v>
      </c>
      <c r="IZ108" s="241">
        <f>IF(D108="I",IX108,0)</f>
        <v>0</v>
      </c>
      <c r="JA108" s="241">
        <f>IF(D108="C",IX108,0)</f>
        <v>0</v>
      </c>
      <c r="JB108" s="241">
        <f>IF(D108="S",IX108,0)</f>
        <v>0</v>
      </c>
      <c r="JC108" s="242">
        <f t="shared" si="162"/>
        <v>0</v>
      </c>
      <c r="JD108" s="243">
        <f>IF(D108="p",JC108,0)</f>
        <v>0</v>
      </c>
      <c r="JE108" s="243">
        <f>IF(D108="i",JC108,0)</f>
        <v>0</v>
      </c>
      <c r="JF108" s="243">
        <f>IF(D108="c",JC108,0)</f>
        <v>0</v>
      </c>
      <c r="JG108" s="243">
        <f>IF(D108="s",JC108,0)</f>
        <v>0</v>
      </c>
    </row>
    <row r="109" spans="1:267" s="44" customFormat="1" x14ac:dyDescent="0.2">
      <c r="A109" s="45" t="s">
        <v>396</v>
      </c>
      <c r="B109" s="234"/>
      <c r="C109" s="234"/>
      <c r="D109" s="234"/>
      <c r="E109" s="181"/>
      <c r="F109" s="87">
        <f t="shared" si="138"/>
        <v>0</v>
      </c>
      <c r="G109" s="87">
        <f t="shared" si="139"/>
        <v>0</v>
      </c>
      <c r="H109" s="87">
        <f t="shared" si="140"/>
        <v>0</v>
      </c>
      <c r="I109" s="87">
        <f t="shared" si="141"/>
        <v>0</v>
      </c>
      <c r="J109" s="181"/>
      <c r="K109" s="87">
        <f t="shared" si="142"/>
        <v>0</v>
      </c>
      <c r="L109" s="87">
        <f t="shared" si="143"/>
        <v>0</v>
      </c>
      <c r="M109" s="87">
        <f t="shared" si="144"/>
        <v>0</v>
      </c>
      <c r="N109" s="87">
        <f t="shared" si="145"/>
        <v>0</v>
      </c>
      <c r="O109" s="235" t="e">
        <f t="shared" si="146"/>
        <v>#DIV/0!</v>
      </c>
      <c r="P109" s="181"/>
      <c r="Q109" s="87">
        <f t="shared" si="147"/>
        <v>0</v>
      </c>
      <c r="R109" s="87">
        <f t="shared" si="148"/>
        <v>0</v>
      </c>
      <c r="S109" s="87">
        <f t="shared" si="149"/>
        <v>0</v>
      </c>
      <c r="T109" s="87">
        <f t="shared" si="150"/>
        <v>0</v>
      </c>
      <c r="U109" s="235" t="e">
        <f t="shared" si="151"/>
        <v>#DIV/0!</v>
      </c>
      <c r="V109" s="181"/>
      <c r="W109" s="87">
        <f t="shared" si="152"/>
        <v>0</v>
      </c>
      <c r="X109" s="87">
        <f t="shared" si="153"/>
        <v>0</v>
      </c>
      <c r="Y109" s="87">
        <f t="shared" si="154"/>
        <v>0</v>
      </c>
      <c r="Z109" s="87">
        <f t="shared" si="155"/>
        <v>0</v>
      </c>
      <c r="AA109" s="235" t="e">
        <f t="shared" si="156"/>
        <v>#DIV/0!</v>
      </c>
      <c r="AB109" s="181"/>
      <c r="AC109" s="87">
        <f t="shared" si="86"/>
        <v>0</v>
      </c>
      <c r="AD109" s="87">
        <f t="shared" si="87"/>
        <v>0</v>
      </c>
      <c r="AE109" s="87">
        <f t="shared" si="88"/>
        <v>0</v>
      </c>
      <c r="AF109" s="87">
        <f t="shared" si="89"/>
        <v>0</v>
      </c>
      <c r="AG109" s="235" t="e">
        <f>+(AB109-V109)/V109</f>
        <v>#DIV/0!</v>
      </c>
      <c r="AH109" s="181"/>
      <c r="AI109" s="87">
        <f t="shared" si="90"/>
        <v>0</v>
      </c>
      <c r="AJ109" s="87">
        <f t="shared" si="91"/>
        <v>0</v>
      </c>
      <c r="AK109" s="87">
        <f t="shared" si="92"/>
        <v>0</v>
      </c>
      <c r="AL109" s="87">
        <f t="shared" si="93"/>
        <v>0</v>
      </c>
      <c r="AM109" s="235" t="e">
        <f>+(AH109-AB109)/AB109</f>
        <v>#DIV/0!</v>
      </c>
      <c r="AN109" s="289"/>
      <c r="AO109" s="97">
        <f>IF(D109="p",AN109,0)</f>
        <v>0</v>
      </c>
      <c r="AP109" s="97">
        <f>IF(D109="I",AN109,0)</f>
        <v>0</v>
      </c>
      <c r="AQ109" s="97">
        <f>IF(D109="C",AN109,0)</f>
        <v>0</v>
      </c>
      <c r="AR109" s="97">
        <f>IF(D109="S",AN109,0)</f>
        <v>0</v>
      </c>
      <c r="AS109" s="240">
        <f t="shared" si="94"/>
        <v>0</v>
      </c>
      <c r="AT109" s="241">
        <f>IF(D109="p",AS109,0)</f>
        <v>0</v>
      </c>
      <c r="AU109" s="241">
        <f>IF(D109="I",AS109,0)</f>
        <v>0</v>
      </c>
      <c r="AV109" s="241">
        <f>IF(D109="C",AS109,0)</f>
        <v>0</v>
      </c>
      <c r="AW109" s="241">
        <f>IF(D109="S",AS109,0)</f>
        <v>0</v>
      </c>
      <c r="AX109" s="289"/>
      <c r="AY109" s="97">
        <f>IF(D109="p",AX109,0)</f>
        <v>0</v>
      </c>
      <c r="AZ109" s="97">
        <f>IF(D109="I",AX109,0)</f>
        <v>0</v>
      </c>
      <c r="BA109" s="97">
        <f>IF(D109="C",AX109,0)</f>
        <v>0</v>
      </c>
      <c r="BB109" s="97">
        <f>IF(D109="S",AX109,0)</f>
        <v>0</v>
      </c>
      <c r="BC109" s="240">
        <f t="shared" si="95"/>
        <v>0</v>
      </c>
      <c r="BD109" s="241">
        <f>IF(D109="p",BC109,0)</f>
        <v>0</v>
      </c>
      <c r="BE109" s="241">
        <f>IF(D109="I",BC109,0)</f>
        <v>0</v>
      </c>
      <c r="BF109" s="241">
        <f>IF(D109="C",BC109,0)</f>
        <v>0</v>
      </c>
      <c r="BG109" s="241">
        <f>IF(D109="S",BC109,0)</f>
        <v>0</v>
      </c>
      <c r="BH109" s="503"/>
      <c r="BI109" s="498">
        <f>IF(D109="p",BH109,0)</f>
        <v>0</v>
      </c>
      <c r="BJ109" s="498">
        <f>IF(D109="I",BH109,0)</f>
        <v>0</v>
      </c>
      <c r="BK109" s="498">
        <f>IF(D109="C",BH109,0)</f>
        <v>0</v>
      </c>
      <c r="BL109" s="498">
        <f>IF(D109="S",BH109,0)</f>
        <v>0</v>
      </c>
      <c r="BM109" s="499">
        <f t="shared" si="96"/>
        <v>0</v>
      </c>
      <c r="BN109" s="515">
        <f>IF(D109="p",BM109,0)</f>
        <v>0</v>
      </c>
      <c r="BO109" s="515">
        <f>IF(D109="I",BM109,0)</f>
        <v>0</v>
      </c>
      <c r="BP109" s="515">
        <f>IF(D109="C",BM109,0)</f>
        <v>0</v>
      </c>
      <c r="BQ109" s="515">
        <f>IF(D109="S",BM109,0)</f>
        <v>0</v>
      </c>
      <c r="BR109" s="289"/>
      <c r="BS109" s="97">
        <f>IF(D109="p",BR109,0)</f>
        <v>0</v>
      </c>
      <c r="BT109" s="97">
        <f>IF(D109="I",BR109,0)</f>
        <v>0</v>
      </c>
      <c r="BU109" s="97">
        <f>IF(D109="C",BR109,0)</f>
        <v>0</v>
      </c>
      <c r="BV109" s="97">
        <f>IF(D109="S",BR109,0)</f>
        <v>0</v>
      </c>
      <c r="BW109" s="240">
        <f t="shared" si="97"/>
        <v>0</v>
      </c>
      <c r="BX109" s="241">
        <f>IF(D109="p",BW109,0)</f>
        <v>0</v>
      </c>
      <c r="BY109" s="241">
        <f>IF(D109="I",BW109,0)</f>
        <v>0</v>
      </c>
      <c r="BZ109" s="241">
        <f>IF(D109="C",BW109,0)</f>
        <v>0</v>
      </c>
      <c r="CA109" s="241">
        <f>IF(D109="S",BW109,0)</f>
        <v>0</v>
      </c>
      <c r="CB109" s="289"/>
      <c r="CC109" s="97">
        <f>IF(D109="p",CB109,0)</f>
        <v>0</v>
      </c>
      <c r="CD109" s="97">
        <f>IF(D109="I",CB109,0)</f>
        <v>0</v>
      </c>
      <c r="CE109" s="97">
        <f>IF(D109="C",CB109,0)</f>
        <v>0</v>
      </c>
      <c r="CF109" s="97">
        <f>IF(D109="S",CB109,0)</f>
        <v>0</v>
      </c>
      <c r="CG109" s="240">
        <f t="shared" si="98"/>
        <v>0</v>
      </c>
      <c r="CH109" s="241">
        <f>IF(D109="p",CG109,0)</f>
        <v>0</v>
      </c>
      <c r="CI109" s="241">
        <f>IF(D109="I",CG109,0)</f>
        <v>0</v>
      </c>
      <c r="CJ109" s="241">
        <f>IF(D109="C",CG109,0)</f>
        <v>0</v>
      </c>
      <c r="CK109" s="241">
        <f>IF(D109="S",CG109,0)</f>
        <v>0</v>
      </c>
      <c r="CL109" s="289"/>
      <c r="CM109" s="97">
        <f>IF(D109="p",CL109,0)</f>
        <v>0</v>
      </c>
      <c r="CN109" s="97">
        <f>IF(D109="I",CL109,0)</f>
        <v>0</v>
      </c>
      <c r="CO109" s="97">
        <f>IF(D109="C",CL109,0)</f>
        <v>0</v>
      </c>
      <c r="CP109" s="97">
        <f>IF(D109="S",CL109,0)</f>
        <v>0</v>
      </c>
      <c r="CQ109" s="240">
        <f t="shared" si="99"/>
        <v>0</v>
      </c>
      <c r="CR109" s="241">
        <f>IF(D109="p",CQ109,0)</f>
        <v>0</v>
      </c>
      <c r="CS109" s="241">
        <f>IF(D109="I",CQ109,0)</f>
        <v>0</v>
      </c>
      <c r="CT109" s="241">
        <f>IF(D109="C",CQ109,0)</f>
        <v>0</v>
      </c>
      <c r="CU109" s="241">
        <f>IF(D109="S",CQ109,0)</f>
        <v>0</v>
      </c>
      <c r="CV109" s="296"/>
      <c r="CW109" s="97">
        <f>IF(D109="p",CV109,0)</f>
        <v>0</v>
      </c>
      <c r="CX109" s="97">
        <f>IF(D109="I",CV109,0)</f>
        <v>0</v>
      </c>
      <c r="CY109" s="97">
        <f>IF(D109="C",CV109,0)</f>
        <v>0</v>
      </c>
      <c r="CZ109" s="97">
        <f>IF(D109="S",CV109,0)</f>
        <v>0</v>
      </c>
      <c r="DA109" s="240">
        <f t="shared" si="100"/>
        <v>0</v>
      </c>
      <c r="DB109" s="241">
        <f>IF(D109="p",DA109,0)</f>
        <v>0</v>
      </c>
      <c r="DC109" s="241">
        <f>IF(D109="I",DA109,0)</f>
        <v>0</v>
      </c>
      <c r="DD109" s="241">
        <f>IF(D109="C",DA109,0)</f>
        <v>0</v>
      </c>
      <c r="DE109" s="241">
        <f>IF(D109="S",DA109,0)</f>
        <v>0</v>
      </c>
      <c r="DF109" s="289"/>
      <c r="DG109" s="97">
        <f>IF(D109="p",DF109,0)</f>
        <v>0</v>
      </c>
      <c r="DH109" s="97">
        <f>IF(D109="I",DF109,0)</f>
        <v>0</v>
      </c>
      <c r="DI109" s="97">
        <f>IF(D109="C",DF109,0)</f>
        <v>0</v>
      </c>
      <c r="DJ109" s="97">
        <f>IF(D109="S",DF109,0)</f>
        <v>0</v>
      </c>
      <c r="DK109" s="344">
        <f t="shared" si="101"/>
        <v>0</v>
      </c>
      <c r="DL109" s="241">
        <f>IF(D109="p",DK109,0)</f>
        <v>0</v>
      </c>
      <c r="DM109" s="241">
        <f>IF(D109="I",DK109,0)</f>
        <v>0</v>
      </c>
      <c r="DN109" s="241">
        <f>IF(D109="C",DK109,0)</f>
        <v>0</v>
      </c>
      <c r="DO109" s="241">
        <f>IF(D109="S",DK109,0)</f>
        <v>0</v>
      </c>
      <c r="DP109" s="289"/>
      <c r="DQ109" s="97">
        <f>IF(D109="p",DP109,0)</f>
        <v>0</v>
      </c>
      <c r="DR109" s="97">
        <f>IF(D109="I",DP109,0)</f>
        <v>0</v>
      </c>
      <c r="DS109" s="97">
        <f>IF(D109="C",DP109,0)</f>
        <v>0</v>
      </c>
      <c r="DT109" s="97">
        <f>IF(D109="S",DP109,0)</f>
        <v>0</v>
      </c>
      <c r="DU109" s="240">
        <f t="shared" si="102"/>
        <v>0</v>
      </c>
      <c r="DV109" s="241">
        <f>IF(D109="p",DU109,0)</f>
        <v>0</v>
      </c>
      <c r="DW109" s="241">
        <f>IF(D109="I",DU109,0)</f>
        <v>0</v>
      </c>
      <c r="DX109" s="241">
        <f>IF(D109="C",DU109,0)</f>
        <v>0</v>
      </c>
      <c r="DY109" s="241">
        <f>IF(D109="S",DU109,0)</f>
        <v>0</v>
      </c>
      <c r="DZ109" s="289"/>
      <c r="EA109" s="97">
        <f>IF(D109="p",DZ109,0)</f>
        <v>0</v>
      </c>
      <c r="EB109" s="97">
        <f>IF(D109="I",DZ109,0)</f>
        <v>0</v>
      </c>
      <c r="EC109" s="97">
        <f>IF(D109="C",DZ109,0)</f>
        <v>0</v>
      </c>
      <c r="ED109" s="97">
        <f>IF(D109="S",DZ109,0)</f>
        <v>0</v>
      </c>
      <c r="EE109" s="240">
        <f t="shared" si="103"/>
        <v>0</v>
      </c>
      <c r="EF109" s="241">
        <f>IF(D109="p",EE109,0)</f>
        <v>0</v>
      </c>
      <c r="EG109" s="241">
        <f>IF(D109="I",EE109,0)</f>
        <v>0</v>
      </c>
      <c r="EH109" s="241">
        <f>IF(D109="C",EE109,0)</f>
        <v>0</v>
      </c>
      <c r="EI109" s="241">
        <f>IF(D109="S",EE109,0)</f>
        <v>0</v>
      </c>
      <c r="EJ109" s="298"/>
      <c r="EK109" s="97">
        <f>IF(D109="p",EJ109,0)</f>
        <v>0</v>
      </c>
      <c r="EL109" s="97">
        <f>IF(D109="I",EJ109,0)</f>
        <v>0</v>
      </c>
      <c r="EM109" s="97">
        <f>IF(D109="C",EJ109,0)</f>
        <v>0</v>
      </c>
      <c r="EN109" s="97">
        <f>IF(D109="S",EJ109,0)</f>
        <v>0</v>
      </c>
      <c r="EO109" s="240">
        <f t="shared" si="104"/>
        <v>0</v>
      </c>
      <c r="EP109" s="241">
        <f>IF(D109="p",EO109,0)</f>
        <v>0</v>
      </c>
      <c r="EQ109" s="241">
        <f>IF(D109="I",EO109,0)</f>
        <v>0</v>
      </c>
      <c r="ER109" s="241">
        <f>IF(D109="C",EO109,0)</f>
        <v>0</v>
      </c>
      <c r="ES109" s="241">
        <f>IF(D109="S",EO109,0)</f>
        <v>0</v>
      </c>
      <c r="ET109" s="289"/>
      <c r="EU109" s="97">
        <f>IF(D109="p",ET109,0)</f>
        <v>0</v>
      </c>
      <c r="EV109" s="97">
        <f>IF(D109="I",ET109,0)</f>
        <v>0</v>
      </c>
      <c r="EW109" s="97">
        <f>IF(D109="C",ET109,0)</f>
        <v>0</v>
      </c>
      <c r="EX109" s="97">
        <f>IF(D109="S",ET109,0)</f>
        <v>0</v>
      </c>
      <c r="EY109" s="240">
        <f t="shared" si="105"/>
        <v>0</v>
      </c>
      <c r="EZ109" s="241">
        <f>IF(D109="p",EY109,0)</f>
        <v>0</v>
      </c>
      <c r="FA109" s="241">
        <f>IF(D109="I",EY109,0)</f>
        <v>0</v>
      </c>
      <c r="FB109" s="241">
        <f>IF(D109="C",EY109,0)</f>
        <v>0</v>
      </c>
      <c r="FC109" s="241">
        <f>IF(D109="S",EY109,0)</f>
        <v>0</v>
      </c>
      <c r="FD109" s="503"/>
      <c r="FE109" s="498">
        <f>IF(D109="p",FD109,0)</f>
        <v>0</v>
      </c>
      <c r="FF109" s="498">
        <f>IF(D109="I",FD109,0)</f>
        <v>0</v>
      </c>
      <c r="FG109" s="498">
        <f>IF(D109="C",FD109,0)</f>
        <v>0</v>
      </c>
      <c r="FH109" s="498">
        <f>IF(D109="S",FD109,0)</f>
        <v>0</v>
      </c>
      <c r="FI109" s="499">
        <f t="shared" si="163"/>
        <v>0</v>
      </c>
      <c r="FJ109" s="450">
        <f>IF(D109="p",FI109,0)</f>
        <v>0</v>
      </c>
      <c r="FK109" s="450">
        <f>IF(D109="I",FI109,0)</f>
        <v>0</v>
      </c>
      <c r="FL109" s="450">
        <f>IF(D109="C",FI109,0)</f>
        <v>0</v>
      </c>
      <c r="FM109" s="450">
        <f>IF(D109="S",FI109,0)</f>
        <v>0</v>
      </c>
      <c r="FN109" s="233"/>
      <c r="FO109" s="97">
        <f>IF(D109="p",FN109,0)</f>
        <v>0</v>
      </c>
      <c r="FP109" s="97">
        <f>IF(D109="I",FN109,0)</f>
        <v>0</v>
      </c>
      <c r="FQ109" s="97">
        <f>IF(D109="C",FN109,0)</f>
        <v>0</v>
      </c>
      <c r="FR109" s="97">
        <f>IF(D109="S",FN109,0)</f>
        <v>0</v>
      </c>
      <c r="FS109" s="240">
        <f t="shared" si="164"/>
        <v>0</v>
      </c>
      <c r="FT109" s="241">
        <f>IF(D109="p",FS109,0)</f>
        <v>0</v>
      </c>
      <c r="FU109" s="241">
        <f>IF(D109="I",FS109,0)</f>
        <v>0</v>
      </c>
      <c r="FV109" s="241">
        <f>IF(D109="C",FS109,0)</f>
        <v>0</v>
      </c>
      <c r="FW109" s="241">
        <f>IF(D109="S",FS109,0)</f>
        <v>0</v>
      </c>
      <c r="FX109" s="233"/>
      <c r="FY109" s="97">
        <f>IF(D109="p",FX109,0)</f>
        <v>0</v>
      </c>
      <c r="FZ109" s="97">
        <f>IF(D109="I",FX109,0)</f>
        <v>0</v>
      </c>
      <c r="GA109" s="97">
        <f>IF(D109="C",FX109,0)</f>
        <v>0</v>
      </c>
      <c r="GB109" s="97">
        <f>IF(D109="S",FX109,0)</f>
        <v>0</v>
      </c>
      <c r="GC109" s="240">
        <f t="shared" si="106"/>
        <v>0</v>
      </c>
      <c r="GD109" s="241">
        <f>IF(D109="p",GC109,0)</f>
        <v>0</v>
      </c>
      <c r="GE109" s="241">
        <f>IF(D109="I",GC109,0)</f>
        <v>0</v>
      </c>
      <c r="GF109" s="241">
        <f>IF(D109="C",GC109,0)</f>
        <v>0</v>
      </c>
      <c r="GG109" s="241">
        <f>IF(D109="S",GC109,0)</f>
        <v>0</v>
      </c>
      <c r="GH109" s="240"/>
      <c r="GI109" s="240"/>
      <c r="GJ109" s="553">
        <f t="shared" si="165"/>
        <v>0</v>
      </c>
      <c r="GK109" s="97">
        <f>IF(D109="p",GJ109,0)</f>
        <v>0</v>
      </c>
      <c r="GL109" s="97">
        <f>IF(D109="I",GJ109,0)</f>
        <v>0</v>
      </c>
      <c r="GM109" s="97">
        <f>IF(D109="C",GJ109,0)</f>
        <v>0</v>
      </c>
      <c r="GN109" s="97">
        <f>IF(D109="S",GJ109,0)</f>
        <v>0</v>
      </c>
      <c r="GO109" s="240">
        <f t="shared" si="107"/>
        <v>0</v>
      </c>
      <c r="GP109" s="241">
        <f>IF(D109="p",GO109,0)</f>
        <v>0</v>
      </c>
      <c r="GQ109" s="241">
        <f>IF(D109="I",GO109,0)</f>
        <v>0</v>
      </c>
      <c r="GR109" s="241">
        <f>IF(D109="C",GO109,0)</f>
        <v>0</v>
      </c>
      <c r="GS109" s="241">
        <f>IF(D109="S",GO109,0)</f>
        <v>0</v>
      </c>
      <c r="GT109" s="289"/>
      <c r="GU109" s="97">
        <f>IF(D109="p",GT109,0)</f>
        <v>0</v>
      </c>
      <c r="GV109" s="97">
        <f>IF(D109="I",GT109,0)</f>
        <v>0</v>
      </c>
      <c r="GW109" s="97">
        <f>IF(D109="C",GT109,0)</f>
        <v>0</v>
      </c>
      <c r="GX109" s="97">
        <f>IF(D109="S",GT109,0)</f>
        <v>0</v>
      </c>
      <c r="GY109" s="240">
        <f t="shared" si="108"/>
        <v>0</v>
      </c>
      <c r="GZ109" s="241">
        <f>IF(D109="p",GY109,0)</f>
        <v>0</v>
      </c>
      <c r="HA109" s="241">
        <f>IF(D109="I",GY109,0)</f>
        <v>0</v>
      </c>
      <c r="HB109" s="241">
        <f>IF(D109="C",GY109,0)</f>
        <v>0</v>
      </c>
      <c r="HC109" s="241">
        <f>IF(D109="S",GY109,0)</f>
        <v>0</v>
      </c>
      <c r="HD109" s="302">
        <f t="shared" si="157"/>
        <v>0</v>
      </c>
      <c r="HE109" s="97">
        <f>IF(D109="p",HD109,0)</f>
        <v>0</v>
      </c>
      <c r="HF109" s="97">
        <f>IF(D109="I",HD109,0)</f>
        <v>0</v>
      </c>
      <c r="HG109" s="97">
        <f>IF(D109="C",HD109,0)</f>
        <v>0</v>
      </c>
      <c r="HH109" s="97">
        <f>IF(D109="S",HD109,0)</f>
        <v>0</v>
      </c>
      <c r="HI109" s="240">
        <f t="shared" si="109"/>
        <v>0</v>
      </c>
      <c r="HJ109" s="241">
        <f>IF(D109="p",HI109,0)</f>
        <v>0</v>
      </c>
      <c r="HK109" s="241">
        <f>IF(D109="I",HI109,0)</f>
        <v>0</v>
      </c>
      <c r="HL109" s="241">
        <f>IF(D109="C",HI109,0)</f>
        <v>0</v>
      </c>
      <c r="HM109" s="241">
        <f>IF(D109="S",HI109,0)</f>
        <v>0</v>
      </c>
      <c r="HN109" s="649"/>
      <c r="HO109" s="650">
        <f>IF(D109="p",HN109,0)</f>
        <v>0</v>
      </c>
      <c r="HP109" s="650">
        <f>IF(D109="I",HN109,0)</f>
        <v>0</v>
      </c>
      <c r="HQ109" s="650">
        <f>IF(D109="C",HN109,0)</f>
        <v>0</v>
      </c>
      <c r="HR109" s="650">
        <f>IF(D109="S",HN109,0)</f>
        <v>0</v>
      </c>
      <c r="HS109" s="651">
        <f t="shared" si="158"/>
        <v>0</v>
      </c>
      <c r="HT109" s="241">
        <f>IF(D109="p",HS109,0)</f>
        <v>0</v>
      </c>
      <c r="HU109" s="241">
        <f>IF(D109="I",HS109,0)</f>
        <v>0</v>
      </c>
      <c r="HV109" s="241">
        <f>IF(D109="C",HS109,0)</f>
        <v>0</v>
      </c>
      <c r="HW109" s="241">
        <f>IF(D109="S",HS109,0)</f>
        <v>0</v>
      </c>
      <c r="HX109" s="289"/>
      <c r="HY109" s="97">
        <f>IF(D109="p",HX109,0)</f>
        <v>0</v>
      </c>
      <c r="HZ109" s="97">
        <f>IF(D109="I",HX109,0)</f>
        <v>0</v>
      </c>
      <c r="IA109" s="97">
        <f>IF(D109="C",HX109,0)</f>
        <v>0</v>
      </c>
      <c r="IB109" s="97">
        <f>IF(D109="S",HX109,0)</f>
        <v>0</v>
      </c>
      <c r="IC109" s="240">
        <f t="shared" si="110"/>
        <v>0</v>
      </c>
      <c r="ID109" s="241">
        <f>IF(D109="p",IC109,0)</f>
        <v>0</v>
      </c>
      <c r="IE109" s="241">
        <f>IF(D109="I",IC109,0)</f>
        <v>0</v>
      </c>
      <c r="IF109" s="241">
        <f>IF(D109="C",IC109,0)</f>
        <v>0</v>
      </c>
      <c r="IG109" s="241">
        <f>IF(D109="S",IC109,0)</f>
        <v>0</v>
      </c>
      <c r="IH109" s="302">
        <f t="shared" si="159"/>
        <v>0</v>
      </c>
      <c r="II109" s="97">
        <f>IF(D109="p",IH109,0)</f>
        <v>0</v>
      </c>
      <c r="IJ109" s="97">
        <f>IF(D109="I",IH109,0)</f>
        <v>0</v>
      </c>
      <c r="IK109" s="97">
        <f>IF(D109="C",IH109,0)</f>
        <v>0</v>
      </c>
      <c r="IL109" s="97">
        <f>IF(D109="S",IH109,0)</f>
        <v>0</v>
      </c>
      <c r="IM109" s="235" t="e">
        <f t="shared" si="160"/>
        <v>#DIV/0!</v>
      </c>
      <c r="IN109" s="240">
        <f t="shared" si="111"/>
        <v>0</v>
      </c>
      <c r="IO109" s="241">
        <f>IF(D109="p",IN109,0)</f>
        <v>0</v>
      </c>
      <c r="IP109" s="241">
        <f>IF(D109="I",IN109,0)</f>
        <v>0</v>
      </c>
      <c r="IQ109" s="241">
        <f>IF(D109="C",IN109,0)</f>
        <v>0</v>
      </c>
      <c r="IR109" s="241">
        <f>IF(D109="S",IN109,0)</f>
        <v>0</v>
      </c>
      <c r="IS109" s="228">
        <f t="shared" si="161"/>
        <v>0</v>
      </c>
      <c r="IT109" s="97">
        <f>IF(D109="p",IS109,0)</f>
        <v>0</v>
      </c>
      <c r="IU109" s="97">
        <f>IF(D109="I",IS109,0)</f>
        <v>0</v>
      </c>
      <c r="IV109" s="97">
        <f>IF(D109="C",IS109,0)</f>
        <v>0</v>
      </c>
      <c r="IW109" s="97">
        <f>IF(D109="S",IS109,0)</f>
        <v>0</v>
      </c>
      <c r="IX109" s="240">
        <f t="shared" si="112"/>
        <v>0</v>
      </c>
      <c r="IY109" s="241">
        <f>IF(D109="p",IX109,0)</f>
        <v>0</v>
      </c>
      <c r="IZ109" s="241">
        <f>IF(D109="I",IX109,0)</f>
        <v>0</v>
      </c>
      <c r="JA109" s="241">
        <f>IF(D109="C",IX109,0)</f>
        <v>0</v>
      </c>
      <c r="JB109" s="241">
        <f>IF(D109="S",IX109,0)</f>
        <v>0</v>
      </c>
      <c r="JC109" s="242">
        <f t="shared" si="162"/>
        <v>0</v>
      </c>
      <c r="JD109" s="243">
        <f>IF(D109="p",JC109,0)</f>
        <v>0</v>
      </c>
      <c r="JE109" s="243">
        <f>IF(D109="i",JC109,0)</f>
        <v>0</v>
      </c>
      <c r="JF109" s="243">
        <f>IF(D109="c",JC109,0)</f>
        <v>0</v>
      </c>
      <c r="JG109" s="243">
        <f>IF(D109="s",JC109,0)</f>
        <v>0</v>
      </c>
    </row>
    <row r="110" spans="1:267" s="44" customFormat="1" x14ac:dyDescent="0.2">
      <c r="A110" s="45" t="s">
        <v>397</v>
      </c>
      <c r="B110" s="234"/>
      <c r="C110" s="234"/>
      <c r="D110" s="234"/>
      <c r="E110" s="181"/>
      <c r="F110" s="87">
        <f t="shared" si="138"/>
        <v>0</v>
      </c>
      <c r="G110" s="87">
        <f t="shared" si="139"/>
        <v>0</v>
      </c>
      <c r="H110" s="87">
        <f t="shared" si="140"/>
        <v>0</v>
      </c>
      <c r="I110" s="87">
        <f t="shared" si="141"/>
        <v>0</v>
      </c>
      <c r="J110" s="181"/>
      <c r="K110" s="87">
        <f t="shared" si="142"/>
        <v>0</v>
      </c>
      <c r="L110" s="87">
        <f t="shared" si="143"/>
        <v>0</v>
      </c>
      <c r="M110" s="87">
        <f t="shared" si="144"/>
        <v>0</v>
      </c>
      <c r="N110" s="87">
        <f t="shared" si="145"/>
        <v>0</v>
      </c>
      <c r="O110" s="235" t="e">
        <f t="shared" si="146"/>
        <v>#DIV/0!</v>
      </c>
      <c r="P110" s="181"/>
      <c r="Q110" s="87">
        <f t="shared" si="147"/>
        <v>0</v>
      </c>
      <c r="R110" s="87">
        <f t="shared" si="148"/>
        <v>0</v>
      </c>
      <c r="S110" s="87">
        <f t="shared" si="149"/>
        <v>0</v>
      </c>
      <c r="T110" s="87">
        <f t="shared" si="150"/>
        <v>0</v>
      </c>
      <c r="U110" s="235" t="e">
        <f t="shared" si="151"/>
        <v>#DIV/0!</v>
      </c>
      <c r="V110" s="181"/>
      <c r="W110" s="87">
        <f t="shared" si="152"/>
        <v>0</v>
      </c>
      <c r="X110" s="87">
        <f t="shared" si="153"/>
        <v>0</v>
      </c>
      <c r="Y110" s="87">
        <f t="shared" si="154"/>
        <v>0</v>
      </c>
      <c r="Z110" s="87">
        <f t="shared" si="155"/>
        <v>0</v>
      </c>
      <c r="AA110" s="235" t="e">
        <f t="shared" si="156"/>
        <v>#DIV/0!</v>
      </c>
      <c r="AB110" s="181"/>
      <c r="AC110" s="87">
        <f t="shared" si="86"/>
        <v>0</v>
      </c>
      <c r="AD110" s="87">
        <f t="shared" si="87"/>
        <v>0</v>
      </c>
      <c r="AE110" s="87">
        <f t="shared" si="88"/>
        <v>0</v>
      </c>
      <c r="AF110" s="87">
        <f t="shared" si="89"/>
        <v>0</v>
      </c>
      <c r="AG110" s="235" t="e">
        <f>+(AB110-V110)/V110</f>
        <v>#DIV/0!</v>
      </c>
      <c r="AH110" s="181"/>
      <c r="AI110" s="87">
        <f t="shared" si="90"/>
        <v>0</v>
      </c>
      <c r="AJ110" s="87">
        <f t="shared" si="91"/>
        <v>0</v>
      </c>
      <c r="AK110" s="87">
        <f t="shared" si="92"/>
        <v>0</v>
      </c>
      <c r="AL110" s="87">
        <f t="shared" si="93"/>
        <v>0</v>
      </c>
      <c r="AM110" s="235" t="e">
        <f>+(AH110-AB110)/AB110</f>
        <v>#DIV/0!</v>
      </c>
      <c r="AN110" s="289"/>
      <c r="AO110" s="97">
        <f>IF(D110="p",AN110,0)</f>
        <v>0</v>
      </c>
      <c r="AP110" s="97">
        <f>IF(D110="I",AN110,0)</f>
        <v>0</v>
      </c>
      <c r="AQ110" s="97">
        <f>IF(D110="C",AN110,0)</f>
        <v>0</v>
      </c>
      <c r="AR110" s="97">
        <f>IF(D110="S",AN110,0)</f>
        <v>0</v>
      </c>
      <c r="AS110" s="240">
        <f t="shared" si="94"/>
        <v>0</v>
      </c>
      <c r="AT110" s="241">
        <f>IF(D110="p",AS110,0)</f>
        <v>0</v>
      </c>
      <c r="AU110" s="241">
        <f>IF(D110="I",AS110,0)</f>
        <v>0</v>
      </c>
      <c r="AV110" s="241">
        <f>IF(D110="C",AS110,0)</f>
        <v>0</v>
      </c>
      <c r="AW110" s="241">
        <f>IF(D110="S",AS110,0)</f>
        <v>0</v>
      </c>
      <c r="AX110" s="289"/>
      <c r="AY110" s="97">
        <f>IF(D110="p",AX110,0)</f>
        <v>0</v>
      </c>
      <c r="AZ110" s="97">
        <f>IF(D110="I",AX110,0)</f>
        <v>0</v>
      </c>
      <c r="BA110" s="97">
        <f>IF(D110="C",AX110,0)</f>
        <v>0</v>
      </c>
      <c r="BB110" s="97">
        <f>IF(D110="S",AX110,0)</f>
        <v>0</v>
      </c>
      <c r="BC110" s="240">
        <f t="shared" si="95"/>
        <v>0</v>
      </c>
      <c r="BD110" s="241">
        <f>IF(D110="p",BC110,0)</f>
        <v>0</v>
      </c>
      <c r="BE110" s="241">
        <f>IF(D110="I",BC110,0)</f>
        <v>0</v>
      </c>
      <c r="BF110" s="241">
        <f>IF(D110="C",BC110,0)</f>
        <v>0</v>
      </c>
      <c r="BG110" s="241">
        <f>IF(D110="S",BC110,0)</f>
        <v>0</v>
      </c>
      <c r="BH110" s="503"/>
      <c r="BI110" s="498">
        <f>IF(D110="p",BH110,0)</f>
        <v>0</v>
      </c>
      <c r="BJ110" s="498">
        <f>IF(D110="I",BH110,0)</f>
        <v>0</v>
      </c>
      <c r="BK110" s="498">
        <f>IF(D110="C",BH110,0)</f>
        <v>0</v>
      </c>
      <c r="BL110" s="498">
        <f>IF(D110="S",BH110,0)</f>
        <v>0</v>
      </c>
      <c r="BM110" s="499">
        <f t="shared" si="96"/>
        <v>0</v>
      </c>
      <c r="BN110" s="515">
        <f>IF(D110="p",BM110,0)</f>
        <v>0</v>
      </c>
      <c r="BO110" s="515">
        <f>IF(D110="I",BM110,0)</f>
        <v>0</v>
      </c>
      <c r="BP110" s="515">
        <f>IF(D110="C",BM110,0)</f>
        <v>0</v>
      </c>
      <c r="BQ110" s="515">
        <f>IF(D110="S",BM110,0)</f>
        <v>0</v>
      </c>
      <c r="BR110" s="289"/>
      <c r="BS110" s="97">
        <f>IF(D110="p",BR110,0)</f>
        <v>0</v>
      </c>
      <c r="BT110" s="97">
        <f>IF(D110="I",BR110,0)</f>
        <v>0</v>
      </c>
      <c r="BU110" s="97">
        <f>IF(D110="C",BR110,0)</f>
        <v>0</v>
      </c>
      <c r="BV110" s="97">
        <f>IF(D110="S",BR110,0)</f>
        <v>0</v>
      </c>
      <c r="BW110" s="240">
        <f t="shared" si="97"/>
        <v>0</v>
      </c>
      <c r="BX110" s="241">
        <f>IF(D110="p",BW110,0)</f>
        <v>0</v>
      </c>
      <c r="BY110" s="241">
        <f>IF(D110="I",BW110,0)</f>
        <v>0</v>
      </c>
      <c r="BZ110" s="241">
        <f>IF(D110="C",BW110,0)</f>
        <v>0</v>
      </c>
      <c r="CA110" s="241">
        <f>IF(D110="S",BW110,0)</f>
        <v>0</v>
      </c>
      <c r="CB110" s="289"/>
      <c r="CC110" s="97">
        <f>IF(D110="p",CB110,0)</f>
        <v>0</v>
      </c>
      <c r="CD110" s="97">
        <f>IF(D110="I",CB110,0)</f>
        <v>0</v>
      </c>
      <c r="CE110" s="97">
        <f>IF(D110="C",CB110,0)</f>
        <v>0</v>
      </c>
      <c r="CF110" s="97">
        <f>IF(D110="S",CB110,0)</f>
        <v>0</v>
      </c>
      <c r="CG110" s="240">
        <f t="shared" si="98"/>
        <v>0</v>
      </c>
      <c r="CH110" s="241">
        <f>IF(D110="p",CG110,0)</f>
        <v>0</v>
      </c>
      <c r="CI110" s="241">
        <f>IF(D110="I",CG110,0)</f>
        <v>0</v>
      </c>
      <c r="CJ110" s="241">
        <f>IF(D110="C",CG110,0)</f>
        <v>0</v>
      </c>
      <c r="CK110" s="241">
        <f>IF(D110="S",CG110,0)</f>
        <v>0</v>
      </c>
      <c r="CL110" s="289"/>
      <c r="CM110" s="97">
        <f>IF(D110="p",CL110,0)</f>
        <v>0</v>
      </c>
      <c r="CN110" s="97">
        <f>IF(D110="I",CL110,0)</f>
        <v>0</v>
      </c>
      <c r="CO110" s="97">
        <f>IF(D110="C",CL110,0)</f>
        <v>0</v>
      </c>
      <c r="CP110" s="97">
        <f>IF(D110="S",CL110,0)</f>
        <v>0</v>
      </c>
      <c r="CQ110" s="240">
        <f t="shared" si="99"/>
        <v>0</v>
      </c>
      <c r="CR110" s="241">
        <f>IF(D110="p",CQ110,0)</f>
        <v>0</v>
      </c>
      <c r="CS110" s="241">
        <f>IF(D110="I",CQ110,0)</f>
        <v>0</v>
      </c>
      <c r="CT110" s="241">
        <f>IF(D110="C",CQ110,0)</f>
        <v>0</v>
      </c>
      <c r="CU110" s="241">
        <f>IF(D110="S",CQ110,0)</f>
        <v>0</v>
      </c>
      <c r="CV110" s="296"/>
      <c r="CW110" s="97">
        <f>IF(D110="p",CV110,0)</f>
        <v>0</v>
      </c>
      <c r="CX110" s="97">
        <f>IF(D110="I",CV110,0)</f>
        <v>0</v>
      </c>
      <c r="CY110" s="97">
        <f>IF(D110="C",CV110,0)</f>
        <v>0</v>
      </c>
      <c r="CZ110" s="97">
        <f>IF(D110="S",CV110,0)</f>
        <v>0</v>
      </c>
      <c r="DA110" s="240">
        <f t="shared" si="100"/>
        <v>0</v>
      </c>
      <c r="DB110" s="241">
        <f>IF(D110="p",DA110,0)</f>
        <v>0</v>
      </c>
      <c r="DC110" s="241">
        <f>IF(D110="I",DA110,0)</f>
        <v>0</v>
      </c>
      <c r="DD110" s="241">
        <f>IF(D110="C",DA110,0)</f>
        <v>0</v>
      </c>
      <c r="DE110" s="241">
        <f>IF(D110="S",DA110,0)</f>
        <v>0</v>
      </c>
      <c r="DF110" s="289"/>
      <c r="DG110" s="97">
        <f>IF(D110="p",DF110,0)</f>
        <v>0</v>
      </c>
      <c r="DH110" s="97">
        <f>IF(D110="I",DF110,0)</f>
        <v>0</v>
      </c>
      <c r="DI110" s="97">
        <f>IF(D110="C",DF110,0)</f>
        <v>0</v>
      </c>
      <c r="DJ110" s="97">
        <f>IF(D110="S",DF110,0)</f>
        <v>0</v>
      </c>
      <c r="DK110" s="344">
        <f t="shared" si="101"/>
        <v>0</v>
      </c>
      <c r="DL110" s="241">
        <f>IF(D110="p",DK110,0)</f>
        <v>0</v>
      </c>
      <c r="DM110" s="241">
        <f>IF(D110="I",DK110,0)</f>
        <v>0</v>
      </c>
      <c r="DN110" s="241">
        <f>IF(D110="C",DK110,0)</f>
        <v>0</v>
      </c>
      <c r="DO110" s="241">
        <f>IF(D110="S",DK110,0)</f>
        <v>0</v>
      </c>
      <c r="DP110" s="289"/>
      <c r="DQ110" s="97">
        <f>IF(D110="p",DP110,0)</f>
        <v>0</v>
      </c>
      <c r="DR110" s="97">
        <f>IF(D110="I",DP110,0)</f>
        <v>0</v>
      </c>
      <c r="DS110" s="97">
        <f>IF(D110="C",DP110,0)</f>
        <v>0</v>
      </c>
      <c r="DT110" s="97">
        <f>IF(D110="S",DP110,0)</f>
        <v>0</v>
      </c>
      <c r="DU110" s="240">
        <f t="shared" si="102"/>
        <v>0</v>
      </c>
      <c r="DV110" s="241">
        <f>IF(D110="p",DU110,0)</f>
        <v>0</v>
      </c>
      <c r="DW110" s="241">
        <f>IF(D110="I",DU110,0)</f>
        <v>0</v>
      </c>
      <c r="DX110" s="241">
        <f>IF(D110="C",DU110,0)</f>
        <v>0</v>
      </c>
      <c r="DY110" s="241">
        <f>IF(D110="S",DU110,0)</f>
        <v>0</v>
      </c>
      <c r="DZ110" s="289"/>
      <c r="EA110" s="97">
        <f>IF(D110="p",DZ110,0)</f>
        <v>0</v>
      </c>
      <c r="EB110" s="97">
        <f>IF(D110="I",DZ110,0)</f>
        <v>0</v>
      </c>
      <c r="EC110" s="97">
        <f>IF(D110="C",DZ110,0)</f>
        <v>0</v>
      </c>
      <c r="ED110" s="97">
        <f>IF(D110="S",DZ110,0)</f>
        <v>0</v>
      </c>
      <c r="EE110" s="240">
        <f t="shared" si="103"/>
        <v>0</v>
      </c>
      <c r="EF110" s="241">
        <f>IF(D110="p",EE110,0)</f>
        <v>0</v>
      </c>
      <c r="EG110" s="241">
        <f>IF(D110="I",EE110,0)</f>
        <v>0</v>
      </c>
      <c r="EH110" s="241">
        <f>IF(D110="C",EE110,0)</f>
        <v>0</v>
      </c>
      <c r="EI110" s="241">
        <f>IF(D110="S",EE110,0)</f>
        <v>0</v>
      </c>
      <c r="EJ110" s="298"/>
      <c r="EK110" s="97">
        <f>IF(D110="p",EJ110,0)</f>
        <v>0</v>
      </c>
      <c r="EL110" s="97">
        <f>IF(D110="I",EJ110,0)</f>
        <v>0</v>
      </c>
      <c r="EM110" s="97">
        <f>IF(D110="C",EJ110,0)</f>
        <v>0</v>
      </c>
      <c r="EN110" s="97">
        <f>IF(D110="S",EJ110,0)</f>
        <v>0</v>
      </c>
      <c r="EO110" s="240">
        <f t="shared" si="104"/>
        <v>0</v>
      </c>
      <c r="EP110" s="241">
        <f>IF(D110="p",EO110,0)</f>
        <v>0</v>
      </c>
      <c r="EQ110" s="241">
        <f>IF(D110="I",EO110,0)</f>
        <v>0</v>
      </c>
      <c r="ER110" s="241">
        <f>IF(D110="C",EO110,0)</f>
        <v>0</v>
      </c>
      <c r="ES110" s="241">
        <f>IF(D110="S",EO110,0)</f>
        <v>0</v>
      </c>
      <c r="ET110" s="289"/>
      <c r="EU110" s="97">
        <f>IF(D110="p",ET110,0)</f>
        <v>0</v>
      </c>
      <c r="EV110" s="97">
        <f>IF(D110="I",ET110,0)</f>
        <v>0</v>
      </c>
      <c r="EW110" s="97">
        <f>IF(D110="C",ET110,0)</f>
        <v>0</v>
      </c>
      <c r="EX110" s="97">
        <f>IF(D110="S",ET110,0)</f>
        <v>0</v>
      </c>
      <c r="EY110" s="240">
        <f t="shared" si="105"/>
        <v>0</v>
      </c>
      <c r="EZ110" s="241">
        <f>IF(D110="p",EY110,0)</f>
        <v>0</v>
      </c>
      <c r="FA110" s="241">
        <f>IF(D110="I",EY110,0)</f>
        <v>0</v>
      </c>
      <c r="FB110" s="241">
        <f>IF(D110="C",EY110,0)</f>
        <v>0</v>
      </c>
      <c r="FC110" s="241">
        <f>IF(D110="S",EY110,0)</f>
        <v>0</v>
      </c>
      <c r="FD110" s="503"/>
      <c r="FE110" s="498">
        <f>IF(D110="p",FD110,0)</f>
        <v>0</v>
      </c>
      <c r="FF110" s="498">
        <f>IF(D110="I",FD110,0)</f>
        <v>0</v>
      </c>
      <c r="FG110" s="498">
        <f>IF(D110="C",FD110,0)</f>
        <v>0</v>
      </c>
      <c r="FH110" s="498">
        <f>IF(D110="S",FD110,0)</f>
        <v>0</v>
      </c>
      <c r="FI110" s="499">
        <f t="shared" si="163"/>
        <v>0</v>
      </c>
      <c r="FJ110" s="450">
        <f>IF(D110="p",FI110,0)</f>
        <v>0</v>
      </c>
      <c r="FK110" s="450">
        <f>IF(D110="I",FI110,0)</f>
        <v>0</v>
      </c>
      <c r="FL110" s="450">
        <f>IF(D110="C",FI110,0)</f>
        <v>0</v>
      </c>
      <c r="FM110" s="450">
        <f>IF(D110="S",FI110,0)</f>
        <v>0</v>
      </c>
      <c r="FN110" s="233"/>
      <c r="FO110" s="97">
        <f>IF(D110="p",FN110,0)</f>
        <v>0</v>
      </c>
      <c r="FP110" s="97">
        <f>IF(D110="I",FN110,0)</f>
        <v>0</v>
      </c>
      <c r="FQ110" s="97">
        <f>IF(D110="C",FN110,0)</f>
        <v>0</v>
      </c>
      <c r="FR110" s="97">
        <f>IF(D110="S",FN110,0)</f>
        <v>0</v>
      </c>
      <c r="FS110" s="240">
        <f t="shared" si="164"/>
        <v>0</v>
      </c>
      <c r="FT110" s="241">
        <f>IF(D110="p",FS110,0)</f>
        <v>0</v>
      </c>
      <c r="FU110" s="241">
        <f>IF(D110="I",FS110,0)</f>
        <v>0</v>
      </c>
      <c r="FV110" s="241">
        <f>IF(D110="C",FS110,0)</f>
        <v>0</v>
      </c>
      <c r="FW110" s="241">
        <f>IF(D110="S",FS110,0)</f>
        <v>0</v>
      </c>
      <c r="FX110" s="233"/>
      <c r="FY110" s="97">
        <f>IF(D110="p",FX110,0)</f>
        <v>0</v>
      </c>
      <c r="FZ110" s="97">
        <f>IF(D110="I",FX110,0)</f>
        <v>0</v>
      </c>
      <c r="GA110" s="97">
        <f>IF(D110="C",FX110,0)</f>
        <v>0</v>
      </c>
      <c r="GB110" s="97">
        <f>IF(D110="S",FX110,0)</f>
        <v>0</v>
      </c>
      <c r="GC110" s="240">
        <f t="shared" si="106"/>
        <v>0</v>
      </c>
      <c r="GD110" s="241">
        <f>IF(D110="p",GC110,0)</f>
        <v>0</v>
      </c>
      <c r="GE110" s="241">
        <f>IF(D110="I",GC110,0)</f>
        <v>0</v>
      </c>
      <c r="GF110" s="241">
        <f>IF(D110="C",GC110,0)</f>
        <v>0</v>
      </c>
      <c r="GG110" s="241">
        <f>IF(D110="S",GC110,0)</f>
        <v>0</v>
      </c>
      <c r="GH110" s="240"/>
      <c r="GI110" s="240"/>
      <c r="GJ110" s="553">
        <f t="shared" si="165"/>
        <v>0</v>
      </c>
      <c r="GK110" s="97">
        <f>IF(D110="p",GJ110,0)</f>
        <v>0</v>
      </c>
      <c r="GL110" s="97">
        <f>IF(D110="I",GJ110,0)</f>
        <v>0</v>
      </c>
      <c r="GM110" s="97">
        <f>IF(D110="C",GJ110,0)</f>
        <v>0</v>
      </c>
      <c r="GN110" s="97">
        <f>IF(D110="S",GJ110,0)</f>
        <v>0</v>
      </c>
      <c r="GO110" s="240">
        <f t="shared" si="107"/>
        <v>0</v>
      </c>
      <c r="GP110" s="241">
        <f>IF(D110="p",GO110,0)</f>
        <v>0</v>
      </c>
      <c r="GQ110" s="241">
        <f>IF(D110="I",GO110,0)</f>
        <v>0</v>
      </c>
      <c r="GR110" s="241">
        <f>IF(D110="C",GO110,0)</f>
        <v>0</v>
      </c>
      <c r="GS110" s="241">
        <f>IF(D110="S",GO110,0)</f>
        <v>0</v>
      </c>
      <c r="GT110" s="289"/>
      <c r="GU110" s="97">
        <f>IF(D110="p",GT110,0)</f>
        <v>0</v>
      </c>
      <c r="GV110" s="97">
        <f>IF(D110="I",GT110,0)</f>
        <v>0</v>
      </c>
      <c r="GW110" s="97">
        <f>IF(D110="C",GT110,0)</f>
        <v>0</v>
      </c>
      <c r="GX110" s="97">
        <f>IF(D110="S",GT110,0)</f>
        <v>0</v>
      </c>
      <c r="GY110" s="240">
        <f t="shared" si="108"/>
        <v>0</v>
      </c>
      <c r="GZ110" s="241">
        <f>IF(D110="p",GY110,0)</f>
        <v>0</v>
      </c>
      <c r="HA110" s="241">
        <f>IF(D110="I",GY110,0)</f>
        <v>0</v>
      </c>
      <c r="HB110" s="241">
        <f>IF(D110="C",GY110,0)</f>
        <v>0</v>
      </c>
      <c r="HC110" s="241">
        <f>IF(D110="S",GY110,0)</f>
        <v>0</v>
      </c>
      <c r="HD110" s="302">
        <f t="shared" si="157"/>
        <v>0</v>
      </c>
      <c r="HE110" s="97">
        <f>IF(D110="p",HD110,0)</f>
        <v>0</v>
      </c>
      <c r="HF110" s="97">
        <f>IF(D110="I",HD110,0)</f>
        <v>0</v>
      </c>
      <c r="HG110" s="97">
        <f>IF(D110="C",HD110,0)</f>
        <v>0</v>
      </c>
      <c r="HH110" s="97">
        <f>IF(D110="S",HD110,0)</f>
        <v>0</v>
      </c>
      <c r="HI110" s="240">
        <f t="shared" si="109"/>
        <v>0</v>
      </c>
      <c r="HJ110" s="241">
        <f>IF(D110="p",HI110,0)</f>
        <v>0</v>
      </c>
      <c r="HK110" s="241">
        <f>IF(D110="I",HI110,0)</f>
        <v>0</v>
      </c>
      <c r="HL110" s="241">
        <f>IF(D110="C",HI110,0)</f>
        <v>0</v>
      </c>
      <c r="HM110" s="241">
        <f>IF(D110="S",HI110,0)</f>
        <v>0</v>
      </c>
      <c r="HN110" s="649"/>
      <c r="HO110" s="650">
        <f>IF(D110="p",HN110,0)</f>
        <v>0</v>
      </c>
      <c r="HP110" s="650">
        <f>IF(D110="I",HN110,0)</f>
        <v>0</v>
      </c>
      <c r="HQ110" s="650">
        <f>IF(D110="C",HN110,0)</f>
        <v>0</v>
      </c>
      <c r="HR110" s="650">
        <f>IF(D110="S",HN110,0)</f>
        <v>0</v>
      </c>
      <c r="HS110" s="651">
        <f t="shared" si="158"/>
        <v>0</v>
      </c>
      <c r="HT110" s="241">
        <f>IF(D110="p",HS110,0)</f>
        <v>0</v>
      </c>
      <c r="HU110" s="241">
        <f>IF(D110="I",HS110,0)</f>
        <v>0</v>
      </c>
      <c r="HV110" s="241">
        <f>IF(D110="C",HS110,0)</f>
        <v>0</v>
      </c>
      <c r="HW110" s="241">
        <f>IF(D110="S",HS110,0)</f>
        <v>0</v>
      </c>
      <c r="HX110" s="289"/>
      <c r="HY110" s="97">
        <f>IF(D110="p",HX110,0)</f>
        <v>0</v>
      </c>
      <c r="HZ110" s="97">
        <f>IF(D110="I",HX110,0)</f>
        <v>0</v>
      </c>
      <c r="IA110" s="97">
        <f>IF(D110="C",HX110,0)</f>
        <v>0</v>
      </c>
      <c r="IB110" s="97">
        <f>IF(D110="S",HX110,0)</f>
        <v>0</v>
      </c>
      <c r="IC110" s="240">
        <f t="shared" si="110"/>
        <v>0</v>
      </c>
      <c r="ID110" s="241">
        <f>IF(D110="p",IC110,0)</f>
        <v>0</v>
      </c>
      <c r="IE110" s="241">
        <f>IF(D110="I",IC110,0)</f>
        <v>0</v>
      </c>
      <c r="IF110" s="241">
        <f>IF(D110="C",IC110,0)</f>
        <v>0</v>
      </c>
      <c r="IG110" s="241">
        <f>IF(D110="S",IC110,0)</f>
        <v>0</v>
      </c>
      <c r="IH110" s="302">
        <f t="shared" si="159"/>
        <v>0</v>
      </c>
      <c r="II110" s="97">
        <f>IF(D110="p",IH110,0)</f>
        <v>0</v>
      </c>
      <c r="IJ110" s="97">
        <f>IF(D110="I",IH110,0)</f>
        <v>0</v>
      </c>
      <c r="IK110" s="97">
        <f>IF(D110="C",IH110,0)</f>
        <v>0</v>
      </c>
      <c r="IL110" s="97">
        <f>IF(D110="S",IH110,0)</f>
        <v>0</v>
      </c>
      <c r="IM110" s="235" t="e">
        <f t="shared" si="160"/>
        <v>#DIV/0!</v>
      </c>
      <c r="IN110" s="240">
        <f t="shared" si="111"/>
        <v>0</v>
      </c>
      <c r="IO110" s="241">
        <f>IF(D110="p",IN110,0)</f>
        <v>0</v>
      </c>
      <c r="IP110" s="241">
        <f>IF(D110="I",IN110,0)</f>
        <v>0</v>
      </c>
      <c r="IQ110" s="241">
        <f>IF(D110="C",IN110,0)</f>
        <v>0</v>
      </c>
      <c r="IR110" s="241">
        <f>IF(D110="S",IN110,0)</f>
        <v>0</v>
      </c>
      <c r="IS110" s="228">
        <f t="shared" si="161"/>
        <v>0</v>
      </c>
      <c r="IT110" s="97">
        <f>IF(D110="p",IS110,0)</f>
        <v>0</v>
      </c>
      <c r="IU110" s="97">
        <f>IF(D110="I",IS110,0)</f>
        <v>0</v>
      </c>
      <c r="IV110" s="97">
        <f>IF(D110="C",IS110,0)</f>
        <v>0</v>
      </c>
      <c r="IW110" s="97">
        <f>IF(D110="S",IS110,0)</f>
        <v>0</v>
      </c>
      <c r="IX110" s="240">
        <f t="shared" si="112"/>
        <v>0</v>
      </c>
      <c r="IY110" s="241">
        <f>IF(D110="p",IX110,0)</f>
        <v>0</v>
      </c>
      <c r="IZ110" s="241">
        <f>IF(D110="I",IX110,0)</f>
        <v>0</v>
      </c>
      <c r="JA110" s="241">
        <f>IF(D110="C",IX110,0)</f>
        <v>0</v>
      </c>
      <c r="JB110" s="241">
        <f>IF(D110="S",IX110,0)</f>
        <v>0</v>
      </c>
      <c r="JC110" s="242">
        <f t="shared" si="162"/>
        <v>0</v>
      </c>
      <c r="JD110" s="243">
        <f>IF(D110="p",JC110,0)</f>
        <v>0</v>
      </c>
      <c r="JE110" s="243">
        <f>IF(D110="i",JC110,0)</f>
        <v>0</v>
      </c>
      <c r="JF110" s="243">
        <f>IF(D110="c",JC110,0)</f>
        <v>0</v>
      </c>
      <c r="JG110" s="243">
        <f>IF(D110="s",JC110,0)</f>
        <v>0</v>
      </c>
    </row>
    <row r="111" spans="1:267" s="44" customFormat="1" ht="15" customHeight="1" x14ac:dyDescent="0.2">
      <c r="A111" s="275">
        <v>107</v>
      </c>
      <c r="B111" s="234"/>
      <c r="C111" s="234"/>
      <c r="D111" s="234"/>
      <c r="E111" s="181"/>
      <c r="F111" s="87">
        <f t="shared" si="113"/>
        <v>0</v>
      </c>
      <c r="G111" s="87">
        <f t="shared" si="114"/>
        <v>0</v>
      </c>
      <c r="H111" s="87">
        <f t="shared" si="115"/>
        <v>0</v>
      </c>
      <c r="I111" s="87">
        <f t="shared" si="116"/>
        <v>0</v>
      </c>
      <c r="J111" s="181"/>
      <c r="K111" s="87">
        <f t="shared" si="117"/>
        <v>0</v>
      </c>
      <c r="L111" s="87">
        <f t="shared" si="118"/>
        <v>0</v>
      </c>
      <c r="M111" s="87">
        <f t="shared" si="119"/>
        <v>0</v>
      </c>
      <c r="N111" s="87">
        <f t="shared" si="120"/>
        <v>0</v>
      </c>
      <c r="O111" s="235" t="e">
        <f t="shared" si="121"/>
        <v>#DIV/0!</v>
      </c>
      <c r="P111" s="181"/>
      <c r="Q111" s="87">
        <f t="shared" si="122"/>
        <v>0</v>
      </c>
      <c r="R111" s="87">
        <f t="shared" si="123"/>
        <v>0</v>
      </c>
      <c r="S111" s="87">
        <f t="shared" si="124"/>
        <v>0</v>
      </c>
      <c r="T111" s="87">
        <f t="shared" si="125"/>
        <v>0</v>
      </c>
      <c r="U111" s="235" t="e">
        <f t="shared" si="126"/>
        <v>#DIV/0!</v>
      </c>
      <c r="V111" s="181"/>
      <c r="W111" s="87">
        <f t="shared" si="127"/>
        <v>0</v>
      </c>
      <c r="X111" s="87">
        <f t="shared" si="128"/>
        <v>0</v>
      </c>
      <c r="Y111" s="87">
        <f t="shared" si="129"/>
        <v>0</v>
      </c>
      <c r="Z111" s="87">
        <f t="shared" si="130"/>
        <v>0</v>
      </c>
      <c r="AA111" s="235" t="e">
        <f t="shared" si="131"/>
        <v>#DIV/0!</v>
      </c>
      <c r="AB111" s="181"/>
      <c r="AC111" s="87">
        <f t="shared" si="86"/>
        <v>0</v>
      </c>
      <c r="AD111" s="87">
        <f t="shared" si="87"/>
        <v>0</v>
      </c>
      <c r="AE111" s="87">
        <f t="shared" si="88"/>
        <v>0</v>
      </c>
      <c r="AF111" s="87">
        <f t="shared" si="89"/>
        <v>0</v>
      </c>
      <c r="AG111" s="235" t="e">
        <f>+(AB111-V111)/V111</f>
        <v>#DIV/0!</v>
      </c>
      <c r="AH111" s="181"/>
      <c r="AI111" s="87">
        <f t="shared" si="90"/>
        <v>0</v>
      </c>
      <c r="AJ111" s="87">
        <f t="shared" si="91"/>
        <v>0</v>
      </c>
      <c r="AK111" s="87">
        <f t="shared" si="92"/>
        <v>0</v>
      </c>
      <c r="AL111" s="87">
        <f t="shared" si="93"/>
        <v>0</v>
      </c>
      <c r="AM111" s="235" t="e">
        <f>+(AH111-AB111)/AB111</f>
        <v>#DIV/0!</v>
      </c>
      <c r="AN111" s="289"/>
      <c r="AO111" s="97">
        <f>IF(D111="p",AN111,0)</f>
        <v>0</v>
      </c>
      <c r="AP111" s="97">
        <f>IF(D111="I",AN111,0)</f>
        <v>0</v>
      </c>
      <c r="AQ111" s="97">
        <f>IF(D111="C",AN111,0)</f>
        <v>0</v>
      </c>
      <c r="AR111" s="97">
        <f>IF(D111="S",AN111,0)</f>
        <v>0</v>
      </c>
      <c r="AS111" s="240">
        <f t="shared" si="94"/>
        <v>0</v>
      </c>
      <c r="AT111" s="241">
        <f>IF(D111="p",AS111,0)</f>
        <v>0</v>
      </c>
      <c r="AU111" s="241">
        <f>IF(D111="I",AS111,0)</f>
        <v>0</v>
      </c>
      <c r="AV111" s="241">
        <f>IF(D111="C",AS111,0)</f>
        <v>0</v>
      </c>
      <c r="AW111" s="241">
        <f>IF(D111="S",AS111,0)</f>
        <v>0</v>
      </c>
      <c r="AX111" s="289"/>
      <c r="AY111" s="97">
        <f>IF(D111="p",AX111,0)</f>
        <v>0</v>
      </c>
      <c r="AZ111" s="97">
        <f>IF(D111="I",AX111,0)</f>
        <v>0</v>
      </c>
      <c r="BA111" s="97">
        <f>IF(D111="C",AX111,0)</f>
        <v>0</v>
      </c>
      <c r="BB111" s="97">
        <f>IF(D111="S",AX111,0)</f>
        <v>0</v>
      </c>
      <c r="BC111" s="240">
        <f t="shared" si="95"/>
        <v>0</v>
      </c>
      <c r="BD111" s="241">
        <f>IF(D111="p",BC111,0)</f>
        <v>0</v>
      </c>
      <c r="BE111" s="241">
        <f>IF(D111="I",BC111,0)</f>
        <v>0</v>
      </c>
      <c r="BF111" s="241">
        <f>IF(D111="C",BC111,0)</f>
        <v>0</v>
      </c>
      <c r="BG111" s="241">
        <f>IF(D111="S",BC111,0)</f>
        <v>0</v>
      </c>
      <c r="BH111" s="503"/>
      <c r="BI111" s="498">
        <f>IF(D111="p",BH111,0)</f>
        <v>0</v>
      </c>
      <c r="BJ111" s="498">
        <f>IF(D111="I",BH111,0)</f>
        <v>0</v>
      </c>
      <c r="BK111" s="498">
        <f>IF(D111="C",BH111,0)</f>
        <v>0</v>
      </c>
      <c r="BL111" s="498">
        <f>IF(D111="S",BH111,0)</f>
        <v>0</v>
      </c>
      <c r="BM111" s="499">
        <f t="shared" si="96"/>
        <v>0</v>
      </c>
      <c r="BN111" s="515">
        <f>IF(D111="p",BM111,0)</f>
        <v>0</v>
      </c>
      <c r="BO111" s="515">
        <f>IF(D111="I",BM111,0)</f>
        <v>0</v>
      </c>
      <c r="BP111" s="515">
        <f>IF(D111="C",BM111,0)</f>
        <v>0</v>
      </c>
      <c r="BQ111" s="515">
        <f>IF(D111="S",BM111,0)</f>
        <v>0</v>
      </c>
      <c r="BR111" s="289"/>
      <c r="BS111" s="97">
        <f>IF(D111="p",BR111,0)</f>
        <v>0</v>
      </c>
      <c r="BT111" s="97">
        <f>IF(D111="I",BR111,0)</f>
        <v>0</v>
      </c>
      <c r="BU111" s="97">
        <f>IF(D111="C",BR111,0)</f>
        <v>0</v>
      </c>
      <c r="BV111" s="97">
        <f>IF(D111="S",BR111,0)</f>
        <v>0</v>
      </c>
      <c r="BW111" s="240">
        <f t="shared" si="97"/>
        <v>0</v>
      </c>
      <c r="BX111" s="241">
        <f>IF(D111="p",BW111,0)</f>
        <v>0</v>
      </c>
      <c r="BY111" s="241">
        <f>IF(D111="I",BW111,0)</f>
        <v>0</v>
      </c>
      <c r="BZ111" s="241">
        <f>IF(D111="C",BW111,0)</f>
        <v>0</v>
      </c>
      <c r="CA111" s="241">
        <f>IF(D111="S",BW111,0)</f>
        <v>0</v>
      </c>
      <c r="CB111" s="289"/>
      <c r="CC111" s="97">
        <f>IF(D111="p",CB111,0)</f>
        <v>0</v>
      </c>
      <c r="CD111" s="97">
        <f>IF(D111="I",CB111,0)</f>
        <v>0</v>
      </c>
      <c r="CE111" s="97">
        <f>IF(D111="C",CB111,0)</f>
        <v>0</v>
      </c>
      <c r="CF111" s="97">
        <f>IF(D111="S",CB111,0)</f>
        <v>0</v>
      </c>
      <c r="CG111" s="240">
        <f t="shared" si="98"/>
        <v>0</v>
      </c>
      <c r="CH111" s="241">
        <f>IF(D111="p",CG111,0)</f>
        <v>0</v>
      </c>
      <c r="CI111" s="241">
        <f>IF(D111="I",CG111,0)</f>
        <v>0</v>
      </c>
      <c r="CJ111" s="241">
        <f>IF(D111="C",CG111,0)</f>
        <v>0</v>
      </c>
      <c r="CK111" s="241">
        <f>IF(D111="S",CG111,0)</f>
        <v>0</v>
      </c>
      <c r="CL111" s="289"/>
      <c r="CM111" s="97">
        <f>IF(D111="p",CL111,0)</f>
        <v>0</v>
      </c>
      <c r="CN111" s="97">
        <f>IF(D111="I",CL111,0)</f>
        <v>0</v>
      </c>
      <c r="CO111" s="97">
        <f>IF(D111="C",CL111,0)</f>
        <v>0</v>
      </c>
      <c r="CP111" s="97">
        <f>IF(D111="S",CL111,0)</f>
        <v>0</v>
      </c>
      <c r="CQ111" s="240">
        <f t="shared" si="99"/>
        <v>0</v>
      </c>
      <c r="CR111" s="241">
        <f>IF(D111="p",CQ111,0)</f>
        <v>0</v>
      </c>
      <c r="CS111" s="241">
        <f>IF(D111="I",CQ111,0)</f>
        <v>0</v>
      </c>
      <c r="CT111" s="241">
        <f>IF(D111="C",CQ111,0)</f>
        <v>0</v>
      </c>
      <c r="CU111" s="241">
        <f>IF(D111="S",CQ111,0)</f>
        <v>0</v>
      </c>
      <c r="CV111" s="296"/>
      <c r="CW111" s="97">
        <f>IF(D111="p",CV111,0)</f>
        <v>0</v>
      </c>
      <c r="CX111" s="97">
        <f>IF(D111="I",CV111,0)</f>
        <v>0</v>
      </c>
      <c r="CY111" s="97">
        <f>IF(D111="C",CV111,0)</f>
        <v>0</v>
      </c>
      <c r="CZ111" s="97">
        <f>IF(D111="S",CV111,0)</f>
        <v>0</v>
      </c>
      <c r="DA111" s="240">
        <f t="shared" si="100"/>
        <v>0</v>
      </c>
      <c r="DB111" s="241">
        <f>IF(D111="p",DA111,0)</f>
        <v>0</v>
      </c>
      <c r="DC111" s="241">
        <f>IF(D111="I",DA111,0)</f>
        <v>0</v>
      </c>
      <c r="DD111" s="241">
        <f>IF(D111="C",DA111,0)</f>
        <v>0</v>
      </c>
      <c r="DE111" s="241">
        <f>IF(D111="S",DA111,0)</f>
        <v>0</v>
      </c>
      <c r="DF111" s="289"/>
      <c r="DG111" s="97">
        <f>IF(D111="p",DF111,0)</f>
        <v>0</v>
      </c>
      <c r="DH111" s="97">
        <f>IF(D111="I",DF111,0)</f>
        <v>0</v>
      </c>
      <c r="DI111" s="97">
        <f>IF(D111="C",DF111,0)</f>
        <v>0</v>
      </c>
      <c r="DJ111" s="97">
        <f>IF(D111="S",DF111,0)</f>
        <v>0</v>
      </c>
      <c r="DK111" s="344">
        <f t="shared" si="101"/>
        <v>0</v>
      </c>
      <c r="DL111" s="241">
        <f>IF(D111="p",DK111,0)</f>
        <v>0</v>
      </c>
      <c r="DM111" s="241">
        <f>IF(D111="I",DK111,0)</f>
        <v>0</v>
      </c>
      <c r="DN111" s="241">
        <f>IF(D111="C",DK111,0)</f>
        <v>0</v>
      </c>
      <c r="DO111" s="241">
        <f>IF(D111="S",DK111,0)</f>
        <v>0</v>
      </c>
      <c r="DP111" s="289"/>
      <c r="DQ111" s="97">
        <f>IF(D111="p",DP111,0)</f>
        <v>0</v>
      </c>
      <c r="DR111" s="97">
        <f>IF(D111="I",DP111,0)</f>
        <v>0</v>
      </c>
      <c r="DS111" s="97">
        <f>IF(D111="C",DP111,0)</f>
        <v>0</v>
      </c>
      <c r="DT111" s="97">
        <f>IF(D111="S",DP111,0)</f>
        <v>0</v>
      </c>
      <c r="DU111" s="240">
        <f t="shared" si="102"/>
        <v>0</v>
      </c>
      <c r="DV111" s="241">
        <f>IF(D111="p",DU111,0)</f>
        <v>0</v>
      </c>
      <c r="DW111" s="241">
        <f>IF(D111="I",DU111,0)</f>
        <v>0</v>
      </c>
      <c r="DX111" s="241">
        <f>IF(D111="C",DU111,0)</f>
        <v>0</v>
      </c>
      <c r="DY111" s="241">
        <f>IF(D111="S",DU111,0)</f>
        <v>0</v>
      </c>
      <c r="DZ111" s="289"/>
      <c r="EA111" s="97">
        <f>IF(D111="p",DZ111,0)</f>
        <v>0</v>
      </c>
      <c r="EB111" s="97">
        <f>IF(D111="I",DZ111,0)</f>
        <v>0</v>
      </c>
      <c r="EC111" s="97">
        <f>IF(D111="C",DZ111,0)</f>
        <v>0</v>
      </c>
      <c r="ED111" s="97">
        <f>IF(D111="S",DZ111,0)</f>
        <v>0</v>
      </c>
      <c r="EE111" s="240">
        <f t="shared" si="103"/>
        <v>0</v>
      </c>
      <c r="EF111" s="241">
        <f>IF(D111="p",EE111,0)</f>
        <v>0</v>
      </c>
      <c r="EG111" s="241">
        <f>IF(D111="I",EE111,0)</f>
        <v>0</v>
      </c>
      <c r="EH111" s="241">
        <f>IF(D111="C",EE111,0)</f>
        <v>0</v>
      </c>
      <c r="EI111" s="241">
        <f>IF(D111="S",EE111,0)</f>
        <v>0</v>
      </c>
      <c r="EJ111" s="298"/>
      <c r="EK111" s="97">
        <f>IF(D111="p",EJ111,0)</f>
        <v>0</v>
      </c>
      <c r="EL111" s="97">
        <f>IF(D111="I",EJ111,0)</f>
        <v>0</v>
      </c>
      <c r="EM111" s="97">
        <f>IF(D111="C",EJ111,0)</f>
        <v>0</v>
      </c>
      <c r="EN111" s="97">
        <f>IF(D111="S",EJ111,0)</f>
        <v>0</v>
      </c>
      <c r="EO111" s="240">
        <f t="shared" si="104"/>
        <v>0</v>
      </c>
      <c r="EP111" s="241">
        <f>IF(D111="p",EO111,0)</f>
        <v>0</v>
      </c>
      <c r="EQ111" s="241">
        <f>IF(D111="I",EO111,0)</f>
        <v>0</v>
      </c>
      <c r="ER111" s="241">
        <f>IF(D111="C",EO111,0)</f>
        <v>0</v>
      </c>
      <c r="ES111" s="241">
        <f>IF(D111="S",EO111,0)</f>
        <v>0</v>
      </c>
      <c r="ET111" s="289"/>
      <c r="EU111" s="97">
        <f>IF(D111="p",ET111,0)</f>
        <v>0</v>
      </c>
      <c r="EV111" s="97">
        <f>IF(D111="I",ET111,0)</f>
        <v>0</v>
      </c>
      <c r="EW111" s="97">
        <f>IF(D111="C",ET111,0)</f>
        <v>0</v>
      </c>
      <c r="EX111" s="97">
        <f>IF(D111="S",ET111,0)</f>
        <v>0</v>
      </c>
      <c r="EY111" s="240">
        <f t="shared" si="105"/>
        <v>0</v>
      </c>
      <c r="EZ111" s="241">
        <f>IF(D111="p",EY111,0)</f>
        <v>0</v>
      </c>
      <c r="FA111" s="241">
        <f>IF(D111="I",EY111,0)</f>
        <v>0</v>
      </c>
      <c r="FB111" s="241">
        <f>IF(D111="C",EY111,0)</f>
        <v>0</v>
      </c>
      <c r="FC111" s="241">
        <f>IF(D111="S",EY111,0)</f>
        <v>0</v>
      </c>
      <c r="FD111" s="503"/>
      <c r="FE111" s="498">
        <f>IF(D111="p",FD111,0)</f>
        <v>0</v>
      </c>
      <c r="FF111" s="498">
        <f>IF(D111="I",FD111,0)</f>
        <v>0</v>
      </c>
      <c r="FG111" s="498">
        <f>IF(D111="C",FD111,0)</f>
        <v>0</v>
      </c>
      <c r="FH111" s="498">
        <f>IF(D111="S",FD111,0)</f>
        <v>0</v>
      </c>
      <c r="FI111" s="499">
        <f t="shared" si="163"/>
        <v>0</v>
      </c>
      <c r="FJ111" s="450">
        <f>IF(D111="p",FI111,0)</f>
        <v>0</v>
      </c>
      <c r="FK111" s="450">
        <f>IF(D111="I",FI111,0)</f>
        <v>0</v>
      </c>
      <c r="FL111" s="450">
        <f>IF(D111="C",FI111,0)</f>
        <v>0</v>
      </c>
      <c r="FM111" s="450">
        <f>IF(D111="S",FI111,0)</f>
        <v>0</v>
      </c>
      <c r="FN111" s="233"/>
      <c r="FO111" s="97">
        <f>IF(D111="p",FN111,0)</f>
        <v>0</v>
      </c>
      <c r="FP111" s="97">
        <f>IF(D111="I",FN111,0)</f>
        <v>0</v>
      </c>
      <c r="FQ111" s="97">
        <f>IF(D111="C",FN111,0)</f>
        <v>0</v>
      </c>
      <c r="FR111" s="97">
        <f>IF(D111="S",FN111,0)</f>
        <v>0</v>
      </c>
      <c r="FS111" s="240">
        <f t="shared" si="164"/>
        <v>0</v>
      </c>
      <c r="FT111" s="241">
        <f>IF(D111="p",FS111,0)</f>
        <v>0</v>
      </c>
      <c r="FU111" s="241">
        <f>IF(D111="I",FS111,0)</f>
        <v>0</v>
      </c>
      <c r="FV111" s="241">
        <f>IF(D111="C",FS111,0)</f>
        <v>0</v>
      </c>
      <c r="FW111" s="241">
        <f>IF(D111="S",FS111,0)</f>
        <v>0</v>
      </c>
      <c r="FX111" s="233"/>
      <c r="FY111" s="97">
        <f>IF(D111="p",FX111,0)</f>
        <v>0</v>
      </c>
      <c r="FZ111" s="97">
        <f>IF(D111="I",FX111,0)</f>
        <v>0</v>
      </c>
      <c r="GA111" s="97">
        <f>IF(D111="C",FX111,0)</f>
        <v>0</v>
      </c>
      <c r="GB111" s="97">
        <f>IF(D111="S",FX111,0)</f>
        <v>0</v>
      </c>
      <c r="GC111" s="240">
        <f t="shared" si="106"/>
        <v>0</v>
      </c>
      <c r="GD111" s="241">
        <f>IF(D111="p",GC111,0)</f>
        <v>0</v>
      </c>
      <c r="GE111" s="241">
        <f>IF(D111="I",GC111,0)</f>
        <v>0</v>
      </c>
      <c r="GF111" s="241">
        <f>IF(D111="C",GC111,0)</f>
        <v>0</v>
      </c>
      <c r="GG111" s="241">
        <f>IF(D111="S",GC111,0)</f>
        <v>0</v>
      </c>
      <c r="GH111" s="240"/>
      <c r="GI111" s="240"/>
      <c r="GJ111" s="553">
        <f t="shared" si="165"/>
        <v>0</v>
      </c>
      <c r="GK111" s="97">
        <f>IF(D111="p",GJ111,0)</f>
        <v>0</v>
      </c>
      <c r="GL111" s="97">
        <f>IF(D111="I",GJ111,0)</f>
        <v>0</v>
      </c>
      <c r="GM111" s="97">
        <f>IF(D111="C",GJ111,0)</f>
        <v>0</v>
      </c>
      <c r="GN111" s="97">
        <f>IF(D111="S",GJ111,0)</f>
        <v>0</v>
      </c>
      <c r="GO111" s="240">
        <f t="shared" si="107"/>
        <v>0</v>
      </c>
      <c r="GP111" s="241">
        <f>IF(D111="p",GO111,0)</f>
        <v>0</v>
      </c>
      <c r="GQ111" s="241">
        <f>IF(D111="I",GO111,0)</f>
        <v>0</v>
      </c>
      <c r="GR111" s="241">
        <f>IF(D111="C",GO111,0)</f>
        <v>0</v>
      </c>
      <c r="GS111" s="241">
        <f>IF(D111="S",GO111,0)</f>
        <v>0</v>
      </c>
      <c r="GT111" s="289"/>
      <c r="GU111" s="97">
        <f>IF(D111="p",GT111,0)</f>
        <v>0</v>
      </c>
      <c r="GV111" s="97">
        <f>IF(D111="I",GT111,0)</f>
        <v>0</v>
      </c>
      <c r="GW111" s="97">
        <f>IF(D111="C",GT111,0)</f>
        <v>0</v>
      </c>
      <c r="GX111" s="97">
        <f>IF(D111="S",GT111,0)</f>
        <v>0</v>
      </c>
      <c r="GY111" s="240">
        <f t="shared" si="108"/>
        <v>0</v>
      </c>
      <c r="GZ111" s="241">
        <f>IF(D111="p",GY111,0)</f>
        <v>0</v>
      </c>
      <c r="HA111" s="241">
        <f>IF(D111="I",GY111,0)</f>
        <v>0</v>
      </c>
      <c r="HB111" s="241">
        <f>IF(D111="C",GY111,0)</f>
        <v>0</v>
      </c>
      <c r="HC111" s="241">
        <f>IF(D111="S",GY111,0)</f>
        <v>0</v>
      </c>
      <c r="HD111" s="302">
        <f t="shared" si="132"/>
        <v>0</v>
      </c>
      <c r="HE111" s="97">
        <f>IF(D111="p",HD111,0)</f>
        <v>0</v>
      </c>
      <c r="HF111" s="97">
        <f>IF(D111="I",HD111,0)</f>
        <v>0</v>
      </c>
      <c r="HG111" s="97">
        <f>IF(D111="C",HD111,0)</f>
        <v>0</v>
      </c>
      <c r="HH111" s="97">
        <f>IF(D111="S",HD111,0)</f>
        <v>0</v>
      </c>
      <c r="HI111" s="240">
        <f t="shared" si="109"/>
        <v>0</v>
      </c>
      <c r="HJ111" s="241">
        <f>IF(D111="p",HI111,0)</f>
        <v>0</v>
      </c>
      <c r="HK111" s="241">
        <f>IF(D111="I",HI111,0)</f>
        <v>0</v>
      </c>
      <c r="HL111" s="241">
        <f>IF(D111="C",HI111,0)</f>
        <v>0</v>
      </c>
      <c r="HM111" s="241">
        <f>IF(D111="S",HI111,0)</f>
        <v>0</v>
      </c>
      <c r="HN111" s="649"/>
      <c r="HO111" s="650">
        <f>IF(D111="p",HN111,0)</f>
        <v>0</v>
      </c>
      <c r="HP111" s="650">
        <f>IF(D111="I",HN111,0)</f>
        <v>0</v>
      </c>
      <c r="HQ111" s="650">
        <f>IF(D111="C",HN111,0)</f>
        <v>0</v>
      </c>
      <c r="HR111" s="650">
        <f>IF(D111="S",HN111,0)</f>
        <v>0</v>
      </c>
      <c r="HS111" s="651">
        <f t="shared" si="133"/>
        <v>0</v>
      </c>
      <c r="HT111" s="241">
        <f>IF(D111="p",HS111,0)</f>
        <v>0</v>
      </c>
      <c r="HU111" s="241">
        <f>IF(D111="I",HS111,0)</f>
        <v>0</v>
      </c>
      <c r="HV111" s="241">
        <f>IF(D111="C",HS111,0)</f>
        <v>0</v>
      </c>
      <c r="HW111" s="241">
        <f>IF(D111="S",HS111,0)</f>
        <v>0</v>
      </c>
      <c r="HX111" s="289"/>
      <c r="HY111" s="97">
        <f>IF(D111="p",HX111,0)</f>
        <v>0</v>
      </c>
      <c r="HZ111" s="97">
        <f>IF(D111="I",HX111,0)</f>
        <v>0</v>
      </c>
      <c r="IA111" s="97">
        <f>IF(D111="C",HX111,0)</f>
        <v>0</v>
      </c>
      <c r="IB111" s="97">
        <f>IF(D111="S",HX111,0)</f>
        <v>0</v>
      </c>
      <c r="IC111" s="240">
        <f t="shared" si="110"/>
        <v>0</v>
      </c>
      <c r="ID111" s="241">
        <f>IF(D111="p",IC111,0)</f>
        <v>0</v>
      </c>
      <c r="IE111" s="241">
        <f>IF(D111="I",IC111,0)</f>
        <v>0</v>
      </c>
      <c r="IF111" s="241">
        <f>IF(D111="C",IC111,0)</f>
        <v>0</v>
      </c>
      <c r="IG111" s="241">
        <f>IF(D111="S",IC111,0)</f>
        <v>0</v>
      </c>
      <c r="IH111" s="302">
        <f t="shared" si="134"/>
        <v>0</v>
      </c>
      <c r="II111" s="97">
        <f>IF(D111="p",IH111,0)</f>
        <v>0</v>
      </c>
      <c r="IJ111" s="97">
        <f>IF(D111="I",IH111,0)</f>
        <v>0</v>
      </c>
      <c r="IK111" s="97">
        <f>IF(D111="C",IH111,0)</f>
        <v>0</v>
      </c>
      <c r="IL111" s="97">
        <f>IF(D111="S",IH111,0)</f>
        <v>0</v>
      </c>
      <c r="IM111" s="235" t="e">
        <f t="shared" si="135"/>
        <v>#DIV/0!</v>
      </c>
      <c r="IN111" s="240">
        <f t="shared" si="111"/>
        <v>0</v>
      </c>
      <c r="IO111" s="241">
        <f>IF(D111="p",IN111,0)</f>
        <v>0</v>
      </c>
      <c r="IP111" s="241">
        <f>IF(D111="I",IN111,0)</f>
        <v>0</v>
      </c>
      <c r="IQ111" s="241">
        <f>IF(D111="C",IN111,0)</f>
        <v>0</v>
      </c>
      <c r="IR111" s="241">
        <f>IF(D111="S",IN111,0)</f>
        <v>0</v>
      </c>
      <c r="IS111" s="228">
        <f t="shared" si="136"/>
        <v>0</v>
      </c>
      <c r="IT111" s="97">
        <f>IF(D111="p",IS111,0)</f>
        <v>0</v>
      </c>
      <c r="IU111" s="97">
        <f>IF(D111="I",IS111,0)</f>
        <v>0</v>
      </c>
      <c r="IV111" s="97">
        <f>IF(D111="C",IS111,0)</f>
        <v>0</v>
      </c>
      <c r="IW111" s="97">
        <f>IF(D111="S",IS111,0)</f>
        <v>0</v>
      </c>
      <c r="IX111" s="240">
        <f t="shared" si="112"/>
        <v>0</v>
      </c>
      <c r="IY111" s="241">
        <f>IF(D111="p",IX111,0)</f>
        <v>0</v>
      </c>
      <c r="IZ111" s="241">
        <f>IF(D111="I",IX111,0)</f>
        <v>0</v>
      </c>
      <c r="JA111" s="241">
        <f>IF(D111="C",IX111,0)</f>
        <v>0</v>
      </c>
      <c r="JB111" s="241">
        <f>IF(D111="S",IX111,0)</f>
        <v>0</v>
      </c>
      <c r="JC111" s="242">
        <f t="shared" si="137"/>
        <v>0</v>
      </c>
      <c r="JD111" s="243">
        <f>IF(D111="p",JC111,0)</f>
        <v>0</v>
      </c>
      <c r="JE111" s="243">
        <f>IF(D111="i",JC111,0)</f>
        <v>0</v>
      </c>
      <c r="JF111" s="243">
        <f>IF(D111="c",JC111,0)</f>
        <v>0</v>
      </c>
      <c r="JG111" s="243">
        <f>IF(D111="s",JC111,0)</f>
        <v>0</v>
      </c>
    </row>
    <row r="112" spans="1:267" s="44" customFormat="1" x14ac:dyDescent="0.2">
      <c r="A112" s="195" t="s">
        <v>252</v>
      </c>
      <c r="B112" s="93" t="s">
        <v>173</v>
      </c>
      <c r="C112" s="93" t="s">
        <v>173</v>
      </c>
      <c r="D112" s="93" t="s">
        <v>173</v>
      </c>
      <c r="E112" s="94" t="e">
        <f>SUM(E5:E111)/COUNTA(E5:E111)</f>
        <v>#DIV/0!</v>
      </c>
      <c r="F112" s="94" t="e">
        <f>SUM(F5:F111)/F121</f>
        <v>#DIV/0!</v>
      </c>
      <c r="G112" s="94" t="e">
        <f t="shared" ref="G112:L112" si="166">SUM(G5:G111)/G121</f>
        <v>#DIV/0!</v>
      </c>
      <c r="H112" s="94" t="e">
        <f t="shared" si="166"/>
        <v>#DIV/0!</v>
      </c>
      <c r="I112" s="94" t="e">
        <f t="shared" si="166"/>
        <v>#DIV/0!</v>
      </c>
      <c r="J112" s="94" t="e">
        <f t="shared" si="166"/>
        <v>#DIV/0!</v>
      </c>
      <c r="K112" s="94" t="e">
        <f t="shared" si="166"/>
        <v>#DIV/0!</v>
      </c>
      <c r="L112" s="94" t="e">
        <f t="shared" si="166"/>
        <v>#DIV/0!</v>
      </c>
      <c r="M112" s="94" t="e">
        <f>SUM(M5:M111)/M121</f>
        <v>#DIV/0!</v>
      </c>
      <c r="N112" s="94" t="e">
        <f>SUM(N5:N111)/N121</f>
        <v>#DIV/0!</v>
      </c>
      <c r="O112" s="239" t="e">
        <f>+(J112-E112)/E112</f>
        <v>#DIV/0!</v>
      </c>
      <c r="P112" s="94" t="e">
        <f>SUM(P5:P111)/COUNTA(P5:P111)</f>
        <v>#DIV/0!</v>
      </c>
      <c r="Q112" s="94" t="e">
        <f>SUM(Q5:Q111)/Q121</f>
        <v>#DIV/0!</v>
      </c>
      <c r="R112" s="94" t="e">
        <f>SUM(R5:R111)/R121</f>
        <v>#DIV/0!</v>
      </c>
      <c r="S112" s="94" t="e">
        <f>SUM(S5:S111)/S121</f>
        <v>#DIV/0!</v>
      </c>
      <c r="T112" s="94" t="e">
        <f>SUM(T5:T111)/T121</f>
        <v>#DIV/0!</v>
      </c>
      <c r="U112" s="239" t="e">
        <f>+(P112-J112)/J112</f>
        <v>#DIV/0!</v>
      </c>
      <c r="V112" s="94" t="e">
        <f>SUM(V5:V111)/COUNTA(V5:V111)</f>
        <v>#DIV/0!</v>
      </c>
      <c r="W112" s="227" t="e">
        <f>SUM(W5:W111)/W121</f>
        <v>#DIV/0!</v>
      </c>
      <c r="X112" s="227" t="e">
        <f>SUM(X5:X111)/X121</f>
        <v>#DIV/0!</v>
      </c>
      <c r="Y112" s="227" t="e">
        <f>SUM(Y5:Y111)/Y121</f>
        <v>#DIV/0!</v>
      </c>
      <c r="Z112" s="227" t="e">
        <f>SUM(Z5:Z111)/Z121</f>
        <v>#DIV/0!</v>
      </c>
      <c r="AA112" s="239" t="e">
        <f>+(V112-P112)/P112</f>
        <v>#DIV/0!</v>
      </c>
      <c r="AB112" s="94" t="e">
        <f>SUM(AB5:AB111)/COUNTA(AB5:AB111)</f>
        <v>#DIV/0!</v>
      </c>
      <c r="AC112" s="227" t="e">
        <f>SUM(AC5:AC111)/AC121</f>
        <v>#DIV/0!</v>
      </c>
      <c r="AD112" s="227" t="e">
        <f>SUM(AD5:AD111)/AD121</f>
        <v>#DIV/0!</v>
      </c>
      <c r="AE112" s="227" t="e">
        <f>SUM(AE5:AE111)/AE121</f>
        <v>#DIV/0!</v>
      </c>
      <c r="AF112" s="227" t="e">
        <f>SUM(AF5:AF111)/AF121</f>
        <v>#DIV/0!</v>
      </c>
      <c r="AG112" s="239" t="e">
        <f>+(AB112-V112)/V112</f>
        <v>#DIV/0!</v>
      </c>
      <c r="AH112" s="94" t="e">
        <f>SUM(AH5:AH111)/COUNTA(AH5:AH111)</f>
        <v>#DIV/0!</v>
      </c>
      <c r="AI112" s="227" t="e">
        <f>SUM(AI5:AI111)/AI121</f>
        <v>#DIV/0!</v>
      </c>
      <c r="AJ112" s="227" t="e">
        <f>SUM(AJ5:AJ111)/AJ121</f>
        <v>#DIV/0!</v>
      </c>
      <c r="AK112" s="227" t="e">
        <f>SUM(AK5:AK111)/AK121</f>
        <v>#DIV/0!</v>
      </c>
      <c r="AL112" s="227" t="e">
        <f>SUM(AL5:AL111)/AL121</f>
        <v>#DIV/0!</v>
      </c>
      <c r="AM112" s="239" t="e">
        <f>+(AH112-AB112)/AB112</f>
        <v>#DIV/0!</v>
      </c>
      <c r="AN112" s="290">
        <f t="shared" ref="AN112:BM112" si="167">SUM(AN5:AN111)</f>
        <v>0</v>
      </c>
      <c r="AO112" s="98">
        <f t="shared" si="167"/>
        <v>0</v>
      </c>
      <c r="AP112" s="98">
        <f t="shared" si="167"/>
        <v>0</v>
      </c>
      <c r="AQ112" s="98">
        <f t="shared" si="167"/>
        <v>0</v>
      </c>
      <c r="AR112" s="98">
        <f>SUM(AR5:AR111)</f>
        <v>0</v>
      </c>
      <c r="AS112" s="236">
        <f t="shared" si="167"/>
        <v>0</v>
      </c>
      <c r="AT112" s="237">
        <f>SUM(AT5:AT111)</f>
        <v>0</v>
      </c>
      <c r="AU112" s="237">
        <f>SUM(AU5:AU111)</f>
        <v>0</v>
      </c>
      <c r="AV112" s="237">
        <f>SUM(AV5:AV111)</f>
        <v>0</v>
      </c>
      <c r="AW112" s="237">
        <f>SUM(AW5:AW111)</f>
        <v>0</v>
      </c>
      <c r="AX112" s="290">
        <f t="shared" si="167"/>
        <v>0</v>
      </c>
      <c r="AY112" s="98">
        <f t="shared" si="167"/>
        <v>0</v>
      </c>
      <c r="AZ112" s="98">
        <f t="shared" si="167"/>
        <v>0</v>
      </c>
      <c r="BA112" s="98">
        <f t="shared" si="167"/>
        <v>0</v>
      </c>
      <c r="BB112" s="98">
        <f t="shared" si="167"/>
        <v>0</v>
      </c>
      <c r="BC112" s="236">
        <f t="shared" si="167"/>
        <v>0</v>
      </c>
      <c r="BD112" s="237">
        <f>SUM(BD5:BD111)</f>
        <v>0</v>
      </c>
      <c r="BE112" s="237">
        <f>SUM(BE5:BE111)</f>
        <v>0</v>
      </c>
      <c r="BF112" s="237">
        <f>SUM(BF5:BF111)</f>
        <v>0</v>
      </c>
      <c r="BG112" s="237">
        <f>SUM(BG5:BG111)</f>
        <v>0</v>
      </c>
      <c r="BH112" s="500">
        <f t="shared" si="167"/>
        <v>0</v>
      </c>
      <c r="BI112" s="501">
        <f t="shared" si="167"/>
        <v>0</v>
      </c>
      <c r="BJ112" s="501">
        <f t="shared" si="167"/>
        <v>0</v>
      </c>
      <c r="BK112" s="501">
        <f t="shared" si="167"/>
        <v>0</v>
      </c>
      <c r="BL112" s="501">
        <f t="shared" si="167"/>
        <v>0</v>
      </c>
      <c r="BM112" s="502">
        <f t="shared" si="167"/>
        <v>0</v>
      </c>
      <c r="BN112" s="516">
        <f t="shared" ref="BN112:CS112" si="168">SUM(BN5:BN111)</f>
        <v>0</v>
      </c>
      <c r="BO112" s="516">
        <f t="shared" si="168"/>
        <v>0</v>
      </c>
      <c r="BP112" s="516">
        <f t="shared" si="168"/>
        <v>0</v>
      </c>
      <c r="BQ112" s="516">
        <f t="shared" si="168"/>
        <v>0</v>
      </c>
      <c r="BR112" s="290">
        <f t="shared" si="168"/>
        <v>0</v>
      </c>
      <c r="BS112" s="98">
        <f t="shared" si="168"/>
        <v>0</v>
      </c>
      <c r="BT112" s="98">
        <f t="shared" si="168"/>
        <v>0</v>
      </c>
      <c r="BU112" s="98">
        <f t="shared" si="168"/>
        <v>0</v>
      </c>
      <c r="BV112" s="98">
        <f t="shared" si="168"/>
        <v>0</v>
      </c>
      <c r="BW112" s="236">
        <f t="shared" si="168"/>
        <v>0</v>
      </c>
      <c r="BX112" s="237">
        <f t="shared" si="168"/>
        <v>0</v>
      </c>
      <c r="BY112" s="237">
        <f t="shared" si="168"/>
        <v>0</v>
      </c>
      <c r="BZ112" s="237">
        <f t="shared" si="168"/>
        <v>0</v>
      </c>
      <c r="CA112" s="237">
        <f t="shared" si="168"/>
        <v>0</v>
      </c>
      <c r="CB112" s="290">
        <f t="shared" si="168"/>
        <v>0</v>
      </c>
      <c r="CC112" s="98">
        <f t="shared" si="168"/>
        <v>0</v>
      </c>
      <c r="CD112" s="98">
        <f t="shared" si="168"/>
        <v>0</v>
      </c>
      <c r="CE112" s="98">
        <f t="shared" si="168"/>
        <v>0</v>
      </c>
      <c r="CF112" s="98">
        <f t="shared" si="168"/>
        <v>0</v>
      </c>
      <c r="CG112" s="236">
        <f t="shared" si="168"/>
        <v>0</v>
      </c>
      <c r="CH112" s="237">
        <f t="shared" si="168"/>
        <v>0</v>
      </c>
      <c r="CI112" s="237">
        <f t="shared" si="168"/>
        <v>0</v>
      </c>
      <c r="CJ112" s="237">
        <f t="shared" si="168"/>
        <v>0</v>
      </c>
      <c r="CK112" s="237">
        <f t="shared" si="168"/>
        <v>0</v>
      </c>
      <c r="CL112" s="290">
        <f t="shared" si="168"/>
        <v>0</v>
      </c>
      <c r="CM112" s="98">
        <f t="shared" si="168"/>
        <v>0</v>
      </c>
      <c r="CN112" s="98">
        <f t="shared" si="168"/>
        <v>0</v>
      </c>
      <c r="CO112" s="98">
        <f t="shared" si="168"/>
        <v>0</v>
      </c>
      <c r="CP112" s="98">
        <f t="shared" si="168"/>
        <v>0</v>
      </c>
      <c r="CQ112" s="236">
        <f t="shared" si="168"/>
        <v>0</v>
      </c>
      <c r="CR112" s="237">
        <f t="shared" si="168"/>
        <v>0</v>
      </c>
      <c r="CS112" s="237">
        <f t="shared" si="168"/>
        <v>0</v>
      </c>
      <c r="CT112" s="237">
        <f t="shared" ref="CT112:DO112" si="169">SUM(CT5:CT111)</f>
        <v>0</v>
      </c>
      <c r="CU112" s="237">
        <f t="shared" si="169"/>
        <v>0</v>
      </c>
      <c r="CV112" s="290">
        <f t="shared" ref="CV112:DE112" si="170">SUM(CV5:CV111)</f>
        <v>0</v>
      </c>
      <c r="CW112" s="98">
        <f t="shared" si="170"/>
        <v>0</v>
      </c>
      <c r="CX112" s="98">
        <f t="shared" si="170"/>
        <v>0</v>
      </c>
      <c r="CY112" s="98">
        <f t="shared" si="170"/>
        <v>0</v>
      </c>
      <c r="CZ112" s="98">
        <f t="shared" si="170"/>
        <v>0</v>
      </c>
      <c r="DA112" s="236">
        <f t="shared" si="170"/>
        <v>0</v>
      </c>
      <c r="DB112" s="237">
        <f t="shared" si="170"/>
        <v>0</v>
      </c>
      <c r="DC112" s="237">
        <f t="shared" si="170"/>
        <v>0</v>
      </c>
      <c r="DD112" s="237">
        <f t="shared" si="170"/>
        <v>0</v>
      </c>
      <c r="DE112" s="237">
        <f t="shared" si="170"/>
        <v>0</v>
      </c>
      <c r="DF112" s="290">
        <f t="shared" si="169"/>
        <v>0</v>
      </c>
      <c r="DG112" s="98">
        <f t="shared" si="169"/>
        <v>0</v>
      </c>
      <c r="DH112" s="98">
        <f t="shared" si="169"/>
        <v>0</v>
      </c>
      <c r="DI112" s="98">
        <f t="shared" si="169"/>
        <v>0</v>
      </c>
      <c r="DJ112" s="98">
        <f t="shared" si="169"/>
        <v>0</v>
      </c>
      <c r="DK112" s="236">
        <f t="shared" si="169"/>
        <v>0</v>
      </c>
      <c r="DL112" s="237">
        <f t="shared" si="169"/>
        <v>0</v>
      </c>
      <c r="DM112" s="237">
        <f t="shared" si="169"/>
        <v>0</v>
      </c>
      <c r="DN112" s="237">
        <f t="shared" si="169"/>
        <v>0</v>
      </c>
      <c r="DO112" s="237">
        <f t="shared" si="169"/>
        <v>0</v>
      </c>
      <c r="DP112" s="290">
        <f t="shared" ref="DP112:DY112" si="171">SUM(DP5:DP111)</f>
        <v>0</v>
      </c>
      <c r="DQ112" s="98">
        <f t="shared" si="171"/>
        <v>0</v>
      </c>
      <c r="DR112" s="98">
        <f t="shared" si="171"/>
        <v>0</v>
      </c>
      <c r="DS112" s="98">
        <f t="shared" si="171"/>
        <v>0</v>
      </c>
      <c r="DT112" s="98">
        <f t="shared" si="171"/>
        <v>0</v>
      </c>
      <c r="DU112" s="236">
        <f t="shared" si="171"/>
        <v>0</v>
      </c>
      <c r="DV112" s="237">
        <f t="shared" si="171"/>
        <v>0</v>
      </c>
      <c r="DW112" s="237">
        <f t="shared" si="171"/>
        <v>0</v>
      </c>
      <c r="DX112" s="237">
        <f t="shared" si="171"/>
        <v>0</v>
      </c>
      <c r="DY112" s="237">
        <f t="shared" si="171"/>
        <v>0</v>
      </c>
      <c r="DZ112" s="290">
        <f t="shared" ref="DZ112:ET112" si="172">SUM(DZ5:DZ111)</f>
        <v>0</v>
      </c>
      <c r="EA112" s="98">
        <f t="shared" si="172"/>
        <v>0</v>
      </c>
      <c r="EB112" s="98">
        <f t="shared" si="172"/>
        <v>0</v>
      </c>
      <c r="EC112" s="98">
        <f t="shared" si="172"/>
        <v>0</v>
      </c>
      <c r="ED112" s="98">
        <f t="shared" si="172"/>
        <v>0</v>
      </c>
      <c r="EE112" s="236">
        <f t="shared" si="172"/>
        <v>0</v>
      </c>
      <c r="EF112" s="237">
        <f t="shared" si="172"/>
        <v>0</v>
      </c>
      <c r="EG112" s="237">
        <f t="shared" si="172"/>
        <v>0</v>
      </c>
      <c r="EH112" s="237">
        <f t="shared" si="172"/>
        <v>0</v>
      </c>
      <c r="EI112" s="237">
        <f t="shared" si="172"/>
        <v>0</v>
      </c>
      <c r="EJ112" s="290">
        <f t="shared" si="172"/>
        <v>0</v>
      </c>
      <c r="EK112" s="98">
        <f t="shared" si="172"/>
        <v>0</v>
      </c>
      <c r="EL112" s="98">
        <f t="shared" si="172"/>
        <v>0</v>
      </c>
      <c r="EM112" s="98">
        <f t="shared" si="172"/>
        <v>0</v>
      </c>
      <c r="EN112" s="98">
        <f t="shared" si="172"/>
        <v>0</v>
      </c>
      <c r="EO112" s="236">
        <f t="shared" si="172"/>
        <v>0</v>
      </c>
      <c r="EP112" s="237">
        <f t="shared" si="172"/>
        <v>0</v>
      </c>
      <c r="EQ112" s="237">
        <f t="shared" si="172"/>
        <v>0</v>
      </c>
      <c r="ER112" s="237">
        <f t="shared" si="172"/>
        <v>0</v>
      </c>
      <c r="ES112" s="237">
        <f t="shared" si="172"/>
        <v>0</v>
      </c>
      <c r="ET112" s="290">
        <f t="shared" si="172"/>
        <v>0</v>
      </c>
      <c r="EU112" s="98">
        <f t="shared" ref="EU112:GG112" si="173">SUM(EU5:EU111)</f>
        <v>0</v>
      </c>
      <c r="EV112" s="98">
        <f t="shared" si="173"/>
        <v>0</v>
      </c>
      <c r="EW112" s="98">
        <f t="shared" si="173"/>
        <v>0</v>
      </c>
      <c r="EX112" s="98">
        <f t="shared" si="173"/>
        <v>0</v>
      </c>
      <c r="EY112" s="236">
        <f t="shared" si="173"/>
        <v>0</v>
      </c>
      <c r="EZ112" s="237">
        <f t="shared" si="173"/>
        <v>0</v>
      </c>
      <c r="FA112" s="237">
        <f t="shared" si="173"/>
        <v>0</v>
      </c>
      <c r="FB112" s="237">
        <f t="shared" si="173"/>
        <v>0</v>
      </c>
      <c r="FC112" s="237">
        <f t="shared" si="173"/>
        <v>0</v>
      </c>
      <c r="FD112" s="500">
        <f t="shared" si="173"/>
        <v>0</v>
      </c>
      <c r="FE112" s="501">
        <f t="shared" si="173"/>
        <v>0</v>
      </c>
      <c r="FF112" s="501">
        <f t="shared" si="173"/>
        <v>0</v>
      </c>
      <c r="FG112" s="501">
        <f t="shared" si="173"/>
        <v>0</v>
      </c>
      <c r="FH112" s="501">
        <f t="shared" si="173"/>
        <v>0</v>
      </c>
      <c r="FI112" s="502">
        <f t="shared" si="173"/>
        <v>0</v>
      </c>
      <c r="FJ112" s="451">
        <f t="shared" si="173"/>
        <v>0</v>
      </c>
      <c r="FK112" s="451">
        <f t="shared" si="173"/>
        <v>0</v>
      </c>
      <c r="FL112" s="451">
        <f t="shared" si="173"/>
        <v>0</v>
      </c>
      <c r="FM112" s="451">
        <f t="shared" si="173"/>
        <v>0</v>
      </c>
      <c r="FN112" s="98">
        <f t="shared" si="173"/>
        <v>0</v>
      </c>
      <c r="FO112" s="98">
        <f t="shared" si="173"/>
        <v>0</v>
      </c>
      <c r="FP112" s="98">
        <f t="shared" si="173"/>
        <v>0</v>
      </c>
      <c r="FQ112" s="98">
        <f t="shared" si="173"/>
        <v>0</v>
      </c>
      <c r="FR112" s="98">
        <f t="shared" si="173"/>
        <v>0</v>
      </c>
      <c r="FS112" s="236">
        <f t="shared" si="173"/>
        <v>0</v>
      </c>
      <c r="FT112" s="237">
        <f t="shared" si="173"/>
        <v>0</v>
      </c>
      <c r="FU112" s="237">
        <f t="shared" si="173"/>
        <v>0</v>
      </c>
      <c r="FV112" s="237">
        <f t="shared" si="173"/>
        <v>0</v>
      </c>
      <c r="FW112" s="237">
        <f t="shared" si="173"/>
        <v>0</v>
      </c>
      <c r="FX112" s="552">
        <f t="shared" si="173"/>
        <v>0</v>
      </c>
      <c r="FY112" s="98">
        <f t="shared" si="173"/>
        <v>0</v>
      </c>
      <c r="FZ112" s="98">
        <f t="shared" si="173"/>
        <v>0</v>
      </c>
      <c r="GA112" s="98">
        <f t="shared" si="173"/>
        <v>0</v>
      </c>
      <c r="GB112" s="98">
        <f t="shared" si="173"/>
        <v>0</v>
      </c>
      <c r="GC112" s="236">
        <f t="shared" si="173"/>
        <v>0</v>
      </c>
      <c r="GD112" s="237">
        <f t="shared" si="173"/>
        <v>0</v>
      </c>
      <c r="GE112" s="237">
        <f t="shared" si="173"/>
        <v>0</v>
      </c>
      <c r="GF112" s="237">
        <f t="shared" si="173"/>
        <v>0</v>
      </c>
      <c r="GG112" s="237">
        <f t="shared" si="173"/>
        <v>0</v>
      </c>
      <c r="GH112" s="236"/>
      <c r="GI112" s="236"/>
      <c r="GJ112" s="500">
        <f t="shared" ref="GJ112:HO112" si="174">SUM(GJ5:GJ111)</f>
        <v>0</v>
      </c>
      <c r="GK112" s="98">
        <f t="shared" si="174"/>
        <v>0</v>
      </c>
      <c r="GL112" s="98">
        <f t="shared" si="174"/>
        <v>0</v>
      </c>
      <c r="GM112" s="98">
        <f t="shared" si="174"/>
        <v>0</v>
      </c>
      <c r="GN112" s="98">
        <f t="shared" si="174"/>
        <v>0</v>
      </c>
      <c r="GO112" s="236">
        <f t="shared" si="174"/>
        <v>0</v>
      </c>
      <c r="GP112" s="237">
        <f t="shared" si="174"/>
        <v>0</v>
      </c>
      <c r="GQ112" s="237">
        <f t="shared" si="174"/>
        <v>0</v>
      </c>
      <c r="GR112" s="237">
        <f t="shared" si="174"/>
        <v>0</v>
      </c>
      <c r="GS112" s="237">
        <f t="shared" si="174"/>
        <v>0</v>
      </c>
      <c r="GT112" s="290">
        <f t="shared" si="174"/>
        <v>0</v>
      </c>
      <c r="GU112" s="98">
        <f t="shared" si="174"/>
        <v>0</v>
      </c>
      <c r="GV112" s="98">
        <f t="shared" si="174"/>
        <v>0</v>
      </c>
      <c r="GW112" s="98">
        <f t="shared" si="174"/>
        <v>0</v>
      </c>
      <c r="GX112" s="98">
        <f t="shared" si="174"/>
        <v>0</v>
      </c>
      <c r="GY112" s="236">
        <f t="shared" si="174"/>
        <v>0</v>
      </c>
      <c r="GZ112" s="237">
        <f t="shared" si="174"/>
        <v>0</v>
      </c>
      <c r="HA112" s="237">
        <f t="shared" si="174"/>
        <v>0</v>
      </c>
      <c r="HB112" s="237">
        <f t="shared" si="174"/>
        <v>0</v>
      </c>
      <c r="HC112" s="237">
        <f t="shared" si="174"/>
        <v>0</v>
      </c>
      <c r="HD112" s="290">
        <f t="shared" si="174"/>
        <v>0</v>
      </c>
      <c r="HE112" s="98">
        <f t="shared" si="174"/>
        <v>0</v>
      </c>
      <c r="HF112" s="98">
        <f t="shared" si="174"/>
        <v>0</v>
      </c>
      <c r="HG112" s="98">
        <f t="shared" si="174"/>
        <v>0</v>
      </c>
      <c r="HH112" s="98">
        <f t="shared" si="174"/>
        <v>0</v>
      </c>
      <c r="HI112" s="236">
        <f t="shared" si="174"/>
        <v>0</v>
      </c>
      <c r="HJ112" s="237">
        <f t="shared" si="174"/>
        <v>0</v>
      </c>
      <c r="HK112" s="237">
        <f t="shared" si="174"/>
        <v>0</v>
      </c>
      <c r="HL112" s="237">
        <f t="shared" si="174"/>
        <v>0</v>
      </c>
      <c r="HM112" s="237">
        <f t="shared" si="174"/>
        <v>0</v>
      </c>
      <c r="HN112" s="652">
        <f t="shared" si="174"/>
        <v>0</v>
      </c>
      <c r="HO112" s="653">
        <f t="shared" si="174"/>
        <v>0</v>
      </c>
      <c r="HP112" s="653">
        <f t="shared" ref="HP112:IL112" si="175">SUM(HP5:HP111)</f>
        <v>0</v>
      </c>
      <c r="HQ112" s="653">
        <f t="shared" si="175"/>
        <v>0</v>
      </c>
      <c r="HR112" s="653">
        <f t="shared" si="175"/>
        <v>0</v>
      </c>
      <c r="HS112" s="654">
        <f t="shared" si="175"/>
        <v>0</v>
      </c>
      <c r="HT112" s="237">
        <f t="shared" si="175"/>
        <v>0</v>
      </c>
      <c r="HU112" s="237">
        <f t="shared" si="175"/>
        <v>0</v>
      </c>
      <c r="HV112" s="237">
        <f t="shared" si="175"/>
        <v>0</v>
      </c>
      <c r="HW112" s="237">
        <f t="shared" si="175"/>
        <v>0</v>
      </c>
      <c r="HX112" s="290">
        <f t="shared" si="175"/>
        <v>0</v>
      </c>
      <c r="HY112" s="98">
        <f t="shared" si="175"/>
        <v>0</v>
      </c>
      <c r="HZ112" s="98">
        <f t="shared" si="175"/>
        <v>0</v>
      </c>
      <c r="IA112" s="98">
        <f t="shared" si="175"/>
        <v>0</v>
      </c>
      <c r="IB112" s="98">
        <f t="shared" si="175"/>
        <v>0</v>
      </c>
      <c r="IC112" s="236">
        <f t="shared" si="175"/>
        <v>0</v>
      </c>
      <c r="ID112" s="237">
        <f t="shared" si="175"/>
        <v>0</v>
      </c>
      <c r="IE112" s="237">
        <f t="shared" si="175"/>
        <v>0</v>
      </c>
      <c r="IF112" s="237">
        <f t="shared" si="175"/>
        <v>0</v>
      </c>
      <c r="IG112" s="237">
        <f t="shared" si="175"/>
        <v>0</v>
      </c>
      <c r="IH112" s="290">
        <f t="shared" si="175"/>
        <v>0</v>
      </c>
      <c r="II112" s="98">
        <f t="shared" si="175"/>
        <v>0</v>
      </c>
      <c r="IJ112" s="98">
        <f t="shared" si="175"/>
        <v>0</v>
      </c>
      <c r="IK112" s="98">
        <f t="shared" si="175"/>
        <v>0</v>
      </c>
      <c r="IL112" s="98">
        <f t="shared" si="175"/>
        <v>0</v>
      </c>
      <c r="IM112" s="239" t="e">
        <f>+IH112/HD112</f>
        <v>#DIV/0!</v>
      </c>
      <c r="IN112" s="236">
        <f t="shared" ref="IN112:JF112" si="176">SUM(IN5:IN111)</f>
        <v>0</v>
      </c>
      <c r="IO112" s="237">
        <f t="shared" si="176"/>
        <v>0</v>
      </c>
      <c r="IP112" s="237">
        <f t="shared" si="176"/>
        <v>0</v>
      </c>
      <c r="IQ112" s="237">
        <f t="shared" si="176"/>
        <v>0</v>
      </c>
      <c r="IR112" s="237">
        <f t="shared" si="176"/>
        <v>0</v>
      </c>
      <c r="IS112" s="98">
        <f t="shared" si="176"/>
        <v>0</v>
      </c>
      <c r="IT112" s="98">
        <f t="shared" si="176"/>
        <v>0</v>
      </c>
      <c r="IU112" s="98">
        <f t="shared" si="176"/>
        <v>0</v>
      </c>
      <c r="IV112" s="98">
        <f t="shared" si="176"/>
        <v>0</v>
      </c>
      <c r="IW112" s="98">
        <f t="shared" si="176"/>
        <v>0</v>
      </c>
      <c r="IX112" s="236">
        <f t="shared" si="176"/>
        <v>0</v>
      </c>
      <c r="IY112" s="237">
        <f t="shared" si="176"/>
        <v>0</v>
      </c>
      <c r="IZ112" s="237">
        <f t="shared" si="176"/>
        <v>0</v>
      </c>
      <c r="JA112" s="237">
        <f t="shared" si="176"/>
        <v>0</v>
      </c>
      <c r="JB112" s="237">
        <f t="shared" si="176"/>
        <v>0</v>
      </c>
      <c r="JC112" s="238">
        <f t="shared" si="176"/>
        <v>0</v>
      </c>
      <c r="JD112" s="238">
        <f t="shared" si="176"/>
        <v>0</v>
      </c>
      <c r="JE112" s="238">
        <f t="shared" si="176"/>
        <v>0</v>
      </c>
      <c r="JF112" s="238">
        <f t="shared" si="176"/>
        <v>0</v>
      </c>
      <c r="JG112" s="238">
        <f>SUM(JG5:JH111)</f>
        <v>0</v>
      </c>
    </row>
    <row r="113" spans="1:263" s="44" customFormat="1" x14ac:dyDescent="0.2">
      <c r="A113" s="195" t="s">
        <v>306</v>
      </c>
      <c r="B113" s="215"/>
      <c r="C113" s="215"/>
      <c r="D113" s="215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7"/>
      <c r="P113" s="218"/>
      <c r="Q113" s="216"/>
      <c r="R113" s="216"/>
      <c r="S113" s="216"/>
      <c r="T113" s="216"/>
      <c r="U113" s="217"/>
      <c r="V113" s="216"/>
      <c r="W113" s="216"/>
      <c r="X113" s="216"/>
      <c r="Y113" s="216"/>
      <c r="Z113" s="216"/>
      <c r="AA113" s="217"/>
      <c r="AB113" s="216"/>
      <c r="AC113" s="216"/>
      <c r="AD113" s="216"/>
      <c r="AE113" s="216"/>
      <c r="AF113" s="216"/>
      <c r="AG113" s="217"/>
      <c r="AH113" s="216"/>
      <c r="AI113" s="216"/>
      <c r="AJ113" s="216"/>
      <c r="AK113" s="216"/>
      <c r="AL113" s="216"/>
      <c r="AM113" s="217"/>
      <c r="AN113" s="291"/>
      <c r="AO113" s="219"/>
      <c r="AP113" s="219"/>
      <c r="AQ113" s="219"/>
      <c r="AR113" s="219"/>
      <c r="AS113" s="220"/>
      <c r="AT113" s="221"/>
      <c r="AU113" s="221"/>
      <c r="AV113" s="221"/>
      <c r="AW113" s="221"/>
      <c r="AX113" s="291"/>
      <c r="AY113" s="219"/>
      <c r="AZ113" s="219"/>
      <c r="BA113" s="219"/>
      <c r="BB113" s="219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452"/>
      <c r="BO113" s="452"/>
      <c r="BP113" s="452"/>
      <c r="BQ113" s="452"/>
      <c r="BR113" s="291"/>
      <c r="BS113" s="219"/>
      <c r="BT113" s="219"/>
      <c r="BU113" s="219"/>
      <c r="BV113" s="219"/>
      <c r="BW113" s="220"/>
      <c r="BX113" s="221"/>
      <c r="BY113" s="221"/>
      <c r="BZ113" s="221"/>
      <c r="CA113" s="221"/>
      <c r="CB113" s="291"/>
      <c r="CC113" s="219"/>
      <c r="CD113" s="219"/>
      <c r="CE113" s="219"/>
      <c r="CF113" s="219"/>
      <c r="CG113" s="220"/>
      <c r="CH113" s="221"/>
      <c r="CI113" s="221"/>
      <c r="CJ113" s="221"/>
      <c r="CK113" s="221"/>
      <c r="CL113" s="291"/>
      <c r="CM113" s="219"/>
      <c r="CN113" s="219"/>
      <c r="CO113" s="219"/>
      <c r="CP113" s="219"/>
      <c r="CQ113" s="220"/>
      <c r="CR113" s="221"/>
      <c r="CS113" s="221"/>
      <c r="CT113" s="221"/>
      <c r="CU113" s="221"/>
      <c r="CV113" s="291"/>
      <c r="CW113" s="219"/>
      <c r="CX113" s="219"/>
      <c r="CY113" s="219"/>
      <c r="CZ113" s="219"/>
      <c r="DA113" s="220"/>
      <c r="DB113" s="221"/>
      <c r="DC113" s="221"/>
      <c r="DD113" s="221"/>
      <c r="DE113" s="221"/>
      <c r="DF113" s="291"/>
      <c r="DG113" s="219"/>
      <c r="DH113" s="219"/>
      <c r="DI113" s="219"/>
      <c r="DJ113" s="219"/>
      <c r="DK113" s="220"/>
      <c r="DL113" s="221"/>
      <c r="DM113" s="221"/>
      <c r="DN113" s="221"/>
      <c r="DO113" s="221"/>
      <c r="DP113" s="291"/>
      <c r="DQ113" s="219"/>
      <c r="DR113" s="219"/>
      <c r="DS113" s="219"/>
      <c r="DT113" s="219"/>
      <c r="DU113" s="220"/>
      <c r="DV113" s="222"/>
      <c r="DW113" s="222"/>
      <c r="DX113" s="222"/>
      <c r="DY113" s="222"/>
      <c r="DZ113" s="291"/>
      <c r="EA113" s="219"/>
      <c r="EB113" s="219"/>
      <c r="EC113" s="219"/>
      <c r="ED113" s="219"/>
      <c r="EE113" s="220"/>
      <c r="EF113" s="221"/>
      <c r="EG113" s="221"/>
      <c r="EH113" s="221"/>
      <c r="EI113" s="221"/>
      <c r="EJ113" s="299"/>
      <c r="EK113" s="221"/>
      <c r="EL113" s="221"/>
      <c r="EM113" s="221"/>
      <c r="EN113" s="221"/>
      <c r="EO113" s="220"/>
      <c r="EP113" s="221"/>
      <c r="EQ113" s="221"/>
      <c r="ER113" s="221"/>
      <c r="ES113" s="221"/>
      <c r="ET113" s="299"/>
      <c r="EU113" s="221"/>
      <c r="EV113" s="221"/>
      <c r="EW113" s="221"/>
      <c r="EX113" s="221"/>
      <c r="EY113" s="221"/>
      <c r="EZ113" s="221"/>
      <c r="FA113" s="221"/>
      <c r="FB113" s="221"/>
      <c r="FC113" s="221"/>
      <c r="FD113" s="221"/>
      <c r="FE113" s="221"/>
      <c r="FF113" s="221"/>
      <c r="FG113" s="221"/>
      <c r="FH113" s="221"/>
      <c r="FI113" s="221"/>
      <c r="FJ113" s="452"/>
      <c r="FK113" s="452"/>
      <c r="FL113" s="452"/>
      <c r="FM113" s="452"/>
      <c r="FN113" s="219"/>
      <c r="FO113" s="219"/>
      <c r="FP113" s="219"/>
      <c r="FQ113" s="219"/>
      <c r="FR113" s="219"/>
      <c r="FS113" s="220"/>
      <c r="FT113" s="221"/>
      <c r="FU113" s="221"/>
      <c r="FV113" s="221"/>
      <c r="FW113" s="221"/>
      <c r="FX113" s="219"/>
      <c r="FY113" s="219"/>
      <c r="FZ113" s="219"/>
      <c r="GA113" s="219"/>
      <c r="GB113" s="219"/>
      <c r="GC113" s="220"/>
      <c r="GD113" s="220"/>
      <c r="GE113" s="220"/>
      <c r="GF113" s="220"/>
      <c r="GG113" s="220"/>
      <c r="GH113" s="220"/>
      <c r="GI113" s="220"/>
      <c r="GJ113" s="220"/>
      <c r="GK113" s="219"/>
      <c r="GL113" s="219"/>
      <c r="GM113" s="219"/>
      <c r="GN113" s="219"/>
      <c r="GO113" s="220"/>
      <c r="GP113" s="221"/>
      <c r="GQ113" s="221"/>
      <c r="GR113" s="221"/>
      <c r="GS113" s="221"/>
      <c r="GT113" s="291"/>
      <c r="GU113" s="219"/>
      <c r="GV113" s="219"/>
      <c r="GW113" s="219"/>
      <c r="GX113" s="219"/>
      <c r="GY113" s="220"/>
      <c r="GZ113" s="221"/>
      <c r="HA113" s="221"/>
      <c r="HB113" s="221"/>
      <c r="HC113" s="221"/>
      <c r="HD113" s="291"/>
      <c r="HE113" s="219"/>
      <c r="HF113" s="219"/>
      <c r="HG113" s="219"/>
      <c r="HH113" s="219"/>
      <c r="HI113" s="220"/>
      <c r="HJ113" s="221"/>
      <c r="HK113" s="221"/>
      <c r="HL113" s="221"/>
      <c r="HM113" s="221"/>
      <c r="HN113" s="655"/>
      <c r="HO113" s="656"/>
      <c r="HP113" s="656"/>
      <c r="HQ113" s="656"/>
      <c r="HR113" s="656"/>
      <c r="HS113" s="657"/>
      <c r="HT113" s="221"/>
      <c r="HU113" s="221"/>
      <c r="HV113" s="221"/>
      <c r="HW113" s="221"/>
      <c r="HX113" s="291"/>
      <c r="HY113" s="219"/>
      <c r="HZ113" s="219"/>
      <c r="IA113" s="219"/>
      <c r="IB113" s="219"/>
      <c r="IC113" s="220"/>
      <c r="ID113" s="221"/>
      <c r="IE113" s="221"/>
      <c r="IF113" s="221"/>
      <c r="IG113" s="221"/>
      <c r="IH113" s="291"/>
      <c r="II113" s="219"/>
      <c r="IJ113" s="219"/>
      <c r="IK113" s="219"/>
      <c r="IL113" s="219"/>
      <c r="IM113" s="217"/>
      <c r="IN113" s="220"/>
      <c r="IO113" s="221"/>
      <c r="IP113" s="221"/>
      <c r="IQ113" s="221"/>
      <c r="IR113" s="221"/>
      <c r="IS113" s="219"/>
      <c r="IT113" s="219"/>
      <c r="IU113" s="219"/>
      <c r="IV113" s="219"/>
      <c r="IW113" s="219"/>
      <c r="IX113" s="220"/>
      <c r="IY113" s="221"/>
      <c r="IZ113" s="221"/>
      <c r="JA113" s="221"/>
      <c r="JB113" s="221"/>
      <c r="JC113" s="223"/>
    </row>
    <row r="114" spans="1:263" s="44" customFormat="1" x14ac:dyDescent="0.2">
      <c r="A114" s="196" t="s">
        <v>307</v>
      </c>
      <c r="B114" s="197"/>
      <c r="C114" s="197"/>
      <c r="D114" s="197"/>
      <c r="E114" s="329" t="e">
        <f>F112</f>
        <v>#DIV/0!</v>
      </c>
      <c r="F114" s="330"/>
      <c r="G114" s="330"/>
      <c r="H114" s="330"/>
      <c r="I114" s="330"/>
      <c r="J114" s="329" t="e">
        <f>K112</f>
        <v>#DIV/0!</v>
      </c>
      <c r="K114" s="330"/>
      <c r="L114" s="330"/>
      <c r="M114" s="330"/>
      <c r="N114" s="330"/>
      <c r="O114" s="331" t="e">
        <f>(J114-E114)/E114</f>
        <v>#DIV/0!</v>
      </c>
      <c r="P114" s="329" t="e">
        <f>Q112</f>
        <v>#DIV/0!</v>
      </c>
      <c r="Q114" s="330"/>
      <c r="R114" s="330"/>
      <c r="S114" s="330"/>
      <c r="T114" s="330"/>
      <c r="U114" s="331" t="e">
        <f>(P114-J114)/J114</f>
        <v>#DIV/0!</v>
      </c>
      <c r="V114" s="329" t="e">
        <f>W112</f>
        <v>#DIV/0!</v>
      </c>
      <c r="W114" s="330"/>
      <c r="X114" s="330"/>
      <c r="Y114" s="330"/>
      <c r="Z114" s="330"/>
      <c r="AA114" s="331" t="e">
        <f>(V114-P114)/P114</f>
        <v>#DIV/0!</v>
      </c>
      <c r="AB114" s="329" t="e">
        <f>AC112</f>
        <v>#DIV/0!</v>
      </c>
      <c r="AC114" s="330"/>
      <c r="AD114" s="330"/>
      <c r="AE114" s="330"/>
      <c r="AF114" s="330"/>
      <c r="AG114" s="331" t="e">
        <f>(AB114-V114)/V114</f>
        <v>#DIV/0!</v>
      </c>
      <c r="AH114" s="329" t="e">
        <f>AI112</f>
        <v>#DIV/0!</v>
      </c>
      <c r="AI114" s="330"/>
      <c r="AJ114" s="330"/>
      <c r="AK114" s="330"/>
      <c r="AL114" s="330"/>
      <c r="AM114" s="331" t="e">
        <f>(AH114-AB114)/AB114</f>
        <v>#DIV/0!</v>
      </c>
      <c r="AN114" s="332">
        <f>AO112</f>
        <v>0</v>
      </c>
      <c r="AO114" s="197"/>
      <c r="AP114" s="197"/>
      <c r="AQ114" s="197"/>
      <c r="AR114" s="197"/>
      <c r="AS114" s="334">
        <f>AT112</f>
        <v>0</v>
      </c>
      <c r="AT114" s="330"/>
      <c r="AU114" s="330"/>
      <c r="AV114" s="330"/>
      <c r="AW114" s="330"/>
      <c r="AX114" s="332">
        <f>AY112</f>
        <v>0</v>
      </c>
      <c r="AY114" s="330"/>
      <c r="AZ114" s="330"/>
      <c r="BA114" s="330"/>
      <c r="BB114" s="330"/>
      <c r="BC114" s="334">
        <f>BD112</f>
        <v>0</v>
      </c>
      <c r="BD114" s="330"/>
      <c r="BE114" s="330"/>
      <c r="BF114" s="330"/>
      <c r="BG114" s="330"/>
      <c r="BH114" s="504">
        <f>BI112</f>
        <v>0</v>
      </c>
      <c r="BI114" s="505"/>
      <c r="BJ114" s="505"/>
      <c r="BK114" s="505"/>
      <c r="BL114" s="505"/>
      <c r="BM114" s="506">
        <f>BN112</f>
        <v>0</v>
      </c>
      <c r="BN114" s="411"/>
      <c r="BO114" s="411"/>
      <c r="BP114" s="411"/>
      <c r="BQ114" s="411"/>
      <c r="BR114" s="332">
        <f>BS112</f>
        <v>0</v>
      </c>
      <c r="BS114" s="330"/>
      <c r="BT114" s="330"/>
      <c r="BU114" s="330"/>
      <c r="BV114" s="330"/>
      <c r="BW114" s="334">
        <f>BX112</f>
        <v>0</v>
      </c>
      <c r="BX114" s="330"/>
      <c r="BY114" s="330"/>
      <c r="BZ114" s="330"/>
      <c r="CA114" s="330"/>
      <c r="CB114" s="332">
        <f>CC112</f>
        <v>0</v>
      </c>
      <c r="CC114" s="330"/>
      <c r="CD114" s="330"/>
      <c r="CE114" s="330"/>
      <c r="CF114" s="330"/>
      <c r="CG114" s="334">
        <f>CH112</f>
        <v>0</v>
      </c>
      <c r="CH114" s="330"/>
      <c r="CI114" s="330"/>
      <c r="CJ114" s="330"/>
      <c r="CK114" s="330"/>
      <c r="CL114" s="332">
        <f>CM112</f>
        <v>0</v>
      </c>
      <c r="CM114" s="330"/>
      <c r="CN114" s="330"/>
      <c r="CO114" s="330"/>
      <c r="CP114" s="330"/>
      <c r="CQ114" s="334">
        <f>CR112</f>
        <v>0</v>
      </c>
      <c r="CR114" s="330"/>
      <c r="CS114" s="330"/>
      <c r="CT114" s="330"/>
      <c r="CU114" s="330"/>
      <c r="CV114" s="332">
        <f>CW112</f>
        <v>0</v>
      </c>
      <c r="CW114" s="330"/>
      <c r="CX114" s="330"/>
      <c r="CY114" s="330"/>
      <c r="CZ114" s="330"/>
      <c r="DA114" s="334">
        <f>DB112</f>
        <v>0</v>
      </c>
      <c r="DB114" s="330"/>
      <c r="DC114" s="330"/>
      <c r="DD114" s="330"/>
      <c r="DE114" s="330"/>
      <c r="DF114" s="332">
        <f>DG112</f>
        <v>0</v>
      </c>
      <c r="DG114" s="330"/>
      <c r="DH114" s="330"/>
      <c r="DI114" s="330"/>
      <c r="DJ114" s="330"/>
      <c r="DK114" s="334">
        <f>DL112</f>
        <v>0</v>
      </c>
      <c r="DL114" s="330"/>
      <c r="DM114" s="330"/>
      <c r="DN114" s="330"/>
      <c r="DO114" s="330"/>
      <c r="DP114" s="332">
        <f>DQ112</f>
        <v>0</v>
      </c>
      <c r="DQ114" s="330"/>
      <c r="DR114" s="330"/>
      <c r="DS114" s="330"/>
      <c r="DT114" s="330"/>
      <c r="DU114" s="334">
        <f>DV112</f>
        <v>0</v>
      </c>
      <c r="DV114" s="330"/>
      <c r="DW114" s="330"/>
      <c r="DX114" s="330"/>
      <c r="DY114" s="330"/>
      <c r="DZ114" s="332">
        <f>EA112</f>
        <v>0</v>
      </c>
      <c r="EA114" s="330"/>
      <c r="EB114" s="330"/>
      <c r="EC114" s="330"/>
      <c r="ED114" s="330"/>
      <c r="EE114" s="334">
        <f>EF112</f>
        <v>0</v>
      </c>
      <c r="EF114" s="330"/>
      <c r="EG114" s="330"/>
      <c r="EH114" s="330"/>
      <c r="EI114" s="330"/>
      <c r="EJ114" s="332">
        <f>EK112</f>
        <v>0</v>
      </c>
      <c r="EK114" s="330"/>
      <c r="EL114" s="330"/>
      <c r="EM114" s="330"/>
      <c r="EN114" s="330"/>
      <c r="EO114" s="334">
        <f>EP112</f>
        <v>0</v>
      </c>
      <c r="EP114" s="330"/>
      <c r="EQ114" s="330"/>
      <c r="ER114" s="330"/>
      <c r="ES114" s="330"/>
      <c r="ET114" s="332">
        <f>EU112</f>
        <v>0</v>
      </c>
      <c r="EU114" s="330"/>
      <c r="EV114" s="330"/>
      <c r="EW114" s="330"/>
      <c r="EX114" s="330"/>
      <c r="EY114" s="334">
        <f>EZ112</f>
        <v>0</v>
      </c>
      <c r="EZ114" s="330"/>
      <c r="FA114" s="330"/>
      <c r="FB114" s="330"/>
      <c r="FC114" s="330"/>
      <c r="FD114" s="504">
        <f>FE112</f>
        <v>0</v>
      </c>
      <c r="FE114" s="505"/>
      <c r="FF114" s="505"/>
      <c r="FG114" s="505"/>
      <c r="FH114" s="505"/>
      <c r="FI114" s="506">
        <f>FJ112</f>
        <v>0</v>
      </c>
      <c r="FJ114" s="411"/>
      <c r="FK114" s="411"/>
      <c r="FL114" s="411"/>
      <c r="FM114" s="411"/>
      <c r="FN114" s="335">
        <f>FO112</f>
        <v>0</v>
      </c>
      <c r="FO114" s="330"/>
      <c r="FP114" s="330"/>
      <c r="FQ114" s="330"/>
      <c r="FR114" s="330"/>
      <c r="FS114" s="334">
        <f>FT112</f>
        <v>0</v>
      </c>
      <c r="FT114" s="330"/>
      <c r="FU114" s="330"/>
      <c r="FV114" s="330"/>
      <c r="FW114" s="330"/>
      <c r="FX114" s="335">
        <f>FY112</f>
        <v>0</v>
      </c>
      <c r="FY114" s="330"/>
      <c r="FZ114" s="330"/>
      <c r="GA114" s="330"/>
      <c r="GB114" s="330"/>
      <c r="GC114" s="334">
        <f>GD112</f>
        <v>0</v>
      </c>
      <c r="GD114" s="330"/>
      <c r="GE114" s="330"/>
      <c r="GF114" s="330"/>
      <c r="GG114" s="330"/>
      <c r="GH114" s="334"/>
      <c r="GI114" s="334"/>
      <c r="GJ114" s="504">
        <f>GK112</f>
        <v>0</v>
      </c>
      <c r="GK114" s="330"/>
      <c r="GL114" s="330"/>
      <c r="GM114" s="330"/>
      <c r="GN114" s="330"/>
      <c r="GO114" s="334">
        <f>GP112</f>
        <v>0</v>
      </c>
      <c r="GP114" s="330"/>
      <c r="GQ114" s="330"/>
      <c r="GR114" s="330"/>
      <c r="GS114" s="330"/>
      <c r="GT114" s="332">
        <f>GU112</f>
        <v>0</v>
      </c>
      <c r="GU114" s="330"/>
      <c r="GV114" s="330"/>
      <c r="GW114" s="330"/>
      <c r="GX114" s="330"/>
      <c r="GY114" s="334">
        <f>GZ112</f>
        <v>0</v>
      </c>
      <c r="GZ114" s="330"/>
      <c r="HA114" s="330"/>
      <c r="HB114" s="330"/>
      <c r="HC114" s="330"/>
      <c r="HD114" s="332">
        <f>HE112</f>
        <v>0</v>
      </c>
      <c r="HE114" s="330"/>
      <c r="HF114" s="330"/>
      <c r="HG114" s="330"/>
      <c r="HH114" s="330"/>
      <c r="HI114" s="334">
        <f>HJ112</f>
        <v>0</v>
      </c>
      <c r="HJ114" s="334"/>
      <c r="HK114" s="330"/>
      <c r="HL114" s="330"/>
      <c r="HM114" s="330"/>
      <c r="HN114" s="658">
        <f>HO112</f>
        <v>0</v>
      </c>
      <c r="HO114" s="659"/>
      <c r="HP114" s="659"/>
      <c r="HQ114" s="659"/>
      <c r="HR114" s="659"/>
      <c r="HS114" s="660">
        <f>HT112</f>
        <v>0</v>
      </c>
      <c r="HT114" s="330"/>
      <c r="HU114" s="330"/>
      <c r="HV114" s="330"/>
      <c r="HW114" s="330"/>
      <c r="HX114" s="332">
        <f>HY112</f>
        <v>0</v>
      </c>
      <c r="HY114" s="330"/>
      <c r="HZ114" s="330"/>
      <c r="IA114" s="330"/>
      <c r="IB114" s="330"/>
      <c r="IC114" s="334">
        <f>ID112</f>
        <v>0</v>
      </c>
      <c r="ID114" s="330"/>
      <c r="IE114" s="330"/>
      <c r="IF114" s="330"/>
      <c r="IG114" s="330"/>
      <c r="IH114" s="332">
        <f>II112</f>
        <v>0</v>
      </c>
      <c r="II114" s="330"/>
      <c r="IJ114" s="330"/>
      <c r="IK114" s="330"/>
      <c r="IL114" s="330"/>
      <c r="IM114" s="331" t="e">
        <f>IH114/HD114</f>
        <v>#DIV/0!</v>
      </c>
      <c r="IN114" s="334">
        <f>IO112</f>
        <v>0</v>
      </c>
      <c r="IO114" s="330"/>
      <c r="IP114" s="330"/>
      <c r="IQ114" s="330"/>
      <c r="IR114" s="330"/>
      <c r="IS114" s="335">
        <f>IT112</f>
        <v>0</v>
      </c>
      <c r="IT114" s="330"/>
      <c r="IU114" s="330"/>
      <c r="IV114" s="330"/>
      <c r="IW114" s="330"/>
      <c r="IX114" s="334">
        <f>IY112</f>
        <v>0</v>
      </c>
      <c r="IY114" s="330"/>
      <c r="IZ114" s="330"/>
      <c r="JA114" s="330"/>
      <c r="JB114" s="330"/>
      <c r="JC114" s="335">
        <f>JD112</f>
        <v>0</v>
      </c>
    </row>
    <row r="115" spans="1:263" s="44" customFormat="1" x14ac:dyDescent="0.2">
      <c r="A115" s="196" t="s">
        <v>310</v>
      </c>
      <c r="B115" s="197"/>
      <c r="C115" s="197"/>
      <c r="D115" s="197"/>
      <c r="E115" s="329" t="e">
        <f>G112</f>
        <v>#DIV/0!</v>
      </c>
      <c r="F115" s="330"/>
      <c r="G115" s="330"/>
      <c r="H115" s="330"/>
      <c r="I115" s="330"/>
      <c r="J115" s="329" t="e">
        <f>L112</f>
        <v>#DIV/0!</v>
      </c>
      <c r="K115" s="330"/>
      <c r="L115" s="330"/>
      <c r="M115" s="330"/>
      <c r="N115" s="330"/>
      <c r="O115" s="331" t="e">
        <f>(J115-E115)/E115</f>
        <v>#DIV/0!</v>
      </c>
      <c r="P115" s="329" t="e">
        <f>R112</f>
        <v>#DIV/0!</v>
      </c>
      <c r="Q115" s="330"/>
      <c r="R115" s="330"/>
      <c r="S115" s="330"/>
      <c r="T115" s="330"/>
      <c r="U115" s="331" t="e">
        <f>(P115-J115)/J115</f>
        <v>#DIV/0!</v>
      </c>
      <c r="V115" s="329" t="e">
        <f>X112</f>
        <v>#DIV/0!</v>
      </c>
      <c r="W115" s="330"/>
      <c r="X115" s="330"/>
      <c r="Y115" s="330"/>
      <c r="Z115" s="330"/>
      <c r="AA115" s="331" t="e">
        <f>(V115-P115)/P115</f>
        <v>#DIV/0!</v>
      </c>
      <c r="AB115" s="329" t="e">
        <f>AD112</f>
        <v>#DIV/0!</v>
      </c>
      <c r="AC115" s="330"/>
      <c r="AD115" s="330"/>
      <c r="AE115" s="330"/>
      <c r="AF115" s="330"/>
      <c r="AG115" s="331" t="e">
        <f>(AB115-V115)/V115</f>
        <v>#DIV/0!</v>
      </c>
      <c r="AH115" s="329" t="e">
        <f>AJ112</f>
        <v>#DIV/0!</v>
      </c>
      <c r="AI115" s="330"/>
      <c r="AJ115" s="330"/>
      <c r="AK115" s="330"/>
      <c r="AL115" s="330"/>
      <c r="AM115" s="331" t="e">
        <f>(AH115-AB115)/AB115</f>
        <v>#DIV/0!</v>
      </c>
      <c r="AN115" s="332">
        <f>AP112</f>
        <v>0</v>
      </c>
      <c r="AO115" s="197"/>
      <c r="AP115" s="197"/>
      <c r="AQ115" s="197"/>
      <c r="AR115" s="197"/>
      <c r="AS115" s="334">
        <f>AU112</f>
        <v>0</v>
      </c>
      <c r="AT115" s="330"/>
      <c r="AU115" s="330"/>
      <c r="AV115" s="330"/>
      <c r="AW115" s="330"/>
      <c r="AX115" s="332">
        <f>AZ112</f>
        <v>0</v>
      </c>
      <c r="AY115" s="330"/>
      <c r="AZ115" s="330"/>
      <c r="BA115" s="330"/>
      <c r="BB115" s="330"/>
      <c r="BC115" s="334">
        <f>BE112</f>
        <v>0</v>
      </c>
      <c r="BD115" s="330"/>
      <c r="BE115" s="330"/>
      <c r="BF115" s="330"/>
      <c r="BG115" s="330"/>
      <c r="BH115" s="504">
        <f>BJ112</f>
        <v>0</v>
      </c>
      <c r="BI115" s="505"/>
      <c r="BJ115" s="505"/>
      <c r="BK115" s="505"/>
      <c r="BL115" s="505"/>
      <c r="BM115" s="506">
        <f>BO112</f>
        <v>0</v>
      </c>
      <c r="BN115" s="411"/>
      <c r="BO115" s="411"/>
      <c r="BP115" s="411"/>
      <c r="BQ115" s="411"/>
      <c r="BR115" s="332">
        <f>BT112</f>
        <v>0</v>
      </c>
      <c r="BS115" s="330"/>
      <c r="BT115" s="330"/>
      <c r="BU115" s="330"/>
      <c r="BV115" s="330"/>
      <c r="BW115" s="334">
        <f>BY112</f>
        <v>0</v>
      </c>
      <c r="BX115" s="330"/>
      <c r="BY115" s="330"/>
      <c r="BZ115" s="330"/>
      <c r="CA115" s="330"/>
      <c r="CB115" s="332">
        <f>CD112</f>
        <v>0</v>
      </c>
      <c r="CC115" s="330"/>
      <c r="CD115" s="330"/>
      <c r="CE115" s="330"/>
      <c r="CF115" s="330"/>
      <c r="CG115" s="334">
        <f>CI112</f>
        <v>0</v>
      </c>
      <c r="CH115" s="330"/>
      <c r="CI115" s="330"/>
      <c r="CJ115" s="330"/>
      <c r="CK115" s="330"/>
      <c r="CL115" s="332">
        <f>CN112</f>
        <v>0</v>
      </c>
      <c r="CM115" s="330"/>
      <c r="CN115" s="330"/>
      <c r="CO115" s="330"/>
      <c r="CP115" s="330"/>
      <c r="CQ115" s="334">
        <f>CS112</f>
        <v>0</v>
      </c>
      <c r="CR115" s="330"/>
      <c r="CS115" s="330"/>
      <c r="CT115" s="330"/>
      <c r="CU115" s="330"/>
      <c r="CV115" s="332">
        <f>CX112</f>
        <v>0</v>
      </c>
      <c r="CW115" s="330"/>
      <c r="CX115" s="330"/>
      <c r="CY115" s="330"/>
      <c r="CZ115" s="330"/>
      <c r="DA115" s="334">
        <f>DC112</f>
        <v>0</v>
      </c>
      <c r="DB115" s="330"/>
      <c r="DC115" s="330"/>
      <c r="DD115" s="330"/>
      <c r="DE115" s="330"/>
      <c r="DF115" s="332">
        <f>DH112</f>
        <v>0</v>
      </c>
      <c r="DG115" s="330"/>
      <c r="DH115" s="330"/>
      <c r="DI115" s="330"/>
      <c r="DJ115" s="330"/>
      <c r="DK115" s="334">
        <f>DM112</f>
        <v>0</v>
      </c>
      <c r="DL115" s="330"/>
      <c r="DM115" s="330"/>
      <c r="DN115" s="330"/>
      <c r="DO115" s="330"/>
      <c r="DP115" s="332">
        <f>DR112</f>
        <v>0</v>
      </c>
      <c r="DQ115" s="330"/>
      <c r="DR115" s="330"/>
      <c r="DS115" s="330"/>
      <c r="DT115" s="330"/>
      <c r="DU115" s="334">
        <f>DW112</f>
        <v>0</v>
      </c>
      <c r="DV115" s="330"/>
      <c r="DW115" s="330"/>
      <c r="DX115" s="330"/>
      <c r="DY115" s="330"/>
      <c r="DZ115" s="332">
        <f>EB112</f>
        <v>0</v>
      </c>
      <c r="EA115" s="330"/>
      <c r="EB115" s="330"/>
      <c r="EC115" s="330"/>
      <c r="ED115" s="330"/>
      <c r="EE115" s="334">
        <f>EG112</f>
        <v>0</v>
      </c>
      <c r="EF115" s="330"/>
      <c r="EG115" s="330"/>
      <c r="EH115" s="330"/>
      <c r="EI115" s="330"/>
      <c r="EJ115" s="332">
        <f>EL112</f>
        <v>0</v>
      </c>
      <c r="EK115" s="330"/>
      <c r="EL115" s="330"/>
      <c r="EM115" s="330"/>
      <c r="EN115" s="330"/>
      <c r="EO115" s="334">
        <f>EQ112</f>
        <v>0</v>
      </c>
      <c r="EP115" s="330"/>
      <c r="EQ115" s="330"/>
      <c r="ER115" s="330"/>
      <c r="ES115" s="330"/>
      <c r="ET115" s="332">
        <f>EV112</f>
        <v>0</v>
      </c>
      <c r="EU115" s="330"/>
      <c r="EV115" s="330"/>
      <c r="EW115" s="330"/>
      <c r="EX115" s="330"/>
      <c r="EY115" s="334">
        <f>FA112</f>
        <v>0</v>
      </c>
      <c r="EZ115" s="330"/>
      <c r="FA115" s="330"/>
      <c r="FB115" s="330"/>
      <c r="FC115" s="330"/>
      <c r="FD115" s="504">
        <f>FF112</f>
        <v>0</v>
      </c>
      <c r="FE115" s="505"/>
      <c r="FF115" s="505"/>
      <c r="FG115" s="505"/>
      <c r="FH115" s="505"/>
      <c r="FI115" s="506">
        <f>FK112</f>
        <v>0</v>
      </c>
      <c r="FJ115" s="411"/>
      <c r="FK115" s="411"/>
      <c r="FL115" s="411"/>
      <c r="FM115" s="411"/>
      <c r="FN115" s="335">
        <f>FP112</f>
        <v>0</v>
      </c>
      <c r="FO115" s="330"/>
      <c r="FP115" s="330"/>
      <c r="FQ115" s="330"/>
      <c r="FR115" s="330"/>
      <c r="FS115" s="334">
        <f>FU112</f>
        <v>0</v>
      </c>
      <c r="FT115" s="330"/>
      <c r="FU115" s="330"/>
      <c r="FV115" s="330"/>
      <c r="FW115" s="330"/>
      <c r="FX115" s="335">
        <f>FZ112</f>
        <v>0</v>
      </c>
      <c r="FY115" s="330"/>
      <c r="FZ115" s="330"/>
      <c r="GA115" s="330"/>
      <c r="GB115" s="330"/>
      <c r="GC115" s="334">
        <f>GE112</f>
        <v>0</v>
      </c>
      <c r="GD115" s="330"/>
      <c r="GE115" s="330"/>
      <c r="GF115" s="330"/>
      <c r="GG115" s="330"/>
      <c r="GH115" s="334"/>
      <c r="GI115" s="334"/>
      <c r="GJ115" s="504">
        <f>GL112</f>
        <v>0</v>
      </c>
      <c r="GK115" s="330"/>
      <c r="GL115" s="330"/>
      <c r="GM115" s="330"/>
      <c r="GN115" s="330"/>
      <c r="GO115" s="334">
        <f>GQ112</f>
        <v>0</v>
      </c>
      <c r="GP115" s="330"/>
      <c r="GQ115" s="330"/>
      <c r="GR115" s="330"/>
      <c r="GS115" s="330"/>
      <c r="GT115" s="332">
        <f>GV112</f>
        <v>0</v>
      </c>
      <c r="GU115" s="330"/>
      <c r="GV115" s="330"/>
      <c r="GW115" s="330"/>
      <c r="GX115" s="330"/>
      <c r="GY115" s="334">
        <f>HA112</f>
        <v>0</v>
      </c>
      <c r="GZ115" s="330"/>
      <c r="HA115" s="330"/>
      <c r="HB115" s="330"/>
      <c r="HC115" s="330"/>
      <c r="HD115" s="332">
        <f>HF112</f>
        <v>0</v>
      </c>
      <c r="HE115" s="330"/>
      <c r="HF115" s="330"/>
      <c r="HG115" s="330"/>
      <c r="HH115" s="330"/>
      <c r="HI115" s="334">
        <f>HK112</f>
        <v>0</v>
      </c>
      <c r="HJ115" s="334"/>
      <c r="HK115" s="330"/>
      <c r="HL115" s="330"/>
      <c r="HM115" s="330"/>
      <c r="HN115" s="658">
        <f>HP112</f>
        <v>0</v>
      </c>
      <c r="HO115" s="659"/>
      <c r="HP115" s="659"/>
      <c r="HQ115" s="659"/>
      <c r="HR115" s="659"/>
      <c r="HS115" s="660">
        <f>HU112</f>
        <v>0</v>
      </c>
      <c r="HT115" s="330"/>
      <c r="HU115" s="330"/>
      <c r="HV115" s="330"/>
      <c r="HW115" s="330"/>
      <c r="HX115" s="332">
        <f>HZ112</f>
        <v>0</v>
      </c>
      <c r="HY115" s="330"/>
      <c r="HZ115" s="330"/>
      <c r="IA115" s="330"/>
      <c r="IB115" s="330"/>
      <c r="IC115" s="334">
        <f>IE112</f>
        <v>0</v>
      </c>
      <c r="ID115" s="330"/>
      <c r="IE115" s="330"/>
      <c r="IF115" s="330"/>
      <c r="IG115" s="330"/>
      <c r="IH115" s="332">
        <f>IJ112</f>
        <v>0</v>
      </c>
      <c r="II115" s="330"/>
      <c r="IJ115" s="330"/>
      <c r="IK115" s="330"/>
      <c r="IL115" s="330"/>
      <c r="IM115" s="331" t="e">
        <f>IH115/HD115</f>
        <v>#DIV/0!</v>
      </c>
      <c r="IN115" s="334">
        <f>IP112</f>
        <v>0</v>
      </c>
      <c r="IO115" s="330"/>
      <c r="IP115" s="330"/>
      <c r="IQ115" s="330"/>
      <c r="IR115" s="330"/>
      <c r="IS115" s="335">
        <f>IU112</f>
        <v>0</v>
      </c>
      <c r="IT115" s="330"/>
      <c r="IU115" s="330"/>
      <c r="IV115" s="330"/>
      <c r="IW115" s="330"/>
      <c r="IX115" s="334">
        <f>IZ112</f>
        <v>0</v>
      </c>
      <c r="IY115" s="330"/>
      <c r="IZ115" s="330"/>
      <c r="JA115" s="330"/>
      <c r="JB115" s="330"/>
      <c r="JC115" s="335">
        <f>JE112</f>
        <v>0</v>
      </c>
    </row>
    <row r="116" spans="1:263" s="44" customFormat="1" x14ac:dyDescent="0.2">
      <c r="A116" s="196" t="s">
        <v>309</v>
      </c>
      <c r="B116" s="197"/>
      <c r="C116" s="197"/>
      <c r="D116" s="197"/>
      <c r="E116" s="329" t="e">
        <f>H112</f>
        <v>#DIV/0!</v>
      </c>
      <c r="F116" s="330"/>
      <c r="G116" s="330"/>
      <c r="H116" s="330"/>
      <c r="I116" s="330"/>
      <c r="J116" s="329" t="e">
        <f>M112</f>
        <v>#DIV/0!</v>
      </c>
      <c r="K116" s="330"/>
      <c r="L116" s="330"/>
      <c r="M116" s="330"/>
      <c r="N116" s="330"/>
      <c r="O116" s="331" t="e">
        <f>(J116-E116)/E116</f>
        <v>#DIV/0!</v>
      </c>
      <c r="P116" s="329" t="e">
        <f>S112</f>
        <v>#DIV/0!</v>
      </c>
      <c r="Q116" s="330"/>
      <c r="R116" s="330"/>
      <c r="S116" s="330"/>
      <c r="T116" s="330"/>
      <c r="U116" s="331" t="e">
        <f>(P116-J116)/J116</f>
        <v>#DIV/0!</v>
      </c>
      <c r="V116" s="329" t="e">
        <f>Y112</f>
        <v>#DIV/0!</v>
      </c>
      <c r="W116" s="330"/>
      <c r="X116" s="330"/>
      <c r="Y116" s="330"/>
      <c r="Z116" s="330"/>
      <c r="AA116" s="331" t="e">
        <f>(V116-P116)/P116</f>
        <v>#DIV/0!</v>
      </c>
      <c r="AB116" s="329" t="e">
        <f>AE112</f>
        <v>#DIV/0!</v>
      </c>
      <c r="AC116" s="330"/>
      <c r="AD116" s="330"/>
      <c r="AE116" s="330"/>
      <c r="AF116" s="330"/>
      <c r="AG116" s="331" t="e">
        <f>(AB116-V116)/V116</f>
        <v>#DIV/0!</v>
      </c>
      <c r="AH116" s="329" t="e">
        <f>AK112</f>
        <v>#DIV/0!</v>
      </c>
      <c r="AI116" s="330"/>
      <c r="AJ116" s="330"/>
      <c r="AK116" s="330"/>
      <c r="AL116" s="330"/>
      <c r="AM116" s="331" t="e">
        <f>(AH116-AB116)/AB116</f>
        <v>#DIV/0!</v>
      </c>
      <c r="AN116" s="332">
        <f>AQ112</f>
        <v>0</v>
      </c>
      <c r="AO116" s="197"/>
      <c r="AP116" s="197"/>
      <c r="AQ116" s="197"/>
      <c r="AR116" s="197"/>
      <c r="AS116" s="334">
        <f>AV112</f>
        <v>0</v>
      </c>
      <c r="AT116" s="330"/>
      <c r="AU116" s="330"/>
      <c r="AV116" s="330"/>
      <c r="AW116" s="330"/>
      <c r="AX116" s="332">
        <f>BA112</f>
        <v>0</v>
      </c>
      <c r="AY116" s="330"/>
      <c r="AZ116" s="330"/>
      <c r="BA116" s="330"/>
      <c r="BB116" s="330"/>
      <c r="BC116" s="334">
        <f>BF112</f>
        <v>0</v>
      </c>
      <c r="BD116" s="330"/>
      <c r="BE116" s="330"/>
      <c r="BF116" s="330"/>
      <c r="BG116" s="330"/>
      <c r="BH116" s="504">
        <f>BK112</f>
        <v>0</v>
      </c>
      <c r="BI116" s="505"/>
      <c r="BJ116" s="505"/>
      <c r="BK116" s="505"/>
      <c r="BL116" s="505"/>
      <c r="BM116" s="506">
        <f>BP112</f>
        <v>0</v>
      </c>
      <c r="BN116" s="411"/>
      <c r="BO116" s="411"/>
      <c r="BP116" s="411"/>
      <c r="BQ116" s="411"/>
      <c r="BR116" s="332">
        <f>BU112</f>
        <v>0</v>
      </c>
      <c r="BS116" s="330"/>
      <c r="BT116" s="330"/>
      <c r="BU116" s="330"/>
      <c r="BV116" s="330"/>
      <c r="BW116" s="334">
        <f>BZ112</f>
        <v>0</v>
      </c>
      <c r="BX116" s="330"/>
      <c r="BY116" s="330"/>
      <c r="BZ116" s="330"/>
      <c r="CA116" s="330"/>
      <c r="CB116" s="332">
        <f>CE112</f>
        <v>0</v>
      </c>
      <c r="CC116" s="330"/>
      <c r="CD116" s="330"/>
      <c r="CE116" s="330"/>
      <c r="CF116" s="330"/>
      <c r="CG116" s="334">
        <f>CJ112</f>
        <v>0</v>
      </c>
      <c r="CH116" s="330"/>
      <c r="CI116" s="330"/>
      <c r="CJ116" s="330"/>
      <c r="CK116" s="330"/>
      <c r="CL116" s="332">
        <f>CO112</f>
        <v>0</v>
      </c>
      <c r="CM116" s="330"/>
      <c r="CN116" s="330"/>
      <c r="CO116" s="330"/>
      <c r="CP116" s="330"/>
      <c r="CQ116" s="334">
        <f>CT112</f>
        <v>0</v>
      </c>
      <c r="CR116" s="330"/>
      <c r="CS116" s="330"/>
      <c r="CT116" s="330"/>
      <c r="CU116" s="330"/>
      <c r="CV116" s="332">
        <f>CY112</f>
        <v>0</v>
      </c>
      <c r="CW116" s="330"/>
      <c r="CX116" s="330"/>
      <c r="CY116" s="330"/>
      <c r="CZ116" s="330"/>
      <c r="DA116" s="334">
        <f>DD112</f>
        <v>0</v>
      </c>
      <c r="DB116" s="330"/>
      <c r="DC116" s="330"/>
      <c r="DD116" s="330"/>
      <c r="DE116" s="330"/>
      <c r="DF116" s="332">
        <f>DI112</f>
        <v>0</v>
      </c>
      <c r="DG116" s="330"/>
      <c r="DH116" s="330"/>
      <c r="DI116" s="330"/>
      <c r="DJ116" s="330"/>
      <c r="DK116" s="334">
        <f>DN112</f>
        <v>0</v>
      </c>
      <c r="DL116" s="330"/>
      <c r="DM116" s="330"/>
      <c r="DN116" s="330"/>
      <c r="DO116" s="330"/>
      <c r="DP116" s="332">
        <f>DS112</f>
        <v>0</v>
      </c>
      <c r="DQ116" s="330"/>
      <c r="DR116" s="330"/>
      <c r="DS116" s="330"/>
      <c r="DT116" s="330"/>
      <c r="DU116" s="334">
        <f>DX112</f>
        <v>0</v>
      </c>
      <c r="DV116" s="330"/>
      <c r="DW116" s="330"/>
      <c r="DX116" s="330"/>
      <c r="DY116" s="330"/>
      <c r="DZ116" s="332">
        <f>EC112</f>
        <v>0</v>
      </c>
      <c r="EA116" s="330"/>
      <c r="EB116" s="330"/>
      <c r="EC116" s="330"/>
      <c r="ED116" s="330"/>
      <c r="EE116" s="334">
        <f>EH112</f>
        <v>0</v>
      </c>
      <c r="EF116" s="330"/>
      <c r="EG116" s="330"/>
      <c r="EH116" s="330"/>
      <c r="EI116" s="330"/>
      <c r="EJ116" s="332">
        <f>EM112</f>
        <v>0</v>
      </c>
      <c r="EK116" s="330"/>
      <c r="EL116" s="330"/>
      <c r="EM116" s="330"/>
      <c r="EN116" s="330"/>
      <c r="EO116" s="334">
        <f>ER112</f>
        <v>0</v>
      </c>
      <c r="EP116" s="330"/>
      <c r="EQ116" s="330"/>
      <c r="ER116" s="330"/>
      <c r="ES116" s="330"/>
      <c r="ET116" s="332">
        <f>EW112</f>
        <v>0</v>
      </c>
      <c r="EU116" s="330"/>
      <c r="EV116" s="330"/>
      <c r="EW116" s="330"/>
      <c r="EX116" s="330"/>
      <c r="EY116" s="334">
        <f>FB112</f>
        <v>0</v>
      </c>
      <c r="EZ116" s="330"/>
      <c r="FA116" s="330"/>
      <c r="FB116" s="330"/>
      <c r="FC116" s="330"/>
      <c r="FD116" s="504">
        <f>FG112</f>
        <v>0</v>
      </c>
      <c r="FE116" s="505"/>
      <c r="FF116" s="505"/>
      <c r="FG116" s="505"/>
      <c r="FH116" s="505"/>
      <c r="FI116" s="506">
        <f>FL112</f>
        <v>0</v>
      </c>
      <c r="FJ116" s="411"/>
      <c r="FK116" s="411"/>
      <c r="FL116" s="411"/>
      <c r="FM116" s="411"/>
      <c r="FN116" s="335">
        <f>FQ112</f>
        <v>0</v>
      </c>
      <c r="FO116" s="330"/>
      <c r="FP116" s="330"/>
      <c r="FQ116" s="330"/>
      <c r="FR116" s="330"/>
      <c r="FS116" s="334">
        <f>FV112</f>
        <v>0</v>
      </c>
      <c r="FT116" s="330"/>
      <c r="FU116" s="330"/>
      <c r="FV116" s="330"/>
      <c r="FW116" s="330"/>
      <c r="FX116" s="335">
        <f>GA112</f>
        <v>0</v>
      </c>
      <c r="FY116" s="330"/>
      <c r="FZ116" s="330"/>
      <c r="GA116" s="330"/>
      <c r="GB116" s="330"/>
      <c r="GC116" s="334">
        <f>GF112</f>
        <v>0</v>
      </c>
      <c r="GD116" s="330"/>
      <c r="GE116" s="330"/>
      <c r="GF116" s="330"/>
      <c r="GG116" s="330"/>
      <c r="GH116" s="334"/>
      <c r="GI116" s="334"/>
      <c r="GJ116" s="504">
        <f>GM112</f>
        <v>0</v>
      </c>
      <c r="GK116" s="330"/>
      <c r="GL116" s="330"/>
      <c r="GM116" s="330"/>
      <c r="GN116" s="330"/>
      <c r="GO116" s="334">
        <f>GR112</f>
        <v>0</v>
      </c>
      <c r="GP116" s="330"/>
      <c r="GQ116" s="330"/>
      <c r="GR116" s="330"/>
      <c r="GS116" s="330"/>
      <c r="GT116" s="332">
        <f>GW112</f>
        <v>0</v>
      </c>
      <c r="GU116" s="330"/>
      <c r="GV116" s="330"/>
      <c r="GW116" s="330"/>
      <c r="GX116" s="330"/>
      <c r="GY116" s="334">
        <f>HB112</f>
        <v>0</v>
      </c>
      <c r="GZ116" s="330"/>
      <c r="HA116" s="330"/>
      <c r="HB116" s="330"/>
      <c r="HC116" s="330"/>
      <c r="HD116" s="332">
        <f>HG112</f>
        <v>0</v>
      </c>
      <c r="HE116" s="330"/>
      <c r="HF116" s="330"/>
      <c r="HG116" s="330"/>
      <c r="HH116" s="330"/>
      <c r="HI116" s="334">
        <f>HL112</f>
        <v>0</v>
      </c>
      <c r="HJ116" s="334"/>
      <c r="HK116" s="330"/>
      <c r="HL116" s="330"/>
      <c r="HM116" s="330"/>
      <c r="HN116" s="658">
        <f>HQ112</f>
        <v>0</v>
      </c>
      <c r="HO116" s="659"/>
      <c r="HP116" s="659"/>
      <c r="HQ116" s="659"/>
      <c r="HR116" s="659"/>
      <c r="HS116" s="660">
        <f>HV112</f>
        <v>0</v>
      </c>
      <c r="HT116" s="330"/>
      <c r="HU116" s="330"/>
      <c r="HV116" s="330"/>
      <c r="HW116" s="330"/>
      <c r="HX116" s="332">
        <f>IA112</f>
        <v>0</v>
      </c>
      <c r="HY116" s="330"/>
      <c r="HZ116" s="330"/>
      <c r="IA116" s="330"/>
      <c r="IB116" s="330"/>
      <c r="IC116" s="334">
        <f>IF112</f>
        <v>0</v>
      </c>
      <c r="ID116" s="330"/>
      <c r="IE116" s="330"/>
      <c r="IF116" s="330"/>
      <c r="IG116" s="330"/>
      <c r="IH116" s="332">
        <f>IK112</f>
        <v>0</v>
      </c>
      <c r="II116" s="330"/>
      <c r="IJ116" s="330"/>
      <c r="IK116" s="330"/>
      <c r="IL116" s="330"/>
      <c r="IM116" s="331" t="e">
        <f>IH116/HD116</f>
        <v>#DIV/0!</v>
      </c>
      <c r="IN116" s="334">
        <f>IQ112</f>
        <v>0</v>
      </c>
      <c r="IO116" s="330"/>
      <c r="IP116" s="330"/>
      <c r="IQ116" s="330"/>
      <c r="IR116" s="330"/>
      <c r="IS116" s="335">
        <f>IV112</f>
        <v>0</v>
      </c>
      <c r="IT116" s="330"/>
      <c r="IU116" s="330"/>
      <c r="IV116" s="330"/>
      <c r="IW116" s="330"/>
      <c r="IX116" s="334">
        <f>JA112</f>
        <v>0</v>
      </c>
      <c r="IY116" s="330"/>
      <c r="IZ116" s="330"/>
      <c r="JA116" s="330"/>
      <c r="JB116" s="330"/>
      <c r="JC116" s="335">
        <f>JF112</f>
        <v>0</v>
      </c>
    </row>
    <row r="117" spans="1:263" s="44" customFormat="1" x14ac:dyDescent="0.2">
      <c r="A117" s="196" t="s">
        <v>308</v>
      </c>
      <c r="B117" s="197"/>
      <c r="C117" s="197"/>
      <c r="D117" s="197"/>
      <c r="E117" s="329" t="e">
        <f>I112</f>
        <v>#DIV/0!</v>
      </c>
      <c r="F117" s="330"/>
      <c r="G117" s="330"/>
      <c r="H117" s="330"/>
      <c r="I117" s="330"/>
      <c r="J117" s="329" t="e">
        <f>N112</f>
        <v>#DIV/0!</v>
      </c>
      <c r="K117" s="330"/>
      <c r="L117" s="330"/>
      <c r="M117" s="330"/>
      <c r="N117" s="330"/>
      <c r="O117" s="331" t="e">
        <f>(J117-E117)/E117</f>
        <v>#DIV/0!</v>
      </c>
      <c r="P117" s="329" t="e">
        <f>T112</f>
        <v>#DIV/0!</v>
      </c>
      <c r="Q117" s="330"/>
      <c r="R117" s="330"/>
      <c r="S117" s="330"/>
      <c r="T117" s="330"/>
      <c r="U117" s="331" t="e">
        <f>(P117-J117)/J117</f>
        <v>#DIV/0!</v>
      </c>
      <c r="V117" s="329" t="e">
        <f>Z112</f>
        <v>#DIV/0!</v>
      </c>
      <c r="W117" s="330"/>
      <c r="X117" s="330"/>
      <c r="Y117" s="330"/>
      <c r="Z117" s="330"/>
      <c r="AA117" s="331" t="e">
        <f>(V117-P117)/P117</f>
        <v>#DIV/0!</v>
      </c>
      <c r="AB117" s="329" t="e">
        <f>AF112</f>
        <v>#DIV/0!</v>
      </c>
      <c r="AC117" s="330"/>
      <c r="AD117" s="330"/>
      <c r="AE117" s="330"/>
      <c r="AF117" s="330"/>
      <c r="AG117" s="331" t="e">
        <f>(AB117-V117)/V117</f>
        <v>#DIV/0!</v>
      </c>
      <c r="AH117" s="329" t="e">
        <f>AL112</f>
        <v>#DIV/0!</v>
      </c>
      <c r="AI117" s="330"/>
      <c r="AJ117" s="330"/>
      <c r="AK117" s="330"/>
      <c r="AL117" s="330"/>
      <c r="AM117" s="331" t="e">
        <f>(AH117-AB117)/AB117</f>
        <v>#DIV/0!</v>
      </c>
      <c r="AN117" s="333">
        <f>AR112</f>
        <v>0</v>
      </c>
      <c r="AO117" s="212"/>
      <c r="AP117" s="212"/>
      <c r="AQ117" s="212"/>
      <c r="AR117" s="212"/>
      <c r="AS117" s="336">
        <f>AW112</f>
        <v>0</v>
      </c>
      <c r="AT117" s="337"/>
      <c r="AU117" s="337"/>
      <c r="AV117" s="337"/>
      <c r="AW117" s="337"/>
      <c r="AX117" s="333">
        <f>BB112</f>
        <v>0</v>
      </c>
      <c r="AY117" s="337"/>
      <c r="AZ117" s="337"/>
      <c r="BA117" s="337"/>
      <c r="BB117" s="337"/>
      <c r="BC117" s="336">
        <f>BG112</f>
        <v>0</v>
      </c>
      <c r="BD117" s="337"/>
      <c r="BE117" s="337"/>
      <c r="BF117" s="337"/>
      <c r="BG117" s="337"/>
      <c r="BH117" s="507">
        <f>BL112</f>
        <v>0</v>
      </c>
      <c r="BI117" s="508"/>
      <c r="BJ117" s="508"/>
      <c r="BK117" s="508"/>
      <c r="BL117" s="508"/>
      <c r="BM117" s="509">
        <f>BQ112</f>
        <v>0</v>
      </c>
      <c r="BN117" s="412"/>
      <c r="BO117" s="412"/>
      <c r="BP117" s="412"/>
      <c r="BQ117" s="412"/>
      <c r="BR117" s="333">
        <f>BV112</f>
        <v>0</v>
      </c>
      <c r="BS117" s="337"/>
      <c r="BT117" s="337"/>
      <c r="BU117" s="337"/>
      <c r="BV117" s="337"/>
      <c r="BW117" s="336">
        <f>CA112</f>
        <v>0</v>
      </c>
      <c r="BX117" s="337"/>
      <c r="BY117" s="337"/>
      <c r="BZ117" s="337"/>
      <c r="CA117" s="337"/>
      <c r="CB117" s="333">
        <f>CF112</f>
        <v>0</v>
      </c>
      <c r="CC117" s="337"/>
      <c r="CD117" s="337"/>
      <c r="CE117" s="337"/>
      <c r="CF117" s="337"/>
      <c r="CG117" s="336">
        <f>CK112</f>
        <v>0</v>
      </c>
      <c r="CH117" s="337"/>
      <c r="CI117" s="337"/>
      <c r="CJ117" s="337"/>
      <c r="CK117" s="337"/>
      <c r="CL117" s="333">
        <f>CP112</f>
        <v>0</v>
      </c>
      <c r="CM117" s="337"/>
      <c r="CN117" s="337"/>
      <c r="CO117" s="337"/>
      <c r="CP117" s="337"/>
      <c r="CQ117" s="336">
        <f>CU112</f>
        <v>0</v>
      </c>
      <c r="CR117" s="337"/>
      <c r="CS117" s="337"/>
      <c r="CT117" s="337"/>
      <c r="CU117" s="337"/>
      <c r="CV117" s="333">
        <f>CZ112</f>
        <v>0</v>
      </c>
      <c r="CW117" s="337"/>
      <c r="CX117" s="337"/>
      <c r="CY117" s="337"/>
      <c r="CZ117" s="337"/>
      <c r="DA117" s="336">
        <f>DE112</f>
        <v>0</v>
      </c>
      <c r="DB117" s="337"/>
      <c r="DC117" s="337"/>
      <c r="DD117" s="337"/>
      <c r="DE117" s="337"/>
      <c r="DF117" s="333">
        <f>DJ112</f>
        <v>0</v>
      </c>
      <c r="DG117" s="337"/>
      <c r="DH117" s="337"/>
      <c r="DI117" s="337"/>
      <c r="DJ117" s="337"/>
      <c r="DK117" s="336">
        <f>DO112</f>
        <v>0</v>
      </c>
      <c r="DL117" s="337"/>
      <c r="DM117" s="337"/>
      <c r="DN117" s="337"/>
      <c r="DO117" s="337"/>
      <c r="DP117" s="333">
        <f>DT112</f>
        <v>0</v>
      </c>
      <c r="DQ117" s="337"/>
      <c r="DR117" s="337"/>
      <c r="DS117" s="337"/>
      <c r="DT117" s="337"/>
      <c r="DU117" s="336">
        <f>DY112</f>
        <v>0</v>
      </c>
      <c r="DV117" s="337"/>
      <c r="DW117" s="337"/>
      <c r="DX117" s="337"/>
      <c r="DY117" s="337"/>
      <c r="DZ117" s="333">
        <f>ED112</f>
        <v>0</v>
      </c>
      <c r="EA117" s="337"/>
      <c r="EB117" s="337"/>
      <c r="EC117" s="337"/>
      <c r="ED117" s="337"/>
      <c r="EE117" s="336">
        <f>EI112</f>
        <v>0</v>
      </c>
      <c r="EF117" s="337"/>
      <c r="EG117" s="337"/>
      <c r="EH117" s="337"/>
      <c r="EI117" s="337"/>
      <c r="EJ117" s="333">
        <f>EN112</f>
        <v>0</v>
      </c>
      <c r="EK117" s="337"/>
      <c r="EL117" s="337"/>
      <c r="EM117" s="337"/>
      <c r="EN117" s="337"/>
      <c r="EO117" s="336">
        <f>ES112</f>
        <v>0</v>
      </c>
      <c r="EP117" s="337"/>
      <c r="EQ117" s="337"/>
      <c r="ER117" s="337"/>
      <c r="ES117" s="337"/>
      <c r="ET117" s="333">
        <f>EX112</f>
        <v>0</v>
      </c>
      <c r="EU117" s="337"/>
      <c r="EV117" s="337"/>
      <c r="EW117" s="337"/>
      <c r="EX117" s="337"/>
      <c r="EY117" s="336">
        <f>FC112</f>
        <v>0</v>
      </c>
      <c r="EZ117" s="337"/>
      <c r="FA117" s="337"/>
      <c r="FB117" s="337"/>
      <c r="FC117" s="337"/>
      <c r="FD117" s="507">
        <f>FH112</f>
        <v>0</v>
      </c>
      <c r="FE117" s="508"/>
      <c r="FF117" s="508"/>
      <c r="FG117" s="508"/>
      <c r="FH117" s="508"/>
      <c r="FI117" s="509">
        <f>FM112</f>
        <v>0</v>
      </c>
      <c r="FJ117" s="412"/>
      <c r="FK117" s="412"/>
      <c r="FL117" s="412"/>
      <c r="FM117" s="412"/>
      <c r="FN117" s="338">
        <f>FR112</f>
        <v>0</v>
      </c>
      <c r="FO117" s="337"/>
      <c r="FP117" s="337"/>
      <c r="FQ117" s="337"/>
      <c r="FR117" s="337"/>
      <c r="FS117" s="336">
        <f>FW112</f>
        <v>0</v>
      </c>
      <c r="FT117" s="337"/>
      <c r="FU117" s="337"/>
      <c r="FV117" s="337"/>
      <c r="FW117" s="337"/>
      <c r="FX117" s="338">
        <f>GB112</f>
        <v>0</v>
      </c>
      <c r="FY117" s="337"/>
      <c r="FZ117" s="337"/>
      <c r="GA117" s="337"/>
      <c r="GB117" s="337"/>
      <c r="GC117" s="336">
        <f>GG112</f>
        <v>0</v>
      </c>
      <c r="GD117" s="337"/>
      <c r="GE117" s="337"/>
      <c r="GF117" s="337"/>
      <c r="GG117" s="337"/>
      <c r="GH117" s="336"/>
      <c r="GI117" s="336"/>
      <c r="GJ117" s="507">
        <f>GN112</f>
        <v>0</v>
      </c>
      <c r="GK117" s="337"/>
      <c r="GL117" s="337"/>
      <c r="GM117" s="337"/>
      <c r="GN117" s="337"/>
      <c r="GO117" s="336">
        <f>GS112</f>
        <v>0</v>
      </c>
      <c r="GP117" s="337"/>
      <c r="GQ117" s="337"/>
      <c r="GR117" s="337"/>
      <c r="GS117" s="337"/>
      <c r="GT117" s="333">
        <f>GX112</f>
        <v>0</v>
      </c>
      <c r="GU117" s="337"/>
      <c r="GV117" s="337"/>
      <c r="GW117" s="337"/>
      <c r="GX117" s="337"/>
      <c r="GY117" s="336">
        <f>HC112</f>
        <v>0</v>
      </c>
      <c r="GZ117" s="337"/>
      <c r="HA117" s="337"/>
      <c r="HB117" s="337"/>
      <c r="HC117" s="337"/>
      <c r="HD117" s="333">
        <f>HH112</f>
        <v>0</v>
      </c>
      <c r="HE117" s="337"/>
      <c r="HF117" s="337"/>
      <c r="HG117" s="337"/>
      <c r="HH117" s="337"/>
      <c r="HI117" s="336">
        <f>HM112</f>
        <v>0</v>
      </c>
      <c r="HJ117" s="336"/>
      <c r="HK117" s="337"/>
      <c r="HL117" s="337"/>
      <c r="HM117" s="337"/>
      <c r="HN117" s="661">
        <f>HR112</f>
        <v>0</v>
      </c>
      <c r="HO117" s="662"/>
      <c r="HP117" s="662"/>
      <c r="HQ117" s="662"/>
      <c r="HR117" s="662"/>
      <c r="HS117" s="663">
        <f>HW112</f>
        <v>0</v>
      </c>
      <c r="HT117" s="337"/>
      <c r="HU117" s="337"/>
      <c r="HV117" s="337"/>
      <c r="HW117" s="337"/>
      <c r="HX117" s="333">
        <f>IB112</f>
        <v>0</v>
      </c>
      <c r="HY117" s="337"/>
      <c r="HZ117" s="337"/>
      <c r="IA117" s="337"/>
      <c r="IB117" s="337"/>
      <c r="IC117" s="336">
        <f>IG112</f>
        <v>0</v>
      </c>
      <c r="ID117" s="337"/>
      <c r="IE117" s="337"/>
      <c r="IF117" s="337"/>
      <c r="IG117" s="337"/>
      <c r="IH117" s="333">
        <f>IL112</f>
        <v>0</v>
      </c>
      <c r="II117" s="337"/>
      <c r="IJ117" s="337"/>
      <c r="IK117" s="337"/>
      <c r="IL117" s="337"/>
      <c r="IM117" s="331" t="e">
        <f>IH117/HD117</f>
        <v>#DIV/0!</v>
      </c>
      <c r="IN117" s="334">
        <f>IR112</f>
        <v>0</v>
      </c>
      <c r="IO117" s="337"/>
      <c r="IP117" s="337"/>
      <c r="IQ117" s="337"/>
      <c r="IR117" s="337"/>
      <c r="IS117" s="338">
        <f>IW112</f>
        <v>0</v>
      </c>
      <c r="IT117" s="337"/>
      <c r="IU117" s="337"/>
      <c r="IV117" s="337"/>
      <c r="IW117" s="337"/>
      <c r="IX117" s="336">
        <f>JB112</f>
        <v>0</v>
      </c>
      <c r="IY117" s="337"/>
      <c r="IZ117" s="337"/>
      <c r="JA117" s="337"/>
      <c r="JB117" s="337"/>
      <c r="JC117" s="338">
        <f>JG112</f>
        <v>0</v>
      </c>
    </row>
    <row r="118" spans="1:263" s="44" customFormat="1" x14ac:dyDescent="0.2">
      <c r="A118" s="209" t="s">
        <v>400</v>
      </c>
      <c r="B118" s="210"/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81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1"/>
      <c r="AB118" s="210"/>
      <c r="AC118" s="210"/>
      <c r="AD118" s="210"/>
      <c r="AE118" s="210"/>
      <c r="AF118" s="210"/>
      <c r="AG118" s="211"/>
      <c r="AH118" s="210"/>
      <c r="AI118" s="210"/>
      <c r="AJ118" s="210"/>
      <c r="AK118" s="210"/>
      <c r="AL118" s="210"/>
      <c r="AM118" s="211"/>
      <c r="AN118" s="292">
        <f>AN114+AN115+AN116+AN117</f>
        <v>0</v>
      </c>
      <c r="AO118" s="213"/>
      <c r="AP118" s="213"/>
      <c r="AQ118" s="213"/>
      <c r="AR118" s="213"/>
      <c r="AS118" s="214">
        <f>AS114+AS115+AS116+AS117</f>
        <v>0</v>
      </c>
      <c r="AT118" s="213"/>
      <c r="AU118" s="213"/>
      <c r="AV118" s="213"/>
      <c r="AW118" s="213"/>
      <c r="AX118" s="292">
        <f>AX114+AX115+AX116+AX117</f>
        <v>0</v>
      </c>
      <c r="AY118" s="213"/>
      <c r="AZ118" s="213"/>
      <c r="BA118" s="213"/>
      <c r="BB118" s="213"/>
      <c r="BC118" s="214">
        <f>BC114+BC115+BC116+BC117</f>
        <v>0</v>
      </c>
      <c r="BD118" s="213"/>
      <c r="BE118" s="213"/>
      <c r="BF118" s="213"/>
      <c r="BG118" s="213"/>
      <c r="BH118" s="340">
        <f>BH114+BH115+BH116+BH117</f>
        <v>0</v>
      </c>
      <c r="BI118" s="676"/>
      <c r="BJ118" s="676"/>
      <c r="BK118" s="676"/>
      <c r="BL118" s="676"/>
      <c r="BM118" s="510">
        <f>BM114+BM115+BM116+BM117</f>
        <v>0</v>
      </c>
      <c r="BN118" s="413"/>
      <c r="BO118" s="413"/>
      <c r="BP118" s="413"/>
      <c r="BQ118" s="413"/>
      <c r="BR118" s="292">
        <f>BR114+BR115+BR116+BR117</f>
        <v>0</v>
      </c>
      <c r="BS118" s="213"/>
      <c r="BT118" s="213"/>
      <c r="BU118" s="213"/>
      <c r="BV118" s="213"/>
      <c r="BW118" s="214">
        <f>BW114+BW115+BW116+BW117</f>
        <v>0</v>
      </c>
      <c r="BX118" s="213"/>
      <c r="BY118" s="213"/>
      <c r="BZ118" s="213"/>
      <c r="CA118" s="213"/>
      <c r="CB118" s="292">
        <f>CB114+CB115+CB116+CB117</f>
        <v>0</v>
      </c>
      <c r="CC118" s="213"/>
      <c r="CD118" s="213"/>
      <c r="CE118" s="213"/>
      <c r="CF118" s="213"/>
      <c r="CG118" s="214">
        <f>CG114+CG115+CG116+CG117</f>
        <v>0</v>
      </c>
      <c r="CH118" s="213"/>
      <c r="CI118" s="213"/>
      <c r="CJ118" s="213"/>
      <c r="CK118" s="213"/>
      <c r="CL118" s="292">
        <f>CL114+CL115+CL116+CL117</f>
        <v>0</v>
      </c>
      <c r="CM118" s="213"/>
      <c r="CN118" s="213"/>
      <c r="CO118" s="213"/>
      <c r="CP118" s="213"/>
      <c r="CQ118" s="214">
        <f>CQ114+CQ115+CQ116+CQ117</f>
        <v>0</v>
      </c>
      <c r="CR118" s="213"/>
      <c r="CS118" s="213"/>
      <c r="CT118" s="213"/>
      <c r="CU118" s="213"/>
      <c r="CV118" s="292">
        <f>CV114+CV115+CV116+CV117</f>
        <v>0</v>
      </c>
      <c r="CW118" s="213"/>
      <c r="CX118" s="213"/>
      <c r="CY118" s="213"/>
      <c r="CZ118" s="213"/>
      <c r="DA118" s="214">
        <f>DA114+DA115+DA116+DA117</f>
        <v>0</v>
      </c>
      <c r="DB118" s="213"/>
      <c r="DC118" s="213"/>
      <c r="DD118" s="213"/>
      <c r="DE118" s="213"/>
      <c r="DF118" s="292">
        <f>DF114+DF115+DF116+DF117</f>
        <v>0</v>
      </c>
      <c r="DG118" s="213"/>
      <c r="DH118" s="213"/>
      <c r="DI118" s="213"/>
      <c r="DJ118" s="213"/>
      <c r="DK118" s="214">
        <f>DK114+DK115+DK116+DK117</f>
        <v>0</v>
      </c>
      <c r="DL118" s="213"/>
      <c r="DM118" s="213"/>
      <c r="DN118" s="213"/>
      <c r="DO118" s="213"/>
      <c r="DP118" s="292">
        <f>DP114+DP115+DP116+DP117</f>
        <v>0</v>
      </c>
      <c r="DQ118" s="213"/>
      <c r="DR118" s="213"/>
      <c r="DS118" s="213"/>
      <c r="DT118" s="213"/>
      <c r="DU118" s="214">
        <f>DU114+DU115+DU116+DU117</f>
        <v>0</v>
      </c>
      <c r="DV118" s="213"/>
      <c r="DW118" s="213"/>
      <c r="DX118" s="213"/>
      <c r="DY118" s="213"/>
      <c r="DZ118" s="292">
        <f>DZ114+DZ115+DZ116+DZ117</f>
        <v>0</v>
      </c>
      <c r="EA118" s="213"/>
      <c r="EB118" s="213"/>
      <c r="EC118" s="213"/>
      <c r="ED118" s="213"/>
      <c r="EE118" s="214">
        <f>EE114+EE115+EE116+EE117</f>
        <v>0</v>
      </c>
      <c r="EF118" s="213"/>
      <c r="EG118" s="213"/>
      <c r="EH118" s="213"/>
      <c r="EI118" s="213"/>
      <c r="EJ118" s="292">
        <f>EJ114+EJ115+EJ116+EJ117</f>
        <v>0</v>
      </c>
      <c r="EK118" s="213"/>
      <c r="EL118" s="213"/>
      <c r="EM118" s="213"/>
      <c r="EN118" s="213"/>
      <c r="EO118" s="214">
        <f>EO114+EO115+EO116+EO117</f>
        <v>0</v>
      </c>
      <c r="EP118" s="213"/>
      <c r="EQ118" s="213"/>
      <c r="ER118" s="213"/>
      <c r="ES118" s="213"/>
      <c r="ET118" s="292">
        <f>ET114+ET115+ET116+ET117</f>
        <v>0</v>
      </c>
      <c r="EU118" s="213"/>
      <c r="EV118" s="213"/>
      <c r="EW118" s="213"/>
      <c r="EX118" s="213"/>
      <c r="EY118" s="214">
        <f>EY114+EY115+EY116+EY117</f>
        <v>0</v>
      </c>
      <c r="EZ118" s="213"/>
      <c r="FA118" s="213"/>
      <c r="FB118" s="213"/>
      <c r="FD118" s="340">
        <f>FD114+FD115+FD116+FD117</f>
        <v>0</v>
      </c>
      <c r="FE118" s="462"/>
      <c r="FF118" s="462"/>
      <c r="FG118" s="462"/>
      <c r="FH118" s="462"/>
      <c r="FI118" s="510">
        <f>FI114+FI115+FI116+FI117</f>
        <v>0</v>
      </c>
      <c r="FJ118" s="413"/>
      <c r="FK118" s="413"/>
      <c r="FL118" s="413"/>
      <c r="FM118" s="413"/>
      <c r="FN118" s="99">
        <f>FN114+FN115+FN116+FN117</f>
        <v>0</v>
      </c>
      <c r="FO118" s="213"/>
      <c r="FP118" s="213"/>
      <c r="FQ118" s="213"/>
      <c r="FR118" s="213"/>
      <c r="FS118" s="214">
        <f>FS114+FS115+FS116+FS117</f>
        <v>0</v>
      </c>
      <c r="FT118" s="213"/>
      <c r="FU118" s="213"/>
      <c r="FV118" s="213"/>
      <c r="FW118" s="213"/>
      <c r="FX118" s="99">
        <f>FX114+FX115+FX116+FX117</f>
        <v>0</v>
      </c>
      <c r="FY118" s="213"/>
      <c r="FZ118" s="213"/>
      <c r="GA118" s="213"/>
      <c r="GB118" s="213"/>
      <c r="GC118" s="214">
        <f>GC114+GC115+GC116+GC117</f>
        <v>0</v>
      </c>
      <c r="GD118" s="459"/>
      <c r="GE118" s="459"/>
      <c r="GF118" s="459"/>
      <c r="GG118" s="459"/>
      <c r="GH118" s="214"/>
      <c r="GI118" s="214"/>
      <c r="GJ118" s="340">
        <f>GJ114+GJ115+GJ116+GJ117</f>
        <v>0</v>
      </c>
      <c r="GK118" s="213"/>
      <c r="GL118" s="213"/>
      <c r="GM118" s="213"/>
      <c r="GN118" s="213"/>
      <c r="GO118" s="214">
        <f>GO114+GO115+GO116+GO117</f>
        <v>0</v>
      </c>
      <c r="GP118" s="213"/>
      <c r="GQ118" s="213"/>
      <c r="GR118" s="213"/>
      <c r="GS118" s="213"/>
      <c r="GT118" s="292">
        <f>GT114+GT115+GT116+GT117</f>
        <v>0</v>
      </c>
      <c r="GU118" s="213"/>
      <c r="GV118" s="213"/>
      <c r="GW118" s="213"/>
      <c r="GX118" s="213"/>
      <c r="GY118" s="214">
        <f>GY114+GY115+GY116+GY117</f>
        <v>0</v>
      </c>
      <c r="GZ118" s="213"/>
      <c r="HA118" s="213"/>
      <c r="HB118" s="213"/>
      <c r="HC118" s="213"/>
      <c r="HD118" s="292">
        <f>HD114+HD115+HD116+HD117</f>
        <v>0</v>
      </c>
      <c r="HE118" s="213"/>
      <c r="HF118" s="213"/>
      <c r="HG118" s="213"/>
      <c r="HH118" s="213"/>
      <c r="HI118" s="214">
        <f>HI114+HI115+HI116+HI117</f>
        <v>0</v>
      </c>
      <c r="HJ118" s="214"/>
      <c r="HK118" s="213"/>
      <c r="HL118" s="213"/>
      <c r="HM118" s="213"/>
      <c r="HN118" s="664">
        <f>HN114+HN115+HN116+HN117</f>
        <v>0</v>
      </c>
      <c r="HO118" s="665"/>
      <c r="HP118" s="665"/>
      <c r="HQ118" s="665"/>
      <c r="HR118" s="665"/>
      <c r="HS118" s="666">
        <f>HS114+HS115+HS116+HS117</f>
        <v>0</v>
      </c>
      <c r="HT118" s="213"/>
      <c r="HU118" s="213"/>
      <c r="HV118" s="213"/>
      <c r="HW118" s="213"/>
      <c r="HX118" s="292">
        <f>HX114+HX115+HX116+HX117</f>
        <v>0</v>
      </c>
      <c r="HY118" s="213"/>
      <c r="HZ118" s="213"/>
      <c r="IA118" s="213"/>
      <c r="IB118" s="213"/>
      <c r="IC118" s="214">
        <f>IC114+IC115+IC116+IC117</f>
        <v>0</v>
      </c>
      <c r="ID118" s="213"/>
      <c r="IE118" s="213"/>
      <c r="IF118" s="213"/>
      <c r="IG118" s="213"/>
      <c r="IH118" s="292">
        <f>IH114+IH115+IH116+IH117</f>
        <v>0</v>
      </c>
      <c r="II118" s="213"/>
      <c r="IJ118" s="213"/>
      <c r="IK118" s="213"/>
      <c r="IL118" s="213"/>
      <c r="IM118" s="284" t="e">
        <f>IH118/HD118</f>
        <v>#DIV/0!</v>
      </c>
      <c r="IN118" s="214">
        <f>IN114+IN115+IN116+IN117</f>
        <v>0</v>
      </c>
      <c r="IO118" s="213"/>
      <c r="IP118" s="213"/>
      <c r="IQ118" s="213"/>
      <c r="IR118" s="213"/>
      <c r="IS118" s="99">
        <f>IS114+IS115+IS116+IS117</f>
        <v>0</v>
      </c>
      <c r="IT118" s="213"/>
      <c r="IU118" s="213"/>
      <c r="IV118" s="213"/>
      <c r="IW118" s="213"/>
      <c r="IX118" s="214">
        <f>IX114+IX115+IX116+IX117</f>
        <v>0</v>
      </c>
      <c r="IY118" s="213"/>
      <c r="IZ118" s="213"/>
      <c r="JA118" s="213"/>
      <c r="JB118" s="213"/>
      <c r="JC118" s="40">
        <f>JC114+JC115+JC116+JC117</f>
        <v>0</v>
      </c>
    </row>
    <row r="119" spans="1:263" s="44" customFormat="1" x14ac:dyDescent="0.2">
      <c r="A119" s="42"/>
      <c r="AN119" s="293"/>
      <c r="AX119" s="293"/>
      <c r="BH119" s="293"/>
      <c r="BR119" s="293"/>
      <c r="CB119" s="293"/>
      <c r="CL119" s="293"/>
      <c r="CV119" s="293"/>
      <c r="DF119" s="293"/>
      <c r="DP119" s="293"/>
      <c r="DZ119" s="293"/>
      <c r="EJ119" s="293"/>
      <c r="ET119" s="293"/>
      <c r="FD119" s="293"/>
      <c r="GJ119" s="341"/>
      <c r="GT119" s="293"/>
      <c r="HD119" s="293"/>
      <c r="HN119" s="293"/>
      <c r="HX119" s="293"/>
      <c r="IH119" s="293"/>
      <c r="IM119" s="285"/>
    </row>
    <row r="120" spans="1:263" s="44" customFormat="1" x14ac:dyDescent="0.2">
      <c r="A120" s="42"/>
      <c r="E120" s="44" t="s">
        <v>398</v>
      </c>
      <c r="AN120" s="293"/>
      <c r="AX120" s="293"/>
      <c r="BH120" s="293"/>
      <c r="BR120" s="293"/>
      <c r="CB120" s="293"/>
      <c r="CL120" s="293"/>
      <c r="CV120" s="293"/>
      <c r="DF120" s="293"/>
      <c r="DP120" s="293"/>
      <c r="DZ120" s="293"/>
      <c r="EJ120" s="293"/>
      <c r="ET120" s="293"/>
      <c r="FD120" s="293"/>
      <c r="GJ120" s="341"/>
      <c r="GT120" s="293"/>
      <c r="HD120" s="293"/>
      <c r="HN120" s="293"/>
      <c r="HX120" s="293"/>
      <c r="IH120" s="293"/>
      <c r="IM120" s="285"/>
    </row>
    <row r="121" spans="1:263" s="44" customFormat="1" x14ac:dyDescent="0.2">
      <c r="A121" s="42"/>
      <c r="E121" s="44" t="s">
        <v>399</v>
      </c>
      <c r="F121" s="44">
        <f>COUNTIF(F5:F111,"&gt;0")</f>
        <v>0</v>
      </c>
      <c r="G121" s="44">
        <f t="shared" ref="G121:N121" si="177">COUNTIF(G5:G111,"&gt;0")</f>
        <v>0</v>
      </c>
      <c r="H121" s="44">
        <f t="shared" si="177"/>
        <v>0</v>
      </c>
      <c r="I121" s="44">
        <f t="shared" si="177"/>
        <v>0</v>
      </c>
      <c r="J121" s="44">
        <f t="shared" si="177"/>
        <v>0</v>
      </c>
      <c r="K121" s="44">
        <f t="shared" si="177"/>
        <v>0</v>
      </c>
      <c r="L121" s="44">
        <f t="shared" si="177"/>
        <v>0</v>
      </c>
      <c r="M121" s="44">
        <f t="shared" si="177"/>
        <v>0</v>
      </c>
      <c r="N121" s="44">
        <f t="shared" si="177"/>
        <v>0</v>
      </c>
      <c r="Q121" s="44">
        <f t="shared" ref="Q121:Z121" si="178">COUNTIF(Q5:Q111,"&gt;0")</f>
        <v>0</v>
      </c>
      <c r="R121" s="44">
        <f t="shared" si="178"/>
        <v>0</v>
      </c>
      <c r="S121" s="44">
        <f t="shared" si="178"/>
        <v>0</v>
      </c>
      <c r="T121" s="44">
        <f t="shared" si="178"/>
        <v>0</v>
      </c>
      <c r="U121" s="44">
        <f t="shared" si="178"/>
        <v>0</v>
      </c>
      <c r="V121" s="44">
        <f t="shared" si="178"/>
        <v>0</v>
      </c>
      <c r="W121" s="44">
        <f t="shared" si="178"/>
        <v>0</v>
      </c>
      <c r="X121" s="44">
        <f t="shared" si="178"/>
        <v>0</v>
      </c>
      <c r="Y121" s="44">
        <f t="shared" si="178"/>
        <v>0</v>
      </c>
      <c r="Z121" s="44">
        <f t="shared" si="178"/>
        <v>0</v>
      </c>
      <c r="AB121" s="44">
        <f t="shared" ref="AB121:AF121" si="179">COUNTIF(AB5:AB111,"&gt;0")</f>
        <v>0</v>
      </c>
      <c r="AC121" s="44">
        <f t="shared" si="179"/>
        <v>0</v>
      </c>
      <c r="AD121" s="44">
        <f t="shared" si="179"/>
        <v>0</v>
      </c>
      <c r="AE121" s="44">
        <f t="shared" si="179"/>
        <v>0</v>
      </c>
      <c r="AF121" s="44">
        <f t="shared" si="179"/>
        <v>0</v>
      </c>
      <c r="AH121" s="44">
        <f t="shared" ref="AH121:AL121" si="180">COUNTIF(AH5:AH111,"&gt;0")</f>
        <v>0</v>
      </c>
      <c r="AI121" s="44">
        <f t="shared" si="180"/>
        <v>0</v>
      </c>
      <c r="AJ121" s="44">
        <f t="shared" si="180"/>
        <v>0</v>
      </c>
      <c r="AK121" s="44">
        <f t="shared" si="180"/>
        <v>0</v>
      </c>
      <c r="AL121" s="44">
        <f t="shared" si="180"/>
        <v>0</v>
      </c>
      <c r="AN121" s="293"/>
      <c r="AX121" s="293"/>
      <c r="BH121" s="293"/>
      <c r="BR121" s="293"/>
      <c r="CB121" s="293"/>
      <c r="CL121" s="293"/>
      <c r="CQ121" s="460"/>
      <c r="CR121" s="460"/>
      <c r="CS121" s="460"/>
      <c r="CT121" s="460"/>
      <c r="CU121" s="460"/>
      <c r="CV121" s="461"/>
      <c r="CW121" s="460"/>
      <c r="CX121" s="460"/>
      <c r="CY121" s="460"/>
      <c r="CZ121" s="460"/>
      <c r="DA121" s="460"/>
      <c r="DF121" s="293"/>
      <c r="DP121" s="293"/>
      <c r="DZ121" s="293"/>
      <c r="EJ121" s="293"/>
      <c r="ET121" s="293"/>
      <c r="FD121" s="293"/>
      <c r="GJ121" s="341"/>
      <c r="GT121" s="293"/>
      <c r="HD121" s="293"/>
      <c r="HN121" s="293"/>
      <c r="HX121" s="293"/>
      <c r="IH121" s="293"/>
      <c r="IM121" s="285"/>
    </row>
    <row r="122" spans="1:263" s="44" customFormat="1" x14ac:dyDescent="0.2">
      <c r="A122" s="42"/>
      <c r="AN122" s="293"/>
      <c r="AX122" s="293"/>
      <c r="BH122" s="293"/>
      <c r="BR122" s="293"/>
      <c r="CB122" s="293"/>
      <c r="CL122" s="293"/>
      <c r="CV122" s="293"/>
      <c r="DF122" s="293"/>
      <c r="DP122" s="293"/>
      <c r="DZ122" s="293"/>
      <c r="EJ122" s="293"/>
      <c r="ET122" s="293"/>
      <c r="FD122" s="293"/>
      <c r="GJ122" s="341"/>
      <c r="GT122" s="293"/>
      <c r="HD122" s="293"/>
      <c r="HN122" s="293"/>
      <c r="HX122" s="293"/>
      <c r="IH122" s="293"/>
      <c r="IM122" s="285"/>
    </row>
    <row r="123" spans="1:263" s="44" customFormat="1" x14ac:dyDescent="0.2">
      <c r="A123" s="42"/>
      <c r="AN123" s="293"/>
      <c r="AX123" s="293"/>
      <c r="BH123" s="293"/>
      <c r="BR123" s="293"/>
      <c r="CB123" s="293"/>
      <c r="CL123" s="293"/>
      <c r="CV123" s="293"/>
      <c r="DF123" s="293"/>
      <c r="DP123" s="293"/>
      <c r="DZ123" s="293"/>
      <c r="EJ123" s="293"/>
      <c r="ET123" s="293"/>
      <c r="FD123" s="293"/>
      <c r="GJ123" s="341"/>
      <c r="GT123" s="293"/>
      <c r="HD123" s="293"/>
      <c r="HN123" s="293"/>
      <c r="HX123" s="293"/>
      <c r="IH123" s="293"/>
      <c r="IM123" s="285"/>
    </row>
    <row r="124" spans="1:263" s="44" customFormat="1" x14ac:dyDescent="0.2">
      <c r="A124" s="42"/>
      <c r="AN124" s="293"/>
      <c r="AX124" s="293"/>
      <c r="BH124" s="293"/>
      <c r="BR124" s="293"/>
      <c r="CB124" s="293"/>
      <c r="CL124" s="293"/>
      <c r="CV124" s="293"/>
      <c r="DF124" s="293"/>
      <c r="DP124" s="293"/>
      <c r="DZ124" s="293"/>
      <c r="EJ124" s="293"/>
      <c r="ET124" s="293"/>
      <c r="FD124" s="293"/>
      <c r="GJ124" s="341"/>
      <c r="GT124" s="293"/>
      <c r="HD124" s="293"/>
      <c r="HN124" s="293"/>
      <c r="HX124" s="293"/>
      <c r="IH124" s="293"/>
      <c r="IM124" s="285"/>
    </row>
    <row r="125" spans="1:263" s="44" customFormat="1" x14ac:dyDescent="0.2">
      <c r="A125" s="42"/>
      <c r="AN125" s="293"/>
      <c r="AX125" s="293"/>
      <c r="BH125" s="293"/>
      <c r="BR125" s="293"/>
      <c r="CB125" s="293"/>
      <c r="CL125" s="293"/>
      <c r="CV125" s="293"/>
      <c r="DF125" s="293"/>
      <c r="DP125" s="293"/>
      <c r="DZ125" s="293"/>
      <c r="EJ125" s="293"/>
      <c r="ET125" s="293"/>
      <c r="FD125" s="293"/>
      <c r="GJ125" s="341"/>
      <c r="GT125" s="293"/>
      <c r="HD125" s="293"/>
      <c r="HN125" s="293"/>
      <c r="HX125" s="293"/>
      <c r="IH125" s="293"/>
      <c r="IM125" s="285"/>
    </row>
    <row r="126" spans="1:263" s="44" customFormat="1" x14ac:dyDescent="0.2">
      <c r="A126" s="42"/>
      <c r="AN126" s="293"/>
      <c r="AX126" s="293"/>
      <c r="BH126" s="293"/>
      <c r="BR126" s="293"/>
      <c r="CB126" s="293"/>
      <c r="CL126" s="293"/>
      <c r="CV126" s="293"/>
      <c r="DF126" s="293"/>
      <c r="DP126" s="293"/>
      <c r="DZ126" s="293"/>
      <c r="EJ126" s="293"/>
      <c r="ET126" s="293"/>
      <c r="FD126" s="293"/>
      <c r="GJ126" s="341"/>
      <c r="GT126" s="293"/>
      <c r="HD126" s="293"/>
      <c r="HN126" s="293"/>
      <c r="HX126" s="293"/>
      <c r="IH126" s="293"/>
      <c r="IM126" s="285"/>
    </row>
    <row r="127" spans="1:263" s="44" customFormat="1" x14ac:dyDescent="0.2">
      <c r="A127" s="42"/>
      <c r="AN127" s="293"/>
      <c r="AX127" s="293"/>
      <c r="BH127" s="293"/>
      <c r="BR127" s="293"/>
      <c r="CB127" s="293"/>
      <c r="CL127" s="293"/>
      <c r="CV127" s="293"/>
      <c r="DF127" s="293"/>
      <c r="DP127" s="293"/>
      <c r="DZ127" s="293"/>
      <c r="EJ127" s="293"/>
      <c r="ET127" s="293"/>
      <c r="FD127" s="293"/>
      <c r="GJ127" s="341"/>
      <c r="GT127" s="293"/>
      <c r="HD127" s="293"/>
      <c r="HN127" s="293"/>
      <c r="HX127" s="293"/>
      <c r="IH127" s="293"/>
      <c r="IM127" s="285"/>
    </row>
    <row r="128" spans="1:263" s="44" customFormat="1" x14ac:dyDescent="0.2">
      <c r="A128" s="42"/>
      <c r="AN128" s="293"/>
      <c r="AX128" s="293"/>
      <c r="BH128" s="293"/>
      <c r="BR128" s="293"/>
      <c r="CB128" s="293"/>
      <c r="CL128" s="293"/>
      <c r="CV128" s="293"/>
      <c r="DF128" s="293"/>
      <c r="DP128" s="293"/>
      <c r="DZ128" s="293"/>
      <c r="EJ128" s="293"/>
      <c r="ET128" s="293"/>
      <c r="FD128" s="293"/>
      <c r="GJ128" s="341"/>
      <c r="GT128" s="293"/>
      <c r="HD128" s="293"/>
      <c r="HN128" s="293"/>
      <c r="HX128" s="293"/>
      <c r="IH128" s="293"/>
      <c r="IM128" s="285"/>
    </row>
    <row r="129" spans="1:247" s="44" customFormat="1" x14ac:dyDescent="0.2">
      <c r="A129" s="42"/>
      <c r="AN129" s="293"/>
      <c r="AX129" s="293"/>
      <c r="BH129" s="293"/>
      <c r="BR129" s="293"/>
      <c r="CB129" s="293"/>
      <c r="CL129" s="293"/>
      <c r="CV129" s="293"/>
      <c r="DF129" s="293"/>
      <c r="DP129" s="293"/>
      <c r="DZ129" s="293"/>
      <c r="EJ129" s="293"/>
      <c r="ET129" s="293"/>
      <c r="FD129" s="293"/>
      <c r="GJ129" s="341"/>
      <c r="GT129" s="293"/>
      <c r="HD129" s="293"/>
      <c r="HN129" s="293"/>
      <c r="HX129" s="293"/>
      <c r="IH129" s="293"/>
      <c r="IM129" s="285"/>
    </row>
    <row r="130" spans="1:247" s="44" customFormat="1" x14ac:dyDescent="0.2">
      <c r="A130" s="42"/>
      <c r="AN130" s="293"/>
      <c r="AX130" s="293"/>
      <c r="BH130" s="293"/>
      <c r="BR130" s="293"/>
      <c r="CB130" s="293"/>
      <c r="CL130" s="293"/>
      <c r="CV130" s="293"/>
      <c r="DF130" s="293"/>
      <c r="DP130" s="293"/>
      <c r="DZ130" s="293"/>
      <c r="EJ130" s="293"/>
      <c r="ET130" s="293"/>
      <c r="FD130" s="293"/>
      <c r="GJ130" s="341"/>
      <c r="GT130" s="293"/>
      <c r="HD130" s="293"/>
      <c r="HN130" s="293"/>
      <c r="HX130" s="293"/>
      <c r="IH130" s="293"/>
      <c r="IM130" s="285"/>
    </row>
    <row r="131" spans="1:247" s="44" customFormat="1" x14ac:dyDescent="0.2">
      <c r="A131" s="42"/>
      <c r="AN131" s="293"/>
      <c r="AX131" s="293"/>
      <c r="BH131" s="293"/>
      <c r="BR131" s="293"/>
      <c r="CB131" s="293"/>
      <c r="CL131" s="293"/>
      <c r="CV131" s="293"/>
      <c r="DF131" s="293"/>
      <c r="DP131" s="293"/>
      <c r="DZ131" s="293"/>
      <c r="EJ131" s="293"/>
      <c r="ET131" s="293"/>
      <c r="FD131" s="293"/>
      <c r="GJ131" s="341"/>
      <c r="GT131" s="293"/>
      <c r="HD131" s="293"/>
      <c r="HN131" s="293"/>
      <c r="HX131" s="293"/>
      <c r="IH131" s="293"/>
      <c r="IM131" s="285"/>
    </row>
    <row r="132" spans="1:247" s="44" customFormat="1" x14ac:dyDescent="0.2">
      <c r="A132" s="42"/>
      <c r="AN132" s="293"/>
      <c r="AX132" s="293"/>
      <c r="BH132" s="293"/>
      <c r="BR132" s="293"/>
      <c r="CB132" s="293"/>
      <c r="CL132" s="293"/>
      <c r="CV132" s="293"/>
      <c r="DF132" s="293"/>
      <c r="DP132" s="293"/>
      <c r="DZ132" s="293"/>
      <c r="EJ132" s="293"/>
      <c r="ET132" s="293"/>
      <c r="FD132" s="293"/>
      <c r="GJ132" s="341"/>
      <c r="GT132" s="293"/>
      <c r="HD132" s="293"/>
      <c r="HN132" s="293"/>
      <c r="HX132" s="293"/>
      <c r="IH132" s="293"/>
      <c r="IM132" s="285"/>
    </row>
    <row r="133" spans="1:247" s="44" customFormat="1" x14ac:dyDescent="0.2">
      <c r="A133" s="42"/>
      <c r="AN133" s="293"/>
      <c r="AX133" s="293"/>
      <c r="BH133" s="293"/>
      <c r="BR133" s="293"/>
      <c r="CB133" s="293"/>
      <c r="CL133" s="293"/>
      <c r="CV133" s="293"/>
      <c r="DF133" s="293"/>
      <c r="DP133" s="293"/>
      <c r="DZ133" s="293"/>
      <c r="EJ133" s="293"/>
      <c r="ET133" s="293"/>
      <c r="FD133" s="293"/>
      <c r="GJ133" s="341"/>
      <c r="GT133" s="293"/>
      <c r="HD133" s="293"/>
      <c r="HN133" s="293"/>
      <c r="HX133" s="293"/>
      <c r="IH133" s="293"/>
      <c r="IM133" s="285"/>
    </row>
    <row r="134" spans="1:247" s="44" customFormat="1" x14ac:dyDescent="0.2">
      <c r="A134" s="42"/>
      <c r="AN134" s="293"/>
      <c r="AX134" s="293"/>
      <c r="BH134" s="293"/>
      <c r="BR134" s="293"/>
      <c r="CB134" s="293"/>
      <c r="CL134" s="293"/>
      <c r="CV134" s="293"/>
      <c r="DF134" s="293"/>
      <c r="DP134" s="293"/>
      <c r="DZ134" s="293"/>
      <c r="EJ134" s="293"/>
      <c r="ET134" s="293"/>
      <c r="FD134" s="293"/>
      <c r="GJ134" s="341"/>
      <c r="GT134" s="293"/>
      <c r="HD134" s="293"/>
      <c r="HN134" s="293"/>
      <c r="HX134" s="293"/>
      <c r="IH134" s="293"/>
      <c r="IM134" s="285"/>
    </row>
    <row r="135" spans="1:247" s="44" customFormat="1" x14ac:dyDescent="0.2">
      <c r="A135" s="42"/>
      <c r="AN135" s="293"/>
      <c r="AX135" s="293"/>
      <c r="BH135" s="293"/>
      <c r="BR135" s="293"/>
      <c r="CB135" s="293"/>
      <c r="CL135" s="293"/>
      <c r="CV135" s="293"/>
      <c r="DF135" s="293"/>
      <c r="DP135" s="293"/>
      <c r="DZ135" s="293"/>
      <c r="EJ135" s="293"/>
      <c r="ET135" s="293"/>
      <c r="FD135" s="293"/>
      <c r="GJ135" s="341"/>
      <c r="GT135" s="293"/>
      <c r="HD135" s="293"/>
      <c r="HN135" s="293"/>
      <c r="HX135" s="293"/>
      <c r="IH135" s="293"/>
      <c r="IM135" s="285"/>
    </row>
    <row r="136" spans="1:247" s="44" customFormat="1" x14ac:dyDescent="0.2">
      <c r="A136" s="42"/>
      <c r="AN136" s="293"/>
      <c r="AX136" s="293"/>
      <c r="BH136" s="293"/>
      <c r="BR136" s="293"/>
      <c r="CB136" s="293"/>
      <c r="CL136" s="293"/>
      <c r="CV136" s="293"/>
      <c r="DF136" s="293"/>
      <c r="DP136" s="293"/>
      <c r="DZ136" s="293"/>
      <c r="EJ136" s="293"/>
      <c r="ET136" s="293"/>
      <c r="FD136" s="293"/>
      <c r="GJ136" s="341"/>
      <c r="GT136" s="293"/>
      <c r="HD136" s="293"/>
      <c r="HN136" s="293"/>
      <c r="HX136" s="293"/>
      <c r="IH136" s="293"/>
      <c r="IM136" s="285"/>
    </row>
    <row r="137" spans="1:247" s="44" customFormat="1" x14ac:dyDescent="0.2">
      <c r="A137" s="42"/>
      <c r="AN137" s="293"/>
      <c r="AX137" s="293"/>
      <c r="BH137" s="293"/>
      <c r="BR137" s="293"/>
      <c r="CB137" s="293"/>
      <c r="CL137" s="293"/>
      <c r="CV137" s="293"/>
      <c r="DF137" s="293"/>
      <c r="DP137" s="293"/>
      <c r="DZ137" s="293"/>
      <c r="EJ137" s="293"/>
      <c r="ET137" s="293"/>
      <c r="FD137" s="293"/>
      <c r="GJ137" s="341"/>
      <c r="GT137" s="293"/>
      <c r="HD137" s="293"/>
      <c r="HN137" s="293"/>
      <c r="HX137" s="293"/>
      <c r="IH137" s="293"/>
      <c r="IM137" s="285"/>
    </row>
    <row r="138" spans="1:247" s="44" customFormat="1" x14ac:dyDescent="0.2">
      <c r="A138" s="42"/>
      <c r="AN138" s="293"/>
      <c r="AX138" s="293"/>
      <c r="BH138" s="293"/>
      <c r="BR138" s="293"/>
      <c r="CB138" s="293"/>
      <c r="CL138" s="293"/>
      <c r="CV138" s="293"/>
      <c r="DF138" s="293"/>
      <c r="DP138" s="293"/>
      <c r="DZ138" s="293"/>
      <c r="EJ138" s="293"/>
      <c r="ET138" s="293"/>
      <c r="FD138" s="293"/>
      <c r="GJ138" s="341"/>
      <c r="GT138" s="293"/>
      <c r="HD138" s="293"/>
      <c r="HN138" s="293"/>
      <c r="HX138" s="293"/>
      <c r="IH138" s="293"/>
      <c r="IM138" s="285"/>
    </row>
    <row r="139" spans="1:247" s="44" customFormat="1" x14ac:dyDescent="0.2">
      <c r="A139" s="42"/>
      <c r="AN139" s="293"/>
      <c r="AX139" s="293"/>
      <c r="BH139" s="293"/>
      <c r="BR139" s="293"/>
      <c r="CB139" s="293"/>
      <c r="CL139" s="293"/>
      <c r="CV139" s="293"/>
      <c r="DF139" s="293"/>
      <c r="DP139" s="293"/>
      <c r="DZ139" s="293"/>
      <c r="EJ139" s="293"/>
      <c r="ET139" s="293"/>
      <c r="FD139" s="293"/>
      <c r="GJ139" s="341"/>
      <c r="GT139" s="293"/>
      <c r="HD139" s="293"/>
      <c r="HN139" s="293"/>
      <c r="HX139" s="293"/>
      <c r="IH139" s="293"/>
      <c r="IM139" s="285"/>
    </row>
    <row r="140" spans="1:247" s="44" customFormat="1" x14ac:dyDescent="0.2">
      <c r="A140" s="42"/>
      <c r="AN140" s="293"/>
      <c r="AX140" s="293"/>
      <c r="BH140" s="293"/>
      <c r="BR140" s="293"/>
      <c r="CB140" s="293"/>
      <c r="CL140" s="293"/>
      <c r="CV140" s="293"/>
      <c r="DF140" s="293"/>
      <c r="DP140" s="293"/>
      <c r="DZ140" s="293"/>
      <c r="EJ140" s="293"/>
      <c r="ET140" s="293"/>
      <c r="FD140" s="293"/>
      <c r="GJ140" s="341"/>
      <c r="GT140" s="293"/>
      <c r="HD140" s="293"/>
      <c r="HN140" s="293"/>
      <c r="HX140" s="293"/>
      <c r="IH140" s="293"/>
      <c r="IM140" s="285"/>
    </row>
    <row r="141" spans="1:247" s="44" customFormat="1" x14ac:dyDescent="0.2">
      <c r="A141" s="42"/>
      <c r="AN141" s="293"/>
      <c r="AX141" s="293"/>
      <c r="BH141" s="293"/>
      <c r="BR141" s="293"/>
      <c r="CB141" s="293"/>
      <c r="CL141" s="293"/>
      <c r="CV141" s="293"/>
      <c r="DF141" s="293"/>
      <c r="DP141" s="293"/>
      <c r="DZ141" s="293"/>
      <c r="EJ141" s="293"/>
      <c r="ET141" s="293"/>
      <c r="FD141" s="293"/>
      <c r="GJ141" s="341"/>
      <c r="GT141" s="293"/>
      <c r="HD141" s="293"/>
      <c r="HN141" s="293"/>
      <c r="HX141" s="293"/>
      <c r="IH141" s="293"/>
      <c r="IM141" s="285"/>
    </row>
    <row r="142" spans="1:247" s="44" customFormat="1" x14ac:dyDescent="0.2">
      <c r="A142" s="42"/>
      <c r="AN142" s="293"/>
      <c r="AX142" s="293"/>
      <c r="BH142" s="293"/>
      <c r="BR142" s="293"/>
      <c r="CB142" s="293"/>
      <c r="CL142" s="293"/>
      <c r="CV142" s="293"/>
      <c r="DF142" s="293"/>
      <c r="DP142" s="293"/>
      <c r="DZ142" s="293"/>
      <c r="EJ142" s="293"/>
      <c r="ET142" s="293"/>
      <c r="FD142" s="293"/>
      <c r="GJ142" s="341"/>
      <c r="GT142" s="293"/>
      <c r="HD142" s="293"/>
      <c r="HN142" s="293"/>
      <c r="HX142" s="293"/>
      <c r="IH142" s="293"/>
      <c r="IM142" s="285"/>
    </row>
    <row r="143" spans="1:247" s="44" customFormat="1" x14ac:dyDescent="0.2">
      <c r="A143" s="42"/>
      <c r="AN143" s="293"/>
      <c r="AX143" s="293"/>
      <c r="BH143" s="293"/>
      <c r="BR143" s="293"/>
      <c r="CB143" s="293"/>
      <c r="CL143" s="293"/>
      <c r="CV143" s="293"/>
      <c r="DF143" s="293"/>
      <c r="DP143" s="293"/>
      <c r="DZ143" s="293"/>
      <c r="EJ143" s="293"/>
      <c r="ET143" s="293"/>
      <c r="FD143" s="293"/>
      <c r="GJ143" s="341"/>
      <c r="GT143" s="293"/>
      <c r="HD143" s="293"/>
      <c r="HN143" s="293"/>
      <c r="HX143" s="293"/>
      <c r="IH143" s="293"/>
      <c r="IM143" s="285"/>
    </row>
    <row r="144" spans="1:247" s="44" customFormat="1" x14ac:dyDescent="0.2">
      <c r="A144" s="42"/>
      <c r="AN144" s="293"/>
      <c r="AX144" s="293"/>
      <c r="BH144" s="293"/>
      <c r="BR144" s="293"/>
      <c r="CB144" s="293"/>
      <c r="CL144" s="293"/>
      <c r="CV144" s="293"/>
      <c r="DF144" s="293"/>
      <c r="DP144" s="293"/>
      <c r="DZ144" s="293"/>
      <c r="EJ144" s="293"/>
      <c r="ET144" s="293"/>
      <c r="FD144" s="293"/>
      <c r="GJ144" s="341"/>
      <c r="GT144" s="293"/>
      <c r="HD144" s="293"/>
      <c r="HN144" s="293"/>
      <c r="HX144" s="293"/>
      <c r="IH144" s="293"/>
      <c r="IM144" s="285"/>
    </row>
    <row r="145" spans="1:247" s="44" customFormat="1" x14ac:dyDescent="0.2">
      <c r="A145" s="42"/>
      <c r="AN145" s="293"/>
      <c r="AX145" s="293"/>
      <c r="BH145" s="293"/>
      <c r="BR145" s="293"/>
      <c r="CB145" s="293"/>
      <c r="CL145" s="293"/>
      <c r="CV145" s="293"/>
      <c r="DF145" s="293"/>
      <c r="DP145" s="293"/>
      <c r="DZ145" s="293"/>
      <c r="EJ145" s="293"/>
      <c r="ET145" s="293"/>
      <c r="FD145" s="293"/>
      <c r="GJ145" s="341"/>
      <c r="GT145" s="293"/>
      <c r="HD145" s="293"/>
      <c r="HN145" s="293"/>
      <c r="HX145" s="293"/>
      <c r="IH145" s="293"/>
      <c r="IM145" s="285"/>
    </row>
    <row r="146" spans="1:247" s="44" customFormat="1" x14ac:dyDescent="0.2">
      <c r="A146" s="42"/>
      <c r="AN146" s="293"/>
      <c r="AX146" s="293"/>
      <c r="BH146" s="293"/>
      <c r="BR146" s="293"/>
      <c r="CB146" s="293"/>
      <c r="CL146" s="293"/>
      <c r="CV146" s="293"/>
      <c r="DF146" s="293"/>
      <c r="DP146" s="293"/>
      <c r="DZ146" s="293"/>
      <c r="EJ146" s="293"/>
      <c r="ET146" s="293"/>
      <c r="FD146" s="293"/>
      <c r="GJ146" s="341"/>
      <c r="GT146" s="293"/>
      <c r="HD146" s="293"/>
      <c r="HN146" s="293"/>
      <c r="HX146" s="293"/>
      <c r="IH146" s="293"/>
      <c r="IM146" s="285"/>
    </row>
    <row r="147" spans="1:247" s="44" customFormat="1" x14ac:dyDescent="0.2">
      <c r="A147" s="42"/>
      <c r="AN147" s="293"/>
      <c r="AX147" s="293"/>
      <c r="BH147" s="293"/>
      <c r="BR147" s="293"/>
      <c r="CB147" s="293"/>
      <c r="CL147" s="293"/>
      <c r="CV147" s="293"/>
      <c r="DF147" s="293"/>
      <c r="DP147" s="293"/>
      <c r="DZ147" s="293"/>
      <c r="EJ147" s="293"/>
      <c r="ET147" s="293"/>
      <c r="FD147" s="293"/>
      <c r="GJ147" s="341"/>
      <c r="GT147" s="293"/>
      <c r="HD147" s="293"/>
      <c r="HN147" s="293"/>
      <c r="HX147" s="293"/>
      <c r="IH147" s="293"/>
      <c r="IM147" s="285"/>
    </row>
    <row r="148" spans="1:247" s="44" customFormat="1" x14ac:dyDescent="0.2">
      <c r="A148" s="42"/>
      <c r="AN148" s="293"/>
      <c r="AX148" s="293"/>
      <c r="BH148" s="293"/>
      <c r="BR148" s="293"/>
      <c r="CB148" s="293"/>
      <c r="CL148" s="293"/>
      <c r="CV148" s="293"/>
      <c r="DF148" s="293"/>
      <c r="DP148" s="293"/>
      <c r="DZ148" s="293"/>
      <c r="EJ148" s="293"/>
      <c r="ET148" s="293"/>
      <c r="FD148" s="293"/>
      <c r="GJ148" s="341"/>
      <c r="GT148" s="293"/>
      <c r="HD148" s="293"/>
      <c r="HN148" s="293"/>
      <c r="HX148" s="293"/>
      <c r="IH148" s="293"/>
      <c r="IM148" s="285"/>
    </row>
    <row r="149" spans="1:247" s="44" customFormat="1" x14ac:dyDescent="0.2">
      <c r="A149" s="42"/>
      <c r="AN149" s="293"/>
      <c r="AX149" s="293"/>
      <c r="BH149" s="293"/>
      <c r="BR149" s="293"/>
      <c r="CB149" s="293"/>
      <c r="CL149" s="293"/>
      <c r="CV149" s="293"/>
      <c r="DF149" s="293"/>
      <c r="DP149" s="293"/>
      <c r="DZ149" s="293"/>
      <c r="EJ149" s="293"/>
      <c r="ET149" s="293"/>
      <c r="FD149" s="293"/>
      <c r="GJ149" s="341"/>
      <c r="GT149" s="293"/>
      <c r="HD149" s="293"/>
      <c r="HN149" s="293"/>
      <c r="HX149" s="293"/>
      <c r="IH149" s="293"/>
      <c r="IM149" s="285"/>
    </row>
    <row r="150" spans="1:247" s="44" customFormat="1" x14ac:dyDescent="0.2">
      <c r="A150" s="42"/>
      <c r="AN150" s="293"/>
      <c r="AX150" s="293"/>
      <c r="BH150" s="293"/>
      <c r="BR150" s="293"/>
      <c r="CB150" s="293"/>
      <c r="CL150" s="293"/>
      <c r="CV150" s="293"/>
      <c r="DF150" s="293"/>
      <c r="DP150" s="293"/>
      <c r="DZ150" s="293"/>
      <c r="EJ150" s="293"/>
      <c r="ET150" s="293"/>
      <c r="FD150" s="293"/>
      <c r="GJ150" s="341"/>
      <c r="GT150" s="293"/>
      <c r="HD150" s="293"/>
      <c r="HN150" s="293"/>
      <c r="HX150" s="293"/>
      <c r="IH150" s="293"/>
      <c r="IM150" s="285"/>
    </row>
    <row r="151" spans="1:247" s="44" customFormat="1" x14ac:dyDescent="0.2">
      <c r="A151" s="42"/>
      <c r="AN151" s="293"/>
      <c r="AX151" s="293"/>
      <c r="BH151" s="293"/>
      <c r="BR151" s="293"/>
      <c r="CB151" s="293"/>
      <c r="CL151" s="293"/>
      <c r="CV151" s="293"/>
      <c r="DF151" s="293"/>
      <c r="DP151" s="293"/>
      <c r="DZ151" s="293"/>
      <c r="EJ151" s="293"/>
      <c r="ET151" s="293"/>
      <c r="FD151" s="293"/>
      <c r="GJ151" s="341"/>
      <c r="GT151" s="293"/>
      <c r="HD151" s="293"/>
      <c r="HN151" s="293"/>
      <c r="HX151" s="293"/>
      <c r="IH151" s="293"/>
      <c r="IM151" s="285"/>
    </row>
    <row r="152" spans="1:247" s="44" customFormat="1" x14ac:dyDescent="0.2">
      <c r="A152" s="42"/>
      <c r="AN152" s="293"/>
      <c r="AX152" s="293"/>
      <c r="BH152" s="293"/>
      <c r="BR152" s="293"/>
      <c r="CB152" s="293"/>
      <c r="CL152" s="293"/>
      <c r="CV152" s="293"/>
      <c r="DF152" s="293"/>
      <c r="DP152" s="293"/>
      <c r="DZ152" s="293"/>
      <c r="EJ152" s="293"/>
      <c r="ET152" s="293"/>
      <c r="FD152" s="293"/>
      <c r="GJ152" s="341"/>
      <c r="GT152" s="293"/>
      <c r="HD152" s="293"/>
      <c r="HN152" s="293"/>
      <c r="HX152" s="293"/>
      <c r="IH152" s="293"/>
      <c r="IM152" s="285"/>
    </row>
    <row r="153" spans="1:247" s="44" customFormat="1" x14ac:dyDescent="0.2">
      <c r="A153" s="42"/>
      <c r="AN153" s="293"/>
      <c r="AX153" s="293"/>
      <c r="BH153" s="293"/>
      <c r="BR153" s="293"/>
      <c r="CB153" s="293"/>
      <c r="CL153" s="293"/>
      <c r="CV153" s="293"/>
      <c r="DF153" s="293"/>
      <c r="DP153" s="293"/>
      <c r="DZ153" s="293"/>
      <c r="EJ153" s="293"/>
      <c r="ET153" s="293"/>
      <c r="FD153" s="293"/>
      <c r="GJ153" s="341"/>
      <c r="GT153" s="293"/>
      <c r="HD153" s="293"/>
      <c r="HN153" s="293"/>
      <c r="HX153" s="293"/>
      <c r="IH153" s="293"/>
      <c r="IM153" s="285"/>
    </row>
    <row r="154" spans="1:247" s="44" customFormat="1" x14ac:dyDescent="0.2">
      <c r="A154" s="42"/>
      <c r="AN154" s="293"/>
      <c r="AX154" s="293"/>
      <c r="BH154" s="293"/>
      <c r="BR154" s="293"/>
      <c r="CB154" s="293"/>
      <c r="CL154" s="293"/>
      <c r="CV154" s="293"/>
      <c r="DF154" s="293"/>
      <c r="DP154" s="293"/>
      <c r="DZ154" s="293"/>
      <c r="EJ154" s="293"/>
      <c r="ET154" s="293"/>
      <c r="FD154" s="293"/>
      <c r="GJ154" s="341"/>
      <c r="GT154" s="293"/>
      <c r="HD154" s="293"/>
      <c r="HN154" s="293"/>
      <c r="HX154" s="293"/>
      <c r="IH154" s="293"/>
      <c r="IM154" s="285"/>
    </row>
    <row r="155" spans="1:247" s="44" customFormat="1" x14ac:dyDescent="0.2">
      <c r="A155" s="42"/>
      <c r="AN155" s="293"/>
      <c r="AX155" s="293"/>
      <c r="BH155" s="293"/>
      <c r="BR155" s="293"/>
      <c r="CB155" s="293"/>
      <c r="CL155" s="293"/>
      <c r="CV155" s="293"/>
      <c r="DF155" s="293"/>
      <c r="DP155" s="293"/>
      <c r="DZ155" s="293"/>
      <c r="EJ155" s="293"/>
      <c r="ET155" s="293"/>
      <c r="FD155" s="293"/>
      <c r="GJ155" s="341"/>
      <c r="GT155" s="293"/>
      <c r="HD155" s="293"/>
      <c r="HN155" s="293"/>
      <c r="HX155" s="293"/>
      <c r="IH155" s="293"/>
      <c r="IM155" s="285"/>
    </row>
    <row r="156" spans="1:247" s="44" customFormat="1" x14ac:dyDescent="0.2">
      <c r="A156" s="42"/>
      <c r="AN156" s="293"/>
      <c r="AX156" s="293"/>
      <c r="BH156" s="293"/>
      <c r="BR156" s="293"/>
      <c r="CB156" s="293"/>
      <c r="CL156" s="293"/>
      <c r="CV156" s="293"/>
      <c r="DF156" s="293"/>
      <c r="DP156" s="293"/>
      <c r="DZ156" s="293"/>
      <c r="EJ156" s="293"/>
      <c r="ET156" s="293"/>
      <c r="FD156" s="293"/>
      <c r="GJ156" s="341"/>
      <c r="GT156" s="293"/>
      <c r="HD156" s="293"/>
      <c r="HN156" s="293"/>
      <c r="HX156" s="293"/>
      <c r="IH156" s="293"/>
      <c r="IM156" s="285"/>
    </row>
    <row r="157" spans="1:247" s="44" customFormat="1" x14ac:dyDescent="0.2">
      <c r="A157" s="42"/>
      <c r="AN157" s="293"/>
      <c r="AX157" s="293"/>
      <c r="BH157" s="293"/>
      <c r="BR157" s="293"/>
      <c r="CB157" s="293"/>
      <c r="CL157" s="293"/>
      <c r="CV157" s="293"/>
      <c r="DF157" s="293"/>
      <c r="DP157" s="293"/>
      <c r="DZ157" s="293"/>
      <c r="EJ157" s="293"/>
      <c r="ET157" s="293"/>
      <c r="FD157" s="293"/>
      <c r="GJ157" s="341"/>
      <c r="GT157" s="293"/>
      <c r="HD157" s="293"/>
      <c r="HN157" s="293"/>
      <c r="HX157" s="293"/>
      <c r="IH157" s="293"/>
      <c r="IM157" s="285"/>
    </row>
    <row r="158" spans="1:247" s="44" customFormat="1" x14ac:dyDescent="0.2">
      <c r="A158" s="42"/>
      <c r="AN158" s="293"/>
      <c r="AX158" s="293"/>
      <c r="BH158" s="293"/>
      <c r="BR158" s="293"/>
      <c r="CB158" s="293"/>
      <c r="CL158" s="293"/>
      <c r="CV158" s="293"/>
      <c r="DF158" s="293"/>
      <c r="DP158" s="293"/>
      <c r="DZ158" s="293"/>
      <c r="EJ158" s="293"/>
      <c r="ET158" s="293"/>
      <c r="FD158" s="293"/>
      <c r="GJ158" s="341"/>
      <c r="GT158" s="293"/>
      <c r="HD158" s="293"/>
      <c r="HN158" s="293"/>
      <c r="HX158" s="293"/>
      <c r="IH158" s="293"/>
      <c r="IM158" s="285"/>
    </row>
    <row r="159" spans="1:247" s="44" customFormat="1" x14ac:dyDescent="0.2">
      <c r="A159" s="42"/>
      <c r="AN159" s="293"/>
      <c r="AX159" s="293"/>
      <c r="BH159" s="293"/>
      <c r="BR159" s="293"/>
      <c r="CB159" s="293"/>
      <c r="CL159" s="293"/>
      <c r="CV159" s="293"/>
      <c r="DF159" s="293"/>
      <c r="DP159" s="293"/>
      <c r="DZ159" s="293"/>
      <c r="EJ159" s="293"/>
      <c r="ET159" s="293"/>
      <c r="FD159" s="293"/>
      <c r="GJ159" s="341"/>
      <c r="GT159" s="293"/>
      <c r="HD159" s="293"/>
      <c r="HN159" s="293"/>
      <c r="HX159" s="293"/>
      <c r="IH159" s="293"/>
      <c r="IM159" s="285"/>
    </row>
    <row r="160" spans="1:247" s="44" customFormat="1" x14ac:dyDescent="0.2">
      <c r="A160" s="42"/>
      <c r="AN160" s="293"/>
      <c r="AX160" s="293"/>
      <c r="BH160" s="293"/>
      <c r="BR160" s="293"/>
      <c r="CB160" s="293"/>
      <c r="CL160" s="293"/>
      <c r="CV160" s="293"/>
      <c r="DF160" s="293"/>
      <c r="DP160" s="293"/>
      <c r="DZ160" s="293"/>
      <c r="EJ160" s="293"/>
      <c r="ET160" s="293"/>
      <c r="FD160" s="293"/>
      <c r="GJ160" s="341"/>
      <c r="GT160" s="293"/>
      <c r="HD160" s="293"/>
      <c r="HN160" s="293"/>
      <c r="HX160" s="293"/>
      <c r="IH160" s="293"/>
      <c r="IM160" s="285"/>
    </row>
    <row r="161" spans="1:247" s="44" customFormat="1" x14ac:dyDescent="0.2">
      <c r="A161" s="42"/>
      <c r="AN161" s="293"/>
      <c r="AX161" s="293"/>
      <c r="BH161" s="293"/>
      <c r="BR161" s="293"/>
      <c r="CB161" s="293"/>
      <c r="CL161" s="293"/>
      <c r="CV161" s="293"/>
      <c r="DF161" s="293"/>
      <c r="DP161" s="293"/>
      <c r="DZ161" s="293"/>
      <c r="EJ161" s="293"/>
      <c r="ET161" s="293"/>
      <c r="FD161" s="293"/>
      <c r="GJ161" s="341"/>
      <c r="GT161" s="293"/>
      <c r="HD161" s="293"/>
      <c r="HN161" s="293"/>
      <c r="HX161" s="293"/>
      <c r="IH161" s="293"/>
      <c r="IM161" s="285"/>
    </row>
    <row r="162" spans="1:247" s="44" customFormat="1" x14ac:dyDescent="0.2">
      <c r="A162" s="42"/>
      <c r="AN162" s="293"/>
      <c r="AX162" s="293"/>
      <c r="BH162" s="293"/>
      <c r="BR162" s="293"/>
      <c r="CB162" s="293"/>
      <c r="CL162" s="293"/>
      <c r="CV162" s="293"/>
      <c r="DF162" s="293"/>
      <c r="DP162" s="293"/>
      <c r="DZ162" s="293"/>
      <c r="EJ162" s="293"/>
      <c r="ET162" s="293"/>
      <c r="FD162" s="293"/>
      <c r="GJ162" s="341"/>
      <c r="GT162" s="293"/>
      <c r="HD162" s="293"/>
      <c r="HN162" s="293"/>
      <c r="HX162" s="293"/>
      <c r="IH162" s="293"/>
      <c r="IM162" s="285"/>
    </row>
    <row r="163" spans="1:247" s="44" customFormat="1" x14ac:dyDescent="0.2">
      <c r="A163" s="42"/>
      <c r="AN163" s="293"/>
      <c r="AX163" s="293"/>
      <c r="BH163" s="293"/>
      <c r="BR163" s="293"/>
      <c r="CB163" s="293"/>
      <c r="CL163" s="293"/>
      <c r="CV163" s="293"/>
      <c r="DF163" s="293"/>
      <c r="DP163" s="293"/>
      <c r="DZ163" s="293"/>
      <c r="EJ163" s="293"/>
      <c r="ET163" s="293"/>
      <c r="FD163" s="293"/>
      <c r="GJ163" s="341"/>
      <c r="GT163" s="293"/>
      <c r="HD163" s="293"/>
      <c r="HN163" s="293"/>
      <c r="HX163" s="293"/>
      <c r="IH163" s="293"/>
      <c r="IM163" s="285"/>
    </row>
    <row r="164" spans="1:247" s="44" customFormat="1" x14ac:dyDescent="0.2">
      <c r="A164" s="42"/>
      <c r="AN164" s="293"/>
      <c r="AX164" s="293"/>
      <c r="BH164" s="293"/>
      <c r="BR164" s="293"/>
      <c r="CB164" s="293"/>
      <c r="CL164" s="293"/>
      <c r="CV164" s="293"/>
      <c r="DF164" s="293"/>
      <c r="DP164" s="293"/>
      <c r="DZ164" s="293"/>
      <c r="EJ164" s="293"/>
      <c r="ET164" s="293"/>
      <c r="FD164" s="293"/>
      <c r="GJ164" s="341"/>
      <c r="GT164" s="293"/>
      <c r="HD164" s="293"/>
      <c r="HN164" s="293"/>
      <c r="HX164" s="293"/>
      <c r="IH164" s="293"/>
      <c r="IM164" s="285"/>
    </row>
    <row r="165" spans="1:247" s="44" customFormat="1" x14ac:dyDescent="0.2">
      <c r="A165" s="42"/>
      <c r="AN165" s="293"/>
      <c r="AX165" s="293"/>
      <c r="BH165" s="293"/>
      <c r="BR165" s="293"/>
      <c r="CB165" s="293"/>
      <c r="CL165" s="293"/>
      <c r="CV165" s="293"/>
      <c r="DF165" s="293"/>
      <c r="DP165" s="293"/>
      <c r="DZ165" s="293"/>
      <c r="EJ165" s="293"/>
      <c r="ET165" s="293"/>
      <c r="FD165" s="293"/>
      <c r="GJ165" s="341"/>
      <c r="GT165" s="293"/>
      <c r="HD165" s="293"/>
      <c r="HN165" s="293"/>
      <c r="HX165" s="293"/>
      <c r="IH165" s="293"/>
      <c r="IM165" s="285"/>
    </row>
    <row r="166" spans="1:247" s="44" customFormat="1" x14ac:dyDescent="0.2">
      <c r="A166" s="42"/>
      <c r="AN166" s="293"/>
      <c r="AX166" s="293"/>
      <c r="BH166" s="293"/>
      <c r="BR166" s="293"/>
      <c r="CB166" s="293"/>
      <c r="CL166" s="293"/>
      <c r="CV166" s="293"/>
      <c r="DF166" s="293"/>
      <c r="DP166" s="293"/>
      <c r="DZ166" s="293"/>
      <c r="EJ166" s="293"/>
      <c r="ET166" s="293"/>
      <c r="FD166" s="293"/>
      <c r="GJ166" s="341"/>
      <c r="GT166" s="293"/>
      <c r="HD166" s="293"/>
      <c r="HN166" s="293"/>
      <c r="HX166" s="293"/>
      <c r="IH166" s="293"/>
      <c r="IM166" s="285"/>
    </row>
    <row r="167" spans="1:247" s="44" customFormat="1" x14ac:dyDescent="0.2">
      <c r="A167" s="42"/>
      <c r="AN167" s="293"/>
      <c r="AX167" s="293"/>
      <c r="BH167" s="293"/>
      <c r="BR167" s="293"/>
      <c r="CB167" s="293"/>
      <c r="CL167" s="293"/>
      <c r="CV167" s="293"/>
      <c r="DF167" s="293"/>
      <c r="DP167" s="293"/>
      <c r="DZ167" s="293"/>
      <c r="EJ167" s="293"/>
      <c r="ET167" s="293"/>
      <c r="FD167" s="293"/>
      <c r="GJ167" s="341"/>
      <c r="GT167" s="293"/>
      <c r="HD167" s="293"/>
      <c r="HN167" s="293"/>
      <c r="HX167" s="293"/>
      <c r="IH167" s="293"/>
      <c r="IM167" s="285"/>
    </row>
    <row r="168" spans="1:247" s="44" customFormat="1" x14ac:dyDescent="0.2">
      <c r="A168" s="42"/>
      <c r="AN168" s="293"/>
      <c r="AX168" s="293"/>
      <c r="BH168" s="293"/>
      <c r="BR168" s="293"/>
      <c r="CB168" s="293"/>
      <c r="CL168" s="293"/>
      <c r="CV168" s="293"/>
      <c r="DF168" s="293"/>
      <c r="DP168" s="293"/>
      <c r="DZ168" s="293"/>
      <c r="EJ168" s="293"/>
      <c r="ET168" s="293"/>
      <c r="FD168" s="293"/>
      <c r="GJ168" s="341"/>
      <c r="GT168" s="293"/>
      <c r="HD168" s="293"/>
      <c r="HN168" s="293"/>
      <c r="HX168" s="293"/>
      <c r="IH168" s="293"/>
      <c r="IM168" s="285"/>
    </row>
    <row r="169" spans="1:247" s="44" customFormat="1" x14ac:dyDescent="0.2">
      <c r="A169" s="42"/>
      <c r="AN169" s="293"/>
      <c r="AX169" s="293"/>
      <c r="BH169" s="293"/>
      <c r="BR169" s="293"/>
      <c r="CB169" s="293"/>
      <c r="CL169" s="293"/>
      <c r="CV169" s="293"/>
      <c r="DF169" s="293"/>
      <c r="DP169" s="293"/>
      <c r="DZ169" s="293"/>
      <c r="EJ169" s="293"/>
      <c r="ET169" s="293"/>
      <c r="FD169" s="293"/>
      <c r="GJ169" s="341"/>
      <c r="GT169" s="293"/>
      <c r="HD169" s="293"/>
      <c r="HN169" s="293"/>
      <c r="HX169" s="293"/>
      <c r="IH169" s="293"/>
      <c r="IM169" s="285"/>
    </row>
    <row r="170" spans="1:247" s="44" customFormat="1" x14ac:dyDescent="0.2">
      <c r="A170" s="42"/>
      <c r="AN170" s="293"/>
      <c r="AX170" s="293"/>
      <c r="BH170" s="293"/>
      <c r="BR170" s="293"/>
      <c r="CB170" s="293"/>
      <c r="CL170" s="293"/>
      <c r="CV170" s="293"/>
      <c r="DF170" s="293"/>
      <c r="DP170" s="293"/>
      <c r="DZ170" s="293"/>
      <c r="EJ170" s="293"/>
      <c r="ET170" s="293"/>
      <c r="FD170" s="293"/>
      <c r="GJ170" s="341"/>
      <c r="GT170" s="293"/>
      <c r="HD170" s="293"/>
      <c r="HN170" s="293"/>
      <c r="HX170" s="293"/>
      <c r="IH170" s="293"/>
      <c r="IM170" s="285"/>
    </row>
    <row r="171" spans="1:247" s="44" customFormat="1" x14ac:dyDescent="0.2">
      <c r="A171" s="42"/>
      <c r="AN171" s="293"/>
      <c r="AX171" s="293"/>
      <c r="BH171" s="293"/>
      <c r="BR171" s="293"/>
      <c r="CB171" s="293"/>
      <c r="CL171" s="293"/>
      <c r="CV171" s="293"/>
      <c r="DF171" s="293"/>
      <c r="DP171" s="293"/>
      <c r="DZ171" s="293"/>
      <c r="EJ171" s="293"/>
      <c r="ET171" s="293"/>
      <c r="FD171" s="293"/>
      <c r="GJ171" s="341"/>
      <c r="GT171" s="293"/>
      <c r="HD171" s="293"/>
      <c r="HN171" s="293"/>
      <c r="HX171" s="293"/>
      <c r="IH171" s="293"/>
      <c r="IM171" s="285"/>
    </row>
    <row r="172" spans="1:247" s="44" customFormat="1" x14ac:dyDescent="0.2">
      <c r="A172" s="42"/>
      <c r="AN172" s="293"/>
      <c r="AX172" s="293"/>
      <c r="BH172" s="293"/>
      <c r="BR172" s="293"/>
      <c r="CB172" s="293"/>
      <c r="CL172" s="293"/>
      <c r="CV172" s="293"/>
      <c r="DF172" s="293"/>
      <c r="DP172" s="293"/>
      <c r="DZ172" s="293"/>
      <c r="EJ172" s="293"/>
      <c r="ET172" s="293"/>
      <c r="FD172" s="293"/>
      <c r="GJ172" s="341"/>
      <c r="GT172" s="293"/>
      <c r="HD172" s="293"/>
      <c r="HN172" s="293"/>
      <c r="HX172" s="293"/>
      <c r="IH172" s="293"/>
      <c r="IM172" s="285"/>
    </row>
    <row r="173" spans="1:247" s="44" customFormat="1" x14ac:dyDescent="0.2">
      <c r="A173" s="42"/>
      <c r="AN173" s="293"/>
      <c r="AX173" s="293"/>
      <c r="BH173" s="293"/>
      <c r="BR173" s="293"/>
      <c r="CB173" s="293"/>
      <c r="CL173" s="293"/>
      <c r="CV173" s="293"/>
      <c r="DF173" s="293"/>
      <c r="DP173" s="293"/>
      <c r="DZ173" s="293"/>
      <c r="EJ173" s="293"/>
      <c r="ET173" s="293"/>
      <c r="FD173" s="293"/>
      <c r="GJ173" s="341"/>
      <c r="GT173" s="293"/>
      <c r="HD173" s="293"/>
      <c r="HN173" s="293"/>
      <c r="HX173" s="293"/>
      <c r="IH173" s="293"/>
      <c r="IM173" s="285"/>
    </row>
    <row r="174" spans="1:247" s="44" customFormat="1" x14ac:dyDescent="0.2">
      <c r="A174" s="42"/>
      <c r="AN174" s="293"/>
      <c r="AX174" s="293"/>
      <c r="BH174" s="293"/>
      <c r="BR174" s="293"/>
      <c r="CB174" s="293"/>
      <c r="CL174" s="293"/>
      <c r="CV174" s="293"/>
      <c r="DF174" s="293"/>
      <c r="DP174" s="293"/>
      <c r="DZ174" s="293"/>
      <c r="EJ174" s="293"/>
      <c r="ET174" s="293"/>
      <c r="FD174" s="293"/>
      <c r="GJ174" s="341"/>
      <c r="GT174" s="293"/>
      <c r="HD174" s="293"/>
      <c r="HN174" s="293"/>
      <c r="HX174" s="293"/>
      <c r="IH174" s="293"/>
      <c r="IM174" s="285"/>
    </row>
    <row r="175" spans="1:247" s="44" customFormat="1" x14ac:dyDescent="0.2">
      <c r="A175" s="42"/>
      <c r="AN175" s="293"/>
      <c r="AX175" s="293"/>
      <c r="BH175" s="293"/>
      <c r="BR175" s="293"/>
      <c r="CB175" s="293"/>
      <c r="CL175" s="293"/>
      <c r="CV175" s="293"/>
      <c r="DF175" s="293"/>
      <c r="DP175" s="293"/>
      <c r="DZ175" s="293"/>
      <c r="EJ175" s="293"/>
      <c r="ET175" s="293"/>
      <c r="FD175" s="293"/>
      <c r="GJ175" s="341"/>
      <c r="GT175" s="293"/>
      <c r="HD175" s="293"/>
      <c r="HN175" s="293"/>
      <c r="HX175" s="293"/>
      <c r="IH175" s="293"/>
      <c r="IM175" s="285"/>
    </row>
    <row r="176" spans="1:247" s="44" customFormat="1" x14ac:dyDescent="0.2">
      <c r="A176" s="42"/>
      <c r="AN176" s="293"/>
      <c r="AX176" s="293"/>
      <c r="BH176" s="293"/>
      <c r="BR176" s="293"/>
      <c r="CB176" s="293"/>
      <c r="CL176" s="293"/>
      <c r="CV176" s="293"/>
      <c r="DF176" s="293"/>
      <c r="DP176" s="293"/>
      <c r="DZ176" s="293"/>
      <c r="EJ176" s="293"/>
      <c r="ET176" s="293"/>
      <c r="FD176" s="293"/>
      <c r="GJ176" s="341"/>
      <c r="GT176" s="293"/>
      <c r="HD176" s="293"/>
      <c r="HN176" s="293"/>
      <c r="HX176" s="293"/>
      <c r="IH176" s="293"/>
      <c r="IM176" s="285"/>
    </row>
    <row r="177" spans="1:247" s="44" customFormat="1" x14ac:dyDescent="0.2">
      <c r="A177" s="42"/>
      <c r="AN177" s="293"/>
      <c r="AX177" s="293"/>
      <c r="BH177" s="293"/>
      <c r="BR177" s="293"/>
      <c r="CB177" s="293"/>
      <c r="CL177" s="293"/>
      <c r="CV177" s="293"/>
      <c r="DF177" s="293"/>
      <c r="DP177" s="293"/>
      <c r="DZ177" s="293"/>
      <c r="EJ177" s="293"/>
      <c r="ET177" s="293"/>
      <c r="FD177" s="293"/>
      <c r="GJ177" s="341"/>
      <c r="GT177" s="293"/>
      <c r="HD177" s="293"/>
      <c r="HN177" s="293"/>
      <c r="HX177" s="293"/>
      <c r="IH177" s="293"/>
      <c r="IM177" s="285"/>
    </row>
    <row r="178" spans="1:247" s="44" customFormat="1" x14ac:dyDescent="0.2">
      <c r="A178" s="42"/>
      <c r="AN178" s="293"/>
      <c r="AX178" s="293"/>
      <c r="BH178" s="293"/>
      <c r="BR178" s="293"/>
      <c r="CB178" s="293"/>
      <c r="CL178" s="293"/>
      <c r="CV178" s="293"/>
      <c r="DF178" s="293"/>
      <c r="DP178" s="293"/>
      <c r="DZ178" s="293"/>
      <c r="EJ178" s="293"/>
      <c r="ET178" s="293"/>
      <c r="FD178" s="293"/>
      <c r="GJ178" s="341"/>
      <c r="GT178" s="293"/>
      <c r="HD178" s="293"/>
      <c r="HN178" s="293"/>
      <c r="HX178" s="293"/>
      <c r="IH178" s="293"/>
      <c r="IM178" s="285"/>
    </row>
    <row r="179" spans="1:247" s="44" customFormat="1" x14ac:dyDescent="0.2">
      <c r="A179" s="42"/>
      <c r="AN179" s="293"/>
      <c r="AX179" s="293"/>
      <c r="BH179" s="293"/>
      <c r="BR179" s="293"/>
      <c r="CB179" s="293"/>
      <c r="CL179" s="293"/>
      <c r="CV179" s="293"/>
      <c r="DF179" s="293"/>
      <c r="DP179" s="293"/>
      <c r="DZ179" s="293"/>
      <c r="EJ179" s="293"/>
      <c r="ET179" s="293"/>
      <c r="FD179" s="293"/>
      <c r="GJ179" s="341"/>
      <c r="GT179" s="293"/>
      <c r="HD179" s="293"/>
      <c r="HN179" s="293"/>
      <c r="HX179" s="293"/>
      <c r="IH179" s="293"/>
      <c r="IM179" s="285"/>
    </row>
    <row r="180" spans="1:247" s="44" customFormat="1" x14ac:dyDescent="0.2">
      <c r="A180" s="42"/>
      <c r="AN180" s="293"/>
      <c r="AX180" s="293"/>
      <c r="BH180" s="293"/>
      <c r="BR180" s="293"/>
      <c r="CB180" s="293"/>
      <c r="CL180" s="293"/>
      <c r="CV180" s="293"/>
      <c r="DF180" s="293"/>
      <c r="DP180" s="293"/>
      <c r="DZ180" s="293"/>
      <c r="EJ180" s="293"/>
      <c r="ET180" s="293"/>
      <c r="FD180" s="293"/>
      <c r="GJ180" s="341"/>
      <c r="GT180" s="293"/>
      <c r="HD180" s="293"/>
      <c r="HN180" s="293"/>
      <c r="HX180" s="293"/>
      <c r="IH180" s="293"/>
      <c r="IM180" s="285"/>
    </row>
    <row r="181" spans="1:247" s="44" customFormat="1" x14ac:dyDescent="0.2">
      <c r="A181" s="42"/>
      <c r="AN181" s="293"/>
      <c r="AX181" s="293"/>
      <c r="BH181" s="293"/>
      <c r="BR181" s="293"/>
      <c r="CB181" s="293"/>
      <c r="CL181" s="293"/>
      <c r="CV181" s="293"/>
      <c r="DF181" s="293"/>
      <c r="DP181" s="293"/>
      <c r="DZ181" s="293"/>
      <c r="EJ181" s="293"/>
      <c r="ET181" s="293"/>
      <c r="FD181" s="293"/>
      <c r="GJ181" s="341"/>
      <c r="GT181" s="293"/>
      <c r="HD181" s="293"/>
      <c r="HN181" s="293"/>
      <c r="HX181" s="293"/>
      <c r="IH181" s="293"/>
      <c r="IM181" s="285"/>
    </row>
    <row r="182" spans="1:247" s="44" customFormat="1" x14ac:dyDescent="0.2">
      <c r="A182" s="42"/>
      <c r="AN182" s="293"/>
      <c r="AX182" s="293"/>
      <c r="BH182" s="293"/>
      <c r="BR182" s="293"/>
      <c r="CB182" s="293"/>
      <c r="CL182" s="293"/>
      <c r="CV182" s="293"/>
      <c r="DF182" s="293"/>
      <c r="DP182" s="293"/>
      <c r="DZ182" s="293"/>
      <c r="EJ182" s="293"/>
      <c r="ET182" s="293"/>
      <c r="FD182" s="293"/>
      <c r="GJ182" s="341"/>
      <c r="GT182" s="293"/>
      <c r="HD182" s="293"/>
      <c r="HN182" s="293"/>
      <c r="HX182" s="293"/>
      <c r="IH182" s="293"/>
      <c r="IM182" s="285"/>
    </row>
    <row r="183" spans="1:247" s="44" customFormat="1" x14ac:dyDescent="0.2">
      <c r="A183" s="42"/>
      <c r="AN183" s="293"/>
      <c r="AX183" s="293"/>
      <c r="BH183" s="293"/>
      <c r="BR183" s="293"/>
      <c r="CB183" s="293"/>
      <c r="CL183" s="293"/>
      <c r="CV183" s="293"/>
      <c r="DF183" s="293"/>
      <c r="DP183" s="293"/>
      <c r="DZ183" s="293"/>
      <c r="EJ183" s="293"/>
      <c r="ET183" s="293"/>
      <c r="FD183" s="293"/>
      <c r="GJ183" s="341"/>
      <c r="GT183" s="293"/>
      <c r="HD183" s="293"/>
      <c r="HN183" s="293"/>
      <c r="HX183" s="293"/>
      <c r="IH183" s="293"/>
      <c r="IM183" s="285"/>
    </row>
    <row r="184" spans="1:247" s="44" customFormat="1" x14ac:dyDescent="0.2">
      <c r="A184" s="42"/>
      <c r="AN184" s="293"/>
      <c r="AX184" s="293"/>
      <c r="BH184" s="293"/>
      <c r="BR184" s="293"/>
      <c r="CB184" s="293"/>
      <c r="CL184" s="293"/>
      <c r="CV184" s="293"/>
      <c r="DF184" s="293"/>
      <c r="DP184" s="293"/>
      <c r="DZ184" s="293"/>
      <c r="EJ184" s="293"/>
      <c r="ET184" s="293"/>
      <c r="FD184" s="293"/>
      <c r="GJ184" s="341"/>
      <c r="GT184" s="293"/>
      <c r="HD184" s="293"/>
      <c r="HN184" s="293"/>
      <c r="HX184" s="293"/>
      <c r="IH184" s="293"/>
      <c r="IM184" s="285"/>
    </row>
    <row r="185" spans="1:247" s="44" customFormat="1" x14ac:dyDescent="0.2">
      <c r="A185" s="42"/>
      <c r="AN185" s="293"/>
      <c r="AX185" s="293"/>
      <c r="BH185" s="293"/>
      <c r="BR185" s="293"/>
      <c r="CB185" s="293"/>
      <c r="CL185" s="293"/>
      <c r="CV185" s="293"/>
      <c r="DF185" s="293"/>
      <c r="DP185" s="293"/>
      <c r="DZ185" s="293"/>
      <c r="EJ185" s="293"/>
      <c r="ET185" s="293"/>
      <c r="FD185" s="293"/>
      <c r="GJ185" s="341"/>
      <c r="GT185" s="293"/>
      <c r="HD185" s="293"/>
      <c r="HN185" s="293"/>
      <c r="HX185" s="293"/>
      <c r="IH185" s="293"/>
      <c r="IM185" s="285"/>
    </row>
    <row r="186" spans="1:247" s="44" customFormat="1" x14ac:dyDescent="0.2">
      <c r="A186" s="42"/>
      <c r="AN186" s="293"/>
      <c r="AX186" s="293"/>
      <c r="BH186" s="293"/>
      <c r="BR186" s="293"/>
      <c r="CB186" s="293"/>
      <c r="CL186" s="293"/>
      <c r="CV186" s="293"/>
      <c r="DF186" s="293"/>
      <c r="DP186" s="293"/>
      <c r="DZ186" s="293"/>
      <c r="EJ186" s="293"/>
      <c r="ET186" s="293"/>
      <c r="FD186" s="293"/>
      <c r="GJ186" s="341"/>
      <c r="GT186" s="293"/>
      <c r="HD186" s="293"/>
      <c r="HN186" s="293"/>
      <c r="HX186" s="293"/>
      <c r="IH186" s="293"/>
      <c r="IM186" s="285"/>
    </row>
    <row r="187" spans="1:247" s="44" customFormat="1" x14ac:dyDescent="0.2">
      <c r="A187" s="42"/>
      <c r="AN187" s="293"/>
      <c r="AX187" s="293"/>
      <c r="BH187" s="293"/>
      <c r="BR187" s="293"/>
      <c r="CB187" s="293"/>
      <c r="CL187" s="293"/>
      <c r="CV187" s="293"/>
      <c r="DF187" s="293"/>
      <c r="DP187" s="293"/>
      <c r="DZ187" s="293"/>
      <c r="EJ187" s="293"/>
      <c r="ET187" s="293"/>
      <c r="FD187" s="293"/>
      <c r="GJ187" s="341"/>
      <c r="GT187" s="293"/>
      <c r="HD187" s="293"/>
      <c r="HN187" s="293"/>
      <c r="HX187" s="293"/>
      <c r="IH187" s="293"/>
      <c r="IM187" s="285"/>
    </row>
    <row r="188" spans="1:247" s="44" customFormat="1" x14ac:dyDescent="0.2">
      <c r="A188" s="42"/>
      <c r="AN188" s="293"/>
      <c r="AX188" s="293"/>
      <c r="BH188" s="293"/>
      <c r="BR188" s="293"/>
      <c r="CB188" s="293"/>
      <c r="CL188" s="293"/>
      <c r="CV188" s="293"/>
      <c r="DF188" s="293"/>
      <c r="DP188" s="293"/>
      <c r="DZ188" s="293"/>
      <c r="EJ188" s="293"/>
      <c r="ET188" s="293"/>
      <c r="FD188" s="293"/>
      <c r="GJ188" s="341"/>
      <c r="GT188" s="293"/>
      <c r="HD188" s="293"/>
      <c r="HN188" s="293"/>
      <c r="HX188" s="293"/>
      <c r="IH188" s="293"/>
      <c r="IM188" s="285"/>
    </row>
    <row r="189" spans="1:247" s="44" customFormat="1" x14ac:dyDescent="0.2">
      <c r="A189" s="42"/>
      <c r="AN189" s="293"/>
      <c r="AX189" s="293"/>
      <c r="BH189" s="293"/>
      <c r="BR189" s="293"/>
      <c r="CB189" s="293"/>
      <c r="CL189" s="293"/>
      <c r="CV189" s="293"/>
      <c r="DF189" s="293"/>
      <c r="DP189" s="293"/>
      <c r="DZ189" s="293"/>
      <c r="EJ189" s="293"/>
      <c r="ET189" s="293"/>
      <c r="FD189" s="293"/>
      <c r="GJ189" s="341"/>
      <c r="GT189" s="293"/>
      <c r="HD189" s="293"/>
      <c r="HN189" s="293"/>
      <c r="HX189" s="293"/>
      <c r="IH189" s="293"/>
      <c r="IM189" s="285"/>
    </row>
    <row r="190" spans="1:247" s="44" customFormat="1" x14ac:dyDescent="0.2">
      <c r="A190" s="42"/>
      <c r="AN190" s="293"/>
      <c r="AX190" s="293"/>
      <c r="BH190" s="293"/>
      <c r="BR190" s="293"/>
      <c r="CB190" s="293"/>
      <c r="CL190" s="293"/>
      <c r="CV190" s="293"/>
      <c r="DF190" s="293"/>
      <c r="DP190" s="293"/>
      <c r="DZ190" s="293"/>
      <c r="EJ190" s="293"/>
      <c r="ET190" s="293"/>
      <c r="FD190" s="293"/>
      <c r="GJ190" s="341"/>
      <c r="GT190" s="293"/>
      <c r="HD190" s="293"/>
      <c r="HN190" s="293"/>
      <c r="HX190" s="293"/>
      <c r="IH190" s="293"/>
      <c r="IM190" s="285"/>
    </row>
    <row r="191" spans="1:247" s="44" customFormat="1" x14ac:dyDescent="0.2">
      <c r="A191" s="42"/>
      <c r="AN191" s="293"/>
      <c r="AX191" s="293"/>
      <c r="BH191" s="293"/>
      <c r="BR191" s="293"/>
      <c r="CB191" s="293"/>
      <c r="CL191" s="293"/>
      <c r="CV191" s="293"/>
      <c r="DF191" s="293"/>
      <c r="DP191" s="293"/>
      <c r="DZ191" s="293"/>
      <c r="EJ191" s="293"/>
      <c r="ET191" s="293"/>
      <c r="FD191" s="293"/>
      <c r="GJ191" s="341"/>
      <c r="GT191" s="293"/>
      <c r="HD191" s="293"/>
      <c r="HN191" s="293"/>
      <c r="HX191" s="293"/>
      <c r="IH191" s="293"/>
      <c r="IM191" s="285"/>
    </row>
    <row r="192" spans="1:247" s="44" customFormat="1" x14ac:dyDescent="0.2">
      <c r="A192" s="42"/>
      <c r="AN192" s="293"/>
      <c r="AX192" s="293"/>
      <c r="BH192" s="293"/>
      <c r="BR192" s="293"/>
      <c r="CB192" s="293"/>
      <c r="CL192" s="293"/>
      <c r="CV192" s="293"/>
      <c r="DF192" s="293"/>
      <c r="DP192" s="293"/>
      <c r="DZ192" s="293"/>
      <c r="EJ192" s="293"/>
      <c r="ET192" s="293"/>
      <c r="FD192" s="293"/>
      <c r="GJ192" s="341"/>
      <c r="GT192" s="293"/>
      <c r="HD192" s="293"/>
      <c r="HN192" s="293"/>
      <c r="HX192" s="293"/>
      <c r="IH192" s="293"/>
      <c r="IM192" s="285"/>
    </row>
    <row r="193" spans="1:247" s="44" customFormat="1" x14ac:dyDescent="0.2">
      <c r="A193" s="42"/>
      <c r="AN193" s="293"/>
      <c r="AX193" s="293"/>
      <c r="BH193" s="293"/>
      <c r="BR193" s="293"/>
      <c r="CB193" s="293"/>
      <c r="CL193" s="293"/>
      <c r="CV193" s="293"/>
      <c r="DF193" s="293"/>
      <c r="DP193" s="293"/>
      <c r="DZ193" s="293"/>
      <c r="EJ193" s="293"/>
      <c r="ET193" s="293"/>
      <c r="FD193" s="293"/>
      <c r="GJ193" s="341"/>
      <c r="GT193" s="293"/>
      <c r="HD193" s="293"/>
      <c r="HN193" s="293"/>
      <c r="HX193" s="293"/>
      <c r="IH193" s="293"/>
      <c r="IM193" s="285"/>
    </row>
    <row r="194" spans="1:247" s="44" customFormat="1" x14ac:dyDescent="0.2">
      <c r="A194" s="42"/>
      <c r="AN194" s="293"/>
      <c r="AX194" s="293"/>
      <c r="BH194" s="293"/>
      <c r="BR194" s="293"/>
      <c r="CB194" s="293"/>
      <c r="CL194" s="293"/>
      <c r="CV194" s="293"/>
      <c r="DF194" s="293"/>
      <c r="DP194" s="293"/>
      <c r="DZ194" s="293"/>
      <c r="EJ194" s="293"/>
      <c r="ET194" s="293"/>
      <c r="FD194" s="293"/>
      <c r="GJ194" s="341"/>
      <c r="GT194" s="293"/>
      <c r="HD194" s="293"/>
      <c r="HN194" s="293"/>
      <c r="HX194" s="293"/>
      <c r="IH194" s="293"/>
      <c r="IM194" s="285"/>
    </row>
    <row r="195" spans="1:247" s="44" customFormat="1" x14ac:dyDescent="0.2">
      <c r="A195" s="42"/>
      <c r="AN195" s="293"/>
      <c r="AX195" s="293"/>
      <c r="BH195" s="293"/>
      <c r="BR195" s="293"/>
      <c r="CB195" s="293"/>
      <c r="CL195" s="293"/>
      <c r="CV195" s="293"/>
      <c r="DF195" s="293"/>
      <c r="DP195" s="293"/>
      <c r="DZ195" s="293"/>
      <c r="EJ195" s="293"/>
      <c r="ET195" s="293"/>
      <c r="FD195" s="293"/>
      <c r="GJ195" s="341"/>
      <c r="GT195" s="293"/>
      <c r="HD195" s="293"/>
      <c r="HN195" s="293"/>
      <c r="HX195" s="293"/>
      <c r="IH195" s="293"/>
      <c r="IM195" s="285"/>
    </row>
    <row r="196" spans="1:247" s="44" customFormat="1" x14ac:dyDescent="0.2">
      <c r="A196" s="42"/>
      <c r="AN196" s="293"/>
      <c r="AX196" s="293"/>
      <c r="BH196" s="293"/>
      <c r="BR196" s="293"/>
      <c r="CB196" s="293"/>
      <c r="CL196" s="293"/>
      <c r="CV196" s="293"/>
      <c r="DF196" s="293"/>
      <c r="DP196" s="293"/>
      <c r="DZ196" s="293"/>
      <c r="EJ196" s="293"/>
      <c r="ET196" s="293"/>
      <c r="FD196" s="293"/>
      <c r="GJ196" s="341"/>
      <c r="GT196" s="293"/>
      <c r="HD196" s="293"/>
      <c r="HN196" s="293"/>
      <c r="HX196" s="293"/>
      <c r="IH196" s="293"/>
      <c r="IM196" s="285"/>
    </row>
    <row r="197" spans="1:247" s="44" customFormat="1" x14ac:dyDescent="0.2">
      <c r="A197" s="42"/>
      <c r="AN197" s="293"/>
      <c r="AX197" s="293"/>
      <c r="BH197" s="293"/>
      <c r="BR197" s="293"/>
      <c r="CB197" s="293"/>
      <c r="CL197" s="293"/>
      <c r="CV197" s="293"/>
      <c r="DF197" s="293"/>
      <c r="DP197" s="293"/>
      <c r="DZ197" s="293"/>
      <c r="EJ197" s="293"/>
      <c r="ET197" s="293"/>
      <c r="FD197" s="293"/>
      <c r="GJ197" s="341"/>
      <c r="GT197" s="293"/>
      <c r="HD197" s="293"/>
      <c r="HN197" s="293"/>
      <c r="HX197" s="293"/>
      <c r="IH197" s="293"/>
      <c r="IM197" s="285"/>
    </row>
    <row r="198" spans="1:247" s="44" customFormat="1" x14ac:dyDescent="0.2">
      <c r="A198" s="42"/>
      <c r="AN198" s="293"/>
      <c r="AX198" s="293"/>
      <c r="BH198" s="293"/>
      <c r="BR198" s="293"/>
      <c r="CB198" s="293"/>
      <c r="CL198" s="293"/>
      <c r="CV198" s="293"/>
      <c r="DF198" s="293"/>
      <c r="DP198" s="293"/>
      <c r="DZ198" s="293"/>
      <c r="EJ198" s="293"/>
      <c r="ET198" s="293"/>
      <c r="FD198" s="293"/>
      <c r="GJ198" s="341"/>
      <c r="GT198" s="293"/>
      <c r="HD198" s="293"/>
      <c r="HN198" s="293"/>
      <c r="HX198" s="293"/>
      <c r="IH198" s="293"/>
      <c r="IM198" s="285"/>
    </row>
    <row r="199" spans="1:247" s="44" customFormat="1" x14ac:dyDescent="0.2">
      <c r="A199" s="42"/>
      <c r="AN199" s="293"/>
      <c r="AX199" s="293"/>
      <c r="BH199" s="293"/>
      <c r="BR199" s="293"/>
      <c r="CB199" s="293"/>
      <c r="CL199" s="293"/>
      <c r="CV199" s="293"/>
      <c r="DF199" s="293"/>
      <c r="DP199" s="293"/>
      <c r="DZ199" s="293"/>
      <c r="EJ199" s="293"/>
      <c r="ET199" s="293"/>
      <c r="FD199" s="293"/>
      <c r="GJ199" s="341"/>
      <c r="GT199" s="293"/>
      <c r="HD199" s="293"/>
      <c r="HN199" s="293"/>
      <c r="HX199" s="293"/>
      <c r="IH199" s="293"/>
      <c r="IM199" s="285"/>
    </row>
    <row r="200" spans="1:247" s="44" customFormat="1" x14ac:dyDescent="0.2">
      <c r="A200" s="42"/>
      <c r="AN200" s="293"/>
      <c r="AX200" s="293"/>
      <c r="BH200" s="293"/>
      <c r="BR200" s="293"/>
      <c r="CB200" s="293"/>
      <c r="CL200" s="293"/>
      <c r="CV200" s="293"/>
      <c r="DF200" s="293"/>
      <c r="DP200" s="293"/>
      <c r="DZ200" s="293"/>
      <c r="EJ200" s="293"/>
      <c r="ET200" s="293"/>
      <c r="FD200" s="293"/>
      <c r="GJ200" s="341"/>
      <c r="GT200" s="293"/>
      <c r="HD200" s="293"/>
      <c r="HN200" s="293"/>
      <c r="HX200" s="293"/>
      <c r="IH200" s="293"/>
      <c r="IM200" s="285"/>
    </row>
    <row r="201" spans="1:247" s="44" customFormat="1" x14ac:dyDescent="0.2">
      <c r="A201" s="42"/>
      <c r="AN201" s="293"/>
      <c r="AX201" s="293"/>
      <c r="BH201" s="293"/>
      <c r="BR201" s="293"/>
      <c r="CB201" s="293"/>
      <c r="CL201" s="293"/>
      <c r="CV201" s="293"/>
      <c r="DF201" s="293"/>
      <c r="DP201" s="293"/>
      <c r="DZ201" s="293"/>
      <c r="EJ201" s="293"/>
      <c r="ET201" s="293"/>
      <c r="FD201" s="293"/>
      <c r="GJ201" s="341"/>
      <c r="GT201" s="293"/>
      <c r="HD201" s="293"/>
      <c r="HN201" s="293"/>
      <c r="HX201" s="293"/>
      <c r="IH201" s="293"/>
      <c r="IM201" s="285"/>
    </row>
    <row r="202" spans="1:247" s="44" customFormat="1" x14ac:dyDescent="0.2">
      <c r="A202" s="42"/>
      <c r="AN202" s="293"/>
      <c r="AX202" s="293"/>
      <c r="BH202" s="293"/>
      <c r="BR202" s="293"/>
      <c r="CB202" s="293"/>
      <c r="CL202" s="293"/>
      <c r="CV202" s="293"/>
      <c r="DF202" s="293"/>
      <c r="DP202" s="293"/>
      <c r="DZ202" s="293"/>
      <c r="EJ202" s="293"/>
      <c r="ET202" s="293"/>
      <c r="FD202" s="293"/>
      <c r="GJ202" s="341"/>
      <c r="GT202" s="293"/>
      <c r="HD202" s="293"/>
      <c r="HN202" s="293"/>
      <c r="HX202" s="293"/>
      <c r="IH202" s="293"/>
      <c r="IM202" s="285"/>
    </row>
    <row r="203" spans="1:247" s="44" customFormat="1" x14ac:dyDescent="0.2">
      <c r="A203" s="42"/>
      <c r="AN203" s="293"/>
      <c r="AX203" s="293"/>
      <c r="BH203" s="293"/>
      <c r="BR203" s="293"/>
      <c r="CB203" s="293"/>
      <c r="CL203" s="293"/>
      <c r="CV203" s="293"/>
      <c r="DF203" s="293"/>
      <c r="DP203" s="293"/>
      <c r="DZ203" s="293"/>
      <c r="EJ203" s="293"/>
      <c r="ET203" s="293"/>
      <c r="FD203" s="293"/>
      <c r="GJ203" s="341"/>
      <c r="GT203" s="293"/>
      <c r="HD203" s="293"/>
      <c r="HN203" s="293"/>
      <c r="HX203" s="293"/>
      <c r="IH203" s="293"/>
      <c r="IM203" s="285"/>
    </row>
    <row r="204" spans="1:247" s="44" customFormat="1" x14ac:dyDescent="0.2">
      <c r="A204" s="42"/>
      <c r="AN204" s="293"/>
      <c r="AX204" s="293"/>
      <c r="BH204" s="293"/>
      <c r="BR204" s="293"/>
      <c r="CB204" s="293"/>
      <c r="CL204" s="293"/>
      <c r="CV204" s="293"/>
      <c r="DF204" s="293"/>
      <c r="DP204" s="293"/>
      <c r="DZ204" s="293"/>
      <c r="EJ204" s="293"/>
      <c r="ET204" s="293"/>
      <c r="FD204" s="293"/>
      <c r="GJ204" s="341"/>
      <c r="GT204" s="293"/>
      <c r="HD204" s="293"/>
      <c r="HN204" s="293"/>
      <c r="HX204" s="293"/>
      <c r="IH204" s="293"/>
      <c r="IM204" s="285"/>
    </row>
    <row r="205" spans="1:247" s="44" customFormat="1" x14ac:dyDescent="0.2">
      <c r="A205" s="42"/>
      <c r="AN205" s="293"/>
      <c r="AX205" s="293"/>
      <c r="BH205" s="293"/>
      <c r="BR205" s="293"/>
      <c r="CB205" s="293"/>
      <c r="CL205" s="293"/>
      <c r="CV205" s="293"/>
      <c r="DF205" s="293"/>
      <c r="DP205" s="293"/>
      <c r="DZ205" s="293"/>
      <c r="EJ205" s="293"/>
      <c r="ET205" s="293"/>
      <c r="FD205" s="293"/>
      <c r="GJ205" s="341"/>
      <c r="GT205" s="293"/>
      <c r="HD205" s="293"/>
      <c r="HN205" s="293"/>
      <c r="HX205" s="293"/>
      <c r="IH205" s="293"/>
      <c r="IM205" s="285"/>
    </row>
    <row r="206" spans="1:247" s="44" customFormat="1" x14ac:dyDescent="0.2">
      <c r="A206" s="42"/>
      <c r="AN206" s="293"/>
      <c r="AX206" s="293"/>
      <c r="BH206" s="293"/>
      <c r="BR206" s="293"/>
      <c r="CB206" s="293"/>
      <c r="CL206" s="293"/>
      <c r="CV206" s="293"/>
      <c r="DF206" s="293"/>
      <c r="DP206" s="293"/>
      <c r="DZ206" s="293"/>
      <c r="EJ206" s="293"/>
      <c r="ET206" s="293"/>
      <c r="FD206" s="293"/>
      <c r="GJ206" s="341"/>
      <c r="GT206" s="293"/>
      <c r="HD206" s="293"/>
      <c r="HN206" s="293"/>
      <c r="HX206" s="293"/>
      <c r="IH206" s="293"/>
      <c r="IM206" s="285"/>
    </row>
    <row r="207" spans="1:247" s="44" customFormat="1" x14ac:dyDescent="0.2">
      <c r="A207" s="42"/>
      <c r="AN207" s="293"/>
      <c r="AX207" s="293"/>
      <c r="BH207" s="293"/>
      <c r="BR207" s="293"/>
      <c r="CB207" s="293"/>
      <c r="CL207" s="293"/>
      <c r="CV207" s="293"/>
      <c r="DF207" s="293"/>
      <c r="DP207" s="293"/>
      <c r="DZ207" s="293"/>
      <c r="EJ207" s="293"/>
      <c r="ET207" s="293"/>
      <c r="FD207" s="293"/>
      <c r="GJ207" s="341"/>
      <c r="GT207" s="293"/>
      <c r="HD207" s="293"/>
      <c r="HN207" s="293"/>
      <c r="HX207" s="293"/>
      <c r="IH207" s="293"/>
      <c r="IM207" s="285"/>
    </row>
    <row r="208" spans="1:247" s="44" customFormat="1" x14ac:dyDescent="0.2">
      <c r="A208" s="42"/>
      <c r="AN208" s="293"/>
      <c r="AX208" s="293"/>
      <c r="BH208" s="293"/>
      <c r="BR208" s="293"/>
      <c r="CB208" s="293"/>
      <c r="CL208" s="293"/>
      <c r="CV208" s="293"/>
      <c r="DF208" s="293"/>
      <c r="DP208" s="293"/>
      <c r="DZ208" s="293"/>
      <c r="EJ208" s="293"/>
      <c r="ET208" s="293"/>
      <c r="FD208" s="293"/>
      <c r="GJ208" s="341"/>
      <c r="GT208" s="293"/>
      <c r="HD208" s="293"/>
      <c r="HN208" s="293"/>
      <c r="HX208" s="293"/>
      <c r="IH208" s="293"/>
      <c r="IM208" s="285"/>
    </row>
    <row r="209" spans="1:247" s="44" customFormat="1" x14ac:dyDescent="0.2">
      <c r="A209" s="42"/>
      <c r="AN209" s="293"/>
      <c r="AX209" s="293"/>
      <c r="BH209" s="293"/>
      <c r="BR209" s="293"/>
      <c r="CB209" s="293"/>
      <c r="CL209" s="293"/>
      <c r="CV209" s="293"/>
      <c r="DF209" s="293"/>
      <c r="DP209" s="293"/>
      <c r="DZ209" s="293"/>
      <c r="EJ209" s="293"/>
      <c r="ET209" s="293"/>
      <c r="FD209" s="293"/>
      <c r="GJ209" s="341"/>
      <c r="GT209" s="293"/>
      <c r="HD209" s="293"/>
      <c r="HN209" s="293"/>
      <c r="HX209" s="293"/>
      <c r="IH209" s="293"/>
      <c r="IM209" s="285"/>
    </row>
    <row r="210" spans="1:247" s="44" customFormat="1" x14ac:dyDescent="0.2">
      <c r="A210" s="42"/>
      <c r="AN210" s="293"/>
      <c r="AX210" s="293"/>
      <c r="BH210" s="293"/>
      <c r="BR210" s="293"/>
      <c r="CB210" s="293"/>
      <c r="CL210" s="293"/>
      <c r="CV210" s="293"/>
      <c r="DF210" s="293"/>
      <c r="DP210" s="293"/>
      <c r="DZ210" s="293"/>
      <c r="EJ210" s="293"/>
      <c r="ET210" s="293"/>
      <c r="FD210" s="293"/>
      <c r="GJ210" s="341"/>
      <c r="GT210" s="293"/>
      <c r="HD210" s="293"/>
      <c r="HN210" s="293"/>
      <c r="HX210" s="293"/>
      <c r="IH210" s="293"/>
      <c r="IM210" s="285"/>
    </row>
    <row r="211" spans="1:247" s="44" customFormat="1" x14ac:dyDescent="0.2">
      <c r="A211" s="42"/>
      <c r="AN211" s="293"/>
      <c r="AX211" s="293"/>
      <c r="BH211" s="293"/>
      <c r="BR211" s="293"/>
      <c r="CB211" s="293"/>
      <c r="CL211" s="293"/>
      <c r="CV211" s="293"/>
      <c r="DF211" s="293"/>
      <c r="DP211" s="293"/>
      <c r="DZ211" s="293"/>
      <c r="EJ211" s="293"/>
      <c r="ET211" s="293"/>
      <c r="FD211" s="293"/>
      <c r="GJ211" s="341"/>
      <c r="GT211" s="293"/>
      <c r="HD211" s="293"/>
      <c r="HN211" s="293"/>
      <c r="HX211" s="293"/>
      <c r="IH211" s="293"/>
      <c r="IM211" s="285"/>
    </row>
    <row r="212" spans="1:247" s="44" customFormat="1" x14ac:dyDescent="0.2">
      <c r="A212" s="42"/>
      <c r="AN212" s="293"/>
      <c r="AX212" s="293"/>
      <c r="BH212" s="293"/>
      <c r="BR212" s="293"/>
      <c r="CB212" s="293"/>
      <c r="CL212" s="293"/>
      <c r="CV212" s="293"/>
      <c r="DF212" s="293"/>
      <c r="DP212" s="293"/>
      <c r="DZ212" s="293"/>
      <c r="EJ212" s="293"/>
      <c r="ET212" s="293"/>
      <c r="FD212" s="293"/>
      <c r="GJ212" s="341"/>
      <c r="GT212" s="293"/>
      <c r="HD212" s="293"/>
      <c r="HN212" s="293"/>
      <c r="HX212" s="293"/>
      <c r="IH212" s="293"/>
      <c r="IM212" s="285"/>
    </row>
    <row r="213" spans="1:247" s="44" customFormat="1" x14ac:dyDescent="0.2">
      <c r="A213" s="42"/>
      <c r="AN213" s="293"/>
      <c r="AX213" s="293"/>
      <c r="BH213" s="293"/>
      <c r="BR213" s="293"/>
      <c r="CB213" s="293"/>
      <c r="CL213" s="293"/>
      <c r="CV213" s="293"/>
      <c r="DF213" s="293"/>
      <c r="DP213" s="293"/>
      <c r="DZ213" s="293"/>
      <c r="EJ213" s="293"/>
      <c r="ET213" s="293"/>
      <c r="FD213" s="293"/>
      <c r="GJ213" s="341"/>
      <c r="GT213" s="293"/>
      <c r="HD213" s="293"/>
      <c r="HN213" s="293"/>
      <c r="HX213" s="293"/>
      <c r="IH213" s="293"/>
      <c r="IM213" s="285"/>
    </row>
    <row r="214" spans="1:247" s="44" customFormat="1" x14ac:dyDescent="0.2">
      <c r="A214" s="42"/>
      <c r="AN214" s="293"/>
      <c r="AX214" s="293"/>
      <c r="BH214" s="293"/>
      <c r="BR214" s="293"/>
      <c r="CB214" s="293"/>
      <c r="CL214" s="293"/>
      <c r="CV214" s="293"/>
      <c r="DF214" s="293"/>
      <c r="DP214" s="293"/>
      <c r="DZ214" s="293"/>
      <c r="EJ214" s="293"/>
      <c r="ET214" s="293"/>
      <c r="FD214" s="293"/>
      <c r="GJ214" s="341"/>
      <c r="GT214" s="293"/>
      <c r="HD214" s="293"/>
      <c r="HN214" s="293"/>
      <c r="HX214" s="293"/>
      <c r="IH214" s="293"/>
      <c r="IM214" s="285"/>
    </row>
    <row r="215" spans="1:247" s="44" customFormat="1" x14ac:dyDescent="0.2">
      <c r="A215" s="42"/>
      <c r="AN215" s="293"/>
      <c r="AX215" s="293"/>
      <c r="BH215" s="293"/>
      <c r="BR215" s="293"/>
      <c r="CB215" s="293"/>
      <c r="CL215" s="293"/>
      <c r="CV215" s="293"/>
      <c r="DF215" s="293"/>
      <c r="DP215" s="293"/>
      <c r="DZ215" s="293"/>
      <c r="EJ215" s="293"/>
      <c r="ET215" s="293"/>
      <c r="FD215" s="293"/>
      <c r="GJ215" s="341"/>
      <c r="GT215" s="293"/>
      <c r="HD215" s="293"/>
      <c r="HN215" s="293"/>
      <c r="HX215" s="293"/>
      <c r="IH215" s="293"/>
      <c r="IM215" s="285"/>
    </row>
    <row r="216" spans="1:247" s="44" customFormat="1" x14ac:dyDescent="0.2">
      <c r="A216" s="42"/>
      <c r="AN216" s="293"/>
      <c r="AX216" s="293"/>
      <c r="BH216" s="293"/>
      <c r="BR216" s="293"/>
      <c r="CB216" s="293"/>
      <c r="CL216" s="293"/>
      <c r="CV216" s="293"/>
      <c r="DF216" s="293"/>
      <c r="DP216" s="293"/>
      <c r="DZ216" s="293"/>
      <c r="EJ216" s="293"/>
      <c r="ET216" s="293"/>
      <c r="FD216" s="293"/>
      <c r="GJ216" s="341"/>
      <c r="GT216" s="293"/>
      <c r="HD216" s="293"/>
      <c r="HN216" s="293"/>
      <c r="HX216" s="293"/>
      <c r="IH216" s="293"/>
      <c r="IM216" s="285"/>
    </row>
    <row r="217" spans="1:247" s="44" customFormat="1" x14ac:dyDescent="0.2">
      <c r="A217" s="42"/>
      <c r="AN217" s="293"/>
      <c r="AX217" s="293"/>
      <c r="BH217" s="293"/>
      <c r="BR217" s="293"/>
      <c r="CB217" s="293"/>
      <c r="CL217" s="293"/>
      <c r="CV217" s="293"/>
      <c r="DF217" s="293"/>
      <c r="DP217" s="293"/>
      <c r="DZ217" s="293"/>
      <c r="EJ217" s="293"/>
      <c r="ET217" s="293"/>
      <c r="FD217" s="293"/>
      <c r="GJ217" s="341"/>
      <c r="GT217" s="293"/>
      <c r="HD217" s="293"/>
      <c r="HN217" s="293"/>
      <c r="HX217" s="293"/>
      <c r="IH217" s="293"/>
      <c r="IM217" s="285"/>
    </row>
    <row r="218" spans="1:247" s="44" customFormat="1" x14ac:dyDescent="0.2">
      <c r="A218" s="42"/>
      <c r="AN218" s="293"/>
      <c r="AX218" s="293"/>
      <c r="BH218" s="293"/>
      <c r="BR218" s="293"/>
      <c r="CB218" s="293"/>
      <c r="CL218" s="293"/>
      <c r="CV218" s="293"/>
      <c r="DF218" s="293"/>
      <c r="DP218" s="293"/>
      <c r="DZ218" s="293"/>
      <c r="EJ218" s="293"/>
      <c r="ET218" s="293"/>
      <c r="FD218" s="293"/>
      <c r="GJ218" s="341"/>
      <c r="GT218" s="293"/>
      <c r="HD218" s="293"/>
      <c r="HN218" s="293"/>
      <c r="HX218" s="293"/>
      <c r="IH218" s="293"/>
      <c r="IM218" s="285"/>
    </row>
    <row r="219" spans="1:247" s="44" customFormat="1" x14ac:dyDescent="0.2">
      <c r="A219" s="42"/>
      <c r="AN219" s="293"/>
      <c r="AX219" s="293"/>
      <c r="BH219" s="293"/>
      <c r="BR219" s="293"/>
      <c r="CB219" s="293"/>
      <c r="CL219" s="293"/>
      <c r="CV219" s="293"/>
      <c r="DF219" s="293"/>
      <c r="DP219" s="293"/>
      <c r="DZ219" s="293"/>
      <c r="EJ219" s="293"/>
      <c r="ET219" s="293"/>
      <c r="FD219" s="293"/>
      <c r="GJ219" s="341"/>
      <c r="GT219" s="293"/>
      <c r="HD219" s="293"/>
      <c r="HN219" s="293"/>
      <c r="HX219" s="293"/>
      <c r="IH219" s="293"/>
      <c r="IM219" s="285"/>
    </row>
    <row r="220" spans="1:247" s="44" customFormat="1" x14ac:dyDescent="0.2">
      <c r="A220" s="42"/>
      <c r="AN220" s="293"/>
      <c r="AX220" s="293"/>
      <c r="BH220" s="293"/>
      <c r="BR220" s="293"/>
      <c r="CB220" s="293"/>
      <c r="CL220" s="293"/>
      <c r="CV220" s="293"/>
      <c r="DF220" s="293"/>
      <c r="DP220" s="293"/>
      <c r="DZ220" s="293"/>
      <c r="EJ220" s="293"/>
      <c r="ET220" s="293"/>
      <c r="FD220" s="293"/>
      <c r="GJ220" s="341"/>
      <c r="GT220" s="293"/>
      <c r="HD220" s="293"/>
      <c r="HN220" s="293"/>
      <c r="HX220" s="293"/>
      <c r="IH220" s="293"/>
      <c r="IM220" s="285"/>
    </row>
    <row r="221" spans="1:247" s="44" customFormat="1" x14ac:dyDescent="0.2">
      <c r="A221" s="42"/>
      <c r="AN221" s="293"/>
      <c r="AX221" s="293"/>
      <c r="BH221" s="293"/>
      <c r="BR221" s="293"/>
      <c r="CB221" s="293"/>
      <c r="CL221" s="293"/>
      <c r="CV221" s="293"/>
      <c r="DF221" s="293"/>
      <c r="DP221" s="293"/>
      <c r="DZ221" s="293"/>
      <c r="EJ221" s="293"/>
      <c r="ET221" s="293"/>
      <c r="FD221" s="293"/>
      <c r="GJ221" s="341"/>
      <c r="GT221" s="293"/>
      <c r="HD221" s="293"/>
      <c r="HN221" s="293"/>
      <c r="HX221" s="293"/>
      <c r="IH221" s="293"/>
      <c r="IM221" s="285"/>
    </row>
    <row r="222" spans="1:247" s="44" customFormat="1" x14ac:dyDescent="0.2">
      <c r="A222" s="42"/>
      <c r="AN222" s="293"/>
      <c r="AX222" s="293"/>
      <c r="BH222" s="293"/>
      <c r="BR222" s="293"/>
      <c r="CB222" s="293"/>
      <c r="CL222" s="293"/>
      <c r="CV222" s="293"/>
      <c r="DF222" s="293"/>
      <c r="DP222" s="293"/>
      <c r="DZ222" s="293"/>
      <c r="EJ222" s="293"/>
      <c r="ET222" s="293"/>
      <c r="FD222" s="293"/>
      <c r="GJ222" s="341"/>
      <c r="GT222" s="293"/>
      <c r="HD222" s="293"/>
      <c r="HN222" s="293"/>
      <c r="HX222" s="293"/>
      <c r="IH222" s="293"/>
      <c r="IM222" s="285"/>
    </row>
    <row r="223" spans="1:247" s="44" customFormat="1" x14ac:dyDescent="0.2">
      <c r="A223" s="42"/>
      <c r="AN223" s="293"/>
      <c r="AX223" s="293"/>
      <c r="BH223" s="293"/>
      <c r="BR223" s="293"/>
      <c r="CB223" s="293"/>
      <c r="CL223" s="293"/>
      <c r="CV223" s="293"/>
      <c r="DF223" s="293"/>
      <c r="DP223" s="293"/>
      <c r="DZ223" s="293"/>
      <c r="EJ223" s="293"/>
      <c r="ET223" s="293"/>
      <c r="FD223" s="293"/>
      <c r="GJ223" s="341"/>
      <c r="GT223" s="293"/>
      <c r="HD223" s="293"/>
      <c r="HN223" s="293"/>
      <c r="HX223" s="293"/>
      <c r="IH223" s="293"/>
      <c r="IM223" s="285"/>
    </row>
    <row r="224" spans="1:247" s="44" customFormat="1" x14ac:dyDescent="0.2">
      <c r="A224" s="42"/>
      <c r="AN224" s="293"/>
      <c r="AX224" s="293"/>
      <c r="BH224" s="293"/>
      <c r="BR224" s="293"/>
      <c r="CB224" s="293"/>
      <c r="CL224" s="293"/>
      <c r="CV224" s="293"/>
      <c r="DF224" s="293"/>
      <c r="DP224" s="293"/>
      <c r="DZ224" s="293"/>
      <c r="EJ224" s="293"/>
      <c r="ET224" s="293"/>
      <c r="FD224" s="293"/>
      <c r="GJ224" s="341"/>
      <c r="GT224" s="293"/>
      <c r="HD224" s="293"/>
      <c r="HN224" s="293"/>
      <c r="HX224" s="293"/>
      <c r="IH224" s="293"/>
      <c r="IM224" s="285"/>
    </row>
    <row r="225" spans="1:247" s="44" customFormat="1" x14ac:dyDescent="0.2">
      <c r="A225" s="42"/>
      <c r="AN225" s="293"/>
      <c r="AX225" s="293"/>
      <c r="BH225" s="293"/>
      <c r="BR225" s="293"/>
      <c r="CB225" s="293"/>
      <c r="CL225" s="293"/>
      <c r="CV225" s="293"/>
      <c r="DF225" s="293"/>
      <c r="DP225" s="293"/>
      <c r="DZ225" s="293"/>
      <c r="EJ225" s="293"/>
      <c r="ET225" s="293"/>
      <c r="FD225" s="293"/>
      <c r="GJ225" s="341"/>
      <c r="GT225" s="293"/>
      <c r="HD225" s="293"/>
      <c r="HN225" s="293"/>
      <c r="HX225" s="293"/>
      <c r="IH225" s="293"/>
      <c r="IM225" s="285"/>
    </row>
    <row r="226" spans="1:247" s="44" customFormat="1" x14ac:dyDescent="0.2">
      <c r="A226" s="42"/>
      <c r="AN226" s="293"/>
      <c r="AX226" s="293"/>
      <c r="BH226" s="293"/>
      <c r="BR226" s="293"/>
      <c r="CB226" s="293"/>
      <c r="CL226" s="293"/>
      <c r="CV226" s="293"/>
      <c r="DF226" s="293"/>
      <c r="DP226" s="293"/>
      <c r="DZ226" s="293"/>
      <c r="EJ226" s="293"/>
      <c r="ET226" s="293"/>
      <c r="FD226" s="293"/>
      <c r="GJ226" s="341"/>
      <c r="GT226" s="293"/>
      <c r="HD226" s="293"/>
      <c r="HN226" s="293"/>
      <c r="HX226" s="293"/>
      <c r="IH226" s="293"/>
      <c r="IM226" s="285"/>
    </row>
    <row r="227" spans="1:247" s="44" customFormat="1" x14ac:dyDescent="0.2">
      <c r="A227" s="42"/>
      <c r="AN227" s="293"/>
      <c r="AX227" s="293"/>
      <c r="BH227" s="293"/>
      <c r="BR227" s="293"/>
      <c r="CB227" s="293"/>
      <c r="CL227" s="293"/>
      <c r="CV227" s="293"/>
      <c r="DF227" s="293"/>
      <c r="DP227" s="293"/>
      <c r="DZ227" s="293"/>
      <c r="EJ227" s="293"/>
      <c r="ET227" s="293"/>
      <c r="FD227" s="293"/>
      <c r="GJ227" s="341"/>
      <c r="GT227" s="293"/>
      <c r="HD227" s="293"/>
      <c r="HN227" s="293"/>
      <c r="HX227" s="293"/>
      <c r="IH227" s="293"/>
      <c r="IM227" s="285"/>
    </row>
    <row r="228" spans="1:247" s="44" customFormat="1" x14ac:dyDescent="0.2">
      <c r="A228" s="42"/>
      <c r="AN228" s="293"/>
      <c r="AX228" s="293"/>
      <c r="BH228" s="293"/>
      <c r="BR228" s="293"/>
      <c r="CB228" s="293"/>
      <c r="CL228" s="293"/>
      <c r="CV228" s="293"/>
      <c r="DF228" s="293"/>
      <c r="DP228" s="293"/>
      <c r="DZ228" s="293"/>
      <c r="EJ228" s="293"/>
      <c r="ET228" s="293"/>
      <c r="FD228" s="293"/>
      <c r="GJ228" s="341"/>
      <c r="GT228" s="293"/>
      <c r="HD228" s="293"/>
      <c r="HN228" s="293"/>
      <c r="HX228" s="293"/>
      <c r="IH228" s="293"/>
      <c r="IM228" s="285"/>
    </row>
    <row r="229" spans="1:247" s="44" customFormat="1" x14ac:dyDescent="0.2">
      <c r="A229" s="42"/>
      <c r="AN229" s="293"/>
      <c r="AX229" s="293"/>
      <c r="BH229" s="293"/>
      <c r="BR229" s="293"/>
      <c r="CB229" s="293"/>
      <c r="CL229" s="293"/>
      <c r="CV229" s="293"/>
      <c r="DF229" s="293"/>
      <c r="DP229" s="293"/>
      <c r="DZ229" s="293"/>
      <c r="EJ229" s="293"/>
      <c r="ET229" s="293"/>
      <c r="FD229" s="293"/>
      <c r="GJ229" s="341"/>
      <c r="GT229" s="293"/>
      <c r="HD229" s="293"/>
      <c r="HN229" s="293"/>
      <c r="HX229" s="293"/>
      <c r="IH229" s="293"/>
      <c r="IM229" s="285"/>
    </row>
    <row r="230" spans="1:247" s="44" customFormat="1" x14ac:dyDescent="0.2">
      <c r="A230" s="42"/>
      <c r="AN230" s="293"/>
      <c r="AX230" s="293"/>
      <c r="BH230" s="293"/>
      <c r="BR230" s="293"/>
      <c r="CB230" s="293"/>
      <c r="CL230" s="293"/>
      <c r="CV230" s="293"/>
      <c r="DF230" s="293"/>
      <c r="DP230" s="293"/>
      <c r="DZ230" s="293"/>
      <c r="EJ230" s="293"/>
      <c r="ET230" s="293"/>
      <c r="FD230" s="293"/>
      <c r="GJ230" s="341"/>
      <c r="GT230" s="293"/>
      <c r="HD230" s="293"/>
      <c r="HN230" s="293"/>
      <c r="HX230" s="293"/>
      <c r="IH230" s="293"/>
      <c r="IM230" s="285"/>
    </row>
    <row r="231" spans="1:247" s="44" customFormat="1" x14ac:dyDescent="0.2">
      <c r="A231" s="42"/>
      <c r="AN231" s="293"/>
      <c r="AX231" s="293"/>
      <c r="BH231" s="293"/>
      <c r="BR231" s="293"/>
      <c r="CB231" s="293"/>
      <c r="CL231" s="293"/>
      <c r="CV231" s="293"/>
      <c r="DF231" s="293"/>
      <c r="DP231" s="293"/>
      <c r="DZ231" s="293"/>
      <c r="EJ231" s="293"/>
      <c r="ET231" s="293"/>
      <c r="FD231" s="293"/>
      <c r="GJ231" s="341"/>
      <c r="GT231" s="293"/>
      <c r="HD231" s="293"/>
      <c r="HN231" s="293"/>
      <c r="HX231" s="293"/>
      <c r="IH231" s="293"/>
      <c r="IM231" s="285"/>
    </row>
    <row r="232" spans="1:247" s="44" customFormat="1" x14ac:dyDescent="0.2">
      <c r="A232" s="42"/>
      <c r="AN232" s="293"/>
      <c r="AX232" s="293"/>
      <c r="BH232" s="293"/>
      <c r="BR232" s="293"/>
      <c r="CB232" s="293"/>
      <c r="CL232" s="293"/>
      <c r="CV232" s="293"/>
      <c r="DF232" s="293"/>
      <c r="DP232" s="293"/>
      <c r="DZ232" s="293"/>
      <c r="EJ232" s="293"/>
      <c r="ET232" s="293"/>
      <c r="FD232" s="293"/>
      <c r="GJ232" s="341"/>
      <c r="GT232" s="293"/>
      <c r="HD232" s="293"/>
      <c r="HN232" s="293"/>
      <c r="HX232" s="293"/>
      <c r="IH232" s="293"/>
      <c r="IM232" s="285"/>
    </row>
    <row r="233" spans="1:247" s="44" customFormat="1" x14ac:dyDescent="0.2">
      <c r="A233" s="42"/>
      <c r="AN233" s="293"/>
      <c r="AX233" s="293"/>
      <c r="BH233" s="293"/>
      <c r="BR233" s="293"/>
      <c r="CB233" s="293"/>
      <c r="CL233" s="293"/>
      <c r="CV233" s="293"/>
      <c r="DF233" s="293"/>
      <c r="DP233" s="293"/>
      <c r="DZ233" s="293"/>
      <c r="EJ233" s="293"/>
      <c r="ET233" s="293"/>
      <c r="FD233" s="293"/>
      <c r="GJ233" s="341"/>
      <c r="GT233" s="293"/>
      <c r="HD233" s="293"/>
      <c r="HN233" s="293"/>
      <c r="HX233" s="293"/>
      <c r="IH233" s="293"/>
      <c r="IM233" s="285"/>
    </row>
    <row r="234" spans="1:247" s="44" customFormat="1" x14ac:dyDescent="0.2">
      <c r="A234" s="42"/>
      <c r="AN234" s="293"/>
      <c r="AX234" s="293"/>
      <c r="BH234" s="293"/>
      <c r="BR234" s="293"/>
      <c r="CB234" s="293"/>
      <c r="CL234" s="293"/>
      <c r="CV234" s="293"/>
      <c r="DF234" s="293"/>
      <c r="DP234" s="293"/>
      <c r="DZ234" s="293"/>
      <c r="EJ234" s="293"/>
      <c r="ET234" s="293"/>
      <c r="FD234" s="293"/>
      <c r="GJ234" s="341"/>
      <c r="GT234" s="293"/>
      <c r="HD234" s="293"/>
      <c r="HN234" s="293"/>
      <c r="HX234" s="293"/>
      <c r="IH234" s="293"/>
      <c r="IM234" s="285"/>
    </row>
    <row r="235" spans="1:247" s="44" customFormat="1" x14ac:dyDescent="0.2">
      <c r="A235" s="42"/>
      <c r="AN235" s="293"/>
      <c r="AX235" s="293"/>
      <c r="BH235" s="293"/>
      <c r="BR235" s="293"/>
      <c r="CB235" s="293"/>
      <c r="CL235" s="293"/>
      <c r="CV235" s="293"/>
      <c r="DF235" s="293"/>
      <c r="DP235" s="293"/>
      <c r="DZ235" s="293"/>
      <c r="EJ235" s="293"/>
      <c r="ET235" s="293"/>
      <c r="FD235" s="293"/>
      <c r="GJ235" s="341"/>
      <c r="GT235" s="293"/>
      <c r="HD235" s="293"/>
      <c r="HN235" s="293"/>
      <c r="HX235" s="293"/>
      <c r="IH235" s="293"/>
      <c r="IM235" s="285"/>
    </row>
    <row r="236" spans="1:247" s="44" customFormat="1" x14ac:dyDescent="0.2">
      <c r="A236" s="42"/>
      <c r="AN236" s="293"/>
      <c r="AX236" s="293"/>
      <c r="BH236" s="293"/>
      <c r="BR236" s="293"/>
      <c r="CB236" s="293"/>
      <c r="CL236" s="293"/>
      <c r="CV236" s="293"/>
      <c r="DF236" s="293"/>
      <c r="DP236" s="293"/>
      <c r="DZ236" s="293"/>
      <c r="EJ236" s="293"/>
      <c r="ET236" s="293"/>
      <c r="FD236" s="293"/>
      <c r="GJ236" s="341"/>
      <c r="GT236" s="293"/>
      <c r="HD236" s="293"/>
      <c r="HN236" s="293"/>
      <c r="HX236" s="293"/>
      <c r="IH236" s="293"/>
      <c r="IM236" s="285"/>
    </row>
    <row r="237" spans="1:247" s="44" customFormat="1" x14ac:dyDescent="0.2">
      <c r="A237" s="42"/>
      <c r="AN237" s="293"/>
      <c r="AX237" s="293"/>
      <c r="BH237" s="293"/>
      <c r="BR237" s="293"/>
      <c r="CB237" s="293"/>
      <c r="CL237" s="293"/>
      <c r="CV237" s="293"/>
      <c r="DF237" s="293"/>
      <c r="DP237" s="293"/>
      <c r="DZ237" s="293"/>
      <c r="EJ237" s="293"/>
      <c r="ET237" s="293"/>
      <c r="FD237" s="293"/>
      <c r="GJ237" s="341"/>
      <c r="GT237" s="293"/>
      <c r="HD237" s="293"/>
      <c r="HN237" s="293"/>
      <c r="HX237" s="293"/>
      <c r="IH237" s="293"/>
      <c r="IM237" s="285"/>
    </row>
    <row r="238" spans="1:247" s="44" customFormat="1" x14ac:dyDescent="0.2">
      <c r="A238" s="42"/>
      <c r="AN238" s="293"/>
      <c r="AX238" s="293"/>
      <c r="BH238" s="293"/>
      <c r="BR238" s="293"/>
      <c r="CB238" s="293"/>
      <c r="CL238" s="293"/>
      <c r="CV238" s="293"/>
      <c r="DF238" s="293"/>
      <c r="DP238" s="293"/>
      <c r="DZ238" s="293"/>
      <c r="EJ238" s="293"/>
      <c r="ET238" s="293"/>
      <c r="FD238" s="293"/>
      <c r="GJ238" s="341"/>
      <c r="GT238" s="293"/>
      <c r="HD238" s="293"/>
      <c r="HN238" s="293"/>
      <c r="HX238" s="293"/>
      <c r="IH238" s="293"/>
      <c r="IM238" s="285"/>
    </row>
    <row r="239" spans="1:247" s="44" customFormat="1" x14ac:dyDescent="0.2">
      <c r="A239" s="42"/>
      <c r="AN239" s="293"/>
      <c r="AX239" s="293"/>
      <c r="BH239" s="293"/>
      <c r="BR239" s="293"/>
      <c r="CB239" s="293"/>
      <c r="CL239" s="293"/>
      <c r="CV239" s="293"/>
      <c r="DF239" s="293"/>
      <c r="DP239" s="293"/>
      <c r="DZ239" s="293"/>
      <c r="EJ239" s="293"/>
      <c r="ET239" s="293"/>
      <c r="FD239" s="293"/>
      <c r="GJ239" s="341"/>
      <c r="GT239" s="293"/>
      <c r="HD239" s="293"/>
      <c r="HN239" s="293"/>
      <c r="HX239" s="293"/>
      <c r="IH239" s="293"/>
      <c r="IM239" s="285"/>
    </row>
    <row r="240" spans="1:247" s="44" customFormat="1" x14ac:dyDescent="0.2">
      <c r="A240" s="42"/>
      <c r="AN240" s="293"/>
      <c r="AX240" s="293"/>
      <c r="BH240" s="293"/>
      <c r="BR240" s="293"/>
      <c r="CB240" s="293"/>
      <c r="CL240" s="293"/>
      <c r="CV240" s="293"/>
      <c r="DF240" s="293"/>
      <c r="DP240" s="293"/>
      <c r="DZ240" s="293"/>
      <c r="EJ240" s="293"/>
      <c r="ET240" s="293"/>
      <c r="FD240" s="293"/>
      <c r="GJ240" s="341"/>
      <c r="GT240" s="293"/>
      <c r="HD240" s="293"/>
      <c r="HN240" s="293"/>
      <c r="HX240" s="293"/>
      <c r="IH240" s="293"/>
      <c r="IM240" s="285"/>
    </row>
    <row r="241" spans="1:247" s="44" customFormat="1" x14ac:dyDescent="0.2">
      <c r="A241" s="42"/>
      <c r="AN241" s="293"/>
      <c r="AX241" s="293"/>
      <c r="BH241" s="293"/>
      <c r="BR241" s="293"/>
      <c r="CB241" s="293"/>
      <c r="CL241" s="293"/>
      <c r="CV241" s="293"/>
      <c r="DF241" s="293"/>
      <c r="DP241" s="293"/>
      <c r="DZ241" s="293"/>
      <c r="EJ241" s="293"/>
      <c r="ET241" s="293"/>
      <c r="FD241" s="293"/>
      <c r="GJ241" s="341"/>
      <c r="GT241" s="293"/>
      <c r="HD241" s="293"/>
      <c r="HN241" s="293"/>
      <c r="HX241" s="293"/>
      <c r="IH241" s="293"/>
      <c r="IM241" s="285"/>
    </row>
    <row r="242" spans="1:247" s="44" customFormat="1" x14ac:dyDescent="0.2">
      <c r="A242" s="42"/>
      <c r="AN242" s="293"/>
      <c r="AX242" s="293"/>
      <c r="BH242" s="293"/>
      <c r="BR242" s="293"/>
      <c r="CB242" s="293"/>
      <c r="CL242" s="293"/>
      <c r="CV242" s="293"/>
      <c r="DF242" s="293"/>
      <c r="DP242" s="293"/>
      <c r="DZ242" s="293"/>
      <c r="EJ242" s="293"/>
      <c r="ET242" s="293"/>
      <c r="FD242" s="293"/>
      <c r="GJ242" s="341"/>
      <c r="GT242" s="293"/>
      <c r="HD242" s="293"/>
      <c r="HN242" s="293"/>
      <c r="HX242" s="293"/>
      <c r="IH242" s="293"/>
      <c r="IM242" s="285"/>
    </row>
    <row r="243" spans="1:247" s="44" customFormat="1" x14ac:dyDescent="0.2">
      <c r="A243" s="42"/>
      <c r="AN243" s="293"/>
      <c r="AX243" s="293"/>
      <c r="BH243" s="293"/>
      <c r="BR243" s="293"/>
      <c r="CB243" s="293"/>
      <c r="CL243" s="293"/>
      <c r="CV243" s="293"/>
      <c r="DF243" s="293"/>
      <c r="DP243" s="293"/>
      <c r="DZ243" s="293"/>
      <c r="EJ243" s="293"/>
      <c r="ET243" s="293"/>
      <c r="FD243" s="293"/>
      <c r="GJ243" s="341"/>
      <c r="GT243" s="293"/>
      <c r="HD243" s="293"/>
      <c r="HN243" s="293"/>
      <c r="HX243" s="293"/>
      <c r="IH243" s="293"/>
      <c r="IM243" s="285"/>
    </row>
    <row r="244" spans="1:247" s="44" customFormat="1" x14ac:dyDescent="0.2">
      <c r="A244" s="42"/>
      <c r="AN244" s="293"/>
      <c r="AX244" s="293"/>
      <c r="BH244" s="293"/>
      <c r="BR244" s="293"/>
      <c r="CB244" s="293"/>
      <c r="CL244" s="293"/>
      <c r="CV244" s="293"/>
      <c r="DF244" s="293"/>
      <c r="DP244" s="293"/>
      <c r="DZ244" s="293"/>
      <c r="EJ244" s="293"/>
      <c r="ET244" s="293"/>
      <c r="FD244" s="293"/>
      <c r="GJ244" s="341"/>
      <c r="GT244" s="293"/>
      <c r="HD244" s="293"/>
      <c r="HN244" s="293"/>
      <c r="HX244" s="293"/>
      <c r="IH244" s="293"/>
      <c r="IM244" s="285"/>
    </row>
    <row r="245" spans="1:247" s="44" customFormat="1" x14ac:dyDescent="0.2">
      <c r="A245" s="42"/>
      <c r="AN245" s="293"/>
      <c r="AX245" s="293"/>
      <c r="BH245" s="293"/>
      <c r="BR245" s="293"/>
      <c r="CB245" s="293"/>
      <c r="CL245" s="293"/>
      <c r="CV245" s="293"/>
      <c r="DF245" s="293"/>
      <c r="DP245" s="293"/>
      <c r="DZ245" s="293"/>
      <c r="EJ245" s="293"/>
      <c r="ET245" s="293"/>
      <c r="FD245" s="293"/>
      <c r="GJ245" s="341"/>
      <c r="GT245" s="293"/>
      <c r="HD245" s="293"/>
      <c r="HN245" s="293"/>
      <c r="HX245" s="293"/>
      <c r="IH245" s="293"/>
      <c r="IM245" s="285"/>
    </row>
    <row r="246" spans="1:247" s="44" customFormat="1" x14ac:dyDescent="0.2">
      <c r="A246" s="42"/>
      <c r="AN246" s="293"/>
      <c r="AX246" s="293"/>
      <c r="BH246" s="293"/>
      <c r="BR246" s="293"/>
      <c r="CB246" s="293"/>
      <c r="CL246" s="293"/>
      <c r="CV246" s="293"/>
      <c r="DF246" s="293"/>
      <c r="DP246" s="293"/>
      <c r="DZ246" s="293"/>
      <c r="EJ246" s="293"/>
      <c r="ET246" s="293"/>
      <c r="FD246" s="293"/>
      <c r="GJ246" s="341"/>
      <c r="GT246" s="293"/>
      <c r="HD246" s="293"/>
      <c r="HN246" s="293"/>
      <c r="HX246" s="293"/>
      <c r="IH246" s="293"/>
      <c r="IM246" s="285"/>
    </row>
    <row r="247" spans="1:247" s="44" customFormat="1" x14ac:dyDescent="0.2">
      <c r="A247" s="42"/>
      <c r="AN247" s="293"/>
      <c r="AX247" s="293"/>
      <c r="BH247" s="293"/>
      <c r="BR247" s="293"/>
      <c r="CB247" s="293"/>
      <c r="CL247" s="293"/>
      <c r="CV247" s="293"/>
      <c r="DF247" s="293"/>
      <c r="DP247" s="293"/>
      <c r="DZ247" s="293"/>
      <c r="EJ247" s="293"/>
      <c r="ET247" s="293"/>
      <c r="FD247" s="293"/>
      <c r="GJ247" s="341"/>
      <c r="GT247" s="293"/>
      <c r="HD247" s="293"/>
      <c r="HN247" s="293"/>
      <c r="HX247" s="293"/>
      <c r="IH247" s="293"/>
      <c r="IM247" s="285"/>
    </row>
    <row r="248" spans="1:247" s="44" customFormat="1" x14ac:dyDescent="0.2">
      <c r="A248" s="42"/>
      <c r="AN248" s="293"/>
      <c r="AX248" s="293"/>
      <c r="BH248" s="293"/>
      <c r="BR248" s="293"/>
      <c r="CB248" s="293"/>
      <c r="CL248" s="293"/>
      <c r="CV248" s="293"/>
      <c r="DF248" s="293"/>
      <c r="DP248" s="293"/>
      <c r="DZ248" s="293"/>
      <c r="EJ248" s="293"/>
      <c r="ET248" s="293"/>
      <c r="FD248" s="293"/>
      <c r="GJ248" s="341"/>
      <c r="GT248" s="293"/>
      <c r="HD248" s="293"/>
      <c r="HN248" s="293"/>
      <c r="HX248" s="293"/>
      <c r="IH248" s="293"/>
      <c r="IM248" s="285"/>
    </row>
    <row r="249" spans="1:247" s="44" customFormat="1" x14ac:dyDescent="0.2">
      <c r="A249" s="42"/>
      <c r="AN249" s="293"/>
      <c r="AX249" s="293"/>
      <c r="BH249" s="293"/>
      <c r="BR249" s="293"/>
      <c r="CB249" s="293"/>
      <c r="CL249" s="293"/>
      <c r="CV249" s="293"/>
      <c r="DF249" s="293"/>
      <c r="DP249" s="293"/>
      <c r="DZ249" s="293"/>
      <c r="EJ249" s="293"/>
      <c r="ET249" s="293"/>
      <c r="FD249" s="293"/>
      <c r="GJ249" s="341"/>
      <c r="GT249" s="293"/>
      <c r="HD249" s="293"/>
      <c r="HN249" s="293"/>
      <c r="HX249" s="293"/>
      <c r="IH249" s="293"/>
      <c r="IM249" s="285"/>
    </row>
    <row r="250" spans="1:247" s="44" customFormat="1" x14ac:dyDescent="0.2">
      <c r="A250" s="42"/>
      <c r="AN250" s="293"/>
      <c r="AX250" s="293"/>
      <c r="BH250" s="293"/>
      <c r="BR250" s="293"/>
      <c r="CB250" s="293"/>
      <c r="CL250" s="293"/>
      <c r="CV250" s="293"/>
      <c r="DF250" s="293"/>
      <c r="DP250" s="293"/>
      <c r="DZ250" s="293"/>
      <c r="EJ250" s="293"/>
      <c r="ET250" s="293"/>
      <c r="FD250" s="293"/>
      <c r="GJ250" s="341"/>
      <c r="GT250" s="293"/>
      <c r="HD250" s="293"/>
      <c r="HN250" s="293"/>
      <c r="HX250" s="293"/>
      <c r="IH250" s="293"/>
      <c r="IM250" s="285"/>
    </row>
    <row r="251" spans="1:247" s="44" customFormat="1" x14ac:dyDescent="0.2">
      <c r="A251" s="42"/>
      <c r="AN251" s="293"/>
      <c r="AX251" s="293"/>
      <c r="BH251" s="293"/>
      <c r="BR251" s="293"/>
      <c r="CB251" s="293"/>
      <c r="CL251" s="293"/>
      <c r="CV251" s="293"/>
      <c r="DF251" s="293"/>
      <c r="DP251" s="293"/>
      <c r="DZ251" s="293"/>
      <c r="EJ251" s="293"/>
      <c r="ET251" s="293"/>
      <c r="FD251" s="293"/>
      <c r="GJ251" s="341"/>
      <c r="GT251" s="293"/>
      <c r="HD251" s="293"/>
      <c r="HN251" s="293"/>
      <c r="HX251" s="293"/>
      <c r="IH251" s="293"/>
      <c r="IM251" s="285"/>
    </row>
    <row r="252" spans="1:247" s="44" customFormat="1" x14ac:dyDescent="0.2">
      <c r="A252" s="42"/>
      <c r="AN252" s="293"/>
      <c r="AX252" s="293"/>
      <c r="BH252" s="293"/>
      <c r="BR252" s="293"/>
      <c r="CB252" s="293"/>
      <c r="CL252" s="293"/>
      <c r="CV252" s="293"/>
      <c r="DF252" s="293"/>
      <c r="DP252" s="293"/>
      <c r="DZ252" s="293"/>
      <c r="EJ252" s="293"/>
      <c r="ET252" s="293"/>
      <c r="FD252" s="293"/>
      <c r="GJ252" s="341"/>
      <c r="GT252" s="293"/>
      <c r="HD252" s="293"/>
      <c r="HN252" s="293"/>
      <c r="HX252" s="293"/>
      <c r="IH252" s="293"/>
      <c r="IM252" s="285"/>
    </row>
    <row r="253" spans="1:247" s="44" customFormat="1" x14ac:dyDescent="0.2">
      <c r="A253" s="42"/>
      <c r="AN253" s="293"/>
      <c r="AX253" s="293"/>
      <c r="BH253" s="293"/>
      <c r="BR253" s="293"/>
      <c r="CB253" s="293"/>
      <c r="CL253" s="293"/>
      <c r="CV253" s="293"/>
      <c r="DF253" s="293"/>
      <c r="DP253" s="293"/>
      <c r="DZ253" s="293"/>
      <c r="EJ253" s="293"/>
      <c r="ET253" s="293"/>
      <c r="FD253" s="293"/>
      <c r="GJ253" s="341"/>
      <c r="GT253" s="293"/>
      <c r="HD253" s="293"/>
      <c r="HN253" s="293"/>
      <c r="HX253" s="293"/>
      <c r="IH253" s="293"/>
      <c r="IM253" s="285"/>
    </row>
    <row r="254" spans="1:247" s="44" customFormat="1" x14ac:dyDescent="0.2">
      <c r="A254" s="42"/>
      <c r="AN254" s="293"/>
      <c r="AX254" s="293"/>
      <c r="BH254" s="293"/>
      <c r="BR254" s="293"/>
      <c r="CB254" s="293"/>
      <c r="CL254" s="293"/>
      <c r="CV254" s="293"/>
      <c r="DF254" s="293"/>
      <c r="DP254" s="293"/>
      <c r="DZ254" s="293"/>
      <c r="EJ254" s="293"/>
      <c r="ET254" s="293"/>
      <c r="FD254" s="293"/>
      <c r="GJ254" s="341"/>
      <c r="GT254" s="293"/>
      <c r="HD254" s="293"/>
      <c r="HN254" s="293"/>
      <c r="HX254" s="293"/>
      <c r="IH254" s="293"/>
      <c r="IM254" s="285"/>
    </row>
    <row r="255" spans="1:247" s="44" customFormat="1" x14ac:dyDescent="0.2">
      <c r="A255" s="42"/>
      <c r="AN255" s="293"/>
      <c r="AX255" s="293"/>
      <c r="BH255" s="293"/>
      <c r="BR255" s="293"/>
      <c r="CB255" s="293"/>
      <c r="CL255" s="293"/>
      <c r="CV255" s="293"/>
      <c r="DF255" s="293"/>
      <c r="DP255" s="293"/>
      <c r="DZ255" s="293"/>
      <c r="EJ255" s="293"/>
      <c r="ET255" s="293"/>
      <c r="FD255" s="293"/>
      <c r="GJ255" s="341"/>
      <c r="GT255" s="293"/>
      <c r="HD255" s="293"/>
      <c r="HN255" s="293"/>
      <c r="HX255" s="293"/>
      <c r="IH255" s="293"/>
      <c r="IM255" s="285"/>
    </row>
    <row r="256" spans="1:247" s="44" customFormat="1" x14ac:dyDescent="0.2">
      <c r="A256" s="42"/>
      <c r="AN256" s="293"/>
      <c r="AX256" s="293"/>
      <c r="BH256" s="293"/>
      <c r="BR256" s="293"/>
      <c r="CB256" s="293"/>
      <c r="CL256" s="293"/>
      <c r="CV256" s="293"/>
      <c r="DF256" s="293"/>
      <c r="DP256" s="293"/>
      <c r="DZ256" s="293"/>
      <c r="EJ256" s="293"/>
      <c r="ET256" s="293"/>
      <c r="FD256" s="293"/>
      <c r="GJ256" s="341"/>
      <c r="GT256" s="293"/>
      <c r="HD256" s="293"/>
      <c r="HN256" s="293"/>
      <c r="HX256" s="293"/>
      <c r="IH256" s="293"/>
      <c r="IM256" s="285"/>
    </row>
    <row r="257" spans="1:247" s="44" customFormat="1" x14ac:dyDescent="0.2">
      <c r="A257" s="42"/>
      <c r="AN257" s="293"/>
      <c r="AX257" s="293"/>
      <c r="BH257" s="293"/>
      <c r="BR257" s="293"/>
      <c r="CB257" s="293"/>
      <c r="CL257" s="293"/>
      <c r="CV257" s="293"/>
      <c r="DF257" s="293"/>
      <c r="DP257" s="293"/>
      <c r="DZ257" s="293"/>
      <c r="EJ257" s="293"/>
      <c r="ET257" s="293"/>
      <c r="FD257" s="293"/>
      <c r="GJ257" s="341"/>
      <c r="GT257" s="293"/>
      <c r="HD257" s="293"/>
      <c r="HN257" s="293"/>
      <c r="HX257" s="293"/>
      <c r="IH257" s="293"/>
      <c r="IM257" s="285"/>
    </row>
    <row r="258" spans="1:247" s="44" customFormat="1" x14ac:dyDescent="0.2">
      <c r="A258" s="42"/>
      <c r="AN258" s="293"/>
      <c r="AX258" s="293"/>
      <c r="BH258" s="293"/>
      <c r="BR258" s="293"/>
      <c r="CB258" s="293"/>
      <c r="CL258" s="293"/>
      <c r="CV258" s="293"/>
      <c r="DF258" s="293"/>
      <c r="DP258" s="293"/>
      <c r="DZ258" s="293"/>
      <c r="EJ258" s="293"/>
      <c r="ET258" s="293"/>
      <c r="FD258" s="293"/>
      <c r="GJ258" s="341"/>
      <c r="GT258" s="293"/>
      <c r="HD258" s="293"/>
      <c r="HN258" s="293"/>
      <c r="HX258" s="293"/>
      <c r="IH258" s="293"/>
      <c r="IM258" s="285"/>
    </row>
    <row r="259" spans="1:247" s="44" customFormat="1" x14ac:dyDescent="0.2">
      <c r="A259" s="42"/>
      <c r="AN259" s="293"/>
      <c r="AX259" s="293"/>
      <c r="BH259" s="293"/>
      <c r="BR259" s="293"/>
      <c r="CB259" s="293"/>
      <c r="CL259" s="293"/>
      <c r="CV259" s="293"/>
      <c r="DF259" s="293"/>
      <c r="DP259" s="293"/>
      <c r="DZ259" s="293"/>
      <c r="EJ259" s="293"/>
      <c r="ET259" s="293"/>
      <c r="FD259" s="293"/>
      <c r="GJ259" s="341"/>
      <c r="GT259" s="293"/>
      <c r="HD259" s="293"/>
      <c r="HN259" s="293"/>
      <c r="HX259" s="293"/>
      <c r="IH259" s="293"/>
      <c r="IM259" s="285"/>
    </row>
    <row r="260" spans="1:247" s="44" customFormat="1" x14ac:dyDescent="0.2">
      <c r="A260" s="42"/>
      <c r="AN260" s="293"/>
      <c r="AX260" s="293"/>
      <c r="BH260" s="293"/>
      <c r="BR260" s="293"/>
      <c r="CB260" s="293"/>
      <c r="CL260" s="293"/>
      <c r="CV260" s="293"/>
      <c r="DF260" s="293"/>
      <c r="DP260" s="293"/>
      <c r="DZ260" s="293"/>
      <c r="EJ260" s="293"/>
      <c r="ET260" s="293"/>
      <c r="FD260" s="293"/>
      <c r="GJ260" s="341"/>
      <c r="GT260" s="293"/>
      <c r="HD260" s="293"/>
      <c r="HN260" s="293"/>
      <c r="HX260" s="293"/>
      <c r="IH260" s="293"/>
      <c r="IM260" s="285"/>
    </row>
    <row r="261" spans="1:247" s="44" customFormat="1" x14ac:dyDescent="0.2">
      <c r="A261" s="42"/>
      <c r="AN261" s="293"/>
      <c r="AX261" s="293"/>
      <c r="BH261" s="293"/>
      <c r="BR261" s="293"/>
      <c r="CB261" s="293"/>
      <c r="CL261" s="293"/>
      <c r="CV261" s="293"/>
      <c r="DF261" s="293"/>
      <c r="DP261" s="293"/>
      <c r="DZ261" s="293"/>
      <c r="EJ261" s="293"/>
      <c r="ET261" s="293"/>
      <c r="FD261" s="293"/>
      <c r="GJ261" s="341"/>
      <c r="GT261" s="293"/>
      <c r="HD261" s="293"/>
      <c r="HN261" s="293"/>
      <c r="HX261" s="293"/>
      <c r="IH261" s="293"/>
      <c r="IM261" s="285"/>
    </row>
    <row r="262" spans="1:247" s="44" customFormat="1" x14ac:dyDescent="0.2">
      <c r="A262" s="42"/>
      <c r="AN262" s="293"/>
      <c r="AX262" s="293"/>
      <c r="BH262" s="293"/>
      <c r="BR262" s="293"/>
      <c r="CB262" s="293"/>
      <c r="CL262" s="293"/>
      <c r="CV262" s="293"/>
      <c r="DF262" s="293"/>
      <c r="DP262" s="293"/>
      <c r="DZ262" s="293"/>
      <c r="EJ262" s="293"/>
      <c r="ET262" s="293"/>
      <c r="FD262" s="293"/>
      <c r="GJ262" s="341"/>
      <c r="GT262" s="293"/>
      <c r="HD262" s="293"/>
      <c r="HN262" s="293"/>
      <c r="HX262" s="293"/>
      <c r="IH262" s="293"/>
      <c r="IM262" s="285"/>
    </row>
    <row r="263" spans="1:247" s="44" customFormat="1" x14ac:dyDescent="0.2">
      <c r="A263" s="42"/>
      <c r="AN263" s="293"/>
      <c r="AX263" s="293"/>
      <c r="BH263" s="293"/>
      <c r="BR263" s="293"/>
      <c r="CB263" s="293"/>
      <c r="CL263" s="293"/>
      <c r="CV263" s="293"/>
      <c r="DF263" s="293"/>
      <c r="DP263" s="293"/>
      <c r="DZ263" s="293"/>
      <c r="EJ263" s="293"/>
      <c r="ET263" s="293"/>
      <c r="FD263" s="293"/>
      <c r="GJ263" s="341"/>
      <c r="GT263" s="293"/>
      <c r="HD263" s="293"/>
      <c r="HN263" s="293"/>
      <c r="HX263" s="293"/>
      <c r="IH263" s="293"/>
      <c r="IM263" s="285"/>
    </row>
    <row r="264" spans="1:247" s="44" customFormat="1" x14ac:dyDescent="0.2">
      <c r="A264" s="42"/>
      <c r="AN264" s="293"/>
      <c r="AX264" s="293"/>
      <c r="BH264" s="293"/>
      <c r="BR264" s="293"/>
      <c r="CB264" s="293"/>
      <c r="CL264" s="293"/>
      <c r="CV264" s="293"/>
      <c r="DF264" s="293"/>
      <c r="DP264" s="293"/>
      <c r="DZ264" s="293"/>
      <c r="EJ264" s="293"/>
      <c r="ET264" s="293"/>
      <c r="FD264" s="293"/>
      <c r="GJ264" s="341"/>
      <c r="GT264" s="293"/>
      <c r="HD264" s="293"/>
      <c r="HN264" s="293"/>
      <c r="HX264" s="293"/>
      <c r="IH264" s="293"/>
      <c r="IM264" s="285"/>
    </row>
    <row r="265" spans="1:247" s="44" customFormat="1" x14ac:dyDescent="0.2">
      <c r="A265" s="42"/>
      <c r="AN265" s="293"/>
      <c r="AX265" s="293"/>
      <c r="BH265" s="293"/>
      <c r="BR265" s="293"/>
      <c r="CB265" s="293"/>
      <c r="CL265" s="293"/>
      <c r="CV265" s="293"/>
      <c r="DF265" s="293"/>
      <c r="DP265" s="293"/>
      <c r="DZ265" s="293"/>
      <c r="EJ265" s="293"/>
      <c r="ET265" s="293"/>
      <c r="FD265" s="293"/>
      <c r="GJ265" s="341"/>
      <c r="GT265" s="293"/>
      <c r="HD265" s="293"/>
      <c r="HN265" s="293"/>
      <c r="HX265" s="293"/>
      <c r="IH265" s="293"/>
      <c r="IM265" s="285"/>
    </row>
    <row r="266" spans="1:247" s="44" customFormat="1" x14ac:dyDescent="0.2">
      <c r="A266" s="42"/>
      <c r="AN266" s="293"/>
      <c r="AX266" s="293"/>
      <c r="BH266" s="293"/>
      <c r="BR266" s="293"/>
      <c r="CB266" s="293"/>
      <c r="CL266" s="293"/>
      <c r="CV266" s="293"/>
      <c r="DF266" s="293"/>
      <c r="DP266" s="293"/>
      <c r="DZ266" s="293"/>
      <c r="EJ266" s="293"/>
      <c r="ET266" s="293"/>
      <c r="FD266" s="293"/>
      <c r="GJ266" s="341"/>
      <c r="GT266" s="293"/>
      <c r="HD266" s="293"/>
      <c r="HN266" s="293"/>
      <c r="HX266" s="293"/>
      <c r="IH266" s="293"/>
      <c r="IM266" s="285"/>
    </row>
    <row r="267" spans="1:247" s="44" customFormat="1" x14ac:dyDescent="0.2">
      <c r="A267" s="42"/>
      <c r="AN267" s="293"/>
      <c r="AX267" s="293"/>
      <c r="BH267" s="293"/>
      <c r="BR267" s="293"/>
      <c r="CB267" s="293"/>
      <c r="CL267" s="293"/>
      <c r="CV267" s="293"/>
      <c r="DF267" s="293"/>
      <c r="DP267" s="293"/>
      <c r="DZ267" s="293"/>
      <c r="EJ267" s="293"/>
      <c r="ET267" s="293"/>
      <c r="FD267" s="293"/>
      <c r="GJ267" s="341"/>
      <c r="GT267" s="293"/>
      <c r="HD267" s="293"/>
      <c r="HN267" s="293"/>
      <c r="HX267" s="293"/>
      <c r="IH267" s="293"/>
      <c r="IM267" s="285"/>
    </row>
    <row r="268" spans="1:247" s="44" customFormat="1" x14ac:dyDescent="0.2">
      <c r="A268" s="42"/>
      <c r="AN268" s="293"/>
      <c r="AX268" s="293"/>
      <c r="BH268" s="293"/>
      <c r="BR268" s="293"/>
      <c r="CB268" s="293"/>
      <c r="CL268" s="293"/>
      <c r="CV268" s="293"/>
      <c r="DF268" s="293"/>
      <c r="DP268" s="293"/>
      <c r="DZ268" s="293"/>
      <c r="EJ268" s="293"/>
      <c r="ET268" s="293"/>
      <c r="FD268" s="293"/>
      <c r="GJ268" s="341"/>
      <c r="GT268" s="293"/>
      <c r="HD268" s="293"/>
      <c r="HN268" s="293"/>
      <c r="HX268" s="293"/>
      <c r="IH268" s="293"/>
      <c r="IM268" s="285"/>
    </row>
    <row r="269" spans="1:247" s="44" customFormat="1" x14ac:dyDescent="0.2">
      <c r="A269" s="42"/>
      <c r="AN269" s="293"/>
      <c r="AX269" s="293"/>
      <c r="BH269" s="293"/>
      <c r="BR269" s="293"/>
      <c r="CB269" s="293"/>
      <c r="CL269" s="293"/>
      <c r="CV269" s="293"/>
      <c r="DF269" s="293"/>
      <c r="DP269" s="293"/>
      <c r="DZ269" s="293"/>
      <c r="EJ269" s="293"/>
      <c r="ET269" s="293"/>
      <c r="FD269" s="293"/>
      <c r="GJ269" s="341"/>
      <c r="GT269" s="293"/>
      <c r="HD269" s="293"/>
      <c r="HN269" s="293"/>
      <c r="HX269" s="293"/>
      <c r="IH269" s="293"/>
      <c r="IM269" s="285"/>
    </row>
    <row r="270" spans="1:247" s="44" customFormat="1" x14ac:dyDescent="0.2">
      <c r="A270" s="42"/>
      <c r="AN270" s="293"/>
      <c r="AX270" s="293"/>
      <c r="BH270" s="293"/>
      <c r="BR270" s="293"/>
      <c r="CB270" s="293"/>
      <c r="CL270" s="293"/>
      <c r="CV270" s="293"/>
      <c r="DF270" s="293"/>
      <c r="DP270" s="293"/>
      <c r="DZ270" s="293"/>
      <c r="EJ270" s="293"/>
      <c r="ET270" s="293"/>
      <c r="FD270" s="293"/>
      <c r="GJ270" s="341"/>
      <c r="GT270" s="293"/>
      <c r="HD270" s="293"/>
      <c r="HN270" s="293"/>
      <c r="HX270" s="293"/>
      <c r="IH270" s="293"/>
      <c r="IM270" s="285"/>
    </row>
    <row r="271" spans="1:247" s="44" customFormat="1" x14ac:dyDescent="0.2">
      <c r="A271" s="42"/>
      <c r="AN271" s="293"/>
      <c r="AX271" s="293"/>
      <c r="BH271" s="293"/>
      <c r="BR271" s="293"/>
      <c r="CB271" s="293"/>
      <c r="CL271" s="293"/>
      <c r="CV271" s="293"/>
      <c r="DF271" s="293"/>
      <c r="DP271" s="293"/>
      <c r="DZ271" s="293"/>
      <c r="EJ271" s="293"/>
      <c r="ET271" s="293"/>
      <c r="FD271" s="293"/>
      <c r="GJ271" s="341"/>
      <c r="GT271" s="293"/>
      <c r="HD271" s="293"/>
      <c r="HN271" s="293"/>
      <c r="HX271" s="293"/>
      <c r="IH271" s="293"/>
      <c r="IM271" s="285"/>
    </row>
    <row r="272" spans="1:247" s="44" customFormat="1" x14ac:dyDescent="0.2">
      <c r="A272" s="42"/>
      <c r="AN272" s="293"/>
      <c r="AX272" s="293"/>
      <c r="BH272" s="293"/>
      <c r="BR272" s="293"/>
      <c r="CB272" s="293"/>
      <c r="CL272" s="293"/>
      <c r="CV272" s="293"/>
      <c r="DF272" s="293"/>
      <c r="DP272" s="293"/>
      <c r="DZ272" s="293"/>
      <c r="EJ272" s="293"/>
      <c r="ET272" s="293"/>
      <c r="FD272" s="293"/>
      <c r="GJ272" s="341"/>
      <c r="GT272" s="293"/>
      <c r="HD272" s="293"/>
      <c r="HN272" s="293"/>
      <c r="HX272" s="293"/>
      <c r="IH272" s="293"/>
      <c r="IM272" s="285"/>
    </row>
    <row r="273" spans="1:247" s="44" customFormat="1" x14ac:dyDescent="0.2">
      <c r="A273" s="42"/>
      <c r="AN273" s="293"/>
      <c r="AX273" s="293"/>
      <c r="BH273" s="293"/>
      <c r="BR273" s="293"/>
      <c r="CB273" s="293"/>
      <c r="CL273" s="293"/>
      <c r="CV273" s="293"/>
      <c r="DF273" s="293"/>
      <c r="DP273" s="293"/>
      <c r="DZ273" s="293"/>
      <c r="EJ273" s="293"/>
      <c r="ET273" s="293"/>
      <c r="FD273" s="293"/>
      <c r="GJ273" s="341"/>
      <c r="GT273" s="293"/>
      <c r="HD273" s="293"/>
      <c r="HN273" s="293"/>
      <c r="HX273" s="293"/>
      <c r="IH273" s="293"/>
      <c r="IM273" s="285"/>
    </row>
    <row r="274" spans="1:247" s="44" customFormat="1" x14ac:dyDescent="0.2">
      <c r="A274" s="42"/>
      <c r="AN274" s="293"/>
      <c r="AX274" s="293"/>
      <c r="BH274" s="293"/>
      <c r="BR274" s="293"/>
      <c r="CB274" s="293"/>
      <c r="CL274" s="293"/>
      <c r="CV274" s="293"/>
      <c r="DF274" s="293"/>
      <c r="DP274" s="293"/>
      <c r="DZ274" s="293"/>
      <c r="EJ274" s="293"/>
      <c r="ET274" s="293"/>
      <c r="FD274" s="293"/>
      <c r="GJ274" s="341"/>
      <c r="GT274" s="293"/>
      <c r="HD274" s="293"/>
      <c r="HN274" s="293"/>
      <c r="HX274" s="293"/>
      <c r="IH274" s="293"/>
      <c r="IM274" s="285"/>
    </row>
    <row r="275" spans="1:247" s="44" customFormat="1" x14ac:dyDescent="0.2">
      <c r="A275" s="42"/>
      <c r="AN275" s="293"/>
      <c r="AX275" s="293"/>
      <c r="BH275" s="293"/>
      <c r="BR275" s="293"/>
      <c r="CB275" s="293"/>
      <c r="CL275" s="293"/>
      <c r="CV275" s="293"/>
      <c r="DF275" s="293"/>
      <c r="DP275" s="293"/>
      <c r="DZ275" s="293"/>
      <c r="EJ275" s="293"/>
      <c r="ET275" s="293"/>
      <c r="FD275" s="293"/>
      <c r="GJ275" s="341"/>
      <c r="GT275" s="293"/>
      <c r="HD275" s="293"/>
      <c r="HN275" s="293"/>
      <c r="HX275" s="293"/>
      <c r="IH275" s="293"/>
      <c r="IM275" s="285"/>
    </row>
    <row r="276" spans="1:247" s="44" customFormat="1" x14ac:dyDescent="0.2">
      <c r="A276" s="42"/>
      <c r="AN276" s="293"/>
      <c r="AX276" s="293"/>
      <c r="BH276" s="293"/>
      <c r="BR276" s="293"/>
      <c r="CB276" s="293"/>
      <c r="CL276" s="293"/>
      <c r="CV276" s="293"/>
      <c r="DF276" s="293"/>
      <c r="DP276" s="293"/>
      <c r="DZ276" s="293"/>
      <c r="EJ276" s="293"/>
      <c r="ET276" s="293"/>
      <c r="FD276" s="293"/>
      <c r="GJ276" s="341"/>
      <c r="GT276" s="293"/>
      <c r="HD276" s="293"/>
      <c r="HN276" s="293"/>
      <c r="HX276" s="293"/>
      <c r="IH276" s="293"/>
      <c r="IM276" s="285"/>
    </row>
    <row r="277" spans="1:247" s="44" customFormat="1" x14ac:dyDescent="0.2">
      <c r="A277" s="42"/>
      <c r="AN277" s="293"/>
      <c r="AX277" s="293"/>
      <c r="BH277" s="293"/>
      <c r="BR277" s="293"/>
      <c r="CB277" s="293"/>
      <c r="CL277" s="293"/>
      <c r="CV277" s="293"/>
      <c r="DF277" s="293"/>
      <c r="DP277" s="293"/>
      <c r="DZ277" s="293"/>
      <c r="EJ277" s="293"/>
      <c r="ET277" s="293"/>
      <c r="FD277" s="293"/>
      <c r="GJ277" s="341"/>
      <c r="GT277" s="293"/>
      <c r="HD277" s="293"/>
      <c r="HN277" s="293"/>
      <c r="HX277" s="293"/>
      <c r="IH277" s="293"/>
      <c r="IM277" s="285"/>
    </row>
    <row r="278" spans="1:247" s="44" customFormat="1" x14ac:dyDescent="0.2">
      <c r="A278" s="42"/>
      <c r="AN278" s="293"/>
      <c r="AX278" s="293"/>
      <c r="BH278" s="293"/>
      <c r="BR278" s="293"/>
      <c r="CB278" s="293"/>
      <c r="CL278" s="293"/>
      <c r="CV278" s="293"/>
      <c r="DF278" s="293"/>
      <c r="DP278" s="293"/>
      <c r="DZ278" s="293"/>
      <c r="EJ278" s="293"/>
      <c r="ET278" s="293"/>
      <c r="FD278" s="293"/>
      <c r="GJ278" s="341"/>
      <c r="GT278" s="293"/>
      <c r="HD278" s="293"/>
      <c r="HN278" s="293"/>
      <c r="HX278" s="293"/>
      <c r="IH278" s="293"/>
      <c r="IM278" s="285"/>
    </row>
    <row r="279" spans="1:247" s="44" customFormat="1" x14ac:dyDescent="0.2">
      <c r="A279" s="42"/>
      <c r="AN279" s="293"/>
      <c r="AX279" s="293"/>
      <c r="BH279" s="293"/>
      <c r="BR279" s="293"/>
      <c r="CB279" s="293"/>
      <c r="CL279" s="293"/>
      <c r="CV279" s="293"/>
      <c r="DF279" s="293"/>
      <c r="DP279" s="293"/>
      <c r="DZ279" s="293"/>
      <c r="EJ279" s="293"/>
      <c r="ET279" s="293"/>
      <c r="FD279" s="293"/>
      <c r="GJ279" s="341"/>
      <c r="GT279" s="293"/>
      <c r="HD279" s="293"/>
      <c r="HN279" s="293"/>
      <c r="HX279" s="293"/>
      <c r="IH279" s="293"/>
      <c r="IM279" s="285"/>
    </row>
    <row r="280" spans="1:247" s="44" customFormat="1" x14ac:dyDescent="0.2">
      <c r="A280" s="42"/>
      <c r="AN280" s="293"/>
      <c r="AX280" s="293"/>
      <c r="BH280" s="293"/>
      <c r="BR280" s="293"/>
      <c r="CB280" s="293"/>
      <c r="CL280" s="293"/>
      <c r="CV280" s="293"/>
      <c r="DF280" s="293"/>
      <c r="DP280" s="293"/>
      <c r="DZ280" s="293"/>
      <c r="EJ280" s="293"/>
      <c r="ET280" s="293"/>
      <c r="FD280" s="293"/>
      <c r="GJ280" s="341"/>
      <c r="GT280" s="293"/>
      <c r="HD280" s="293"/>
      <c r="HN280" s="293"/>
      <c r="HX280" s="293"/>
      <c r="IH280" s="293"/>
      <c r="IM280" s="285"/>
    </row>
    <row r="281" spans="1:247" s="44" customFormat="1" x14ac:dyDescent="0.2">
      <c r="A281" s="42"/>
      <c r="AN281" s="293"/>
      <c r="AX281" s="293"/>
      <c r="BH281" s="293"/>
      <c r="BR281" s="293"/>
      <c r="CB281" s="293"/>
      <c r="CL281" s="293"/>
      <c r="CV281" s="293"/>
      <c r="DF281" s="293"/>
      <c r="DP281" s="293"/>
      <c r="DZ281" s="293"/>
      <c r="EJ281" s="293"/>
      <c r="ET281" s="293"/>
      <c r="FD281" s="293"/>
      <c r="GJ281" s="341"/>
      <c r="GT281" s="293"/>
      <c r="HD281" s="293"/>
      <c r="HN281" s="293"/>
      <c r="HX281" s="293"/>
      <c r="IH281" s="293"/>
      <c r="IM281" s="285"/>
    </row>
    <row r="282" spans="1:247" s="44" customFormat="1" x14ac:dyDescent="0.2">
      <c r="A282" s="42"/>
      <c r="AN282" s="293"/>
      <c r="AX282" s="293"/>
      <c r="BH282" s="293"/>
      <c r="BR282" s="293"/>
      <c r="CB282" s="293"/>
      <c r="CL282" s="293"/>
      <c r="CV282" s="293"/>
      <c r="DF282" s="293"/>
      <c r="DP282" s="293"/>
      <c r="DZ282" s="293"/>
      <c r="EJ282" s="293"/>
      <c r="ET282" s="293"/>
      <c r="FD282" s="293"/>
      <c r="GJ282" s="341"/>
      <c r="GT282" s="293"/>
      <c r="HD282" s="293"/>
      <c r="HN282" s="293"/>
      <c r="HX282" s="293"/>
      <c r="IH282" s="293"/>
      <c r="IM282" s="285"/>
    </row>
    <row r="283" spans="1:247" s="44" customFormat="1" x14ac:dyDescent="0.2">
      <c r="A283" s="42"/>
      <c r="AN283" s="293"/>
      <c r="AX283" s="293"/>
      <c r="BH283" s="293"/>
      <c r="BR283" s="293"/>
      <c r="CB283" s="293"/>
      <c r="CL283" s="293"/>
      <c r="CV283" s="293"/>
      <c r="DF283" s="293"/>
      <c r="DP283" s="293"/>
      <c r="DZ283" s="293"/>
      <c r="EJ283" s="293"/>
      <c r="ET283" s="293"/>
      <c r="FD283" s="293"/>
      <c r="GJ283" s="341"/>
      <c r="GT283" s="293"/>
      <c r="HD283" s="293"/>
      <c r="HN283" s="293"/>
      <c r="HX283" s="293"/>
      <c r="IH283" s="293"/>
      <c r="IM283" s="285"/>
    </row>
    <row r="284" spans="1:247" s="44" customFormat="1" x14ac:dyDescent="0.2">
      <c r="A284" s="42"/>
      <c r="AN284" s="293"/>
      <c r="AX284" s="293"/>
      <c r="BH284" s="293"/>
      <c r="BR284" s="293"/>
      <c r="CB284" s="293"/>
      <c r="CL284" s="293"/>
      <c r="CV284" s="293"/>
      <c r="DF284" s="293"/>
      <c r="DP284" s="293"/>
      <c r="DZ284" s="293"/>
      <c r="EJ284" s="293"/>
      <c r="ET284" s="293"/>
      <c r="FD284" s="293"/>
      <c r="GJ284" s="341"/>
      <c r="GT284" s="293"/>
      <c r="HD284" s="293"/>
      <c r="HN284" s="293"/>
      <c r="HX284" s="293"/>
      <c r="IH284" s="293"/>
      <c r="IM284" s="285"/>
    </row>
    <row r="285" spans="1:247" s="44" customFormat="1" x14ac:dyDescent="0.2">
      <c r="A285" s="42"/>
      <c r="AN285" s="293"/>
      <c r="AX285" s="293"/>
      <c r="BH285" s="293"/>
      <c r="BR285" s="293"/>
      <c r="CB285" s="293"/>
      <c r="CL285" s="293"/>
      <c r="CV285" s="293"/>
      <c r="DF285" s="293"/>
      <c r="DP285" s="293"/>
      <c r="DZ285" s="293"/>
      <c r="EJ285" s="293"/>
      <c r="ET285" s="293"/>
      <c r="FD285" s="293"/>
      <c r="GJ285" s="341"/>
      <c r="GT285" s="293"/>
      <c r="HD285" s="293"/>
      <c r="HN285" s="293"/>
      <c r="HX285" s="293"/>
      <c r="IH285" s="293"/>
      <c r="IM285" s="285"/>
    </row>
    <row r="286" spans="1:247" s="44" customFormat="1" x14ac:dyDescent="0.2">
      <c r="A286" s="42"/>
      <c r="AN286" s="293"/>
      <c r="AX286" s="293"/>
      <c r="BH286" s="293"/>
      <c r="BR286" s="293"/>
      <c r="CB286" s="293"/>
      <c r="CL286" s="293"/>
      <c r="CV286" s="293"/>
      <c r="DF286" s="293"/>
      <c r="DP286" s="293"/>
      <c r="DZ286" s="293"/>
      <c r="EJ286" s="293"/>
      <c r="ET286" s="293"/>
      <c r="FD286" s="293"/>
      <c r="GJ286" s="341"/>
      <c r="GT286" s="293"/>
      <c r="HD286" s="293"/>
      <c r="HN286" s="293"/>
      <c r="HX286" s="293"/>
      <c r="IH286" s="293"/>
      <c r="IM286" s="285"/>
    </row>
    <row r="287" spans="1:247" s="44" customFormat="1" x14ac:dyDescent="0.2">
      <c r="A287" s="42"/>
      <c r="AN287" s="293"/>
      <c r="AX287" s="293"/>
      <c r="BH287" s="293"/>
      <c r="BR287" s="293"/>
      <c r="CB287" s="293"/>
      <c r="CL287" s="293"/>
      <c r="CV287" s="293"/>
      <c r="DF287" s="293"/>
      <c r="DP287" s="293"/>
      <c r="DZ287" s="293"/>
      <c r="EJ287" s="293"/>
      <c r="ET287" s="293"/>
      <c r="FD287" s="293"/>
      <c r="GJ287" s="341"/>
      <c r="GT287" s="293"/>
      <c r="HD287" s="293"/>
      <c r="HN287" s="293"/>
      <c r="HX287" s="293"/>
      <c r="IH287" s="293"/>
      <c r="IM287" s="285"/>
    </row>
    <row r="288" spans="1:247" s="44" customFormat="1" x14ac:dyDescent="0.2">
      <c r="A288" s="42"/>
      <c r="AN288" s="293"/>
      <c r="AX288" s="293"/>
      <c r="BH288" s="293"/>
      <c r="BR288" s="293"/>
      <c r="CB288" s="293"/>
      <c r="CL288" s="293"/>
      <c r="CV288" s="293"/>
      <c r="DF288" s="293"/>
      <c r="DP288" s="293"/>
      <c r="DZ288" s="293"/>
      <c r="EJ288" s="293"/>
      <c r="ET288" s="293"/>
      <c r="FD288" s="293"/>
      <c r="GJ288" s="341"/>
      <c r="GT288" s="293"/>
      <c r="HD288" s="293"/>
      <c r="HN288" s="293"/>
      <c r="HX288" s="293"/>
      <c r="IH288" s="293"/>
      <c r="IM288" s="285"/>
    </row>
    <row r="289" spans="1:247" s="44" customFormat="1" x14ac:dyDescent="0.2">
      <c r="A289" s="42"/>
      <c r="AN289" s="293"/>
      <c r="AX289" s="293"/>
      <c r="BH289" s="293"/>
      <c r="BR289" s="293"/>
      <c r="CB289" s="293"/>
      <c r="CL289" s="293"/>
      <c r="CV289" s="293"/>
      <c r="DF289" s="293"/>
      <c r="DP289" s="293"/>
      <c r="DZ289" s="293"/>
      <c r="EJ289" s="293"/>
      <c r="ET289" s="293"/>
      <c r="FD289" s="293"/>
      <c r="GJ289" s="341"/>
      <c r="GT289" s="293"/>
      <c r="HD289" s="293"/>
      <c r="HN289" s="293"/>
      <c r="HX289" s="293"/>
      <c r="IH289" s="293"/>
      <c r="IM289" s="285"/>
    </row>
    <row r="290" spans="1:247" s="44" customFormat="1" x14ac:dyDescent="0.2">
      <c r="A290" s="42"/>
      <c r="AN290" s="293"/>
      <c r="AX290" s="293"/>
      <c r="BH290" s="293"/>
      <c r="BR290" s="293"/>
      <c r="CB290" s="293"/>
      <c r="CL290" s="293"/>
      <c r="CV290" s="293"/>
      <c r="DF290" s="293"/>
      <c r="DP290" s="293"/>
      <c r="DZ290" s="293"/>
      <c r="EJ290" s="293"/>
      <c r="ET290" s="293"/>
      <c r="FD290" s="293"/>
      <c r="GJ290" s="341"/>
      <c r="GT290" s="293"/>
      <c r="HD290" s="293"/>
      <c r="HN290" s="293"/>
      <c r="HX290" s="293"/>
      <c r="IH290" s="293"/>
      <c r="IM290" s="285"/>
    </row>
    <row r="291" spans="1:247" s="44" customFormat="1" x14ac:dyDescent="0.2">
      <c r="A291" s="42"/>
      <c r="AN291" s="293"/>
      <c r="AX291" s="293"/>
      <c r="BH291" s="293"/>
      <c r="BR291" s="293"/>
      <c r="CB291" s="293"/>
      <c r="CL291" s="293"/>
      <c r="CV291" s="293"/>
      <c r="DF291" s="293"/>
      <c r="DP291" s="293"/>
      <c r="DZ291" s="293"/>
      <c r="EJ291" s="293"/>
      <c r="ET291" s="293"/>
      <c r="FD291" s="293"/>
      <c r="GJ291" s="341"/>
      <c r="GT291" s="293"/>
      <c r="HD291" s="293"/>
      <c r="HN291" s="293"/>
      <c r="HX291" s="293"/>
      <c r="IH291" s="293"/>
      <c r="IM291" s="285"/>
    </row>
    <row r="292" spans="1:247" s="44" customFormat="1" x14ac:dyDescent="0.2">
      <c r="A292" s="42"/>
      <c r="AN292" s="293"/>
      <c r="AX292" s="293"/>
      <c r="BH292" s="293"/>
      <c r="BR292" s="293"/>
      <c r="CB292" s="293"/>
      <c r="CL292" s="293"/>
      <c r="CV292" s="293"/>
      <c r="DF292" s="293"/>
      <c r="DP292" s="293"/>
      <c r="DZ292" s="293"/>
      <c r="EJ292" s="293"/>
      <c r="ET292" s="293"/>
      <c r="FD292" s="293"/>
      <c r="GJ292" s="341"/>
      <c r="GT292" s="293"/>
      <c r="HD292" s="293"/>
      <c r="HN292" s="293"/>
      <c r="HX292" s="293"/>
      <c r="IH292" s="293"/>
      <c r="IM292" s="285"/>
    </row>
    <row r="293" spans="1:247" s="44" customFormat="1" x14ac:dyDescent="0.2">
      <c r="A293" s="42"/>
      <c r="AN293" s="293"/>
      <c r="AX293" s="293"/>
      <c r="BH293" s="293"/>
      <c r="BR293" s="293"/>
      <c r="CB293" s="293"/>
      <c r="CL293" s="293"/>
      <c r="CV293" s="293"/>
      <c r="DF293" s="293"/>
      <c r="DP293" s="293"/>
      <c r="DZ293" s="293"/>
      <c r="EJ293" s="293"/>
      <c r="ET293" s="293"/>
      <c r="FD293" s="293"/>
      <c r="GJ293" s="341"/>
      <c r="GT293" s="293"/>
      <c r="HD293" s="293"/>
      <c r="HN293" s="293"/>
      <c r="HX293" s="293"/>
      <c r="IH293" s="293"/>
      <c r="IM293" s="285"/>
    </row>
    <row r="294" spans="1:247" s="44" customFormat="1" x14ac:dyDescent="0.2">
      <c r="A294" s="42"/>
      <c r="AN294" s="293"/>
      <c r="AX294" s="293"/>
      <c r="BH294" s="293"/>
      <c r="BR294" s="293"/>
      <c r="CB294" s="293"/>
      <c r="CL294" s="293"/>
      <c r="CV294" s="293"/>
      <c r="DF294" s="293"/>
      <c r="DP294" s="293"/>
      <c r="DZ294" s="293"/>
      <c r="EJ294" s="293"/>
      <c r="ET294" s="293"/>
      <c r="FD294" s="293"/>
      <c r="GJ294" s="341"/>
      <c r="GT294" s="293"/>
      <c r="HD294" s="293"/>
      <c r="HN294" s="293"/>
      <c r="HX294" s="293"/>
      <c r="IH294" s="293"/>
      <c r="IM294" s="285"/>
    </row>
    <row r="295" spans="1:247" s="44" customFormat="1" x14ac:dyDescent="0.2">
      <c r="A295" s="42"/>
      <c r="AN295" s="293"/>
      <c r="AX295" s="293"/>
      <c r="BH295" s="293"/>
      <c r="BR295" s="293"/>
      <c r="CB295" s="293"/>
      <c r="CL295" s="293"/>
      <c r="CV295" s="293"/>
      <c r="DF295" s="293"/>
      <c r="DP295" s="293"/>
      <c r="DZ295" s="293"/>
      <c r="EJ295" s="293"/>
      <c r="ET295" s="293"/>
      <c r="FD295" s="293"/>
      <c r="GJ295" s="341"/>
      <c r="GT295" s="293"/>
      <c r="HD295" s="293"/>
      <c r="HN295" s="293"/>
      <c r="HX295" s="293"/>
      <c r="IH295" s="293"/>
      <c r="IM295" s="285"/>
    </row>
    <row r="296" spans="1:247" s="44" customFormat="1" x14ac:dyDescent="0.2">
      <c r="A296" s="42"/>
      <c r="AN296" s="293"/>
      <c r="AX296" s="293"/>
      <c r="BH296" s="293"/>
      <c r="BR296" s="293"/>
      <c r="CB296" s="293"/>
      <c r="CL296" s="293"/>
      <c r="CV296" s="293"/>
      <c r="DF296" s="293"/>
      <c r="DP296" s="293"/>
      <c r="DZ296" s="293"/>
      <c r="EJ296" s="293"/>
      <c r="ET296" s="293"/>
      <c r="FD296" s="293"/>
      <c r="GJ296" s="341"/>
      <c r="GT296" s="293"/>
      <c r="HD296" s="293"/>
      <c r="HN296" s="293"/>
      <c r="HX296" s="293"/>
      <c r="IH296" s="293"/>
      <c r="IM296" s="285"/>
    </row>
    <row r="297" spans="1:247" s="44" customFormat="1" x14ac:dyDescent="0.2">
      <c r="A297" s="42"/>
      <c r="AN297" s="293"/>
      <c r="AX297" s="293"/>
      <c r="BH297" s="293"/>
      <c r="BR297" s="293"/>
      <c r="CB297" s="293"/>
      <c r="CL297" s="293"/>
      <c r="CV297" s="293"/>
      <c r="DF297" s="293"/>
      <c r="DP297" s="293"/>
      <c r="DZ297" s="293"/>
      <c r="EJ297" s="293"/>
      <c r="ET297" s="293"/>
      <c r="FD297" s="293"/>
      <c r="GJ297" s="341"/>
      <c r="GT297" s="293"/>
      <c r="HD297" s="293"/>
      <c r="HN297" s="293"/>
      <c r="HX297" s="293"/>
      <c r="IH297" s="293"/>
      <c r="IM297" s="285"/>
    </row>
    <row r="298" spans="1:247" s="44" customFormat="1" x14ac:dyDescent="0.2">
      <c r="A298" s="42"/>
      <c r="AN298" s="293"/>
      <c r="AX298" s="293"/>
      <c r="BH298" s="293"/>
      <c r="BR298" s="293"/>
      <c r="CB298" s="293"/>
      <c r="CL298" s="293"/>
      <c r="CV298" s="293"/>
      <c r="DF298" s="293"/>
      <c r="DP298" s="293"/>
      <c r="DZ298" s="293"/>
      <c r="EJ298" s="293"/>
      <c r="ET298" s="293"/>
      <c r="FD298" s="293"/>
      <c r="GJ298" s="341"/>
      <c r="GT298" s="293"/>
      <c r="HD298" s="293"/>
      <c r="HN298" s="293"/>
      <c r="HX298" s="293"/>
      <c r="IH298" s="293"/>
      <c r="IM298" s="285"/>
    </row>
    <row r="299" spans="1:247" s="44" customFormat="1" x14ac:dyDescent="0.2">
      <c r="A299" s="42"/>
      <c r="AN299" s="293"/>
      <c r="AX299" s="293"/>
      <c r="BH299" s="293"/>
      <c r="BR299" s="293"/>
      <c r="CB299" s="293"/>
      <c r="CL299" s="293"/>
      <c r="CV299" s="293"/>
      <c r="DF299" s="293"/>
      <c r="DP299" s="293"/>
      <c r="DZ299" s="293"/>
      <c r="EJ299" s="293"/>
      <c r="ET299" s="293"/>
      <c r="FD299" s="293"/>
      <c r="GJ299" s="341"/>
      <c r="GT299" s="293"/>
      <c r="HD299" s="293"/>
      <c r="HN299" s="293"/>
      <c r="HX299" s="293"/>
      <c r="IH299" s="293"/>
      <c r="IM299" s="285"/>
    </row>
    <row r="300" spans="1:247" s="44" customFormat="1" x14ac:dyDescent="0.2">
      <c r="A300" s="42"/>
      <c r="AN300" s="293"/>
      <c r="AX300" s="293"/>
      <c r="BH300" s="293"/>
      <c r="BR300" s="293"/>
      <c r="CB300" s="293"/>
      <c r="CL300" s="293"/>
      <c r="CV300" s="293"/>
      <c r="DF300" s="293"/>
      <c r="DP300" s="293"/>
      <c r="DZ300" s="293"/>
      <c r="EJ300" s="293"/>
      <c r="ET300" s="293"/>
      <c r="FD300" s="293"/>
      <c r="GJ300" s="341"/>
      <c r="GT300" s="293"/>
      <c r="HD300" s="293"/>
      <c r="HN300" s="293"/>
      <c r="HX300" s="293"/>
      <c r="IH300" s="293"/>
      <c r="IM300" s="285"/>
    </row>
    <row r="301" spans="1:247" s="44" customFormat="1" x14ac:dyDescent="0.2">
      <c r="A301" s="42"/>
      <c r="AN301" s="293"/>
      <c r="AX301" s="293"/>
      <c r="BH301" s="293"/>
      <c r="BR301" s="293"/>
      <c r="CB301" s="293"/>
      <c r="CL301" s="293"/>
      <c r="CV301" s="293"/>
      <c r="DF301" s="293"/>
      <c r="DP301" s="293"/>
      <c r="DZ301" s="293"/>
      <c r="EJ301" s="293"/>
      <c r="ET301" s="293"/>
      <c r="FD301" s="293"/>
      <c r="GJ301" s="341"/>
      <c r="GT301" s="293"/>
      <c r="HD301" s="293"/>
      <c r="HN301" s="293"/>
      <c r="HX301" s="293"/>
      <c r="IH301" s="293"/>
      <c r="IM301" s="285"/>
    </row>
    <row r="302" spans="1:247" s="44" customFormat="1" x14ac:dyDescent="0.2">
      <c r="A302" s="42"/>
      <c r="AN302" s="293"/>
      <c r="AX302" s="293"/>
      <c r="BH302" s="293"/>
      <c r="BR302" s="293"/>
      <c r="CB302" s="293"/>
      <c r="CL302" s="293"/>
      <c r="CV302" s="293"/>
      <c r="DF302" s="293"/>
      <c r="DP302" s="293"/>
      <c r="DZ302" s="293"/>
      <c r="EJ302" s="293"/>
      <c r="ET302" s="293"/>
      <c r="FD302" s="293"/>
      <c r="GJ302" s="341"/>
      <c r="GT302" s="293"/>
      <c r="HD302" s="293"/>
      <c r="HN302" s="293"/>
      <c r="HX302" s="293"/>
      <c r="IH302" s="293"/>
      <c r="IM302" s="285"/>
    </row>
    <row r="303" spans="1:247" s="44" customFormat="1" x14ac:dyDescent="0.2">
      <c r="A303" s="42"/>
      <c r="AN303" s="293"/>
      <c r="AX303" s="293"/>
      <c r="BH303" s="293"/>
      <c r="BR303" s="293"/>
      <c r="CB303" s="293"/>
      <c r="CL303" s="293"/>
      <c r="CV303" s="293"/>
      <c r="DF303" s="293"/>
      <c r="DP303" s="293"/>
      <c r="DZ303" s="293"/>
      <c r="EJ303" s="293"/>
      <c r="ET303" s="293"/>
      <c r="FD303" s="293"/>
      <c r="GJ303" s="341"/>
      <c r="GT303" s="293"/>
      <c r="HD303" s="293"/>
      <c r="HN303" s="293"/>
      <c r="HX303" s="293"/>
      <c r="IH303" s="293"/>
      <c r="IM303" s="285"/>
    </row>
    <row r="304" spans="1:247" s="44" customFormat="1" x14ac:dyDescent="0.2">
      <c r="A304" s="42"/>
      <c r="AN304" s="293"/>
      <c r="AX304" s="293"/>
      <c r="BH304" s="293"/>
      <c r="BR304" s="293"/>
      <c r="CB304" s="293"/>
      <c r="CL304" s="293"/>
      <c r="CV304" s="293"/>
      <c r="DF304" s="293"/>
      <c r="DP304" s="293"/>
      <c r="DZ304" s="293"/>
      <c r="EJ304" s="293"/>
      <c r="ET304" s="293"/>
      <c r="FD304" s="293"/>
      <c r="GJ304" s="341"/>
      <c r="GT304" s="293"/>
      <c r="HD304" s="293"/>
      <c r="HN304" s="293"/>
      <c r="HX304" s="293"/>
      <c r="IH304" s="293"/>
      <c r="IM304" s="285"/>
    </row>
    <row r="305" spans="1:247" s="44" customFormat="1" x14ac:dyDescent="0.2">
      <c r="A305" s="42"/>
      <c r="AN305" s="293"/>
      <c r="AX305" s="293"/>
      <c r="BH305" s="293"/>
      <c r="BR305" s="293"/>
      <c r="CB305" s="293"/>
      <c r="CL305" s="293"/>
      <c r="CV305" s="293"/>
      <c r="DF305" s="293"/>
      <c r="DP305" s="293"/>
      <c r="DZ305" s="293"/>
      <c r="EJ305" s="293"/>
      <c r="ET305" s="293"/>
      <c r="FD305" s="293"/>
      <c r="GJ305" s="341"/>
      <c r="GT305" s="293"/>
      <c r="HD305" s="293"/>
      <c r="HN305" s="293"/>
      <c r="HX305" s="293"/>
      <c r="IH305" s="293"/>
      <c r="IM305" s="285"/>
    </row>
    <row r="306" spans="1:247" s="44" customFormat="1" x14ac:dyDescent="0.2">
      <c r="A306" s="42"/>
      <c r="AN306" s="293"/>
      <c r="AX306" s="293"/>
      <c r="BH306" s="293"/>
      <c r="BR306" s="293"/>
      <c r="CB306" s="293"/>
      <c r="CL306" s="293"/>
      <c r="CV306" s="293"/>
      <c r="DF306" s="293"/>
      <c r="DP306" s="293"/>
      <c r="DZ306" s="293"/>
      <c r="EJ306" s="293"/>
      <c r="ET306" s="293"/>
      <c r="FD306" s="293"/>
      <c r="GJ306" s="341"/>
      <c r="GT306" s="293"/>
      <c r="HD306" s="293"/>
      <c r="HN306" s="293"/>
      <c r="HX306" s="293"/>
      <c r="IH306" s="293"/>
      <c r="IM306" s="285"/>
    </row>
    <row r="307" spans="1:247" s="44" customFormat="1" x14ac:dyDescent="0.2">
      <c r="A307" s="42"/>
      <c r="AN307" s="293"/>
      <c r="AX307" s="293"/>
      <c r="BH307" s="293"/>
      <c r="BR307" s="293"/>
      <c r="CB307" s="293"/>
      <c r="CL307" s="293"/>
      <c r="CV307" s="293"/>
      <c r="DF307" s="293"/>
      <c r="DP307" s="293"/>
      <c r="DZ307" s="293"/>
      <c r="EJ307" s="293"/>
      <c r="ET307" s="293"/>
      <c r="FD307" s="293"/>
      <c r="GJ307" s="341"/>
      <c r="GT307" s="293"/>
      <c r="HD307" s="293"/>
      <c r="HN307" s="293"/>
      <c r="HX307" s="293"/>
      <c r="IH307" s="293"/>
      <c r="IM307" s="285"/>
    </row>
    <row r="308" spans="1:247" s="44" customFormat="1" x14ac:dyDescent="0.2">
      <c r="A308" s="42"/>
      <c r="AN308" s="293"/>
      <c r="AX308" s="293"/>
      <c r="BH308" s="293"/>
      <c r="BR308" s="293"/>
      <c r="CB308" s="293"/>
      <c r="CL308" s="293"/>
      <c r="CV308" s="293"/>
      <c r="DF308" s="293"/>
      <c r="DP308" s="293"/>
      <c r="DZ308" s="293"/>
      <c r="EJ308" s="293"/>
      <c r="ET308" s="293"/>
      <c r="FD308" s="293"/>
      <c r="GJ308" s="341"/>
      <c r="GT308" s="293"/>
      <c r="HD308" s="293"/>
      <c r="HN308" s="293"/>
      <c r="HX308" s="293"/>
      <c r="IH308" s="293"/>
      <c r="IM308" s="285"/>
    </row>
    <row r="309" spans="1:247" s="44" customFormat="1" x14ac:dyDescent="0.2">
      <c r="A309" s="42"/>
      <c r="AN309" s="293"/>
      <c r="AX309" s="293"/>
      <c r="BH309" s="293"/>
      <c r="BR309" s="293"/>
      <c r="CB309" s="293"/>
      <c r="CL309" s="293"/>
      <c r="CV309" s="293"/>
      <c r="DF309" s="293"/>
      <c r="DP309" s="293"/>
      <c r="DZ309" s="293"/>
      <c r="EJ309" s="293"/>
      <c r="ET309" s="293"/>
      <c r="FD309" s="293"/>
      <c r="GJ309" s="341"/>
      <c r="GT309" s="293"/>
      <c r="HD309" s="293"/>
      <c r="HN309" s="293"/>
      <c r="HX309" s="293"/>
      <c r="IH309" s="293"/>
      <c r="IM309" s="285"/>
    </row>
    <row r="310" spans="1:247" s="44" customFormat="1" x14ac:dyDescent="0.2">
      <c r="A310" s="42"/>
      <c r="AN310" s="293"/>
      <c r="AX310" s="293"/>
      <c r="BH310" s="293"/>
      <c r="BR310" s="293"/>
      <c r="CB310" s="293"/>
      <c r="CL310" s="293"/>
      <c r="CV310" s="293"/>
      <c r="DF310" s="293"/>
      <c r="DP310" s="293"/>
      <c r="DZ310" s="293"/>
      <c r="EJ310" s="293"/>
      <c r="ET310" s="293"/>
      <c r="FD310" s="293"/>
      <c r="GJ310" s="341"/>
      <c r="GT310" s="293"/>
      <c r="HD310" s="293"/>
      <c r="HN310" s="293"/>
      <c r="HX310" s="293"/>
      <c r="IH310" s="293"/>
      <c r="IM310" s="285"/>
    </row>
    <row r="311" spans="1:247" s="44" customFormat="1" x14ac:dyDescent="0.2">
      <c r="A311" s="42"/>
      <c r="AN311" s="293"/>
      <c r="AX311" s="293"/>
      <c r="BH311" s="293"/>
      <c r="BR311" s="293"/>
      <c r="CB311" s="293"/>
      <c r="CL311" s="293"/>
      <c r="CV311" s="293"/>
      <c r="DF311" s="293"/>
      <c r="DP311" s="293"/>
      <c r="DZ311" s="293"/>
      <c r="EJ311" s="293"/>
      <c r="ET311" s="293"/>
      <c r="FD311" s="293"/>
      <c r="GJ311" s="341"/>
      <c r="GT311" s="293"/>
      <c r="HD311" s="293"/>
      <c r="HN311" s="293"/>
      <c r="HX311" s="293"/>
      <c r="IH311" s="293"/>
      <c r="IM311" s="285"/>
    </row>
    <row r="312" spans="1:247" s="44" customFormat="1" x14ac:dyDescent="0.2">
      <c r="A312" s="42"/>
      <c r="AN312" s="293"/>
      <c r="AX312" s="293"/>
      <c r="BH312" s="293"/>
      <c r="BR312" s="293"/>
      <c r="CB312" s="293"/>
      <c r="CL312" s="293"/>
      <c r="CV312" s="293"/>
      <c r="DF312" s="293"/>
      <c r="DP312" s="293"/>
      <c r="DZ312" s="293"/>
      <c r="EJ312" s="293"/>
      <c r="ET312" s="293"/>
      <c r="FD312" s="293"/>
      <c r="GJ312" s="341"/>
      <c r="GT312" s="293"/>
      <c r="HD312" s="293"/>
      <c r="HN312" s="293"/>
      <c r="HX312" s="293"/>
      <c r="IH312" s="293"/>
      <c r="IM312" s="285"/>
    </row>
    <row r="313" spans="1:247" s="44" customFormat="1" x14ac:dyDescent="0.2">
      <c r="A313" s="42"/>
      <c r="AN313" s="293"/>
      <c r="AX313" s="293"/>
      <c r="BH313" s="293"/>
      <c r="BR313" s="293"/>
      <c r="CB313" s="293"/>
      <c r="CL313" s="293"/>
      <c r="CV313" s="293"/>
      <c r="DF313" s="293"/>
      <c r="DP313" s="293"/>
      <c r="DZ313" s="293"/>
      <c r="EJ313" s="293"/>
      <c r="ET313" s="293"/>
      <c r="FD313" s="293"/>
      <c r="GJ313" s="341"/>
      <c r="GT313" s="293"/>
      <c r="HD313" s="293"/>
      <c r="HN313" s="293"/>
      <c r="HX313" s="293"/>
      <c r="IH313" s="293"/>
      <c r="IM313" s="285"/>
    </row>
    <row r="314" spans="1:247" s="44" customFormat="1" x14ac:dyDescent="0.2">
      <c r="A314" s="42"/>
      <c r="AN314" s="293"/>
      <c r="AX314" s="293"/>
      <c r="BH314" s="293"/>
      <c r="BR314" s="293"/>
      <c r="CB314" s="293"/>
      <c r="CL314" s="293"/>
      <c r="CV314" s="293"/>
      <c r="DF314" s="293"/>
      <c r="DP314" s="293"/>
      <c r="DZ314" s="293"/>
      <c r="EJ314" s="293"/>
      <c r="ET314" s="293"/>
      <c r="FD314" s="293"/>
      <c r="GJ314" s="341"/>
      <c r="GT314" s="293"/>
      <c r="HD314" s="293"/>
      <c r="HN314" s="293"/>
      <c r="HX314" s="293"/>
      <c r="IH314" s="293"/>
      <c r="IM314" s="285"/>
    </row>
    <row r="315" spans="1:247" s="44" customFormat="1" x14ac:dyDescent="0.2">
      <c r="A315" s="42"/>
      <c r="AN315" s="293"/>
      <c r="AX315" s="293"/>
      <c r="BH315" s="293"/>
      <c r="BR315" s="293"/>
      <c r="CB315" s="293"/>
      <c r="CL315" s="293"/>
      <c r="CV315" s="293"/>
      <c r="DF315" s="293"/>
      <c r="DP315" s="293"/>
      <c r="DZ315" s="293"/>
      <c r="EJ315" s="293"/>
      <c r="ET315" s="293"/>
      <c r="FD315" s="293"/>
      <c r="GJ315" s="341"/>
      <c r="GT315" s="293"/>
      <c r="HD315" s="293"/>
      <c r="HN315" s="293"/>
      <c r="HX315" s="293"/>
      <c r="IH315" s="293"/>
      <c r="IM315" s="285"/>
    </row>
    <row r="316" spans="1:247" s="44" customFormat="1" x14ac:dyDescent="0.2">
      <c r="A316" s="42"/>
      <c r="AN316" s="293"/>
      <c r="AX316" s="293"/>
      <c r="BH316" s="293"/>
      <c r="BR316" s="293"/>
      <c r="CB316" s="293"/>
      <c r="CL316" s="293"/>
      <c r="CV316" s="293"/>
      <c r="DF316" s="293"/>
      <c r="DP316" s="293"/>
      <c r="DZ316" s="293"/>
      <c r="EJ316" s="293"/>
      <c r="ET316" s="293"/>
      <c r="FD316" s="293"/>
      <c r="GJ316" s="341"/>
      <c r="GT316" s="293"/>
      <c r="HD316" s="293"/>
      <c r="HN316" s="293"/>
      <c r="HX316" s="293"/>
      <c r="IH316" s="293"/>
      <c r="IM316" s="285"/>
    </row>
    <row r="317" spans="1:247" s="44" customFormat="1" x14ac:dyDescent="0.2">
      <c r="A317" s="42"/>
      <c r="AN317" s="293"/>
      <c r="AX317" s="293"/>
      <c r="BH317" s="293"/>
      <c r="BR317" s="293"/>
      <c r="CB317" s="293"/>
      <c r="CL317" s="293"/>
      <c r="CV317" s="293"/>
      <c r="DF317" s="293"/>
      <c r="DP317" s="293"/>
      <c r="DZ317" s="293"/>
      <c r="EJ317" s="293"/>
      <c r="ET317" s="293"/>
      <c r="FD317" s="293"/>
      <c r="GJ317" s="341"/>
      <c r="GT317" s="293"/>
      <c r="HD317" s="293"/>
      <c r="HN317" s="293"/>
      <c r="HX317" s="293"/>
      <c r="IH317" s="293"/>
      <c r="IM317" s="285"/>
    </row>
    <row r="318" spans="1:247" s="44" customFormat="1" x14ac:dyDescent="0.2">
      <c r="A318" s="42"/>
      <c r="AN318" s="293"/>
      <c r="AX318" s="293"/>
      <c r="BH318" s="293"/>
      <c r="BR318" s="293"/>
      <c r="CB318" s="293"/>
      <c r="CL318" s="293"/>
      <c r="CV318" s="293"/>
      <c r="DF318" s="293"/>
      <c r="DP318" s="293"/>
      <c r="DZ318" s="293"/>
      <c r="EJ318" s="293"/>
      <c r="ET318" s="293"/>
      <c r="FD318" s="293"/>
      <c r="GJ318" s="341"/>
      <c r="GT318" s="293"/>
      <c r="HD318" s="293"/>
      <c r="HN318" s="293"/>
      <c r="HX318" s="293"/>
      <c r="IH318" s="293"/>
      <c r="IM318" s="285"/>
    </row>
    <row r="319" spans="1:247" s="44" customFormat="1" x14ac:dyDescent="0.2">
      <c r="A319" s="42"/>
      <c r="AN319" s="293"/>
      <c r="AX319" s="293"/>
      <c r="BH319" s="293"/>
      <c r="BR319" s="293"/>
      <c r="CB319" s="293"/>
      <c r="CL319" s="293"/>
      <c r="CV319" s="293"/>
      <c r="DF319" s="293"/>
      <c r="DP319" s="293"/>
      <c r="DZ319" s="293"/>
      <c r="EJ319" s="293"/>
      <c r="ET319" s="293"/>
      <c r="FD319" s="293"/>
      <c r="GJ319" s="341"/>
      <c r="GT319" s="293"/>
      <c r="HD319" s="293"/>
      <c r="HN319" s="293"/>
      <c r="HX319" s="293"/>
      <c r="IH319" s="293"/>
      <c r="IM319" s="285"/>
    </row>
    <row r="320" spans="1:247" s="44" customFormat="1" x14ac:dyDescent="0.2">
      <c r="A320" s="42"/>
      <c r="AN320" s="293"/>
      <c r="AX320" s="293"/>
      <c r="BH320" s="293"/>
      <c r="BR320" s="293"/>
      <c r="CB320" s="293"/>
      <c r="CL320" s="293"/>
      <c r="CV320" s="293"/>
      <c r="DF320" s="293"/>
      <c r="DP320" s="293"/>
      <c r="DZ320" s="293"/>
      <c r="EJ320" s="293"/>
      <c r="ET320" s="293"/>
      <c r="FD320" s="293"/>
      <c r="GJ320" s="341"/>
      <c r="GT320" s="293"/>
      <c r="HD320" s="293"/>
      <c r="HN320" s="293"/>
      <c r="HX320" s="293"/>
      <c r="IH320" s="293"/>
      <c r="IM320" s="285"/>
    </row>
    <row r="321" spans="1:247" s="44" customFormat="1" x14ac:dyDescent="0.2">
      <c r="A321" s="42"/>
      <c r="AN321" s="293"/>
      <c r="AX321" s="293"/>
      <c r="BH321" s="293"/>
      <c r="BR321" s="293"/>
      <c r="CB321" s="293"/>
      <c r="CL321" s="293"/>
      <c r="CV321" s="293"/>
      <c r="DF321" s="293"/>
      <c r="DP321" s="293"/>
      <c r="DZ321" s="293"/>
      <c r="EJ321" s="293"/>
      <c r="ET321" s="293"/>
      <c r="FD321" s="293"/>
      <c r="GJ321" s="341"/>
      <c r="GT321" s="293"/>
      <c r="HD321" s="293"/>
      <c r="HN321" s="293"/>
      <c r="HX321" s="293"/>
      <c r="IH321" s="293"/>
      <c r="IM321" s="285"/>
    </row>
    <row r="322" spans="1:247" s="44" customFormat="1" x14ac:dyDescent="0.2">
      <c r="A322" s="42"/>
      <c r="AN322" s="293"/>
      <c r="AX322" s="293"/>
      <c r="BH322" s="293"/>
      <c r="BR322" s="293"/>
      <c r="CB322" s="293"/>
      <c r="CL322" s="293"/>
      <c r="CV322" s="293"/>
      <c r="DF322" s="293"/>
      <c r="DP322" s="293"/>
      <c r="DZ322" s="293"/>
      <c r="EJ322" s="293"/>
      <c r="ET322" s="293"/>
      <c r="FD322" s="293"/>
      <c r="GJ322" s="341"/>
      <c r="GT322" s="293"/>
      <c r="HD322" s="293"/>
      <c r="HN322" s="293"/>
      <c r="HX322" s="293"/>
      <c r="IH322" s="293"/>
      <c r="IM322" s="285"/>
    </row>
    <row r="323" spans="1:247" s="44" customFormat="1" x14ac:dyDescent="0.2">
      <c r="A323" s="42"/>
      <c r="AN323" s="293"/>
      <c r="AX323" s="293"/>
      <c r="BH323" s="293"/>
      <c r="BR323" s="293"/>
      <c r="CB323" s="293"/>
      <c r="CL323" s="293"/>
      <c r="CV323" s="293"/>
      <c r="DF323" s="293"/>
      <c r="DP323" s="293"/>
      <c r="DZ323" s="293"/>
      <c r="EJ323" s="293"/>
      <c r="ET323" s="293"/>
      <c r="FD323" s="293"/>
      <c r="GJ323" s="341"/>
      <c r="GT323" s="293"/>
      <c r="HD323" s="293"/>
      <c r="HN323" s="293"/>
      <c r="HX323" s="293"/>
      <c r="IH323" s="293"/>
      <c r="IM323" s="285"/>
    </row>
    <row r="324" spans="1:247" s="44" customFormat="1" x14ac:dyDescent="0.2">
      <c r="A324" s="42"/>
      <c r="AN324" s="293"/>
      <c r="AX324" s="293"/>
      <c r="BH324" s="293"/>
      <c r="BR324" s="293"/>
      <c r="CB324" s="293"/>
      <c r="CL324" s="293"/>
      <c r="CV324" s="293"/>
      <c r="DF324" s="293"/>
      <c r="DP324" s="293"/>
      <c r="DZ324" s="293"/>
      <c r="EJ324" s="293"/>
      <c r="ET324" s="293"/>
      <c r="FD324" s="293"/>
      <c r="GJ324" s="341"/>
      <c r="GT324" s="293"/>
      <c r="HD324" s="293"/>
      <c r="HN324" s="293"/>
      <c r="HX324" s="293"/>
      <c r="IH324" s="293"/>
      <c r="IM324" s="285"/>
    </row>
    <row r="325" spans="1:247" s="44" customFormat="1" x14ac:dyDescent="0.2">
      <c r="A325" s="42"/>
      <c r="AN325" s="293"/>
      <c r="AX325" s="293"/>
      <c r="BH325" s="293"/>
      <c r="BR325" s="293"/>
      <c r="CB325" s="293"/>
      <c r="CL325" s="293"/>
      <c r="CV325" s="293"/>
      <c r="DF325" s="293"/>
      <c r="DP325" s="293"/>
      <c r="DZ325" s="293"/>
      <c r="EJ325" s="293"/>
      <c r="ET325" s="293"/>
      <c r="FD325" s="293"/>
      <c r="GJ325" s="341"/>
      <c r="GT325" s="293"/>
      <c r="HD325" s="293"/>
      <c r="HN325" s="293"/>
      <c r="HX325" s="293"/>
      <c r="IH325" s="293"/>
      <c r="IM325" s="285"/>
    </row>
    <row r="326" spans="1:247" s="44" customFormat="1" x14ac:dyDescent="0.2">
      <c r="A326" s="42"/>
      <c r="AN326" s="293"/>
      <c r="AX326" s="293"/>
      <c r="BH326" s="293"/>
      <c r="BR326" s="293"/>
      <c r="CB326" s="293"/>
      <c r="CL326" s="293"/>
      <c r="CV326" s="293"/>
      <c r="DF326" s="293"/>
      <c r="DP326" s="293"/>
      <c r="DZ326" s="293"/>
      <c r="EJ326" s="293"/>
      <c r="ET326" s="293"/>
      <c r="FD326" s="293"/>
      <c r="GJ326" s="341"/>
      <c r="GT326" s="293"/>
      <c r="HD326" s="293"/>
      <c r="HN326" s="293"/>
      <c r="HX326" s="293"/>
      <c r="IH326" s="293"/>
      <c r="IM326" s="285"/>
    </row>
    <row r="327" spans="1:247" s="44" customFormat="1" x14ac:dyDescent="0.2">
      <c r="A327" s="42"/>
      <c r="AN327" s="293"/>
      <c r="AX327" s="293"/>
      <c r="BH327" s="293"/>
      <c r="BR327" s="293"/>
      <c r="CB327" s="293"/>
      <c r="CL327" s="293"/>
      <c r="CV327" s="293"/>
      <c r="DF327" s="293"/>
      <c r="DP327" s="293"/>
      <c r="DZ327" s="293"/>
      <c r="EJ327" s="293"/>
      <c r="ET327" s="293"/>
      <c r="FD327" s="293"/>
      <c r="GJ327" s="341"/>
      <c r="GT327" s="293"/>
      <c r="HD327" s="293"/>
      <c r="HN327" s="293"/>
      <c r="HX327" s="293"/>
      <c r="IH327" s="293"/>
      <c r="IM327" s="285"/>
    </row>
    <row r="328" spans="1:247" s="44" customFormat="1" x14ac:dyDescent="0.2">
      <c r="A328" s="42"/>
      <c r="AN328" s="293"/>
      <c r="AX328" s="293"/>
      <c r="BH328" s="293"/>
      <c r="BR328" s="293"/>
      <c r="CB328" s="293"/>
      <c r="CL328" s="293"/>
      <c r="CV328" s="293"/>
      <c r="DF328" s="293"/>
      <c r="DP328" s="293"/>
      <c r="DZ328" s="293"/>
      <c r="EJ328" s="293"/>
      <c r="ET328" s="293"/>
      <c r="FD328" s="293"/>
      <c r="GJ328" s="341"/>
      <c r="GT328" s="293"/>
      <c r="HD328" s="293"/>
      <c r="HN328" s="293"/>
      <c r="HX328" s="293"/>
      <c r="IH328" s="293"/>
      <c r="IM328" s="285"/>
    </row>
    <row r="329" spans="1:247" s="44" customFormat="1" x14ac:dyDescent="0.2">
      <c r="A329" s="42"/>
      <c r="AN329" s="293"/>
      <c r="AX329" s="293"/>
      <c r="BH329" s="293"/>
      <c r="BR329" s="293"/>
      <c r="CB329" s="293"/>
      <c r="CL329" s="293"/>
      <c r="CV329" s="293"/>
      <c r="DF329" s="293"/>
      <c r="DP329" s="293"/>
      <c r="DZ329" s="293"/>
      <c r="EJ329" s="293"/>
      <c r="ET329" s="293"/>
      <c r="FD329" s="293"/>
      <c r="GJ329" s="341"/>
      <c r="GT329" s="293"/>
      <c r="HD329" s="293"/>
      <c r="HN329" s="293"/>
      <c r="HX329" s="293"/>
      <c r="IH329" s="293"/>
      <c r="IM329" s="285"/>
    </row>
    <row r="330" spans="1:247" s="44" customFormat="1" x14ac:dyDescent="0.2">
      <c r="A330" s="42"/>
      <c r="AN330" s="293"/>
      <c r="AX330" s="293"/>
      <c r="BH330" s="293"/>
      <c r="BR330" s="293"/>
      <c r="CB330" s="293"/>
      <c r="CL330" s="293"/>
      <c r="CV330" s="293"/>
      <c r="DF330" s="293"/>
      <c r="DP330" s="293"/>
      <c r="DZ330" s="293"/>
      <c r="EJ330" s="293"/>
      <c r="ET330" s="293"/>
      <c r="FD330" s="293"/>
      <c r="GJ330" s="341"/>
      <c r="GT330" s="293"/>
      <c r="HD330" s="293"/>
      <c r="HN330" s="293"/>
      <c r="HX330" s="293"/>
      <c r="IH330" s="293"/>
      <c r="IM330" s="285"/>
    </row>
    <row r="331" spans="1:247" s="44" customFormat="1" x14ac:dyDescent="0.2">
      <c r="A331" s="42"/>
      <c r="AN331" s="293"/>
      <c r="AX331" s="293"/>
      <c r="BH331" s="293"/>
      <c r="BR331" s="293"/>
      <c r="CB331" s="293"/>
      <c r="CL331" s="293"/>
      <c r="CV331" s="293"/>
      <c r="DF331" s="293"/>
      <c r="DP331" s="293"/>
      <c r="DZ331" s="293"/>
      <c r="EJ331" s="293"/>
      <c r="ET331" s="293"/>
      <c r="FD331" s="293"/>
      <c r="GJ331" s="341"/>
      <c r="GT331" s="293"/>
      <c r="HD331" s="293"/>
      <c r="HN331" s="293"/>
      <c r="HX331" s="293"/>
      <c r="IH331" s="293"/>
      <c r="IM331" s="285"/>
    </row>
    <row r="332" spans="1:247" s="44" customFormat="1" x14ac:dyDescent="0.2">
      <c r="A332" s="42"/>
      <c r="AN332" s="293"/>
      <c r="AX332" s="293"/>
      <c r="BH332" s="293"/>
      <c r="BR332" s="293"/>
      <c r="CB332" s="293"/>
      <c r="CL332" s="293"/>
      <c r="CV332" s="293"/>
      <c r="DF332" s="293"/>
      <c r="DP332" s="293"/>
      <c r="DZ332" s="293"/>
      <c r="EJ332" s="293"/>
      <c r="ET332" s="293"/>
      <c r="FD332" s="293"/>
      <c r="GJ332" s="341"/>
      <c r="GT332" s="293"/>
      <c r="HD332" s="293"/>
      <c r="HN332" s="293"/>
      <c r="HX332" s="293"/>
      <c r="IH332" s="293"/>
      <c r="IM332" s="285"/>
    </row>
    <row r="333" spans="1:247" s="44" customFormat="1" x14ac:dyDescent="0.2">
      <c r="A333" s="42"/>
      <c r="AN333" s="293"/>
      <c r="AX333" s="293"/>
      <c r="BH333" s="293"/>
      <c r="BR333" s="293"/>
      <c r="CB333" s="293"/>
      <c r="CL333" s="293"/>
      <c r="CV333" s="293"/>
      <c r="DF333" s="293"/>
      <c r="DP333" s="293"/>
      <c r="DZ333" s="293"/>
      <c r="EJ333" s="293"/>
      <c r="ET333" s="293"/>
      <c r="FD333" s="293"/>
      <c r="GJ333" s="341"/>
      <c r="GT333" s="293"/>
      <c r="HD333" s="293"/>
      <c r="HN333" s="293"/>
      <c r="HX333" s="293"/>
      <c r="IH333" s="293"/>
      <c r="IM333" s="285"/>
    </row>
    <row r="334" spans="1:247" s="44" customFormat="1" x14ac:dyDescent="0.2">
      <c r="A334" s="42"/>
      <c r="AN334" s="293"/>
      <c r="AX334" s="293"/>
      <c r="BH334" s="293"/>
      <c r="BR334" s="293"/>
      <c r="CB334" s="293"/>
      <c r="CL334" s="293"/>
      <c r="CV334" s="293"/>
      <c r="DF334" s="293"/>
      <c r="DP334" s="293"/>
      <c r="DZ334" s="293"/>
      <c r="EJ334" s="293"/>
      <c r="ET334" s="293"/>
      <c r="FD334" s="293"/>
      <c r="GJ334" s="341"/>
      <c r="GT334" s="293"/>
      <c r="HD334" s="293"/>
      <c r="HN334" s="293"/>
      <c r="HX334" s="293"/>
      <c r="IH334" s="293"/>
      <c r="IM334" s="285"/>
    </row>
    <row r="335" spans="1:247" s="44" customFormat="1" x14ac:dyDescent="0.2">
      <c r="A335" s="42"/>
      <c r="AN335" s="293"/>
      <c r="AX335" s="293"/>
      <c r="BH335" s="293"/>
      <c r="BR335" s="293"/>
      <c r="CB335" s="293"/>
      <c r="CL335" s="293"/>
      <c r="CV335" s="293"/>
      <c r="DF335" s="293"/>
      <c r="DP335" s="293"/>
      <c r="DZ335" s="293"/>
      <c r="EJ335" s="293"/>
      <c r="ET335" s="293"/>
      <c r="FD335" s="293"/>
      <c r="GJ335" s="341"/>
      <c r="GT335" s="293"/>
      <c r="HD335" s="293"/>
      <c r="HN335" s="293"/>
      <c r="HX335" s="293"/>
      <c r="IH335" s="293"/>
      <c r="IM335" s="285"/>
    </row>
    <row r="336" spans="1:247" s="44" customFormat="1" x14ac:dyDescent="0.2">
      <c r="A336" s="42"/>
      <c r="AN336" s="293"/>
      <c r="AX336" s="293"/>
      <c r="BH336" s="293"/>
      <c r="BR336" s="293"/>
      <c r="CB336" s="293"/>
      <c r="CL336" s="293"/>
      <c r="CV336" s="293"/>
      <c r="DF336" s="293"/>
      <c r="DP336" s="293"/>
      <c r="DZ336" s="293"/>
      <c r="EJ336" s="293"/>
      <c r="ET336" s="293"/>
      <c r="FD336" s="293"/>
      <c r="GJ336" s="341"/>
      <c r="GT336" s="293"/>
      <c r="HD336" s="293"/>
      <c r="HN336" s="293"/>
      <c r="HX336" s="293"/>
      <c r="IH336" s="293"/>
      <c r="IM336" s="285"/>
    </row>
    <row r="337" spans="1:247" s="44" customFormat="1" x14ac:dyDescent="0.2">
      <c r="A337" s="42"/>
      <c r="AN337" s="293"/>
      <c r="AX337" s="293"/>
      <c r="BH337" s="293"/>
      <c r="BR337" s="293"/>
      <c r="CB337" s="293"/>
      <c r="CL337" s="293"/>
      <c r="CV337" s="293"/>
      <c r="DF337" s="293"/>
      <c r="DP337" s="293"/>
      <c r="DZ337" s="293"/>
      <c r="EJ337" s="293"/>
      <c r="ET337" s="293"/>
      <c r="FD337" s="293"/>
      <c r="GJ337" s="341"/>
      <c r="GT337" s="293"/>
      <c r="HD337" s="293"/>
      <c r="HN337" s="293"/>
      <c r="HX337" s="293"/>
      <c r="IH337" s="293"/>
      <c r="IM337" s="285"/>
    </row>
    <row r="338" spans="1:247" s="44" customFormat="1" x14ac:dyDescent="0.2">
      <c r="A338" s="42"/>
      <c r="AN338" s="293"/>
      <c r="AX338" s="293"/>
      <c r="BH338" s="293"/>
      <c r="BR338" s="293"/>
      <c r="CB338" s="293"/>
      <c r="CL338" s="293"/>
      <c r="CV338" s="293"/>
      <c r="DF338" s="293"/>
      <c r="DP338" s="293"/>
      <c r="DZ338" s="293"/>
      <c r="EJ338" s="293"/>
      <c r="ET338" s="293"/>
      <c r="FD338" s="293"/>
      <c r="GJ338" s="341"/>
      <c r="GT338" s="293"/>
      <c r="HD338" s="293"/>
      <c r="HN338" s="293"/>
      <c r="HX338" s="293"/>
      <c r="IH338" s="293"/>
      <c r="IM338" s="285"/>
    </row>
    <row r="339" spans="1:247" s="44" customFormat="1" x14ac:dyDescent="0.2">
      <c r="A339" s="42"/>
      <c r="AN339" s="293"/>
      <c r="AX339" s="293"/>
      <c r="BH339" s="293"/>
      <c r="BR339" s="293"/>
      <c r="CB339" s="293"/>
      <c r="CL339" s="293"/>
      <c r="CV339" s="293"/>
      <c r="DF339" s="293"/>
      <c r="DP339" s="293"/>
      <c r="DZ339" s="293"/>
      <c r="EJ339" s="293"/>
      <c r="ET339" s="293"/>
      <c r="FD339" s="293"/>
      <c r="GJ339" s="341"/>
      <c r="GT339" s="293"/>
      <c r="HD339" s="293"/>
      <c r="HN339" s="293"/>
      <c r="HX339" s="293"/>
      <c r="IH339" s="293"/>
      <c r="IM339" s="285"/>
    </row>
    <row r="340" spans="1:247" s="44" customFormat="1" x14ac:dyDescent="0.2">
      <c r="A340" s="42"/>
      <c r="AN340" s="293"/>
      <c r="AX340" s="293"/>
      <c r="BH340" s="293"/>
      <c r="BR340" s="293"/>
      <c r="CB340" s="293"/>
      <c r="CL340" s="293"/>
      <c r="CV340" s="293"/>
      <c r="DF340" s="293"/>
      <c r="DP340" s="293"/>
      <c r="DZ340" s="293"/>
      <c r="EJ340" s="293"/>
      <c r="ET340" s="293"/>
      <c r="FD340" s="293"/>
      <c r="GJ340" s="341"/>
      <c r="GT340" s="293"/>
      <c r="HD340" s="293"/>
      <c r="HN340" s="293"/>
      <c r="HX340" s="293"/>
      <c r="IH340" s="293"/>
      <c r="IM340" s="285"/>
    </row>
    <row r="341" spans="1:247" s="44" customFormat="1" x14ac:dyDescent="0.2">
      <c r="A341" s="42"/>
      <c r="AN341" s="293"/>
      <c r="AX341" s="293"/>
      <c r="BH341" s="293"/>
      <c r="BR341" s="293"/>
      <c r="CB341" s="293"/>
      <c r="CL341" s="293"/>
      <c r="CV341" s="293"/>
      <c r="DF341" s="293"/>
      <c r="DP341" s="293"/>
      <c r="DZ341" s="293"/>
      <c r="EJ341" s="293"/>
      <c r="ET341" s="293"/>
      <c r="FD341" s="293"/>
      <c r="GJ341" s="341"/>
      <c r="GT341" s="293"/>
      <c r="HD341" s="293"/>
      <c r="HN341" s="293"/>
      <c r="HX341" s="293"/>
      <c r="IH341" s="293"/>
      <c r="IM341" s="285"/>
    </row>
    <row r="342" spans="1:247" s="44" customFormat="1" x14ac:dyDescent="0.2">
      <c r="A342" s="42"/>
      <c r="AN342" s="293"/>
      <c r="AX342" s="293"/>
      <c r="BH342" s="293"/>
      <c r="BR342" s="293"/>
      <c r="CB342" s="293"/>
      <c r="CL342" s="293"/>
      <c r="CV342" s="293"/>
      <c r="DF342" s="293"/>
      <c r="DP342" s="293"/>
      <c r="DZ342" s="293"/>
      <c r="EJ342" s="293"/>
      <c r="ET342" s="293"/>
      <c r="FD342" s="293"/>
      <c r="GJ342" s="341"/>
      <c r="GT342" s="293"/>
      <c r="HD342" s="293"/>
      <c r="HN342" s="293"/>
      <c r="HX342" s="293"/>
      <c r="IH342" s="293"/>
      <c r="IM342" s="285"/>
    </row>
    <row r="343" spans="1:247" s="44" customFormat="1" x14ac:dyDescent="0.2">
      <c r="A343" s="42"/>
      <c r="AN343" s="293"/>
      <c r="AX343" s="293"/>
      <c r="BH343" s="293"/>
      <c r="BR343" s="293"/>
      <c r="CB343" s="293"/>
      <c r="CL343" s="293"/>
      <c r="CV343" s="293"/>
      <c r="DF343" s="293"/>
      <c r="DP343" s="293"/>
      <c r="DZ343" s="293"/>
      <c r="EJ343" s="293"/>
      <c r="ET343" s="293"/>
      <c r="FD343" s="293"/>
      <c r="GJ343" s="341"/>
      <c r="GT343" s="293"/>
      <c r="HD343" s="293"/>
      <c r="HN343" s="293"/>
      <c r="HX343" s="293"/>
      <c r="IH343" s="293"/>
      <c r="IM343" s="285"/>
    </row>
    <row r="344" spans="1:247" s="44" customFormat="1" x14ac:dyDescent="0.2">
      <c r="A344" s="42"/>
      <c r="AN344" s="293"/>
      <c r="AX344" s="293"/>
      <c r="BH344" s="293"/>
      <c r="BR344" s="293"/>
      <c r="CB344" s="293"/>
      <c r="CL344" s="293"/>
      <c r="CV344" s="293"/>
      <c r="DF344" s="293"/>
      <c r="DP344" s="293"/>
      <c r="DZ344" s="293"/>
      <c r="EJ344" s="293"/>
      <c r="ET344" s="293"/>
      <c r="FD344" s="293"/>
      <c r="GJ344" s="341"/>
      <c r="GT344" s="293"/>
      <c r="HD344" s="293"/>
      <c r="HN344" s="293"/>
      <c r="HX344" s="293"/>
      <c r="IH344" s="293"/>
      <c r="IM344" s="285"/>
    </row>
    <row r="345" spans="1:247" s="44" customFormat="1" x14ac:dyDescent="0.2">
      <c r="A345" s="42"/>
      <c r="AN345" s="293"/>
      <c r="AX345" s="293"/>
      <c r="BH345" s="293"/>
      <c r="BR345" s="293"/>
      <c r="CB345" s="293"/>
      <c r="CL345" s="293"/>
      <c r="CV345" s="293"/>
      <c r="DF345" s="293"/>
      <c r="DP345" s="293"/>
      <c r="DZ345" s="293"/>
      <c r="EJ345" s="293"/>
      <c r="ET345" s="293"/>
      <c r="FD345" s="293"/>
      <c r="GJ345" s="341"/>
      <c r="GT345" s="293"/>
      <c r="HD345" s="293"/>
      <c r="HN345" s="293"/>
      <c r="HX345" s="293"/>
      <c r="IH345" s="293"/>
      <c r="IM345" s="285"/>
    </row>
    <row r="346" spans="1:247" s="44" customFormat="1" x14ac:dyDescent="0.2">
      <c r="A346" s="42"/>
      <c r="AN346" s="293"/>
      <c r="AX346" s="293"/>
      <c r="BH346" s="293"/>
      <c r="BR346" s="293"/>
      <c r="CB346" s="293"/>
      <c r="CL346" s="293"/>
      <c r="CV346" s="293"/>
      <c r="DF346" s="293"/>
      <c r="DP346" s="293"/>
      <c r="DZ346" s="293"/>
      <c r="EJ346" s="293"/>
      <c r="ET346" s="293"/>
      <c r="FD346" s="293"/>
      <c r="GJ346" s="341"/>
      <c r="GT346" s="293"/>
      <c r="HD346" s="293"/>
      <c r="HN346" s="293"/>
      <c r="HX346" s="293"/>
      <c r="IH346" s="293"/>
      <c r="IM346" s="285"/>
    </row>
    <row r="347" spans="1:247" s="44" customFormat="1" x14ac:dyDescent="0.2">
      <c r="A347" s="42"/>
      <c r="AN347" s="293"/>
      <c r="AX347" s="293"/>
      <c r="BH347" s="293"/>
      <c r="BR347" s="293"/>
      <c r="CB347" s="293"/>
      <c r="CL347" s="293"/>
      <c r="CV347" s="293"/>
      <c r="DF347" s="293"/>
      <c r="DP347" s="293"/>
      <c r="DZ347" s="293"/>
      <c r="EJ347" s="293"/>
      <c r="ET347" s="293"/>
      <c r="FD347" s="293"/>
      <c r="GJ347" s="341"/>
      <c r="GT347" s="293"/>
      <c r="HD347" s="293"/>
      <c r="HN347" s="293"/>
      <c r="HX347" s="293"/>
      <c r="IH347" s="293"/>
      <c r="IM347" s="285"/>
    </row>
    <row r="348" spans="1:247" s="44" customFormat="1" x14ac:dyDescent="0.2">
      <c r="A348" s="42"/>
      <c r="AN348" s="293"/>
      <c r="AX348" s="293"/>
      <c r="BH348" s="293"/>
      <c r="BR348" s="293"/>
      <c r="CB348" s="293"/>
      <c r="CL348" s="293"/>
      <c r="CV348" s="293"/>
      <c r="DF348" s="293"/>
      <c r="DP348" s="293"/>
      <c r="DZ348" s="293"/>
      <c r="EJ348" s="293"/>
      <c r="ET348" s="293"/>
      <c r="FD348" s="293"/>
      <c r="GJ348" s="341"/>
      <c r="GT348" s="293"/>
      <c r="HD348" s="293"/>
      <c r="HN348" s="293"/>
      <c r="HX348" s="293"/>
      <c r="IH348" s="293"/>
      <c r="IM348" s="285"/>
    </row>
    <row r="349" spans="1:247" s="44" customFormat="1" x14ac:dyDescent="0.2">
      <c r="A349" s="42"/>
      <c r="AN349" s="293"/>
      <c r="AX349" s="293"/>
      <c r="BH349" s="293"/>
      <c r="BR349" s="293"/>
      <c r="CB349" s="293"/>
      <c r="CL349" s="293"/>
      <c r="CV349" s="293"/>
      <c r="DF349" s="293"/>
      <c r="DP349" s="293"/>
      <c r="DZ349" s="293"/>
      <c r="EJ349" s="293"/>
      <c r="ET349" s="293"/>
      <c r="FD349" s="293"/>
      <c r="GJ349" s="341"/>
      <c r="GT349" s="293"/>
      <c r="HD349" s="293"/>
      <c r="HN349" s="293"/>
      <c r="HX349" s="293"/>
      <c r="IH349" s="293"/>
      <c r="IM349" s="285"/>
    </row>
    <row r="350" spans="1:247" s="44" customFormat="1" x14ac:dyDescent="0.2">
      <c r="A350" s="42"/>
      <c r="AN350" s="293"/>
      <c r="AX350" s="293"/>
      <c r="BH350" s="293"/>
      <c r="BR350" s="293"/>
      <c r="CB350" s="293"/>
      <c r="CL350" s="293"/>
      <c r="CV350" s="293"/>
      <c r="DF350" s="293"/>
      <c r="DP350" s="293"/>
      <c r="DZ350" s="293"/>
      <c r="EJ350" s="293"/>
      <c r="ET350" s="293"/>
      <c r="FD350" s="293"/>
      <c r="GJ350" s="341"/>
      <c r="GT350" s="293"/>
      <c r="HD350" s="293"/>
      <c r="HN350" s="293"/>
      <c r="HX350" s="293"/>
      <c r="IH350" s="293"/>
      <c r="IM350" s="285"/>
    </row>
    <row r="351" spans="1:247" s="44" customFormat="1" x14ac:dyDescent="0.2">
      <c r="A351" s="42"/>
      <c r="AN351" s="293"/>
      <c r="AX351" s="293"/>
      <c r="BH351" s="293"/>
      <c r="BR351" s="293"/>
      <c r="CB351" s="293"/>
      <c r="CL351" s="293"/>
      <c r="CV351" s="293"/>
      <c r="DF351" s="293"/>
      <c r="DP351" s="293"/>
      <c r="DZ351" s="293"/>
      <c r="EJ351" s="293"/>
      <c r="ET351" s="293"/>
      <c r="FD351" s="293"/>
      <c r="GJ351" s="341"/>
      <c r="GT351" s="293"/>
      <c r="HD351" s="293"/>
      <c r="HN351" s="293"/>
      <c r="HX351" s="293"/>
      <c r="IH351" s="293"/>
      <c r="IM351" s="285"/>
    </row>
    <row r="352" spans="1:247" s="44" customFormat="1" x14ac:dyDescent="0.2">
      <c r="A352" s="42"/>
      <c r="AN352" s="293"/>
      <c r="AX352" s="293"/>
      <c r="BH352" s="293"/>
      <c r="BR352" s="293"/>
      <c r="CB352" s="293"/>
      <c r="CL352" s="293"/>
      <c r="CV352" s="293"/>
      <c r="DF352" s="293"/>
      <c r="DP352" s="293"/>
      <c r="DZ352" s="293"/>
      <c r="EJ352" s="293"/>
      <c r="ET352" s="293"/>
      <c r="FD352" s="293"/>
      <c r="GJ352" s="341"/>
      <c r="GT352" s="293"/>
      <c r="HD352" s="293"/>
      <c r="HN352" s="293"/>
      <c r="HX352" s="293"/>
      <c r="IH352" s="293"/>
      <c r="IM352" s="285"/>
    </row>
    <row r="353" spans="1:247" s="44" customFormat="1" x14ac:dyDescent="0.2">
      <c r="A353" s="42"/>
      <c r="AN353" s="293"/>
      <c r="AX353" s="293"/>
      <c r="BH353" s="293"/>
      <c r="BR353" s="293"/>
      <c r="CB353" s="293"/>
      <c r="CL353" s="293"/>
      <c r="CV353" s="293"/>
      <c r="DF353" s="293"/>
      <c r="DP353" s="293"/>
      <c r="DZ353" s="293"/>
      <c r="EJ353" s="293"/>
      <c r="ET353" s="293"/>
      <c r="FD353" s="293"/>
      <c r="GJ353" s="341"/>
      <c r="GT353" s="293"/>
      <c r="HD353" s="293"/>
      <c r="HN353" s="293"/>
      <c r="HX353" s="293"/>
      <c r="IH353" s="293"/>
      <c r="IM353" s="285"/>
    </row>
    <row r="354" spans="1:247" s="44" customFormat="1" x14ac:dyDescent="0.2">
      <c r="A354" s="42"/>
      <c r="AN354" s="293"/>
      <c r="AX354" s="293"/>
      <c r="BH354" s="293"/>
      <c r="BR354" s="293"/>
      <c r="CB354" s="293"/>
      <c r="CL354" s="293"/>
      <c r="CV354" s="293"/>
      <c r="DF354" s="293"/>
      <c r="DP354" s="293"/>
      <c r="DZ354" s="293"/>
      <c r="EJ354" s="293"/>
      <c r="ET354" s="293"/>
      <c r="FD354" s="293"/>
      <c r="GJ354" s="341"/>
      <c r="GT354" s="293"/>
      <c r="HD354" s="293"/>
      <c r="HN354" s="293"/>
      <c r="HX354" s="293"/>
      <c r="IH354" s="293"/>
      <c r="IM354" s="285"/>
    </row>
    <row r="355" spans="1:247" s="44" customFormat="1" x14ac:dyDescent="0.2">
      <c r="A355" s="42"/>
      <c r="AN355" s="293"/>
      <c r="AX355" s="293"/>
      <c r="BH355" s="293"/>
      <c r="BR355" s="293"/>
      <c r="CB355" s="293"/>
      <c r="CL355" s="293"/>
      <c r="CV355" s="293"/>
      <c r="DF355" s="293"/>
      <c r="DP355" s="293"/>
      <c r="DZ355" s="293"/>
      <c r="EJ355" s="293"/>
      <c r="ET355" s="293"/>
      <c r="FD355" s="293"/>
      <c r="GJ355" s="341"/>
      <c r="GT355" s="293"/>
      <c r="HD355" s="293"/>
      <c r="HN355" s="293"/>
      <c r="HX355" s="293"/>
      <c r="IH355" s="293"/>
      <c r="IM355" s="285"/>
    </row>
    <row r="356" spans="1:247" s="44" customFormat="1" x14ac:dyDescent="0.2">
      <c r="A356" s="42"/>
      <c r="AN356" s="293"/>
      <c r="AX356" s="293"/>
      <c r="BH356" s="293"/>
      <c r="BR356" s="293"/>
      <c r="CB356" s="293"/>
      <c r="CL356" s="293"/>
      <c r="CV356" s="293"/>
      <c r="DF356" s="293"/>
      <c r="DP356" s="293"/>
      <c r="DZ356" s="293"/>
      <c r="EJ356" s="293"/>
      <c r="ET356" s="293"/>
      <c r="FD356" s="293"/>
      <c r="GJ356" s="341"/>
      <c r="GT356" s="293"/>
      <c r="HD356" s="293"/>
      <c r="HN356" s="293"/>
      <c r="HX356" s="293"/>
      <c r="IH356" s="293"/>
      <c r="IM356" s="285"/>
    </row>
    <row r="357" spans="1:247" s="44" customFormat="1" x14ac:dyDescent="0.2">
      <c r="A357" s="42"/>
      <c r="AN357" s="293"/>
      <c r="AX357" s="293"/>
      <c r="BH357" s="293"/>
      <c r="BR357" s="293"/>
      <c r="CB357" s="293"/>
      <c r="CL357" s="293"/>
      <c r="CV357" s="293"/>
      <c r="DF357" s="293"/>
      <c r="DP357" s="293"/>
      <c r="DZ357" s="293"/>
      <c r="EJ357" s="293"/>
      <c r="ET357" s="293"/>
      <c r="FD357" s="293"/>
      <c r="GJ357" s="341"/>
      <c r="GT357" s="293"/>
      <c r="HD357" s="293"/>
      <c r="HN357" s="293"/>
      <c r="HX357" s="293"/>
      <c r="IH357" s="293"/>
      <c r="IM357" s="285"/>
    </row>
    <row r="358" spans="1:247" s="44" customFormat="1" x14ac:dyDescent="0.2">
      <c r="A358" s="42"/>
      <c r="AN358" s="293"/>
      <c r="AX358" s="293"/>
      <c r="BH358" s="293"/>
      <c r="BR358" s="293"/>
      <c r="CB358" s="293"/>
      <c r="CL358" s="293"/>
      <c r="CV358" s="293"/>
      <c r="DF358" s="293"/>
      <c r="DP358" s="293"/>
      <c r="DZ358" s="293"/>
      <c r="EJ358" s="293"/>
      <c r="ET358" s="293"/>
      <c r="FD358" s="293"/>
      <c r="GJ358" s="341"/>
      <c r="GT358" s="293"/>
      <c r="HD358" s="293"/>
      <c r="HN358" s="293"/>
      <c r="HX358" s="293"/>
      <c r="IH358" s="293"/>
      <c r="IM358" s="285"/>
    </row>
    <row r="359" spans="1:247" s="44" customFormat="1" x14ac:dyDescent="0.2">
      <c r="A359" s="42"/>
      <c r="AN359" s="293"/>
      <c r="AX359" s="293"/>
      <c r="BH359" s="293"/>
      <c r="BR359" s="293"/>
      <c r="CB359" s="293"/>
      <c r="CL359" s="293"/>
      <c r="CV359" s="293"/>
      <c r="DF359" s="293"/>
      <c r="DP359" s="293"/>
      <c r="DZ359" s="293"/>
      <c r="EJ359" s="293"/>
      <c r="ET359" s="293"/>
      <c r="FD359" s="293"/>
      <c r="GJ359" s="341"/>
      <c r="GT359" s="293"/>
      <c r="HD359" s="293"/>
      <c r="HN359" s="293"/>
      <c r="HX359" s="293"/>
      <c r="IH359" s="293"/>
      <c r="IM359" s="285"/>
    </row>
    <row r="360" spans="1:247" s="44" customFormat="1" x14ac:dyDescent="0.2">
      <c r="A360" s="42"/>
      <c r="AN360" s="293"/>
      <c r="AX360" s="293"/>
      <c r="BH360" s="293"/>
      <c r="BR360" s="293"/>
      <c r="CB360" s="293"/>
      <c r="CL360" s="293"/>
      <c r="CV360" s="293"/>
      <c r="DF360" s="293"/>
      <c r="DP360" s="293"/>
      <c r="DZ360" s="293"/>
      <c r="EJ360" s="293"/>
      <c r="ET360" s="293"/>
      <c r="FD360" s="293"/>
      <c r="GJ360" s="341"/>
      <c r="GT360" s="293"/>
      <c r="HD360" s="293"/>
      <c r="HN360" s="293"/>
      <c r="HX360" s="293"/>
      <c r="IH360" s="293"/>
      <c r="IM360" s="285"/>
    </row>
    <row r="361" spans="1:247" s="44" customFormat="1" x14ac:dyDescent="0.2">
      <c r="A361" s="42"/>
      <c r="AN361" s="293"/>
      <c r="AX361" s="293"/>
      <c r="BH361" s="293"/>
      <c r="BR361" s="293"/>
      <c r="CB361" s="293"/>
      <c r="CL361" s="293"/>
      <c r="CV361" s="293"/>
      <c r="DF361" s="293"/>
      <c r="DP361" s="293"/>
      <c r="DZ361" s="293"/>
      <c r="EJ361" s="293"/>
      <c r="ET361" s="293"/>
      <c r="FD361" s="293"/>
      <c r="GJ361" s="341"/>
      <c r="GT361" s="293"/>
      <c r="HD361" s="293"/>
      <c r="HN361" s="293"/>
      <c r="HX361" s="293"/>
      <c r="IH361" s="293"/>
      <c r="IM361" s="285"/>
    </row>
    <row r="362" spans="1:247" s="44" customFormat="1" x14ac:dyDescent="0.2">
      <c r="A362" s="42"/>
      <c r="AN362" s="293"/>
      <c r="AX362" s="293"/>
      <c r="BH362" s="293"/>
      <c r="BR362" s="293"/>
      <c r="CB362" s="293"/>
      <c r="CL362" s="293"/>
      <c r="CV362" s="293"/>
      <c r="DF362" s="293"/>
      <c r="DP362" s="293"/>
      <c r="DZ362" s="293"/>
      <c r="EJ362" s="293"/>
      <c r="ET362" s="293"/>
      <c r="FD362" s="293"/>
      <c r="GJ362" s="341"/>
      <c r="GT362" s="293"/>
      <c r="HD362" s="293"/>
      <c r="HN362" s="293"/>
      <c r="HX362" s="293"/>
      <c r="IH362" s="293"/>
      <c r="IM362" s="285"/>
    </row>
    <row r="363" spans="1:247" s="44" customFormat="1" x14ac:dyDescent="0.2">
      <c r="A363" s="42"/>
      <c r="AN363" s="293"/>
      <c r="AX363" s="293"/>
      <c r="BH363" s="293"/>
      <c r="BR363" s="293"/>
      <c r="CB363" s="293"/>
      <c r="CL363" s="293"/>
      <c r="CV363" s="293"/>
      <c r="DF363" s="293"/>
      <c r="DP363" s="293"/>
      <c r="DZ363" s="293"/>
      <c r="EJ363" s="293"/>
      <c r="ET363" s="293"/>
      <c r="FD363" s="293"/>
      <c r="GJ363" s="341"/>
      <c r="GT363" s="293"/>
      <c r="HD363" s="293"/>
      <c r="HN363" s="293"/>
      <c r="HX363" s="293"/>
      <c r="IH363" s="293"/>
      <c r="IM363" s="285"/>
    </row>
    <row r="364" spans="1:247" s="44" customFormat="1" x14ac:dyDescent="0.2">
      <c r="A364" s="42"/>
      <c r="AN364" s="293"/>
      <c r="AX364" s="293"/>
      <c r="BH364" s="293"/>
      <c r="BR364" s="293"/>
      <c r="CB364" s="293"/>
      <c r="CL364" s="293"/>
      <c r="CV364" s="293"/>
      <c r="DF364" s="293"/>
      <c r="DP364" s="293"/>
      <c r="DZ364" s="293"/>
      <c r="EJ364" s="293"/>
      <c r="ET364" s="293"/>
      <c r="FD364" s="293"/>
      <c r="GJ364" s="341"/>
      <c r="GT364" s="293"/>
      <c r="HD364" s="293"/>
      <c r="HN364" s="293"/>
      <c r="HX364" s="293"/>
      <c r="IH364" s="293"/>
      <c r="IM364" s="285"/>
    </row>
    <row r="365" spans="1:247" s="44" customFormat="1" x14ac:dyDescent="0.2">
      <c r="A365" s="42"/>
      <c r="AN365" s="293"/>
      <c r="AX365" s="293"/>
      <c r="BH365" s="293"/>
      <c r="BR365" s="293"/>
      <c r="CB365" s="293"/>
      <c r="CL365" s="293"/>
      <c r="CV365" s="293"/>
      <c r="DF365" s="293"/>
      <c r="DP365" s="293"/>
      <c r="DZ365" s="293"/>
      <c r="EJ365" s="293"/>
      <c r="ET365" s="293"/>
      <c r="FD365" s="293"/>
      <c r="GJ365" s="341"/>
      <c r="GT365" s="293"/>
      <c r="HD365" s="293"/>
      <c r="HN365" s="293"/>
      <c r="HX365" s="293"/>
      <c r="IH365" s="293"/>
      <c r="IM365" s="285"/>
    </row>
    <row r="366" spans="1:247" s="44" customFormat="1" x14ac:dyDescent="0.2">
      <c r="A366" s="42"/>
      <c r="AN366" s="293"/>
      <c r="AX366" s="293"/>
      <c r="BH366" s="293"/>
      <c r="BR366" s="293"/>
      <c r="CB366" s="293"/>
      <c r="CL366" s="293"/>
      <c r="CV366" s="293"/>
      <c r="DF366" s="293"/>
      <c r="DP366" s="293"/>
      <c r="DZ366" s="293"/>
      <c r="EJ366" s="293"/>
      <c r="ET366" s="293"/>
      <c r="FD366" s="293"/>
      <c r="GJ366" s="341"/>
      <c r="GT366" s="293"/>
      <c r="HD366" s="293"/>
      <c r="HN366" s="293"/>
      <c r="HX366" s="293"/>
      <c r="IH366" s="293"/>
      <c r="IM366" s="285"/>
    </row>
    <row r="367" spans="1:247" s="44" customFormat="1" x14ac:dyDescent="0.2">
      <c r="A367" s="42"/>
      <c r="AN367" s="293"/>
      <c r="AX367" s="293"/>
      <c r="BH367" s="293"/>
      <c r="BR367" s="293"/>
      <c r="CB367" s="293"/>
      <c r="CL367" s="293"/>
      <c r="CV367" s="293"/>
      <c r="DF367" s="293"/>
      <c r="DP367" s="293"/>
      <c r="DZ367" s="293"/>
      <c r="EJ367" s="293"/>
      <c r="ET367" s="293"/>
      <c r="FD367" s="293"/>
      <c r="GJ367" s="341"/>
      <c r="GT367" s="293"/>
      <c r="HD367" s="293"/>
      <c r="HN367" s="293"/>
      <c r="HX367" s="293"/>
      <c r="IH367" s="293"/>
      <c r="IM367" s="285"/>
    </row>
    <row r="368" spans="1:247" s="44" customFormat="1" x14ac:dyDescent="0.2">
      <c r="A368" s="42"/>
      <c r="AN368" s="293"/>
      <c r="AX368" s="293"/>
      <c r="BH368" s="293"/>
      <c r="BR368" s="293"/>
      <c r="CB368" s="293"/>
      <c r="CL368" s="293"/>
      <c r="CV368" s="293"/>
      <c r="DF368" s="293"/>
      <c r="DP368" s="293"/>
      <c r="DZ368" s="293"/>
      <c r="EJ368" s="293"/>
      <c r="ET368" s="293"/>
      <c r="FD368" s="293"/>
      <c r="GJ368" s="341"/>
      <c r="GT368" s="293"/>
      <c r="HD368" s="293"/>
      <c r="HN368" s="293"/>
      <c r="HX368" s="293"/>
      <c r="IH368" s="293"/>
      <c r="IM368" s="285"/>
    </row>
    <row r="369" spans="1:247" s="44" customFormat="1" x14ac:dyDescent="0.2">
      <c r="A369" s="42"/>
      <c r="AN369" s="293"/>
      <c r="AX369" s="293"/>
      <c r="BH369" s="293"/>
      <c r="BR369" s="293"/>
      <c r="CB369" s="293"/>
      <c r="CL369" s="293"/>
      <c r="CV369" s="293"/>
      <c r="DF369" s="293"/>
      <c r="DP369" s="293"/>
      <c r="DZ369" s="293"/>
      <c r="EJ369" s="293"/>
      <c r="ET369" s="293"/>
      <c r="FD369" s="293"/>
      <c r="GJ369" s="341"/>
      <c r="GT369" s="293"/>
      <c r="HD369" s="293"/>
      <c r="HN369" s="293"/>
      <c r="HX369" s="293"/>
      <c r="IH369" s="293"/>
      <c r="IM369" s="285"/>
    </row>
    <row r="370" spans="1:247" s="44" customFormat="1" x14ac:dyDescent="0.2">
      <c r="A370" s="42"/>
      <c r="AN370" s="293"/>
      <c r="AX370" s="293"/>
      <c r="BH370" s="293"/>
      <c r="BR370" s="293"/>
      <c r="CB370" s="293"/>
      <c r="CL370" s="293"/>
      <c r="CV370" s="293"/>
      <c r="DF370" s="293"/>
      <c r="DP370" s="293"/>
      <c r="DZ370" s="293"/>
      <c r="EJ370" s="293"/>
      <c r="ET370" s="293"/>
      <c r="FD370" s="293"/>
      <c r="GJ370" s="341"/>
      <c r="GT370" s="293"/>
      <c r="HD370" s="293"/>
      <c r="HN370" s="293"/>
      <c r="HX370" s="293"/>
      <c r="IH370" s="293"/>
      <c r="IM370" s="285"/>
    </row>
    <row r="371" spans="1:247" s="44" customFormat="1" x14ac:dyDescent="0.2">
      <c r="A371" s="42"/>
      <c r="AN371" s="293"/>
      <c r="AX371" s="293"/>
      <c r="BH371" s="293"/>
      <c r="BR371" s="293"/>
      <c r="CB371" s="293"/>
      <c r="CL371" s="293"/>
      <c r="CV371" s="293"/>
      <c r="DF371" s="293"/>
      <c r="DP371" s="293"/>
      <c r="DZ371" s="293"/>
      <c r="EJ371" s="293"/>
      <c r="ET371" s="293"/>
      <c r="FD371" s="293"/>
      <c r="GJ371" s="341"/>
      <c r="GT371" s="293"/>
      <c r="HD371" s="293"/>
      <c r="HN371" s="293"/>
      <c r="HX371" s="293"/>
      <c r="IH371" s="293"/>
      <c r="IM371" s="285"/>
    </row>
    <row r="372" spans="1:247" s="44" customFormat="1" x14ac:dyDescent="0.2">
      <c r="A372" s="42"/>
      <c r="AN372" s="293"/>
      <c r="AX372" s="293"/>
      <c r="BH372" s="293"/>
      <c r="BR372" s="293"/>
      <c r="CB372" s="293"/>
      <c r="CL372" s="293"/>
      <c r="CV372" s="293"/>
      <c r="DF372" s="293"/>
      <c r="DP372" s="293"/>
      <c r="DZ372" s="293"/>
      <c r="EJ372" s="293"/>
      <c r="ET372" s="293"/>
      <c r="FD372" s="293"/>
      <c r="GJ372" s="341"/>
      <c r="GT372" s="293"/>
      <c r="HD372" s="293"/>
      <c r="HN372" s="293"/>
      <c r="HX372" s="293"/>
      <c r="IH372" s="293"/>
      <c r="IM372" s="285"/>
    </row>
    <row r="373" spans="1:247" s="44" customFormat="1" x14ac:dyDescent="0.2">
      <c r="A373" s="42"/>
      <c r="AN373" s="293"/>
      <c r="AX373" s="293"/>
      <c r="BH373" s="293"/>
      <c r="BR373" s="293"/>
      <c r="CB373" s="293"/>
      <c r="CL373" s="293"/>
      <c r="CV373" s="293"/>
      <c r="DF373" s="293"/>
      <c r="DP373" s="293"/>
      <c r="DZ373" s="293"/>
      <c r="EJ373" s="293"/>
      <c r="ET373" s="293"/>
      <c r="FD373" s="293"/>
      <c r="GJ373" s="341"/>
      <c r="GT373" s="293"/>
      <c r="HD373" s="293"/>
      <c r="HN373" s="293"/>
      <c r="HX373" s="293"/>
      <c r="IH373" s="293"/>
      <c r="IM373" s="285"/>
    </row>
    <row r="374" spans="1:247" s="44" customFormat="1" x14ac:dyDescent="0.2">
      <c r="A374" s="42"/>
      <c r="AN374" s="293"/>
      <c r="AX374" s="293"/>
      <c r="BH374" s="293"/>
      <c r="BR374" s="293"/>
      <c r="CB374" s="293"/>
      <c r="CL374" s="293"/>
      <c r="CV374" s="293"/>
      <c r="DF374" s="293"/>
      <c r="DP374" s="293"/>
      <c r="DZ374" s="293"/>
      <c r="EJ374" s="293"/>
      <c r="ET374" s="293"/>
      <c r="FD374" s="293"/>
      <c r="GJ374" s="341"/>
      <c r="GT374" s="293"/>
      <c r="HD374" s="293"/>
      <c r="HN374" s="293"/>
      <c r="HX374" s="293"/>
      <c r="IH374" s="293"/>
      <c r="IM374" s="285"/>
    </row>
    <row r="375" spans="1:247" s="44" customFormat="1" x14ac:dyDescent="0.2">
      <c r="A375" s="42"/>
      <c r="AN375" s="293"/>
      <c r="AX375" s="293"/>
      <c r="BH375" s="293"/>
      <c r="BR375" s="293"/>
      <c r="CB375" s="293"/>
      <c r="CL375" s="293"/>
      <c r="CV375" s="293"/>
      <c r="DF375" s="293"/>
      <c r="DP375" s="293"/>
      <c r="DZ375" s="293"/>
      <c r="EJ375" s="293"/>
      <c r="ET375" s="293"/>
      <c r="FD375" s="293"/>
      <c r="GJ375" s="341"/>
      <c r="GT375" s="293"/>
      <c r="HD375" s="293"/>
      <c r="HN375" s="293"/>
      <c r="HX375" s="293"/>
      <c r="IH375" s="293"/>
      <c r="IM375" s="285"/>
    </row>
    <row r="376" spans="1:247" s="44" customFormat="1" x14ac:dyDescent="0.2">
      <c r="A376" s="42"/>
      <c r="AN376" s="293"/>
      <c r="AX376" s="293"/>
      <c r="BH376" s="293"/>
      <c r="BR376" s="293"/>
      <c r="CB376" s="293"/>
      <c r="CL376" s="293"/>
      <c r="CV376" s="293"/>
      <c r="DF376" s="293"/>
      <c r="DP376" s="293"/>
      <c r="DZ376" s="293"/>
      <c r="EJ376" s="293"/>
      <c r="ET376" s="293"/>
      <c r="FD376" s="293"/>
      <c r="GJ376" s="341"/>
      <c r="GT376" s="293"/>
      <c r="HD376" s="293"/>
      <c r="HN376" s="293"/>
      <c r="HX376" s="293"/>
      <c r="IH376" s="293"/>
      <c r="IM376" s="285"/>
    </row>
    <row r="377" spans="1:247" s="44" customFormat="1" x14ac:dyDescent="0.2">
      <c r="A377" s="42"/>
      <c r="AN377" s="293"/>
      <c r="AX377" s="293"/>
      <c r="BH377" s="293"/>
      <c r="BR377" s="293"/>
      <c r="CB377" s="293"/>
      <c r="CL377" s="293"/>
      <c r="CV377" s="293"/>
      <c r="DF377" s="293"/>
      <c r="DP377" s="293"/>
      <c r="DZ377" s="293"/>
      <c r="EJ377" s="293"/>
      <c r="ET377" s="293"/>
      <c r="FD377" s="293"/>
      <c r="GJ377" s="341"/>
      <c r="GT377" s="293"/>
      <c r="HD377" s="293"/>
      <c r="HN377" s="293"/>
      <c r="HX377" s="293"/>
      <c r="IH377" s="293"/>
      <c r="IM377" s="285"/>
    </row>
    <row r="378" spans="1:247" s="44" customFormat="1" x14ac:dyDescent="0.2">
      <c r="A378" s="42"/>
      <c r="AN378" s="293"/>
      <c r="AX378" s="293"/>
      <c r="BH378" s="293"/>
      <c r="BR378" s="293"/>
      <c r="CB378" s="293"/>
      <c r="CL378" s="293"/>
      <c r="CV378" s="293"/>
      <c r="DF378" s="293"/>
      <c r="DP378" s="293"/>
      <c r="DZ378" s="293"/>
      <c r="EJ378" s="293"/>
      <c r="ET378" s="293"/>
      <c r="FD378" s="293"/>
      <c r="GJ378" s="341"/>
      <c r="GT378" s="293"/>
      <c r="HD378" s="293"/>
      <c r="HN378" s="293"/>
      <c r="HX378" s="293"/>
      <c r="IH378" s="293"/>
      <c r="IM378" s="285"/>
    </row>
    <row r="379" spans="1:247" s="44" customFormat="1" x14ac:dyDescent="0.2">
      <c r="A379" s="42"/>
      <c r="AN379" s="293"/>
      <c r="AX379" s="293"/>
      <c r="BH379" s="293"/>
      <c r="BR379" s="293"/>
      <c r="CB379" s="293"/>
      <c r="CL379" s="293"/>
      <c r="CV379" s="293"/>
      <c r="DF379" s="293"/>
      <c r="DP379" s="293"/>
      <c r="DZ379" s="293"/>
      <c r="EJ379" s="293"/>
      <c r="ET379" s="293"/>
      <c r="FD379" s="293"/>
      <c r="GJ379" s="341"/>
      <c r="GT379" s="293"/>
      <c r="HD379" s="293"/>
      <c r="HN379" s="293"/>
      <c r="HX379" s="293"/>
      <c r="IH379" s="293"/>
      <c r="IM379" s="285"/>
    </row>
    <row r="380" spans="1:247" s="44" customFormat="1" x14ac:dyDescent="0.2">
      <c r="A380" s="42"/>
      <c r="AN380" s="293"/>
      <c r="AX380" s="293"/>
      <c r="BH380" s="293"/>
      <c r="BR380" s="293"/>
      <c r="CB380" s="293"/>
      <c r="CL380" s="293"/>
      <c r="CV380" s="293"/>
      <c r="DF380" s="293"/>
      <c r="DP380" s="293"/>
      <c r="DZ380" s="293"/>
      <c r="EJ380" s="293"/>
      <c r="ET380" s="293"/>
      <c r="FD380" s="293"/>
      <c r="GJ380" s="341"/>
      <c r="GT380" s="293"/>
      <c r="HD380" s="293"/>
      <c r="HN380" s="293"/>
      <c r="HX380" s="293"/>
      <c r="IH380" s="293"/>
      <c r="IM380" s="285"/>
    </row>
    <row r="381" spans="1:247" s="44" customFormat="1" x14ac:dyDescent="0.2">
      <c r="A381" s="42"/>
      <c r="AN381" s="293"/>
      <c r="AX381" s="293"/>
      <c r="BH381" s="293"/>
      <c r="BR381" s="293"/>
      <c r="CB381" s="293"/>
      <c r="CL381" s="293"/>
      <c r="CV381" s="293"/>
      <c r="DF381" s="293"/>
      <c r="DP381" s="293"/>
      <c r="DZ381" s="293"/>
      <c r="EJ381" s="293"/>
      <c r="ET381" s="293"/>
      <c r="FD381" s="293"/>
      <c r="GJ381" s="341"/>
      <c r="GT381" s="293"/>
      <c r="HD381" s="293"/>
      <c r="HN381" s="293"/>
      <c r="HX381" s="293"/>
      <c r="IH381" s="293"/>
      <c r="IM381" s="285"/>
    </row>
    <row r="382" spans="1:247" s="44" customFormat="1" x14ac:dyDescent="0.2">
      <c r="A382" s="42"/>
      <c r="AN382" s="293"/>
      <c r="AX382" s="293"/>
      <c r="BH382" s="293"/>
      <c r="BR382" s="293"/>
      <c r="CB382" s="293"/>
      <c r="CL382" s="293"/>
      <c r="CV382" s="293"/>
      <c r="DF382" s="293"/>
      <c r="DP382" s="293"/>
      <c r="DZ382" s="293"/>
      <c r="EJ382" s="293"/>
      <c r="ET382" s="293"/>
      <c r="FD382" s="293"/>
      <c r="GJ382" s="341"/>
      <c r="GT382" s="293"/>
      <c r="HD382" s="293"/>
      <c r="HN382" s="293"/>
      <c r="HX382" s="293"/>
      <c r="IH382" s="293"/>
      <c r="IM382" s="285"/>
    </row>
    <row r="383" spans="1:247" s="44" customFormat="1" x14ac:dyDescent="0.2">
      <c r="A383" s="42"/>
      <c r="AN383" s="293"/>
      <c r="AX383" s="293"/>
      <c r="BH383" s="293"/>
      <c r="BR383" s="293"/>
      <c r="CB383" s="293"/>
      <c r="CL383" s="293"/>
      <c r="CV383" s="293"/>
      <c r="DF383" s="293"/>
      <c r="DP383" s="293"/>
      <c r="DZ383" s="293"/>
      <c r="EJ383" s="293"/>
      <c r="ET383" s="293"/>
      <c r="FD383" s="293"/>
      <c r="GJ383" s="341"/>
      <c r="GT383" s="293"/>
      <c r="HD383" s="293"/>
      <c r="HN383" s="293"/>
      <c r="HX383" s="293"/>
      <c r="IH383" s="293"/>
      <c r="IM383" s="285"/>
    </row>
    <row r="384" spans="1:247" s="44" customFormat="1" x14ac:dyDescent="0.2">
      <c r="A384" s="42"/>
      <c r="AN384" s="293"/>
      <c r="AX384" s="293"/>
      <c r="BH384" s="293"/>
      <c r="BR384" s="293"/>
      <c r="CB384" s="293"/>
      <c r="CL384" s="293"/>
      <c r="CV384" s="293"/>
      <c r="DF384" s="293"/>
      <c r="DP384" s="293"/>
      <c r="DZ384" s="293"/>
      <c r="EJ384" s="293"/>
      <c r="ET384" s="293"/>
      <c r="FD384" s="293"/>
      <c r="GJ384" s="341"/>
      <c r="GT384" s="293"/>
      <c r="HD384" s="293"/>
      <c r="HN384" s="293"/>
      <c r="HX384" s="293"/>
      <c r="IH384" s="293"/>
      <c r="IM384" s="285"/>
    </row>
    <row r="385" spans="1:247" s="44" customFormat="1" x14ac:dyDescent="0.2">
      <c r="A385" s="42"/>
      <c r="AN385" s="293"/>
      <c r="AX385" s="293"/>
      <c r="BH385" s="293"/>
      <c r="BR385" s="293"/>
      <c r="CB385" s="293"/>
      <c r="CL385" s="293"/>
      <c r="CV385" s="293"/>
      <c r="DF385" s="293"/>
      <c r="DP385" s="293"/>
      <c r="DZ385" s="293"/>
      <c r="EJ385" s="293"/>
      <c r="ET385" s="293"/>
      <c r="FD385" s="293"/>
      <c r="GJ385" s="341"/>
      <c r="GT385" s="293"/>
      <c r="HD385" s="293"/>
      <c r="HN385" s="293"/>
      <c r="HX385" s="293"/>
      <c r="IH385" s="293"/>
      <c r="IM385" s="285"/>
    </row>
    <row r="386" spans="1:247" s="44" customFormat="1" x14ac:dyDescent="0.2">
      <c r="A386" s="42"/>
      <c r="AN386" s="293"/>
      <c r="AX386" s="293"/>
      <c r="BH386" s="293"/>
      <c r="BR386" s="293"/>
      <c r="CB386" s="293"/>
      <c r="CL386" s="293"/>
      <c r="CV386" s="293"/>
      <c r="DF386" s="293"/>
      <c r="DP386" s="293"/>
      <c r="DZ386" s="293"/>
      <c r="EJ386" s="293"/>
      <c r="ET386" s="293"/>
      <c r="FD386" s="293"/>
      <c r="GJ386" s="341"/>
      <c r="GT386" s="293"/>
      <c r="HD386" s="293"/>
      <c r="HN386" s="293"/>
      <c r="HX386" s="293"/>
      <c r="IH386" s="293"/>
      <c r="IM386" s="285"/>
    </row>
    <row r="387" spans="1:247" s="44" customFormat="1" x14ac:dyDescent="0.2">
      <c r="A387" s="42"/>
      <c r="AN387" s="293"/>
      <c r="AX387" s="293"/>
      <c r="BH387" s="293"/>
      <c r="BR387" s="293"/>
      <c r="CB387" s="293"/>
      <c r="CL387" s="293"/>
      <c r="CV387" s="293"/>
      <c r="DF387" s="293"/>
      <c r="DP387" s="293"/>
      <c r="DZ387" s="293"/>
      <c r="EJ387" s="293"/>
      <c r="ET387" s="293"/>
      <c r="FD387" s="293"/>
      <c r="GJ387" s="341"/>
      <c r="GT387" s="293"/>
      <c r="HD387" s="293"/>
      <c r="HN387" s="293"/>
      <c r="HX387" s="293"/>
      <c r="IH387" s="293"/>
      <c r="IM387" s="285"/>
    </row>
    <row r="388" spans="1:247" s="44" customFormat="1" x14ac:dyDescent="0.2">
      <c r="A388" s="42"/>
      <c r="AN388" s="293"/>
      <c r="AX388" s="293"/>
      <c r="BH388" s="293"/>
      <c r="BR388" s="293"/>
      <c r="CB388" s="293"/>
      <c r="CL388" s="293"/>
      <c r="CV388" s="293"/>
      <c r="DF388" s="293"/>
      <c r="DP388" s="293"/>
      <c r="DZ388" s="293"/>
      <c r="EJ388" s="293"/>
      <c r="ET388" s="293"/>
      <c r="FD388" s="293"/>
      <c r="GJ388" s="341"/>
      <c r="GT388" s="293"/>
      <c r="HD388" s="293"/>
      <c r="HN388" s="293"/>
      <c r="HX388" s="293"/>
      <c r="IH388" s="293"/>
      <c r="IM388" s="285"/>
    </row>
    <row r="389" spans="1:247" s="44" customFormat="1" x14ac:dyDescent="0.2">
      <c r="A389" s="42"/>
      <c r="AN389" s="293"/>
      <c r="AX389" s="293"/>
      <c r="BH389" s="293"/>
      <c r="BR389" s="293"/>
      <c r="CB389" s="293"/>
      <c r="CL389" s="293"/>
      <c r="CV389" s="293"/>
      <c r="DF389" s="293"/>
      <c r="DP389" s="293"/>
      <c r="DZ389" s="293"/>
      <c r="EJ389" s="293"/>
      <c r="ET389" s="293"/>
      <c r="FD389" s="293"/>
      <c r="GJ389" s="341"/>
      <c r="GT389" s="293"/>
      <c r="HD389" s="293"/>
      <c r="HN389" s="293"/>
      <c r="HX389" s="293"/>
      <c r="IH389" s="293"/>
      <c r="IM389" s="285"/>
    </row>
    <row r="390" spans="1:247" s="44" customFormat="1" x14ac:dyDescent="0.2">
      <c r="A390" s="42"/>
      <c r="AN390" s="293"/>
      <c r="AX390" s="293"/>
      <c r="BH390" s="293"/>
      <c r="BR390" s="293"/>
      <c r="CB390" s="293"/>
      <c r="CL390" s="293"/>
      <c r="CV390" s="293"/>
      <c r="DF390" s="293"/>
      <c r="DP390" s="293"/>
      <c r="DZ390" s="293"/>
      <c r="EJ390" s="293"/>
      <c r="ET390" s="293"/>
      <c r="FD390" s="293"/>
      <c r="GJ390" s="341"/>
      <c r="GT390" s="293"/>
      <c r="HD390" s="293"/>
      <c r="HN390" s="293"/>
      <c r="HX390" s="293"/>
      <c r="IH390" s="293"/>
      <c r="IM390" s="285"/>
    </row>
    <row r="391" spans="1:247" s="44" customFormat="1" x14ac:dyDescent="0.2">
      <c r="A391" s="42"/>
      <c r="AN391" s="293"/>
      <c r="AX391" s="293"/>
      <c r="BH391" s="293"/>
      <c r="BR391" s="293"/>
      <c r="CB391" s="293"/>
      <c r="CL391" s="293"/>
      <c r="CV391" s="293"/>
      <c r="DF391" s="293"/>
      <c r="DP391" s="293"/>
      <c r="DZ391" s="293"/>
      <c r="EJ391" s="293"/>
      <c r="ET391" s="293"/>
      <c r="FD391" s="293"/>
      <c r="GJ391" s="341"/>
      <c r="GT391" s="293"/>
      <c r="HD391" s="293"/>
      <c r="HN391" s="293"/>
      <c r="HX391" s="293"/>
      <c r="IH391" s="293"/>
      <c r="IM391" s="285"/>
    </row>
    <row r="392" spans="1:247" s="44" customFormat="1" x14ac:dyDescent="0.2">
      <c r="A392" s="42"/>
      <c r="AN392" s="293"/>
      <c r="AX392" s="293"/>
      <c r="BH392" s="293"/>
      <c r="BR392" s="293"/>
      <c r="CB392" s="293"/>
      <c r="CL392" s="293"/>
      <c r="CV392" s="293"/>
      <c r="DF392" s="293"/>
      <c r="DP392" s="293"/>
      <c r="DZ392" s="293"/>
      <c r="EJ392" s="293"/>
      <c r="ET392" s="293"/>
      <c r="FD392" s="293"/>
      <c r="GJ392" s="341"/>
      <c r="GT392" s="293"/>
      <c r="HD392" s="293"/>
      <c r="HN392" s="293"/>
      <c r="HX392" s="293"/>
      <c r="IH392" s="293"/>
      <c r="IM392" s="285"/>
    </row>
    <row r="393" spans="1:247" s="44" customFormat="1" x14ac:dyDescent="0.2">
      <c r="A393" s="42"/>
      <c r="AN393" s="293"/>
      <c r="AX393" s="293"/>
      <c r="BH393" s="293"/>
      <c r="BR393" s="293"/>
      <c r="CB393" s="293"/>
      <c r="CL393" s="293"/>
      <c r="CV393" s="293"/>
      <c r="DF393" s="293"/>
      <c r="DP393" s="293"/>
      <c r="DZ393" s="293"/>
      <c r="EJ393" s="293"/>
      <c r="ET393" s="293"/>
      <c r="FD393" s="293"/>
      <c r="GJ393" s="341"/>
      <c r="GT393" s="293"/>
      <c r="HD393" s="293"/>
      <c r="HN393" s="293"/>
      <c r="HX393" s="293"/>
      <c r="IH393" s="293"/>
      <c r="IM393" s="285"/>
    </row>
    <row r="394" spans="1:247" s="44" customFormat="1" x14ac:dyDescent="0.2">
      <c r="A394" s="42"/>
      <c r="AN394" s="293"/>
      <c r="AX394" s="293"/>
      <c r="BH394" s="293"/>
      <c r="BR394" s="293"/>
      <c r="CB394" s="293"/>
      <c r="CL394" s="293"/>
      <c r="CV394" s="293"/>
      <c r="DF394" s="293"/>
      <c r="DP394" s="293"/>
      <c r="DZ394" s="293"/>
      <c r="EJ394" s="293"/>
      <c r="ET394" s="293"/>
      <c r="FD394" s="293"/>
      <c r="GJ394" s="341"/>
      <c r="GT394" s="293"/>
      <c r="HD394" s="293"/>
      <c r="HN394" s="293"/>
      <c r="HX394" s="293"/>
      <c r="IH394" s="293"/>
      <c r="IM394" s="285"/>
    </row>
    <row r="395" spans="1:247" s="44" customFormat="1" x14ac:dyDescent="0.2">
      <c r="A395" s="42"/>
      <c r="AN395" s="293"/>
      <c r="AX395" s="293"/>
      <c r="BH395" s="293"/>
      <c r="BR395" s="293"/>
      <c r="CB395" s="293"/>
      <c r="CL395" s="293"/>
      <c r="CV395" s="293"/>
      <c r="DF395" s="293"/>
      <c r="DP395" s="293"/>
      <c r="DZ395" s="293"/>
      <c r="EJ395" s="293"/>
      <c r="ET395" s="293"/>
      <c r="FD395" s="293"/>
      <c r="GJ395" s="341"/>
      <c r="GT395" s="293"/>
      <c r="HD395" s="293"/>
      <c r="HN395" s="293"/>
      <c r="HX395" s="293"/>
      <c r="IH395" s="293"/>
      <c r="IM395" s="285"/>
    </row>
    <row r="396" spans="1:247" s="44" customFormat="1" x14ac:dyDescent="0.2">
      <c r="A396" s="42"/>
      <c r="AN396" s="293"/>
      <c r="AX396" s="293"/>
      <c r="BH396" s="293"/>
      <c r="BR396" s="293"/>
      <c r="CB396" s="293"/>
      <c r="CL396" s="293"/>
      <c r="CV396" s="293"/>
      <c r="DF396" s="293"/>
      <c r="DP396" s="293"/>
      <c r="DZ396" s="293"/>
      <c r="EJ396" s="293"/>
      <c r="ET396" s="293"/>
      <c r="FD396" s="293"/>
      <c r="GJ396" s="341"/>
      <c r="GT396" s="293"/>
      <c r="HD396" s="293"/>
      <c r="HN396" s="293"/>
      <c r="HX396" s="293"/>
      <c r="IH396" s="293"/>
      <c r="IM396" s="285"/>
    </row>
    <row r="397" spans="1:247" s="44" customFormat="1" x14ac:dyDescent="0.2">
      <c r="A397" s="42"/>
      <c r="AN397" s="293"/>
      <c r="AX397" s="293"/>
      <c r="BH397" s="293"/>
      <c r="BR397" s="293"/>
      <c r="CB397" s="293"/>
      <c r="CL397" s="293"/>
      <c r="CV397" s="293"/>
      <c r="DF397" s="293"/>
      <c r="DP397" s="293"/>
      <c r="DZ397" s="293"/>
      <c r="EJ397" s="293"/>
      <c r="ET397" s="293"/>
      <c r="FD397" s="293"/>
      <c r="GJ397" s="341"/>
      <c r="GT397" s="293"/>
      <c r="HD397" s="293"/>
      <c r="HN397" s="293"/>
      <c r="HX397" s="293"/>
      <c r="IH397" s="293"/>
      <c r="IM397" s="285"/>
    </row>
    <row r="398" spans="1:247" s="44" customFormat="1" x14ac:dyDescent="0.2">
      <c r="A398" s="42"/>
      <c r="AN398" s="293"/>
      <c r="AX398" s="293"/>
      <c r="BH398" s="293"/>
      <c r="BR398" s="293"/>
      <c r="CB398" s="293"/>
      <c r="CL398" s="293"/>
      <c r="CV398" s="293"/>
      <c r="DF398" s="293"/>
      <c r="DP398" s="293"/>
      <c r="DZ398" s="293"/>
      <c r="EJ398" s="293"/>
      <c r="ET398" s="293"/>
      <c r="FD398" s="293"/>
      <c r="GJ398" s="341"/>
      <c r="GT398" s="293"/>
      <c r="HD398" s="293"/>
      <c r="HN398" s="293"/>
      <c r="HX398" s="293"/>
      <c r="IH398" s="293"/>
      <c r="IM398" s="285"/>
    </row>
    <row r="399" spans="1:247" s="44" customFormat="1" x14ac:dyDescent="0.2">
      <c r="A399" s="42"/>
      <c r="AN399" s="293"/>
      <c r="AX399" s="293"/>
      <c r="BH399" s="293"/>
      <c r="BR399" s="293"/>
      <c r="CB399" s="293"/>
      <c r="CL399" s="293"/>
      <c r="CV399" s="293"/>
      <c r="DF399" s="293"/>
      <c r="DP399" s="293"/>
      <c r="DZ399" s="293"/>
      <c r="EJ399" s="293"/>
      <c r="ET399" s="293"/>
      <c r="FD399" s="293"/>
      <c r="GJ399" s="341"/>
      <c r="GT399" s="293"/>
      <c r="HD399" s="293"/>
      <c r="HN399" s="293"/>
      <c r="HX399" s="293"/>
      <c r="IH399" s="293"/>
      <c r="IM399" s="285"/>
    </row>
    <row r="400" spans="1:247" s="44" customFormat="1" x14ac:dyDescent="0.2">
      <c r="A400" s="42"/>
      <c r="AN400" s="293"/>
      <c r="AX400" s="293"/>
      <c r="BH400" s="293"/>
      <c r="BR400" s="293"/>
      <c r="CB400" s="293"/>
      <c r="CL400" s="293"/>
      <c r="CV400" s="293"/>
      <c r="DF400" s="293"/>
      <c r="DP400" s="293"/>
      <c r="DZ400" s="293"/>
      <c r="EJ400" s="293"/>
      <c r="ET400" s="293"/>
      <c r="FD400" s="293"/>
      <c r="GJ400" s="341"/>
      <c r="GT400" s="293"/>
      <c r="HD400" s="293"/>
      <c r="HN400" s="293"/>
      <c r="HX400" s="293"/>
      <c r="IH400" s="293"/>
      <c r="IM400" s="285"/>
    </row>
    <row r="401" spans="1:247" s="44" customFormat="1" x14ac:dyDescent="0.2">
      <c r="A401" s="42"/>
      <c r="AN401" s="293"/>
      <c r="AX401" s="293"/>
      <c r="BH401" s="293"/>
      <c r="BR401" s="293"/>
      <c r="CB401" s="293"/>
      <c r="CL401" s="293"/>
      <c r="CV401" s="293"/>
      <c r="DF401" s="293"/>
      <c r="DP401" s="293"/>
      <c r="DZ401" s="293"/>
      <c r="EJ401" s="293"/>
      <c r="ET401" s="293"/>
      <c r="FD401" s="293"/>
      <c r="GJ401" s="341"/>
      <c r="GT401" s="293"/>
      <c r="HD401" s="293"/>
      <c r="HN401" s="293"/>
      <c r="HX401" s="293"/>
      <c r="IH401" s="293"/>
      <c r="IM401" s="285"/>
    </row>
    <row r="402" spans="1:247" s="44" customFormat="1" x14ac:dyDescent="0.2">
      <c r="A402" s="42"/>
      <c r="AN402" s="293"/>
      <c r="AX402" s="293"/>
      <c r="BH402" s="293"/>
      <c r="BR402" s="293"/>
      <c r="CB402" s="293"/>
      <c r="CL402" s="293"/>
      <c r="CV402" s="293"/>
      <c r="DF402" s="293"/>
      <c r="DP402" s="293"/>
      <c r="DZ402" s="293"/>
      <c r="EJ402" s="293"/>
      <c r="ET402" s="293"/>
      <c r="FD402" s="293"/>
      <c r="GJ402" s="341"/>
      <c r="GT402" s="293"/>
      <c r="HD402" s="293"/>
      <c r="HN402" s="293"/>
      <c r="HX402" s="293"/>
      <c r="IH402" s="293"/>
      <c r="IM402" s="285"/>
    </row>
    <row r="403" spans="1:247" s="44" customFormat="1" x14ac:dyDescent="0.2">
      <c r="A403" s="42"/>
      <c r="AN403" s="293"/>
      <c r="AX403" s="293"/>
      <c r="BH403" s="293"/>
      <c r="BR403" s="293"/>
      <c r="CB403" s="293"/>
      <c r="CL403" s="293"/>
      <c r="CV403" s="293"/>
      <c r="DF403" s="293"/>
      <c r="DP403" s="293"/>
      <c r="DZ403" s="293"/>
      <c r="EJ403" s="293"/>
      <c r="ET403" s="293"/>
      <c r="FD403" s="293"/>
      <c r="GJ403" s="341"/>
      <c r="GT403" s="293"/>
      <c r="HD403" s="293"/>
      <c r="HN403" s="293"/>
      <c r="HX403" s="293"/>
      <c r="IH403" s="293"/>
      <c r="IM403" s="285"/>
    </row>
    <row r="404" spans="1:247" s="44" customFormat="1" x14ac:dyDescent="0.2">
      <c r="A404" s="42"/>
      <c r="AN404" s="293"/>
      <c r="AX404" s="293"/>
      <c r="BH404" s="293"/>
      <c r="BR404" s="293"/>
      <c r="CB404" s="293"/>
      <c r="CL404" s="293"/>
      <c r="CV404" s="293"/>
      <c r="DF404" s="293"/>
      <c r="DP404" s="293"/>
      <c r="DZ404" s="293"/>
      <c r="EJ404" s="293"/>
      <c r="ET404" s="293"/>
      <c r="FD404" s="293"/>
      <c r="GJ404" s="341"/>
      <c r="GT404" s="293"/>
      <c r="HD404" s="293"/>
      <c r="HN404" s="293"/>
      <c r="HX404" s="293"/>
      <c r="IH404" s="293"/>
      <c r="IM404" s="285"/>
    </row>
    <row r="405" spans="1:247" s="44" customFormat="1" x14ac:dyDescent="0.2">
      <c r="A405" s="42"/>
      <c r="AN405" s="293"/>
      <c r="AX405" s="293"/>
      <c r="BH405" s="293"/>
      <c r="BR405" s="293"/>
      <c r="CB405" s="293"/>
      <c r="CL405" s="293"/>
      <c r="CV405" s="293"/>
      <c r="DF405" s="293"/>
      <c r="DP405" s="293"/>
      <c r="DZ405" s="293"/>
      <c r="EJ405" s="293"/>
      <c r="ET405" s="293"/>
      <c r="FD405" s="293"/>
      <c r="GJ405" s="341"/>
      <c r="GT405" s="293"/>
      <c r="HD405" s="293"/>
      <c r="HN405" s="293"/>
      <c r="HX405" s="293"/>
      <c r="IH405" s="293"/>
      <c r="IM405" s="285"/>
    </row>
    <row r="406" spans="1:247" s="44" customFormat="1" x14ac:dyDescent="0.2">
      <c r="A406" s="42"/>
      <c r="AN406" s="293"/>
      <c r="AX406" s="293"/>
      <c r="BH406" s="293"/>
      <c r="BR406" s="293"/>
      <c r="CB406" s="293"/>
      <c r="CL406" s="293"/>
      <c r="CV406" s="293"/>
      <c r="DF406" s="293"/>
      <c r="DP406" s="293"/>
      <c r="DZ406" s="293"/>
      <c r="EJ406" s="293"/>
      <c r="ET406" s="293"/>
      <c r="FD406" s="293"/>
      <c r="GJ406" s="341"/>
      <c r="GT406" s="293"/>
      <c r="HD406" s="293"/>
      <c r="HN406" s="293"/>
      <c r="HX406" s="293"/>
      <c r="IH406" s="293"/>
      <c r="IM406" s="285"/>
    </row>
    <row r="407" spans="1:247" s="44" customFormat="1" x14ac:dyDescent="0.2">
      <c r="A407" s="42"/>
      <c r="AN407" s="293"/>
      <c r="AX407" s="293"/>
      <c r="BH407" s="293"/>
      <c r="BR407" s="293"/>
      <c r="CB407" s="293"/>
      <c r="CL407" s="293"/>
      <c r="CV407" s="293"/>
      <c r="DF407" s="293"/>
      <c r="DP407" s="293"/>
      <c r="DZ407" s="293"/>
      <c r="EJ407" s="293"/>
      <c r="ET407" s="293"/>
      <c r="FD407" s="293"/>
      <c r="GJ407" s="341"/>
      <c r="GT407" s="293"/>
      <c r="HD407" s="293"/>
      <c r="HN407" s="293"/>
      <c r="HX407" s="293"/>
      <c r="IH407" s="293"/>
      <c r="IM407" s="285"/>
    </row>
    <row r="408" spans="1:247" s="44" customFormat="1" x14ac:dyDescent="0.2">
      <c r="A408" s="42"/>
      <c r="AN408" s="293"/>
      <c r="AX408" s="293"/>
      <c r="BH408" s="293"/>
      <c r="BR408" s="293"/>
      <c r="CB408" s="293"/>
      <c r="CL408" s="293"/>
      <c r="CV408" s="293"/>
      <c r="DF408" s="293"/>
      <c r="DP408" s="293"/>
      <c r="DZ408" s="293"/>
      <c r="EJ408" s="293"/>
      <c r="ET408" s="293"/>
      <c r="FD408" s="293"/>
      <c r="GJ408" s="341"/>
      <c r="GT408" s="293"/>
      <c r="HD408" s="293"/>
      <c r="HN408" s="293"/>
      <c r="HX408" s="293"/>
      <c r="IH408" s="293"/>
      <c r="IM408" s="285"/>
    </row>
    <row r="409" spans="1:247" s="44" customFormat="1" x14ac:dyDescent="0.2">
      <c r="A409" s="42"/>
      <c r="AN409" s="293"/>
      <c r="AX409" s="293"/>
      <c r="BH409" s="293"/>
      <c r="BR409" s="293"/>
      <c r="CB409" s="293"/>
      <c r="CL409" s="293"/>
      <c r="CV409" s="293"/>
      <c r="DF409" s="293"/>
      <c r="DP409" s="293"/>
      <c r="DZ409" s="293"/>
      <c r="EJ409" s="293"/>
      <c r="ET409" s="293"/>
      <c r="FD409" s="293"/>
      <c r="GJ409" s="341"/>
      <c r="GT409" s="293"/>
      <c r="HD409" s="293"/>
      <c r="HN409" s="293"/>
      <c r="HX409" s="293"/>
      <c r="IH409" s="293"/>
      <c r="IM409" s="285"/>
    </row>
    <row r="410" spans="1:247" s="44" customFormat="1" x14ac:dyDescent="0.2">
      <c r="A410" s="42"/>
      <c r="AN410" s="293"/>
      <c r="AX410" s="293"/>
      <c r="BH410" s="293"/>
      <c r="BR410" s="293"/>
      <c r="CB410" s="293"/>
      <c r="CL410" s="293"/>
      <c r="CV410" s="293"/>
      <c r="DF410" s="293"/>
      <c r="DP410" s="293"/>
      <c r="DZ410" s="293"/>
      <c r="EJ410" s="293"/>
      <c r="ET410" s="293"/>
      <c r="FD410" s="293"/>
      <c r="GJ410" s="341"/>
      <c r="GT410" s="293"/>
      <c r="HD410" s="293"/>
      <c r="HN410" s="293"/>
      <c r="HX410" s="293"/>
      <c r="IH410" s="293"/>
      <c r="IM410" s="285"/>
    </row>
    <row r="411" spans="1:247" s="44" customFormat="1" x14ac:dyDescent="0.2">
      <c r="A411" s="42"/>
      <c r="AN411" s="293"/>
      <c r="AX411" s="293"/>
      <c r="BH411" s="293"/>
      <c r="BR411" s="293"/>
      <c r="CB411" s="293"/>
      <c r="CL411" s="293"/>
      <c r="CV411" s="293"/>
      <c r="DF411" s="293"/>
      <c r="DP411" s="293"/>
      <c r="DZ411" s="293"/>
      <c r="EJ411" s="293"/>
      <c r="ET411" s="293"/>
      <c r="FD411" s="293"/>
      <c r="GJ411" s="341"/>
      <c r="GT411" s="293"/>
      <c r="HD411" s="293"/>
      <c r="HN411" s="293"/>
      <c r="HX411" s="293"/>
      <c r="IH411" s="293"/>
      <c r="IM411" s="285"/>
    </row>
    <row r="412" spans="1:247" s="44" customFormat="1" x14ac:dyDescent="0.2">
      <c r="A412" s="42"/>
      <c r="AN412" s="293"/>
      <c r="AX412" s="293"/>
      <c r="BH412" s="293"/>
      <c r="BR412" s="293"/>
      <c r="CB412" s="293"/>
      <c r="CL412" s="293"/>
      <c r="CV412" s="293"/>
      <c r="DF412" s="293"/>
      <c r="DP412" s="293"/>
      <c r="DZ412" s="293"/>
      <c r="EJ412" s="293"/>
      <c r="ET412" s="293"/>
      <c r="FD412" s="293"/>
      <c r="GJ412" s="341"/>
      <c r="GT412" s="293"/>
      <c r="HD412" s="293"/>
      <c r="HN412" s="293"/>
      <c r="HX412" s="293"/>
      <c r="IH412" s="293"/>
      <c r="IM412" s="285"/>
    </row>
    <row r="413" spans="1:247" s="44" customFormat="1" x14ac:dyDescent="0.2">
      <c r="A413" s="42"/>
      <c r="AN413" s="293"/>
      <c r="AX413" s="293"/>
      <c r="BH413" s="293"/>
      <c r="BR413" s="293"/>
      <c r="CB413" s="293"/>
      <c r="CL413" s="293"/>
      <c r="CV413" s="293"/>
      <c r="DF413" s="293"/>
      <c r="DP413" s="293"/>
      <c r="DZ413" s="293"/>
      <c r="EJ413" s="293"/>
      <c r="ET413" s="293"/>
      <c r="FD413" s="293"/>
      <c r="GJ413" s="341"/>
      <c r="GT413" s="293"/>
      <c r="HD413" s="293"/>
      <c r="HN413" s="293"/>
      <c r="HX413" s="293"/>
      <c r="IH413" s="293"/>
      <c r="IM413" s="285"/>
    </row>
    <row r="414" spans="1:247" s="44" customFormat="1" x14ac:dyDescent="0.2">
      <c r="A414" s="42"/>
      <c r="AN414" s="293"/>
      <c r="AX414" s="293"/>
      <c r="BH414" s="293"/>
      <c r="BR414" s="293"/>
      <c r="CB414" s="293"/>
      <c r="CL414" s="293"/>
      <c r="CV414" s="293"/>
      <c r="DF414" s="293"/>
      <c r="DP414" s="293"/>
      <c r="DZ414" s="293"/>
      <c r="EJ414" s="293"/>
      <c r="ET414" s="293"/>
      <c r="FD414" s="293"/>
      <c r="GJ414" s="341"/>
      <c r="GT414" s="293"/>
      <c r="HD414" s="293"/>
      <c r="HN414" s="293"/>
      <c r="HX414" s="293"/>
      <c r="IH414" s="293"/>
      <c r="IM414" s="285"/>
    </row>
    <row r="415" spans="1:247" s="44" customFormat="1" x14ac:dyDescent="0.2">
      <c r="A415" s="42"/>
      <c r="AN415" s="293"/>
      <c r="AX415" s="293"/>
      <c r="BH415" s="293"/>
      <c r="BR415" s="293"/>
      <c r="CB415" s="293"/>
      <c r="CL415" s="293"/>
      <c r="CV415" s="293"/>
      <c r="DF415" s="293"/>
      <c r="DP415" s="293"/>
      <c r="DZ415" s="293"/>
      <c r="EJ415" s="293"/>
      <c r="ET415" s="293"/>
      <c r="FD415" s="293"/>
      <c r="GJ415" s="341"/>
      <c r="GT415" s="293"/>
      <c r="HD415" s="293"/>
      <c r="HN415" s="293"/>
      <c r="HX415" s="293"/>
      <c r="IH415" s="293"/>
      <c r="IM415" s="285"/>
    </row>
    <row r="416" spans="1:247" s="44" customFormat="1" x14ac:dyDescent="0.2">
      <c r="A416" s="42"/>
      <c r="AN416" s="293"/>
      <c r="AX416" s="293"/>
      <c r="BH416" s="293"/>
      <c r="BR416" s="293"/>
      <c r="CB416" s="293"/>
      <c r="CL416" s="293"/>
      <c r="CV416" s="293"/>
      <c r="DF416" s="293"/>
      <c r="DP416" s="293"/>
      <c r="DZ416" s="293"/>
      <c r="EJ416" s="293"/>
      <c r="ET416" s="293"/>
      <c r="FD416" s="293"/>
      <c r="GJ416" s="341"/>
      <c r="GT416" s="293"/>
      <c r="HD416" s="293"/>
      <c r="HN416" s="293"/>
      <c r="HX416" s="293"/>
      <c r="IH416" s="293"/>
      <c r="IM416" s="285"/>
    </row>
    <row r="417" spans="1:247" s="44" customFormat="1" x14ac:dyDescent="0.2">
      <c r="A417" s="42"/>
      <c r="AN417" s="293"/>
      <c r="AX417" s="293"/>
      <c r="BH417" s="293"/>
      <c r="BR417" s="293"/>
      <c r="CB417" s="293"/>
      <c r="CL417" s="293"/>
      <c r="CV417" s="293"/>
      <c r="DF417" s="293"/>
      <c r="DP417" s="293"/>
      <c r="DZ417" s="293"/>
      <c r="EJ417" s="293"/>
      <c r="ET417" s="293"/>
      <c r="FD417" s="293"/>
      <c r="GJ417" s="341"/>
      <c r="GT417" s="293"/>
      <c r="HD417" s="293"/>
      <c r="HN417" s="293"/>
      <c r="HX417" s="293"/>
      <c r="IH417" s="293"/>
      <c r="IM417" s="285"/>
    </row>
    <row r="418" spans="1:247" s="44" customFormat="1" x14ac:dyDescent="0.2">
      <c r="A418" s="42"/>
      <c r="AN418" s="293"/>
      <c r="AX418" s="293"/>
      <c r="BH418" s="293"/>
      <c r="BR418" s="293"/>
      <c r="CB418" s="293"/>
      <c r="CL418" s="293"/>
      <c r="CV418" s="293"/>
      <c r="DF418" s="293"/>
      <c r="DP418" s="293"/>
      <c r="DZ418" s="293"/>
      <c r="EJ418" s="293"/>
      <c r="ET418" s="293"/>
      <c r="FD418" s="293"/>
      <c r="GJ418" s="341"/>
      <c r="GT418" s="293"/>
      <c r="HD418" s="293"/>
      <c r="HN418" s="293"/>
      <c r="HX418" s="293"/>
      <c r="IH418" s="293"/>
      <c r="IM418" s="285"/>
    </row>
    <row r="419" spans="1:247" s="44" customFormat="1" x14ac:dyDescent="0.2">
      <c r="A419" s="42"/>
      <c r="AN419" s="293"/>
      <c r="AX419" s="293"/>
      <c r="BH419" s="293"/>
      <c r="BR419" s="293"/>
      <c r="CB419" s="293"/>
      <c r="CL419" s="293"/>
      <c r="CV419" s="293"/>
      <c r="DF419" s="293"/>
      <c r="DP419" s="293"/>
      <c r="DZ419" s="293"/>
      <c r="EJ419" s="293"/>
      <c r="ET419" s="293"/>
      <c r="FD419" s="293"/>
      <c r="GJ419" s="341"/>
      <c r="GT419" s="293"/>
      <c r="HD419" s="293"/>
      <c r="HN419" s="293"/>
      <c r="HX419" s="293"/>
      <c r="IH419" s="293"/>
      <c r="IM419" s="285"/>
    </row>
    <row r="420" spans="1:247" s="44" customFormat="1" x14ac:dyDescent="0.2">
      <c r="A420" s="42"/>
      <c r="AN420" s="293"/>
      <c r="AX420" s="293"/>
      <c r="BH420" s="293"/>
      <c r="BR420" s="293"/>
      <c r="CB420" s="293"/>
      <c r="CL420" s="293"/>
      <c r="CV420" s="293"/>
      <c r="DF420" s="293"/>
      <c r="DP420" s="293"/>
      <c r="DZ420" s="293"/>
      <c r="EJ420" s="293"/>
      <c r="ET420" s="293"/>
      <c r="FD420" s="293"/>
      <c r="GJ420" s="341"/>
      <c r="GT420" s="293"/>
      <c r="HD420" s="293"/>
      <c r="HN420" s="293"/>
      <c r="HX420" s="293"/>
      <c r="IH420" s="293"/>
      <c r="IM420" s="285"/>
    </row>
    <row r="421" spans="1:247" s="44" customFormat="1" x14ac:dyDescent="0.2">
      <c r="A421" s="42"/>
      <c r="AN421" s="293"/>
      <c r="AX421" s="293"/>
      <c r="BH421" s="293"/>
      <c r="BR421" s="293"/>
      <c r="CB421" s="293"/>
      <c r="CL421" s="293"/>
      <c r="CV421" s="293"/>
      <c r="DF421" s="293"/>
      <c r="DP421" s="293"/>
      <c r="DZ421" s="293"/>
      <c r="EJ421" s="293"/>
      <c r="ET421" s="293"/>
      <c r="FD421" s="293"/>
      <c r="GJ421" s="341"/>
      <c r="GT421" s="293"/>
      <c r="HD421" s="293"/>
      <c r="HN421" s="293"/>
      <c r="HX421" s="293"/>
      <c r="IH421" s="293"/>
      <c r="IM421" s="285"/>
    </row>
    <row r="422" spans="1:247" s="44" customFormat="1" x14ac:dyDescent="0.2">
      <c r="A422" s="42"/>
      <c r="AN422" s="293"/>
      <c r="AX422" s="293"/>
      <c r="BH422" s="293"/>
      <c r="BR422" s="293"/>
      <c r="CB422" s="293"/>
      <c r="CL422" s="293"/>
      <c r="CV422" s="293"/>
      <c r="DF422" s="293"/>
      <c r="DP422" s="293"/>
      <c r="DZ422" s="293"/>
      <c r="EJ422" s="293"/>
      <c r="ET422" s="293"/>
      <c r="FD422" s="293"/>
      <c r="GJ422" s="341"/>
      <c r="GT422" s="293"/>
      <c r="HD422" s="293"/>
      <c r="HN422" s="293"/>
      <c r="HX422" s="293"/>
      <c r="IH422" s="293"/>
      <c r="IM422" s="285"/>
    </row>
    <row r="423" spans="1:247" s="44" customFormat="1" x14ac:dyDescent="0.2">
      <c r="A423" s="42"/>
      <c r="AN423" s="293"/>
      <c r="AX423" s="293"/>
      <c r="BH423" s="293"/>
      <c r="BR423" s="293"/>
      <c r="CB423" s="293"/>
      <c r="CL423" s="293"/>
      <c r="CV423" s="293"/>
      <c r="DF423" s="293"/>
      <c r="DP423" s="293"/>
      <c r="DZ423" s="293"/>
      <c r="EJ423" s="293"/>
      <c r="ET423" s="293"/>
      <c r="FD423" s="293"/>
      <c r="GJ423" s="341"/>
      <c r="GT423" s="293"/>
      <c r="HD423" s="293"/>
      <c r="HN423" s="293"/>
      <c r="HX423" s="293"/>
      <c r="IH423" s="293"/>
      <c r="IM423" s="285"/>
    </row>
    <row r="424" spans="1:247" s="44" customFormat="1" x14ac:dyDescent="0.2">
      <c r="A424" s="42"/>
      <c r="AN424" s="293"/>
      <c r="AX424" s="293"/>
      <c r="BH424" s="293"/>
      <c r="BR424" s="293"/>
      <c r="CB424" s="293"/>
      <c r="CL424" s="293"/>
      <c r="CV424" s="293"/>
      <c r="DF424" s="293"/>
      <c r="DP424" s="293"/>
      <c r="DZ424" s="293"/>
      <c r="EJ424" s="293"/>
      <c r="ET424" s="293"/>
      <c r="FD424" s="293"/>
      <c r="GJ424" s="341"/>
      <c r="GT424" s="293"/>
      <c r="HD424" s="293"/>
      <c r="HN424" s="293"/>
      <c r="HX424" s="293"/>
      <c r="IH424" s="293"/>
      <c r="IM424" s="285"/>
    </row>
    <row r="425" spans="1:247" s="44" customFormat="1" x14ac:dyDescent="0.2">
      <c r="A425" s="42"/>
      <c r="AN425" s="293"/>
      <c r="AX425" s="293"/>
      <c r="BH425" s="293"/>
      <c r="BR425" s="293"/>
      <c r="CB425" s="293"/>
      <c r="CL425" s="293"/>
      <c r="CV425" s="293"/>
      <c r="DF425" s="293"/>
      <c r="DP425" s="293"/>
      <c r="DZ425" s="293"/>
      <c r="EJ425" s="293"/>
      <c r="ET425" s="293"/>
      <c r="FD425" s="293"/>
      <c r="GJ425" s="341"/>
      <c r="GT425" s="293"/>
      <c r="HD425" s="293"/>
      <c r="HN425" s="293"/>
      <c r="HX425" s="293"/>
      <c r="IH425" s="293"/>
      <c r="IM425" s="285"/>
    </row>
    <row r="426" spans="1:247" s="44" customFormat="1" x14ac:dyDescent="0.2">
      <c r="A426" s="42"/>
      <c r="AN426" s="293"/>
      <c r="AX426" s="293"/>
      <c r="BH426" s="293"/>
      <c r="BR426" s="293"/>
      <c r="CB426" s="293"/>
      <c r="CL426" s="293"/>
      <c r="CV426" s="293"/>
      <c r="DF426" s="293"/>
      <c r="DP426" s="293"/>
      <c r="DZ426" s="293"/>
      <c r="EJ426" s="293"/>
      <c r="ET426" s="293"/>
      <c r="FD426" s="293"/>
      <c r="GJ426" s="341"/>
      <c r="GT426" s="293"/>
      <c r="HD426" s="293"/>
      <c r="HN426" s="293"/>
      <c r="HX426" s="293"/>
      <c r="IH426" s="293"/>
      <c r="IM426" s="285"/>
    </row>
    <row r="427" spans="1:247" s="44" customFormat="1" x14ac:dyDescent="0.2">
      <c r="A427" s="42"/>
      <c r="AN427" s="293"/>
      <c r="AX427" s="293"/>
      <c r="BH427" s="293"/>
      <c r="BR427" s="293"/>
      <c r="CB427" s="293"/>
      <c r="CL427" s="293"/>
      <c r="CV427" s="293"/>
      <c r="DF427" s="293"/>
      <c r="DP427" s="293"/>
      <c r="DZ427" s="293"/>
      <c r="EJ427" s="293"/>
      <c r="ET427" s="293"/>
      <c r="FD427" s="293"/>
      <c r="GJ427" s="341"/>
      <c r="GT427" s="293"/>
      <c r="HD427" s="293"/>
      <c r="HN427" s="293"/>
      <c r="HX427" s="293"/>
      <c r="IH427" s="293"/>
      <c r="IM427" s="285"/>
    </row>
    <row r="428" spans="1:247" s="44" customFormat="1" x14ac:dyDescent="0.2">
      <c r="A428" s="42"/>
      <c r="AN428" s="293"/>
      <c r="AX428" s="293"/>
      <c r="BH428" s="293"/>
      <c r="BR428" s="293"/>
      <c r="CB428" s="293"/>
      <c r="CL428" s="293"/>
      <c r="CV428" s="293"/>
      <c r="DF428" s="293"/>
      <c r="DP428" s="293"/>
      <c r="DZ428" s="293"/>
      <c r="EJ428" s="293"/>
      <c r="ET428" s="293"/>
      <c r="FD428" s="293"/>
      <c r="GJ428" s="341"/>
      <c r="GT428" s="293"/>
      <c r="HD428" s="293"/>
      <c r="HN428" s="293"/>
      <c r="HX428" s="293"/>
      <c r="IH428" s="293"/>
      <c r="IM428" s="285"/>
    </row>
    <row r="429" spans="1:247" s="44" customFormat="1" x14ac:dyDescent="0.2">
      <c r="A429" s="42"/>
      <c r="AN429" s="293"/>
      <c r="AX429" s="293"/>
      <c r="BH429" s="293"/>
      <c r="BR429" s="293"/>
      <c r="CB429" s="293"/>
      <c r="CL429" s="293"/>
      <c r="CV429" s="293"/>
      <c r="DF429" s="293"/>
      <c r="DP429" s="293"/>
      <c r="DZ429" s="293"/>
      <c r="EJ429" s="293"/>
      <c r="ET429" s="293"/>
      <c r="FD429" s="293"/>
      <c r="GJ429" s="341"/>
      <c r="GT429" s="293"/>
      <c r="HD429" s="293"/>
      <c r="HN429" s="293"/>
      <c r="HX429" s="293"/>
      <c r="IH429" s="293"/>
      <c r="IM429" s="285"/>
    </row>
    <row r="430" spans="1:247" s="44" customFormat="1" x14ac:dyDescent="0.2">
      <c r="A430" s="42"/>
      <c r="AN430" s="293"/>
      <c r="AX430" s="293"/>
      <c r="BH430" s="293"/>
      <c r="BR430" s="293"/>
      <c r="CB430" s="293"/>
      <c r="CL430" s="293"/>
      <c r="CV430" s="293"/>
      <c r="DF430" s="293"/>
      <c r="DP430" s="293"/>
      <c r="DZ430" s="293"/>
      <c r="EJ430" s="293"/>
      <c r="ET430" s="293"/>
      <c r="FD430" s="293"/>
      <c r="GJ430" s="341"/>
      <c r="GT430" s="293"/>
      <c r="HD430" s="293"/>
      <c r="HN430" s="293"/>
      <c r="HX430" s="293"/>
      <c r="IH430" s="293"/>
      <c r="IM430" s="285"/>
    </row>
    <row r="431" spans="1:247" s="44" customFormat="1" x14ac:dyDescent="0.2">
      <c r="A431" s="42"/>
      <c r="AN431" s="293"/>
      <c r="AX431" s="293"/>
      <c r="BH431" s="293"/>
      <c r="BR431" s="293"/>
      <c r="CB431" s="293"/>
      <c r="CL431" s="293"/>
      <c r="CV431" s="293"/>
      <c r="DF431" s="293"/>
      <c r="DP431" s="293"/>
      <c r="DZ431" s="293"/>
      <c r="EJ431" s="293"/>
      <c r="ET431" s="293"/>
      <c r="FD431" s="293"/>
      <c r="GJ431" s="341"/>
      <c r="GT431" s="293"/>
      <c r="HD431" s="293"/>
      <c r="HN431" s="293"/>
      <c r="HX431" s="293"/>
      <c r="IH431" s="293"/>
      <c r="IM431" s="285"/>
    </row>
    <row r="432" spans="1:247" s="44" customFormat="1" x14ac:dyDescent="0.2">
      <c r="A432" s="42"/>
      <c r="AN432" s="293"/>
      <c r="AX432" s="293"/>
      <c r="BH432" s="293"/>
      <c r="BR432" s="293"/>
      <c r="CB432" s="293"/>
      <c r="CL432" s="293"/>
      <c r="CV432" s="293"/>
      <c r="DF432" s="293"/>
      <c r="DP432" s="293"/>
      <c r="DZ432" s="293"/>
      <c r="EJ432" s="293"/>
      <c r="ET432" s="293"/>
      <c r="FD432" s="293"/>
      <c r="GJ432" s="341"/>
      <c r="GT432" s="293"/>
      <c r="HD432" s="293"/>
      <c r="HN432" s="293"/>
      <c r="HX432" s="293"/>
      <c r="IH432" s="293"/>
      <c r="IM432" s="285"/>
    </row>
    <row r="433" spans="1:247" s="44" customFormat="1" x14ac:dyDescent="0.2">
      <c r="A433" s="42"/>
      <c r="AN433" s="293"/>
      <c r="AX433" s="293"/>
      <c r="BH433" s="293"/>
      <c r="BR433" s="293"/>
      <c r="CB433" s="293"/>
      <c r="CL433" s="293"/>
      <c r="CV433" s="293"/>
      <c r="DF433" s="293"/>
      <c r="DP433" s="293"/>
      <c r="DZ433" s="293"/>
      <c r="EJ433" s="293"/>
      <c r="ET433" s="293"/>
      <c r="FD433" s="293"/>
      <c r="GJ433" s="341"/>
      <c r="GT433" s="293"/>
      <c r="HD433" s="293"/>
      <c r="HN433" s="293"/>
      <c r="HX433" s="293"/>
      <c r="IH433" s="293"/>
      <c r="IM433" s="285"/>
    </row>
    <row r="434" spans="1:247" s="44" customFormat="1" x14ac:dyDescent="0.2">
      <c r="A434" s="42"/>
      <c r="AN434" s="293"/>
      <c r="AX434" s="293"/>
      <c r="BH434" s="293"/>
      <c r="BR434" s="293"/>
      <c r="CB434" s="293"/>
      <c r="CL434" s="293"/>
      <c r="CV434" s="293"/>
      <c r="DF434" s="293"/>
      <c r="DP434" s="293"/>
      <c r="DZ434" s="293"/>
      <c r="EJ434" s="293"/>
      <c r="ET434" s="293"/>
      <c r="FD434" s="293"/>
      <c r="GJ434" s="341"/>
      <c r="GT434" s="293"/>
      <c r="HD434" s="293"/>
      <c r="HN434" s="293"/>
      <c r="HX434" s="293"/>
      <c r="IH434" s="293"/>
      <c r="IM434" s="285"/>
    </row>
    <row r="435" spans="1:247" s="44" customFormat="1" x14ac:dyDescent="0.2">
      <c r="A435" s="42"/>
      <c r="AN435" s="293"/>
      <c r="AX435" s="293"/>
      <c r="BH435" s="293"/>
      <c r="BR435" s="293"/>
      <c r="CB435" s="293"/>
      <c r="CL435" s="293"/>
      <c r="CV435" s="293"/>
      <c r="DF435" s="293"/>
      <c r="DP435" s="293"/>
      <c r="DZ435" s="293"/>
      <c r="EJ435" s="293"/>
      <c r="ET435" s="293"/>
      <c r="FD435" s="293"/>
      <c r="GJ435" s="341"/>
      <c r="GT435" s="293"/>
      <c r="HD435" s="293"/>
      <c r="HN435" s="293"/>
      <c r="HX435" s="293"/>
      <c r="IH435" s="293"/>
      <c r="IM435" s="285"/>
    </row>
    <row r="436" spans="1:247" s="44" customFormat="1" x14ac:dyDescent="0.2">
      <c r="A436" s="42"/>
      <c r="AN436" s="293"/>
      <c r="AX436" s="293"/>
      <c r="BH436" s="293"/>
      <c r="BR436" s="293"/>
      <c r="CB436" s="293"/>
      <c r="CL436" s="293"/>
      <c r="CV436" s="293"/>
      <c r="DF436" s="293"/>
      <c r="DP436" s="293"/>
      <c r="DZ436" s="293"/>
      <c r="EJ436" s="293"/>
      <c r="ET436" s="293"/>
      <c r="FD436" s="293"/>
      <c r="GJ436" s="341"/>
      <c r="GT436" s="293"/>
      <c r="HD436" s="293"/>
      <c r="HN436" s="293"/>
      <c r="HX436" s="293"/>
      <c r="IH436" s="293"/>
      <c r="IM436" s="285"/>
    </row>
    <row r="437" spans="1:247" s="44" customFormat="1" x14ac:dyDescent="0.2">
      <c r="A437" s="42"/>
      <c r="AN437" s="293"/>
      <c r="AX437" s="293"/>
      <c r="BH437" s="293"/>
      <c r="BR437" s="293"/>
      <c r="CB437" s="293"/>
      <c r="CL437" s="293"/>
      <c r="CV437" s="293"/>
      <c r="DF437" s="293"/>
      <c r="DP437" s="293"/>
      <c r="DZ437" s="293"/>
      <c r="EJ437" s="293"/>
      <c r="ET437" s="293"/>
      <c r="FD437" s="293"/>
      <c r="GJ437" s="341"/>
      <c r="GT437" s="293"/>
      <c r="HD437" s="293"/>
      <c r="HN437" s="293"/>
      <c r="HX437" s="293"/>
      <c r="IH437" s="293"/>
      <c r="IM437" s="285"/>
    </row>
    <row r="438" spans="1:247" s="44" customFormat="1" x14ac:dyDescent="0.2">
      <c r="A438" s="42"/>
      <c r="AN438" s="293"/>
      <c r="AX438" s="293"/>
      <c r="BH438" s="293"/>
      <c r="BR438" s="293"/>
      <c r="CB438" s="293"/>
      <c r="CL438" s="293"/>
      <c r="CV438" s="293"/>
      <c r="DF438" s="293"/>
      <c r="DP438" s="293"/>
      <c r="DZ438" s="293"/>
      <c r="EJ438" s="293"/>
      <c r="ET438" s="293"/>
      <c r="FD438" s="293"/>
      <c r="GJ438" s="341"/>
      <c r="GT438" s="293"/>
      <c r="HD438" s="293"/>
      <c r="HN438" s="293"/>
      <c r="HX438" s="293"/>
      <c r="IH438" s="293"/>
      <c r="IM438" s="285"/>
    </row>
    <row r="439" spans="1:247" s="44" customFormat="1" x14ac:dyDescent="0.2">
      <c r="A439" s="42"/>
      <c r="AN439" s="293"/>
      <c r="AX439" s="293"/>
      <c r="BH439" s="293"/>
      <c r="BR439" s="293"/>
      <c r="CB439" s="293"/>
      <c r="CL439" s="293"/>
      <c r="CV439" s="293"/>
      <c r="DF439" s="293"/>
      <c r="DP439" s="293"/>
      <c r="DZ439" s="293"/>
      <c r="EJ439" s="293"/>
      <c r="ET439" s="293"/>
      <c r="FD439" s="293"/>
      <c r="GJ439" s="341"/>
      <c r="GT439" s="293"/>
      <c r="HD439" s="293"/>
      <c r="HN439" s="293"/>
      <c r="HX439" s="293"/>
      <c r="IH439" s="293"/>
      <c r="IM439" s="285"/>
    </row>
    <row r="440" spans="1:247" s="44" customFormat="1" x14ac:dyDescent="0.2">
      <c r="A440" s="42"/>
      <c r="AN440" s="293"/>
      <c r="AX440" s="293"/>
      <c r="BH440" s="293"/>
      <c r="BR440" s="293"/>
      <c r="CB440" s="293"/>
      <c r="CL440" s="293"/>
      <c r="CV440" s="293"/>
      <c r="DF440" s="293"/>
      <c r="DP440" s="293"/>
      <c r="DZ440" s="293"/>
      <c r="EJ440" s="293"/>
      <c r="ET440" s="293"/>
      <c r="FD440" s="293"/>
      <c r="GJ440" s="341"/>
      <c r="GT440" s="293"/>
      <c r="HD440" s="293"/>
      <c r="HN440" s="293"/>
      <c r="HX440" s="293"/>
      <c r="IH440" s="293"/>
      <c r="IM440" s="285"/>
    </row>
    <row r="441" spans="1:247" s="44" customFormat="1" x14ac:dyDescent="0.2">
      <c r="A441" s="42"/>
      <c r="AN441" s="293"/>
      <c r="AX441" s="293"/>
      <c r="BH441" s="293"/>
      <c r="BR441" s="293"/>
      <c r="CB441" s="293"/>
      <c r="CL441" s="293"/>
      <c r="CV441" s="293"/>
      <c r="DF441" s="293"/>
      <c r="DP441" s="293"/>
      <c r="DZ441" s="293"/>
      <c r="EJ441" s="293"/>
      <c r="ET441" s="293"/>
      <c r="FD441" s="293"/>
      <c r="GJ441" s="341"/>
      <c r="GT441" s="293"/>
      <c r="HD441" s="293"/>
      <c r="HN441" s="293"/>
      <c r="HX441" s="293"/>
      <c r="IH441" s="293"/>
      <c r="IM441" s="285"/>
    </row>
    <row r="442" spans="1:247" s="44" customFormat="1" x14ac:dyDescent="0.2">
      <c r="A442" s="42"/>
      <c r="AN442" s="293"/>
      <c r="AX442" s="293"/>
      <c r="BH442" s="293"/>
      <c r="BR442" s="293"/>
      <c r="CB442" s="293"/>
      <c r="CL442" s="293"/>
      <c r="CV442" s="293"/>
      <c r="DF442" s="293"/>
      <c r="DP442" s="293"/>
      <c r="DZ442" s="293"/>
      <c r="EJ442" s="293"/>
      <c r="ET442" s="293"/>
      <c r="FD442" s="293"/>
      <c r="GJ442" s="341"/>
      <c r="GT442" s="293"/>
      <c r="HD442" s="293"/>
      <c r="HN442" s="293"/>
      <c r="HX442" s="293"/>
      <c r="IH442" s="293"/>
      <c r="IM442" s="285"/>
    </row>
    <row r="443" spans="1:247" s="44" customFormat="1" x14ac:dyDescent="0.2">
      <c r="A443" s="42"/>
      <c r="AN443" s="293"/>
      <c r="AX443" s="293"/>
      <c r="BH443" s="293"/>
      <c r="BR443" s="293"/>
      <c r="CB443" s="293"/>
      <c r="CL443" s="293"/>
      <c r="CV443" s="293"/>
      <c r="DF443" s="293"/>
      <c r="DP443" s="293"/>
      <c r="DZ443" s="293"/>
      <c r="EJ443" s="293"/>
      <c r="ET443" s="293"/>
      <c r="FD443" s="293"/>
      <c r="GJ443" s="341"/>
      <c r="GT443" s="293"/>
      <c r="HD443" s="293"/>
      <c r="HN443" s="293"/>
      <c r="HX443" s="293"/>
      <c r="IH443" s="293"/>
      <c r="IM443" s="285"/>
    </row>
    <row r="444" spans="1:247" s="44" customFormat="1" x14ac:dyDescent="0.2">
      <c r="A444" s="42"/>
      <c r="AN444" s="293"/>
      <c r="AX444" s="293"/>
      <c r="BH444" s="293"/>
      <c r="BR444" s="293"/>
      <c r="CB444" s="293"/>
      <c r="CL444" s="293"/>
      <c r="CV444" s="293"/>
      <c r="DF444" s="293"/>
      <c r="DP444" s="293"/>
      <c r="DZ444" s="293"/>
      <c r="EJ444" s="293"/>
      <c r="ET444" s="293"/>
      <c r="FD444" s="293"/>
      <c r="GJ444" s="341"/>
      <c r="GT444" s="293"/>
      <c r="HD444" s="293"/>
      <c r="HN444" s="293"/>
      <c r="HX444" s="293"/>
      <c r="IH444" s="293"/>
      <c r="IM444" s="285"/>
    </row>
    <row r="445" spans="1:247" s="44" customFormat="1" x14ac:dyDescent="0.2">
      <c r="A445" s="42"/>
      <c r="AN445" s="293"/>
      <c r="AX445" s="293"/>
      <c r="BH445" s="293"/>
      <c r="BR445" s="293"/>
      <c r="CB445" s="293"/>
      <c r="CL445" s="293"/>
      <c r="CV445" s="293"/>
      <c r="DF445" s="293"/>
      <c r="DP445" s="293"/>
      <c r="DZ445" s="293"/>
      <c r="EJ445" s="293"/>
      <c r="ET445" s="293"/>
      <c r="FD445" s="293"/>
      <c r="GJ445" s="341"/>
      <c r="GT445" s="293"/>
      <c r="HD445" s="293"/>
      <c r="HN445" s="293"/>
      <c r="HX445" s="293"/>
      <c r="IH445" s="293"/>
      <c r="IM445" s="285"/>
    </row>
    <row r="446" spans="1:247" s="44" customFormat="1" x14ac:dyDescent="0.2">
      <c r="A446" s="42"/>
      <c r="AN446" s="293"/>
      <c r="AX446" s="293"/>
      <c r="BH446" s="293"/>
      <c r="BR446" s="293"/>
      <c r="CB446" s="293"/>
      <c r="CL446" s="293"/>
      <c r="CV446" s="293"/>
      <c r="DF446" s="293"/>
      <c r="DP446" s="293"/>
      <c r="DZ446" s="293"/>
      <c r="EJ446" s="293"/>
      <c r="ET446" s="293"/>
      <c r="FD446" s="293"/>
      <c r="GJ446" s="341"/>
      <c r="GT446" s="293"/>
      <c r="HD446" s="293"/>
      <c r="HN446" s="293"/>
      <c r="HX446" s="293"/>
      <c r="IH446" s="293"/>
      <c r="IM446" s="285"/>
    </row>
    <row r="447" spans="1:247" s="44" customFormat="1" x14ac:dyDescent="0.2">
      <c r="A447" s="42"/>
      <c r="AN447" s="293"/>
      <c r="AX447" s="293"/>
      <c r="BH447" s="293"/>
      <c r="BR447" s="293"/>
      <c r="CB447" s="293"/>
      <c r="CL447" s="293"/>
      <c r="CV447" s="293"/>
      <c r="DF447" s="293"/>
      <c r="DP447" s="293"/>
      <c r="DZ447" s="293"/>
      <c r="EJ447" s="293"/>
      <c r="ET447" s="293"/>
      <c r="FD447" s="293"/>
      <c r="GJ447" s="341"/>
      <c r="GT447" s="293"/>
      <c r="HD447" s="293"/>
      <c r="HN447" s="293"/>
      <c r="HX447" s="293"/>
      <c r="IH447" s="293"/>
      <c r="IM447" s="285"/>
    </row>
    <row r="448" spans="1:247" s="44" customFormat="1" x14ac:dyDescent="0.2">
      <c r="A448" s="42"/>
      <c r="AN448" s="293"/>
      <c r="AX448" s="293"/>
      <c r="BH448" s="293"/>
      <c r="BR448" s="293"/>
      <c r="CB448" s="293"/>
      <c r="CL448" s="293"/>
      <c r="CV448" s="293"/>
      <c r="DF448" s="293"/>
      <c r="DP448" s="293"/>
      <c r="DZ448" s="293"/>
      <c r="EJ448" s="293"/>
      <c r="ET448" s="293"/>
      <c r="FD448" s="293"/>
      <c r="GJ448" s="341"/>
      <c r="GT448" s="293"/>
      <c r="HD448" s="293"/>
      <c r="HN448" s="293"/>
      <c r="HX448" s="293"/>
      <c r="IH448" s="293"/>
      <c r="IM448" s="285"/>
    </row>
    <row r="449" spans="1:247" s="44" customFormat="1" x14ac:dyDescent="0.2">
      <c r="A449" s="42"/>
      <c r="AN449" s="293"/>
      <c r="AX449" s="293"/>
      <c r="BH449" s="293"/>
      <c r="BR449" s="293"/>
      <c r="CB449" s="293"/>
      <c r="CL449" s="293"/>
      <c r="CV449" s="293"/>
      <c r="DF449" s="293"/>
      <c r="DP449" s="293"/>
      <c r="DZ449" s="293"/>
      <c r="EJ449" s="293"/>
      <c r="ET449" s="293"/>
      <c r="FD449" s="293"/>
      <c r="GJ449" s="341"/>
      <c r="GT449" s="293"/>
      <c r="HD449" s="293"/>
      <c r="HN449" s="293"/>
      <c r="HX449" s="293"/>
      <c r="IH449" s="293"/>
      <c r="IM449" s="285"/>
    </row>
    <row r="450" spans="1:247" s="44" customFormat="1" x14ac:dyDescent="0.2">
      <c r="A450" s="42"/>
      <c r="AN450" s="293"/>
      <c r="AX450" s="293"/>
      <c r="BH450" s="293"/>
      <c r="BR450" s="293"/>
      <c r="CB450" s="293"/>
      <c r="CL450" s="293"/>
      <c r="CV450" s="293"/>
      <c r="DF450" s="293"/>
      <c r="DP450" s="293"/>
      <c r="DZ450" s="293"/>
      <c r="EJ450" s="293"/>
      <c r="ET450" s="293"/>
      <c r="FD450" s="293"/>
      <c r="GJ450" s="341"/>
      <c r="GT450" s="293"/>
      <c r="HD450" s="293"/>
      <c r="HN450" s="293"/>
      <c r="HX450" s="293"/>
      <c r="IH450" s="293"/>
      <c r="IM450" s="285"/>
    </row>
    <row r="451" spans="1:247" s="44" customFormat="1" x14ac:dyDescent="0.2">
      <c r="A451" s="42"/>
      <c r="AN451" s="293"/>
      <c r="AX451" s="293"/>
      <c r="BH451" s="293"/>
      <c r="BR451" s="293"/>
      <c r="CB451" s="293"/>
      <c r="CL451" s="293"/>
      <c r="CV451" s="293"/>
      <c r="DF451" s="293"/>
      <c r="DP451" s="293"/>
      <c r="DZ451" s="293"/>
      <c r="EJ451" s="293"/>
      <c r="ET451" s="293"/>
      <c r="FD451" s="293"/>
      <c r="GJ451" s="341"/>
      <c r="GT451" s="293"/>
      <c r="HD451" s="293"/>
      <c r="HN451" s="293"/>
      <c r="HX451" s="293"/>
      <c r="IH451" s="293"/>
      <c r="IM451" s="285"/>
    </row>
    <row r="452" spans="1:247" s="44" customFormat="1" x14ac:dyDescent="0.2">
      <c r="A452" s="42"/>
      <c r="AN452" s="293"/>
      <c r="AX452" s="293"/>
      <c r="BH452" s="293"/>
      <c r="BR452" s="293"/>
      <c r="CB452" s="293"/>
      <c r="CL452" s="293"/>
      <c r="CV452" s="293"/>
      <c r="DF452" s="293"/>
      <c r="DP452" s="293"/>
      <c r="DZ452" s="293"/>
      <c r="EJ452" s="293"/>
      <c r="ET452" s="293"/>
      <c r="FD452" s="293"/>
      <c r="GJ452" s="341"/>
      <c r="GT452" s="293"/>
      <c r="HD452" s="293"/>
      <c r="HN452" s="293"/>
      <c r="HX452" s="293"/>
      <c r="IH452" s="293"/>
      <c r="IM452" s="285"/>
    </row>
    <row r="453" spans="1:247" s="44" customFormat="1" x14ac:dyDescent="0.2">
      <c r="A453" s="42"/>
      <c r="AN453" s="293"/>
      <c r="AX453" s="293"/>
      <c r="BH453" s="293"/>
      <c r="BR453" s="293"/>
      <c r="CB453" s="293"/>
      <c r="CL453" s="293"/>
      <c r="CV453" s="293"/>
      <c r="DF453" s="293"/>
      <c r="DP453" s="293"/>
      <c r="DZ453" s="293"/>
      <c r="EJ453" s="293"/>
      <c r="ET453" s="293"/>
      <c r="FD453" s="293"/>
      <c r="GJ453" s="341"/>
      <c r="GT453" s="293"/>
      <c r="HD453" s="293"/>
      <c r="HN453" s="293"/>
      <c r="HX453" s="293"/>
      <c r="IH453" s="293"/>
      <c r="IM453" s="285"/>
    </row>
    <row r="454" spans="1:247" s="44" customFormat="1" x14ac:dyDescent="0.2">
      <c r="A454" s="42"/>
      <c r="AN454" s="293"/>
      <c r="AX454" s="293"/>
      <c r="BH454" s="293"/>
      <c r="BR454" s="293"/>
      <c r="CB454" s="293"/>
      <c r="CL454" s="293"/>
      <c r="CV454" s="293"/>
      <c r="DF454" s="293"/>
      <c r="DP454" s="293"/>
      <c r="DZ454" s="293"/>
      <c r="EJ454" s="293"/>
      <c r="ET454" s="293"/>
      <c r="FD454" s="293"/>
      <c r="GJ454" s="341"/>
      <c r="GT454" s="293"/>
      <c r="HD454" s="293"/>
      <c r="HN454" s="293"/>
      <c r="HX454" s="293"/>
      <c r="IH454" s="293"/>
      <c r="IM454" s="285"/>
    </row>
    <row r="455" spans="1:247" s="44" customFormat="1" x14ac:dyDescent="0.2">
      <c r="A455" s="42"/>
      <c r="AN455" s="293"/>
      <c r="AX455" s="293"/>
      <c r="BH455" s="293"/>
      <c r="BR455" s="293"/>
      <c r="CB455" s="293"/>
      <c r="CL455" s="293"/>
      <c r="CV455" s="293"/>
      <c r="DF455" s="293"/>
      <c r="DP455" s="293"/>
      <c r="DZ455" s="293"/>
      <c r="EJ455" s="293"/>
      <c r="ET455" s="293"/>
      <c r="FD455" s="293"/>
      <c r="GJ455" s="341"/>
      <c r="GT455" s="293"/>
      <c r="HD455" s="293"/>
      <c r="HN455" s="293"/>
      <c r="HX455" s="293"/>
      <c r="IH455" s="293"/>
      <c r="IM455" s="285"/>
    </row>
    <row r="456" spans="1:247" s="44" customFormat="1" x14ac:dyDescent="0.2">
      <c r="A456" s="42"/>
      <c r="AN456" s="293"/>
      <c r="AX456" s="293"/>
      <c r="BH456" s="293"/>
      <c r="BR456" s="293"/>
      <c r="CB456" s="293"/>
      <c r="CL456" s="293"/>
      <c r="CV456" s="293"/>
      <c r="DF456" s="293"/>
      <c r="DP456" s="293"/>
      <c r="DZ456" s="293"/>
      <c r="EJ456" s="293"/>
      <c r="ET456" s="293"/>
      <c r="FD456" s="293"/>
      <c r="GJ456" s="341"/>
      <c r="GT456" s="293"/>
      <c r="HD456" s="293"/>
      <c r="HN456" s="293"/>
      <c r="HX456" s="293"/>
      <c r="IH456" s="293"/>
      <c r="IM456" s="285"/>
    </row>
    <row r="457" spans="1:247" s="44" customFormat="1" x14ac:dyDescent="0.2">
      <c r="A457" s="42"/>
      <c r="AN457" s="293"/>
      <c r="AX457" s="293"/>
      <c r="BH457" s="293"/>
      <c r="BR457" s="293"/>
      <c r="CB457" s="293"/>
      <c r="CL457" s="293"/>
      <c r="CV457" s="293"/>
      <c r="DF457" s="293"/>
      <c r="DP457" s="293"/>
      <c r="DZ457" s="293"/>
      <c r="EJ457" s="293"/>
      <c r="ET457" s="293"/>
      <c r="FD457" s="293"/>
      <c r="GJ457" s="341"/>
      <c r="GT457" s="293"/>
      <c r="HD457" s="293"/>
      <c r="HN457" s="293"/>
      <c r="HX457" s="293"/>
      <c r="IH457" s="293"/>
      <c r="IM457" s="285"/>
    </row>
    <row r="458" spans="1:247" s="44" customFormat="1" x14ac:dyDescent="0.2">
      <c r="A458" s="42"/>
      <c r="AN458" s="293"/>
      <c r="AX458" s="293"/>
      <c r="BH458" s="293"/>
      <c r="BR458" s="293"/>
      <c r="CB458" s="293"/>
      <c r="CL458" s="293"/>
      <c r="CV458" s="293"/>
      <c r="DF458" s="293"/>
      <c r="DP458" s="293"/>
      <c r="DZ458" s="293"/>
      <c r="EJ458" s="293"/>
      <c r="ET458" s="293"/>
      <c r="FD458" s="293"/>
      <c r="GJ458" s="341"/>
      <c r="GT458" s="293"/>
      <c r="HD458" s="293"/>
      <c r="HN458" s="293"/>
      <c r="HX458" s="293"/>
      <c r="IH458" s="293"/>
      <c r="IM458" s="285"/>
    </row>
    <row r="459" spans="1:247" s="44" customFormat="1" x14ac:dyDescent="0.2">
      <c r="A459" s="42"/>
      <c r="AN459" s="293"/>
      <c r="AX459" s="293"/>
      <c r="BH459" s="293"/>
      <c r="BR459" s="293"/>
      <c r="CB459" s="293"/>
      <c r="CL459" s="293"/>
      <c r="CV459" s="293"/>
      <c r="DF459" s="293"/>
      <c r="DP459" s="293"/>
      <c r="DZ459" s="293"/>
      <c r="EJ459" s="293"/>
      <c r="ET459" s="293"/>
      <c r="FD459" s="293"/>
      <c r="GJ459" s="341"/>
      <c r="GT459" s="293"/>
      <c r="HD459" s="293"/>
      <c r="HN459" s="293"/>
      <c r="HX459" s="293"/>
      <c r="IH459" s="293"/>
      <c r="IM459" s="285"/>
    </row>
    <row r="460" spans="1:247" s="44" customFormat="1" x14ac:dyDescent="0.2">
      <c r="A460" s="42"/>
      <c r="AN460" s="293"/>
      <c r="AX460" s="293"/>
      <c r="BH460" s="293"/>
      <c r="BR460" s="293"/>
      <c r="CB460" s="293"/>
      <c r="CL460" s="293"/>
      <c r="CV460" s="293"/>
      <c r="DF460" s="293"/>
      <c r="DP460" s="293"/>
      <c r="DZ460" s="293"/>
      <c r="EJ460" s="293"/>
      <c r="ET460" s="293"/>
      <c r="FD460" s="293"/>
      <c r="GJ460" s="341"/>
      <c r="GT460" s="293"/>
      <c r="HD460" s="293"/>
      <c r="HN460" s="293"/>
      <c r="HX460" s="293"/>
      <c r="IH460" s="293"/>
      <c r="IM460" s="285"/>
    </row>
    <row r="461" spans="1:247" s="44" customFormat="1" x14ac:dyDescent="0.2">
      <c r="A461" s="42"/>
      <c r="AN461" s="293"/>
      <c r="AX461" s="293"/>
      <c r="BH461" s="293"/>
      <c r="BR461" s="293"/>
      <c r="CB461" s="293"/>
      <c r="CL461" s="293"/>
      <c r="CV461" s="293"/>
      <c r="DF461" s="293"/>
      <c r="DP461" s="293"/>
      <c r="DZ461" s="293"/>
      <c r="EJ461" s="293"/>
      <c r="ET461" s="293"/>
      <c r="FD461" s="293"/>
      <c r="GJ461" s="341"/>
      <c r="GT461" s="293"/>
      <c r="HD461" s="293"/>
      <c r="HN461" s="293"/>
      <c r="HX461" s="293"/>
      <c r="IH461" s="293"/>
      <c r="IM461" s="285"/>
    </row>
    <row r="462" spans="1:247" s="44" customFormat="1" x14ac:dyDescent="0.2">
      <c r="A462" s="42"/>
      <c r="AN462" s="293"/>
      <c r="AX462" s="293"/>
      <c r="BH462" s="293"/>
      <c r="BR462" s="293"/>
      <c r="CB462" s="293"/>
      <c r="CL462" s="293"/>
      <c r="CV462" s="293"/>
      <c r="DF462" s="293"/>
      <c r="DP462" s="293"/>
      <c r="DZ462" s="293"/>
      <c r="EJ462" s="293"/>
      <c r="ET462" s="293"/>
      <c r="FD462" s="293"/>
      <c r="GJ462" s="341"/>
      <c r="GT462" s="293"/>
      <c r="HD462" s="293"/>
      <c r="HN462" s="293"/>
      <c r="HX462" s="293"/>
      <c r="IH462" s="293"/>
      <c r="IM462" s="285"/>
    </row>
    <row r="463" spans="1:247" s="44" customFormat="1" x14ac:dyDescent="0.2">
      <c r="A463" s="42"/>
      <c r="AN463" s="293"/>
      <c r="AX463" s="293"/>
      <c r="BH463" s="293"/>
      <c r="BR463" s="293"/>
      <c r="CB463" s="293"/>
      <c r="CL463" s="293"/>
      <c r="CV463" s="293"/>
      <c r="DF463" s="293"/>
      <c r="DP463" s="293"/>
      <c r="DZ463" s="293"/>
      <c r="EJ463" s="293"/>
      <c r="ET463" s="293"/>
      <c r="FD463" s="293"/>
      <c r="GJ463" s="341"/>
      <c r="GT463" s="293"/>
      <c r="HD463" s="293"/>
      <c r="HN463" s="293"/>
      <c r="HX463" s="293"/>
      <c r="IH463" s="293"/>
      <c r="IM463" s="285"/>
    </row>
    <row r="464" spans="1:247" s="44" customFormat="1" x14ac:dyDescent="0.2">
      <c r="A464" s="42"/>
      <c r="AN464" s="293"/>
      <c r="AX464" s="293"/>
      <c r="BH464" s="293"/>
      <c r="BR464" s="293"/>
      <c r="CB464" s="293"/>
      <c r="CL464" s="293"/>
      <c r="CV464" s="293"/>
      <c r="DF464" s="293"/>
      <c r="DP464" s="293"/>
      <c r="DZ464" s="293"/>
      <c r="EJ464" s="293"/>
      <c r="ET464" s="293"/>
      <c r="FD464" s="293"/>
      <c r="GJ464" s="341"/>
      <c r="GT464" s="293"/>
      <c r="HD464" s="293"/>
      <c r="HN464" s="293"/>
      <c r="HX464" s="293"/>
      <c r="IH464" s="293"/>
      <c r="IM464" s="285"/>
    </row>
    <row r="465" spans="1:247" s="44" customFormat="1" x14ac:dyDescent="0.2">
      <c r="A465" s="42"/>
      <c r="AN465" s="293"/>
      <c r="AX465" s="293"/>
      <c r="BH465" s="293"/>
      <c r="BR465" s="293"/>
      <c r="CB465" s="293"/>
      <c r="CL465" s="293"/>
      <c r="CV465" s="293"/>
      <c r="DF465" s="293"/>
      <c r="DP465" s="293"/>
      <c r="DZ465" s="293"/>
      <c r="EJ465" s="293"/>
      <c r="ET465" s="293"/>
      <c r="FD465" s="293"/>
      <c r="GJ465" s="341"/>
      <c r="GT465" s="293"/>
      <c r="HD465" s="293"/>
      <c r="HN465" s="293"/>
      <c r="HX465" s="293"/>
      <c r="IH465" s="293"/>
      <c r="IM465" s="285"/>
    </row>
    <row r="466" spans="1:247" s="44" customFormat="1" x14ac:dyDescent="0.2">
      <c r="A466" s="42"/>
      <c r="AN466" s="293"/>
      <c r="AX466" s="293"/>
      <c r="BH466" s="293"/>
      <c r="BR466" s="293"/>
      <c r="CB466" s="293"/>
      <c r="CL466" s="293"/>
      <c r="CV466" s="293"/>
      <c r="DF466" s="293"/>
      <c r="DP466" s="293"/>
      <c r="DZ466" s="293"/>
      <c r="EJ466" s="293"/>
      <c r="ET466" s="293"/>
      <c r="FD466" s="293"/>
      <c r="GJ466" s="341"/>
      <c r="GT466" s="293"/>
      <c r="HD466" s="293"/>
      <c r="HN466" s="293"/>
      <c r="HX466" s="293"/>
      <c r="IH466" s="293"/>
      <c r="IM466" s="285"/>
    </row>
    <row r="467" spans="1:247" s="44" customFormat="1" x14ac:dyDescent="0.2">
      <c r="A467" s="42"/>
      <c r="AN467" s="293"/>
      <c r="AX467" s="293"/>
      <c r="BH467" s="293"/>
      <c r="BR467" s="293"/>
      <c r="CB467" s="293"/>
      <c r="CL467" s="293"/>
      <c r="CV467" s="293"/>
      <c r="DF467" s="293"/>
      <c r="DP467" s="293"/>
      <c r="DZ467" s="293"/>
      <c r="EJ467" s="293"/>
      <c r="ET467" s="293"/>
      <c r="FD467" s="293"/>
      <c r="GJ467" s="341"/>
      <c r="GT467" s="293"/>
      <c r="HD467" s="293"/>
      <c r="HN467" s="293"/>
      <c r="HX467" s="293"/>
      <c r="IH467" s="293"/>
      <c r="IM467" s="285"/>
    </row>
    <row r="468" spans="1:247" s="44" customFormat="1" x14ac:dyDescent="0.2">
      <c r="A468" s="42"/>
      <c r="AN468" s="293"/>
      <c r="AX468" s="293"/>
      <c r="BH468" s="293"/>
      <c r="BR468" s="293"/>
      <c r="CB468" s="293"/>
      <c r="CL468" s="293"/>
      <c r="CV468" s="293"/>
      <c r="DF468" s="293"/>
      <c r="DP468" s="293"/>
      <c r="DZ468" s="293"/>
      <c r="EJ468" s="293"/>
      <c r="ET468" s="293"/>
      <c r="FD468" s="293"/>
      <c r="GJ468" s="341"/>
      <c r="GT468" s="293"/>
      <c r="HD468" s="293"/>
      <c r="HN468" s="293"/>
      <c r="HX468" s="293"/>
      <c r="IH468" s="293"/>
      <c r="IM468" s="285"/>
    </row>
    <row r="469" spans="1:247" s="44" customFormat="1" x14ac:dyDescent="0.2">
      <c r="A469" s="42"/>
      <c r="AN469" s="293"/>
      <c r="AX469" s="293"/>
      <c r="BH469" s="293"/>
      <c r="BR469" s="293"/>
      <c r="CB469" s="293"/>
      <c r="CL469" s="293"/>
      <c r="CV469" s="293"/>
      <c r="DF469" s="293"/>
      <c r="DP469" s="293"/>
      <c r="DZ469" s="293"/>
      <c r="EJ469" s="293"/>
      <c r="ET469" s="293"/>
      <c r="FD469" s="293"/>
      <c r="GJ469" s="341"/>
      <c r="GT469" s="293"/>
      <c r="HD469" s="293"/>
      <c r="HN469" s="293"/>
      <c r="HX469" s="293"/>
      <c r="IH469" s="293"/>
      <c r="IM469" s="285"/>
    </row>
    <row r="470" spans="1:247" s="44" customFormat="1" x14ac:dyDescent="0.2">
      <c r="A470" s="42"/>
      <c r="AN470" s="293"/>
      <c r="AX470" s="293"/>
      <c r="BH470" s="293"/>
      <c r="BR470" s="293"/>
      <c r="CB470" s="293"/>
      <c r="CL470" s="293"/>
      <c r="CV470" s="293"/>
      <c r="DF470" s="293"/>
      <c r="DP470" s="293"/>
      <c r="DZ470" s="293"/>
      <c r="EJ470" s="293"/>
      <c r="ET470" s="293"/>
      <c r="FD470" s="293"/>
      <c r="GJ470" s="341"/>
      <c r="GT470" s="293"/>
      <c r="HD470" s="293"/>
      <c r="HN470" s="293"/>
      <c r="HX470" s="293"/>
      <c r="IH470" s="293"/>
      <c r="IM470" s="285"/>
    </row>
    <row r="471" spans="1:247" s="44" customFormat="1" x14ac:dyDescent="0.2">
      <c r="A471" s="42"/>
      <c r="AN471" s="293"/>
      <c r="AX471" s="293"/>
      <c r="BH471" s="293"/>
      <c r="BR471" s="293"/>
      <c r="CB471" s="293"/>
      <c r="CL471" s="293"/>
      <c r="CV471" s="293"/>
      <c r="DF471" s="293"/>
      <c r="DP471" s="293"/>
      <c r="DZ471" s="293"/>
      <c r="EJ471" s="293"/>
      <c r="ET471" s="293"/>
      <c r="FD471" s="293"/>
      <c r="GJ471" s="341"/>
      <c r="GT471" s="293"/>
      <c r="HD471" s="293"/>
      <c r="HN471" s="293"/>
      <c r="HX471" s="293"/>
      <c r="IH471" s="293"/>
      <c r="IM471" s="285"/>
    </row>
    <row r="472" spans="1:247" s="44" customFormat="1" x14ac:dyDescent="0.2">
      <c r="A472" s="42"/>
      <c r="AN472" s="293"/>
      <c r="AX472" s="293"/>
      <c r="BH472" s="293"/>
      <c r="BR472" s="293"/>
      <c r="CB472" s="293"/>
      <c r="CL472" s="293"/>
      <c r="CV472" s="293"/>
      <c r="DF472" s="293"/>
      <c r="DP472" s="293"/>
      <c r="DZ472" s="293"/>
      <c r="EJ472" s="293"/>
      <c r="ET472" s="293"/>
      <c r="FD472" s="293"/>
      <c r="GJ472" s="341"/>
      <c r="GT472" s="293"/>
      <c r="HD472" s="293"/>
      <c r="HN472" s="293"/>
      <c r="HX472" s="293"/>
      <c r="IH472" s="293"/>
      <c r="IM472" s="285"/>
    </row>
    <row r="473" spans="1:247" s="44" customFormat="1" x14ac:dyDescent="0.2">
      <c r="A473" s="42"/>
      <c r="AN473" s="293"/>
      <c r="AX473" s="293"/>
      <c r="BH473" s="293"/>
      <c r="BR473" s="293"/>
      <c r="CB473" s="293"/>
      <c r="CL473" s="293"/>
      <c r="CV473" s="293"/>
      <c r="DF473" s="293"/>
      <c r="DP473" s="293"/>
      <c r="DZ473" s="293"/>
      <c r="EJ473" s="293"/>
      <c r="ET473" s="293"/>
      <c r="FD473" s="293"/>
      <c r="GJ473" s="341"/>
      <c r="GT473" s="293"/>
      <c r="HD473" s="293"/>
      <c r="HN473" s="293"/>
      <c r="HX473" s="293"/>
      <c r="IH473" s="293"/>
      <c r="IM473" s="285"/>
    </row>
    <row r="474" spans="1:247" s="44" customFormat="1" x14ac:dyDescent="0.2">
      <c r="A474" s="42"/>
      <c r="AN474" s="293"/>
      <c r="AX474" s="293"/>
      <c r="BH474" s="293"/>
      <c r="BR474" s="293"/>
      <c r="CB474" s="293"/>
      <c r="CL474" s="293"/>
      <c r="CV474" s="293"/>
      <c r="DF474" s="293"/>
      <c r="DP474" s="293"/>
      <c r="DZ474" s="293"/>
      <c r="EJ474" s="293"/>
      <c r="ET474" s="293"/>
      <c r="FD474" s="293"/>
      <c r="GJ474" s="341"/>
      <c r="GT474" s="293"/>
      <c r="HD474" s="293"/>
      <c r="HN474" s="293"/>
      <c r="HX474" s="293"/>
      <c r="IH474" s="293"/>
      <c r="IM474" s="285"/>
    </row>
    <row r="475" spans="1:247" s="44" customFormat="1" x14ac:dyDescent="0.2">
      <c r="A475" s="42"/>
      <c r="AN475" s="293"/>
      <c r="AX475" s="293"/>
      <c r="BH475" s="293"/>
      <c r="BR475" s="293"/>
      <c r="CB475" s="293"/>
      <c r="CL475" s="293"/>
      <c r="CV475" s="293"/>
      <c r="DF475" s="293"/>
      <c r="DP475" s="293"/>
      <c r="DZ475" s="293"/>
      <c r="EJ475" s="293"/>
      <c r="ET475" s="293"/>
      <c r="FD475" s="293"/>
      <c r="GJ475" s="341"/>
      <c r="GT475" s="293"/>
      <c r="HD475" s="293"/>
      <c r="HN475" s="293"/>
      <c r="HX475" s="293"/>
      <c r="IH475" s="293"/>
      <c r="IM475" s="285"/>
    </row>
    <row r="476" spans="1:247" s="44" customFormat="1" x14ac:dyDescent="0.2">
      <c r="A476" s="42"/>
      <c r="AN476" s="293"/>
      <c r="AX476" s="293"/>
      <c r="BH476" s="293"/>
      <c r="BR476" s="293"/>
      <c r="CB476" s="293"/>
      <c r="CL476" s="293"/>
      <c r="CV476" s="293"/>
      <c r="DF476" s="293"/>
      <c r="DP476" s="293"/>
      <c r="DZ476" s="293"/>
      <c r="EJ476" s="293"/>
      <c r="ET476" s="293"/>
      <c r="FD476" s="293"/>
      <c r="GJ476" s="341"/>
      <c r="GT476" s="293"/>
      <c r="HD476" s="293"/>
      <c r="HN476" s="293"/>
      <c r="HX476" s="293"/>
      <c r="IH476" s="293"/>
      <c r="IM476" s="285"/>
    </row>
    <row r="477" spans="1:247" s="44" customFormat="1" x14ac:dyDescent="0.2">
      <c r="A477" s="42"/>
      <c r="AN477" s="293"/>
      <c r="AX477" s="293"/>
      <c r="BH477" s="293"/>
      <c r="BR477" s="293"/>
      <c r="CB477" s="293"/>
      <c r="CL477" s="293"/>
      <c r="CV477" s="293"/>
      <c r="DF477" s="293"/>
      <c r="DP477" s="293"/>
      <c r="DZ477" s="293"/>
      <c r="EJ477" s="293"/>
      <c r="ET477" s="293"/>
      <c r="FD477" s="293"/>
      <c r="GJ477" s="341"/>
      <c r="GT477" s="293"/>
      <c r="HD477" s="293"/>
      <c r="HN477" s="293"/>
      <c r="HX477" s="293"/>
      <c r="IH477" s="293"/>
      <c r="IM477" s="285"/>
    </row>
    <row r="478" spans="1:247" s="44" customFormat="1" x14ac:dyDescent="0.2">
      <c r="A478" s="42"/>
      <c r="AN478" s="293"/>
      <c r="AX478" s="293"/>
      <c r="BH478" s="293"/>
      <c r="BR478" s="293"/>
      <c r="CB478" s="293"/>
      <c r="CL478" s="293"/>
      <c r="CV478" s="293"/>
      <c r="DF478" s="293"/>
      <c r="DP478" s="293"/>
      <c r="DZ478" s="293"/>
      <c r="EJ478" s="293"/>
      <c r="ET478" s="293"/>
      <c r="FD478" s="293"/>
      <c r="GJ478" s="341"/>
      <c r="GT478" s="293"/>
      <c r="HD478" s="293"/>
      <c r="HN478" s="293"/>
      <c r="HX478" s="293"/>
      <c r="IH478" s="293"/>
      <c r="IM478" s="285"/>
    </row>
    <row r="479" spans="1:247" s="44" customFormat="1" x14ac:dyDescent="0.2">
      <c r="A479" s="42"/>
      <c r="AN479" s="293"/>
      <c r="AX479" s="293"/>
      <c r="BH479" s="293"/>
      <c r="BR479" s="293"/>
      <c r="CB479" s="293"/>
      <c r="CL479" s="293"/>
      <c r="CV479" s="293"/>
      <c r="DF479" s="293"/>
      <c r="DP479" s="293"/>
      <c r="DZ479" s="293"/>
      <c r="EJ479" s="293"/>
      <c r="ET479" s="293"/>
      <c r="FD479" s="293"/>
      <c r="GJ479" s="341"/>
      <c r="GT479" s="293"/>
      <c r="HD479" s="293"/>
      <c r="HN479" s="293"/>
      <c r="HX479" s="293"/>
      <c r="IH479" s="293"/>
      <c r="IM479" s="285"/>
    </row>
    <row r="480" spans="1:247" s="44" customFormat="1" x14ac:dyDescent="0.2">
      <c r="A480" s="42"/>
      <c r="AN480" s="293"/>
      <c r="AX480" s="293"/>
      <c r="BH480" s="293"/>
      <c r="BR480" s="293"/>
      <c r="CB480" s="293"/>
      <c r="CL480" s="293"/>
      <c r="CV480" s="293"/>
      <c r="DF480" s="293"/>
      <c r="DP480" s="293"/>
      <c r="DZ480" s="293"/>
      <c r="EJ480" s="293"/>
      <c r="ET480" s="293"/>
      <c r="FD480" s="293"/>
      <c r="GJ480" s="341"/>
      <c r="GT480" s="293"/>
      <c r="HD480" s="293"/>
      <c r="HN480" s="293"/>
      <c r="HX480" s="293"/>
      <c r="IH480" s="293"/>
      <c r="IM480" s="285"/>
    </row>
    <row r="481" spans="1:247" s="44" customFormat="1" x14ac:dyDescent="0.2">
      <c r="A481" s="42"/>
      <c r="AN481" s="293"/>
      <c r="AX481" s="293"/>
      <c r="BH481" s="293"/>
      <c r="BR481" s="293"/>
      <c r="CB481" s="293"/>
      <c r="CL481" s="293"/>
      <c r="CV481" s="293"/>
      <c r="DF481" s="293"/>
      <c r="DP481" s="293"/>
      <c r="DZ481" s="293"/>
      <c r="EJ481" s="293"/>
      <c r="ET481" s="293"/>
      <c r="FD481" s="293"/>
      <c r="GJ481" s="341"/>
      <c r="GT481" s="293"/>
      <c r="HD481" s="293"/>
      <c r="HN481" s="293"/>
      <c r="HX481" s="293"/>
      <c r="IH481" s="293"/>
      <c r="IM481" s="285"/>
    </row>
    <row r="482" spans="1:247" s="44" customFormat="1" x14ac:dyDescent="0.2">
      <c r="A482" s="42"/>
      <c r="AN482" s="293"/>
      <c r="AX482" s="293"/>
      <c r="BH482" s="293"/>
      <c r="BR482" s="293"/>
      <c r="CB482" s="293"/>
      <c r="CL482" s="293"/>
      <c r="CV482" s="293"/>
      <c r="DF482" s="293"/>
      <c r="DP482" s="293"/>
      <c r="DZ482" s="293"/>
      <c r="EJ482" s="293"/>
      <c r="ET482" s="293"/>
      <c r="FD482" s="293"/>
      <c r="GJ482" s="341"/>
      <c r="GT482" s="293"/>
      <c r="HD482" s="293"/>
      <c r="HN482" s="293"/>
      <c r="HX482" s="293"/>
      <c r="IH482" s="293"/>
      <c r="IM482" s="285"/>
    </row>
    <row r="483" spans="1:247" s="44" customFormat="1" x14ac:dyDescent="0.2">
      <c r="A483" s="42"/>
      <c r="AN483" s="293"/>
      <c r="AX483" s="293"/>
      <c r="BH483" s="293"/>
      <c r="BR483" s="293"/>
      <c r="CB483" s="293"/>
      <c r="CL483" s="293"/>
      <c r="CV483" s="293"/>
      <c r="DF483" s="293"/>
      <c r="DP483" s="293"/>
      <c r="DZ483" s="293"/>
      <c r="EJ483" s="293"/>
      <c r="ET483" s="293"/>
      <c r="FD483" s="293"/>
      <c r="GJ483" s="341"/>
      <c r="GT483" s="293"/>
      <c r="HD483" s="293"/>
      <c r="HN483" s="293"/>
      <c r="HX483" s="293"/>
      <c r="IH483" s="293"/>
      <c r="IM483" s="285"/>
    </row>
    <row r="484" spans="1:247" s="44" customFormat="1" x14ac:dyDescent="0.2">
      <c r="A484" s="42"/>
      <c r="AN484" s="293"/>
      <c r="AX484" s="293"/>
      <c r="BH484" s="293"/>
      <c r="BR484" s="293"/>
      <c r="CB484" s="293"/>
      <c r="CL484" s="293"/>
      <c r="CV484" s="293"/>
      <c r="DF484" s="293"/>
      <c r="DP484" s="293"/>
      <c r="DZ484" s="293"/>
      <c r="EJ484" s="293"/>
      <c r="ET484" s="293"/>
      <c r="FD484" s="293"/>
      <c r="GJ484" s="341"/>
      <c r="GT484" s="293"/>
      <c r="HD484" s="293"/>
      <c r="HN484" s="293"/>
      <c r="HX484" s="293"/>
      <c r="IH484" s="293"/>
      <c r="IM484" s="285"/>
    </row>
    <row r="485" spans="1:247" s="44" customFormat="1" x14ac:dyDescent="0.2">
      <c r="A485" s="42"/>
      <c r="AN485" s="293"/>
      <c r="AX485" s="293"/>
      <c r="BH485" s="293"/>
      <c r="BR485" s="293"/>
      <c r="CB485" s="293"/>
      <c r="CL485" s="293"/>
      <c r="CV485" s="293"/>
      <c r="DF485" s="293"/>
      <c r="DP485" s="293"/>
      <c r="DZ485" s="293"/>
      <c r="EJ485" s="293"/>
      <c r="ET485" s="293"/>
      <c r="FD485" s="293"/>
      <c r="GJ485" s="341"/>
      <c r="GT485" s="293"/>
      <c r="HD485" s="293"/>
      <c r="HN485" s="293"/>
      <c r="HX485" s="293"/>
      <c r="IH485" s="293"/>
      <c r="IM485" s="285"/>
    </row>
    <row r="486" spans="1:247" s="44" customFormat="1" x14ac:dyDescent="0.2">
      <c r="A486" s="42"/>
      <c r="AN486" s="293"/>
      <c r="AX486" s="293"/>
      <c r="BH486" s="293"/>
      <c r="BR486" s="293"/>
      <c r="CB486" s="293"/>
      <c r="CL486" s="293"/>
      <c r="CV486" s="293"/>
      <c r="DF486" s="293"/>
      <c r="DP486" s="293"/>
      <c r="DZ486" s="293"/>
      <c r="EJ486" s="293"/>
      <c r="ET486" s="293"/>
      <c r="FD486" s="293"/>
      <c r="GJ486" s="341"/>
      <c r="GT486" s="293"/>
      <c r="HD486" s="293"/>
      <c r="HN486" s="293"/>
      <c r="HX486" s="293"/>
      <c r="IH486" s="293"/>
      <c r="IM486" s="285"/>
    </row>
    <row r="487" spans="1:247" s="44" customFormat="1" x14ac:dyDescent="0.2">
      <c r="A487" s="42"/>
      <c r="AN487" s="293"/>
      <c r="AX487" s="293"/>
      <c r="BH487" s="293"/>
      <c r="BR487" s="293"/>
      <c r="CB487" s="293"/>
      <c r="CL487" s="293"/>
      <c r="CV487" s="293"/>
      <c r="DF487" s="293"/>
      <c r="DP487" s="293"/>
      <c r="DZ487" s="293"/>
      <c r="EJ487" s="293"/>
      <c r="ET487" s="293"/>
      <c r="FD487" s="293"/>
      <c r="GJ487" s="341"/>
      <c r="GT487" s="293"/>
      <c r="HD487" s="293"/>
      <c r="HN487" s="293"/>
      <c r="HX487" s="293"/>
      <c r="IH487" s="293"/>
      <c r="IM487" s="285"/>
    </row>
    <row r="488" spans="1:247" s="44" customFormat="1" x14ac:dyDescent="0.2">
      <c r="A488" s="42"/>
      <c r="AN488" s="293"/>
      <c r="AX488" s="293"/>
      <c r="BH488" s="293"/>
      <c r="BR488" s="293"/>
      <c r="CB488" s="293"/>
      <c r="CL488" s="293"/>
      <c r="CV488" s="293"/>
      <c r="DF488" s="293"/>
      <c r="DP488" s="293"/>
      <c r="DZ488" s="293"/>
      <c r="EJ488" s="293"/>
      <c r="ET488" s="293"/>
      <c r="FD488" s="293"/>
      <c r="GJ488" s="341"/>
      <c r="GT488" s="293"/>
      <c r="HD488" s="293"/>
      <c r="HN488" s="293"/>
      <c r="HX488" s="293"/>
      <c r="IH488" s="293"/>
      <c r="IM488" s="285"/>
    </row>
    <row r="489" spans="1:247" s="44" customFormat="1" x14ac:dyDescent="0.2">
      <c r="A489" s="42"/>
      <c r="AN489" s="293"/>
      <c r="AX489" s="293"/>
      <c r="BH489" s="293"/>
      <c r="BR489" s="293"/>
      <c r="CB489" s="293"/>
      <c r="CL489" s="293"/>
      <c r="CV489" s="293"/>
      <c r="DF489" s="293"/>
      <c r="DP489" s="293"/>
      <c r="DZ489" s="293"/>
      <c r="EJ489" s="293"/>
      <c r="ET489" s="293"/>
      <c r="FD489" s="293"/>
      <c r="GJ489" s="341"/>
      <c r="GT489" s="293"/>
      <c r="HD489" s="293"/>
      <c r="HN489" s="293"/>
      <c r="HX489" s="293"/>
      <c r="IH489" s="293"/>
      <c r="IM489" s="285"/>
    </row>
    <row r="490" spans="1:247" s="44" customFormat="1" x14ac:dyDescent="0.2">
      <c r="A490" s="42"/>
      <c r="AN490" s="293"/>
      <c r="AX490" s="293"/>
      <c r="BH490" s="293"/>
      <c r="BR490" s="293"/>
      <c r="CB490" s="293"/>
      <c r="CL490" s="293"/>
      <c r="CV490" s="293"/>
      <c r="DF490" s="293"/>
      <c r="DP490" s="293"/>
      <c r="DZ490" s="293"/>
      <c r="EJ490" s="293"/>
      <c r="ET490" s="293"/>
      <c r="FD490" s="293"/>
      <c r="GJ490" s="341"/>
      <c r="GT490" s="293"/>
      <c r="HD490" s="293"/>
      <c r="HN490" s="293"/>
      <c r="HX490" s="293"/>
      <c r="IH490" s="293"/>
      <c r="IM490" s="285"/>
    </row>
    <row r="491" spans="1:247" s="44" customFormat="1" x14ac:dyDescent="0.2">
      <c r="A491" s="42"/>
      <c r="AN491" s="293"/>
      <c r="AX491" s="293"/>
      <c r="BH491" s="293"/>
      <c r="BR491" s="293"/>
      <c r="CB491" s="293"/>
      <c r="CL491" s="293"/>
      <c r="CV491" s="293"/>
      <c r="DF491" s="293"/>
      <c r="DP491" s="293"/>
      <c r="DZ491" s="293"/>
      <c r="EJ491" s="293"/>
      <c r="ET491" s="293"/>
      <c r="FD491" s="293"/>
      <c r="GJ491" s="341"/>
      <c r="GT491" s="293"/>
      <c r="HD491" s="293"/>
      <c r="HN491" s="293"/>
      <c r="HX491" s="293"/>
      <c r="IH491" s="293"/>
      <c r="IM491" s="285"/>
    </row>
    <row r="492" spans="1:247" s="44" customFormat="1" x14ac:dyDescent="0.2">
      <c r="A492" s="42"/>
      <c r="AN492" s="293"/>
      <c r="AX492" s="293"/>
      <c r="BH492" s="293"/>
      <c r="BR492" s="293"/>
      <c r="CB492" s="293"/>
      <c r="CL492" s="293"/>
      <c r="CV492" s="293"/>
      <c r="DF492" s="293"/>
      <c r="DP492" s="293"/>
      <c r="DZ492" s="293"/>
      <c r="EJ492" s="293"/>
      <c r="ET492" s="293"/>
      <c r="FD492" s="293"/>
      <c r="GJ492" s="341"/>
      <c r="GT492" s="293"/>
      <c r="HD492" s="293"/>
      <c r="HN492" s="293"/>
      <c r="HX492" s="293"/>
      <c r="IH492" s="293"/>
      <c r="IM492" s="285"/>
    </row>
    <row r="493" spans="1:247" s="44" customFormat="1" x14ac:dyDescent="0.2">
      <c r="A493" s="42"/>
      <c r="AN493" s="293"/>
      <c r="AX493" s="293"/>
      <c r="BH493" s="293"/>
      <c r="BR493" s="293"/>
      <c r="CB493" s="293"/>
      <c r="CL493" s="293"/>
      <c r="CV493" s="293"/>
      <c r="DF493" s="293"/>
      <c r="DP493" s="293"/>
      <c r="DZ493" s="293"/>
      <c r="EJ493" s="293"/>
      <c r="ET493" s="293"/>
      <c r="FD493" s="293"/>
      <c r="GJ493" s="341"/>
      <c r="GT493" s="293"/>
      <c r="HD493" s="293"/>
      <c r="HN493" s="293"/>
      <c r="HX493" s="293"/>
      <c r="IH493" s="293"/>
      <c r="IM493" s="285"/>
    </row>
    <row r="494" spans="1:247" s="44" customFormat="1" x14ac:dyDescent="0.2">
      <c r="A494" s="42"/>
      <c r="AN494" s="293"/>
      <c r="AX494" s="293"/>
      <c r="BH494" s="293"/>
      <c r="BR494" s="293"/>
      <c r="CB494" s="293"/>
      <c r="CL494" s="293"/>
      <c r="CV494" s="293"/>
      <c r="DF494" s="293"/>
      <c r="DP494" s="293"/>
      <c r="DZ494" s="293"/>
      <c r="EJ494" s="293"/>
      <c r="ET494" s="293"/>
      <c r="FD494" s="293"/>
      <c r="GJ494" s="341"/>
      <c r="GT494" s="293"/>
      <c r="HD494" s="293"/>
      <c r="HN494" s="293"/>
      <c r="HX494" s="293"/>
      <c r="IH494" s="293"/>
      <c r="IM494" s="285"/>
    </row>
    <row r="495" spans="1:247" s="44" customFormat="1" x14ac:dyDescent="0.2">
      <c r="A495" s="42"/>
      <c r="AN495" s="293"/>
      <c r="AX495" s="293"/>
      <c r="BH495" s="293"/>
      <c r="BR495" s="293"/>
      <c r="CB495" s="293"/>
      <c r="CL495" s="293"/>
      <c r="CV495" s="293"/>
      <c r="DF495" s="293"/>
      <c r="DP495" s="293"/>
      <c r="DZ495" s="293"/>
      <c r="EJ495" s="293"/>
      <c r="ET495" s="293"/>
      <c r="FD495" s="293"/>
      <c r="GJ495" s="341"/>
      <c r="GT495" s="293"/>
      <c r="HD495" s="293"/>
      <c r="HN495" s="293"/>
      <c r="HX495" s="293"/>
      <c r="IH495" s="293"/>
      <c r="IM495" s="285"/>
    </row>
    <row r="496" spans="1:247" s="44" customFormat="1" x14ac:dyDescent="0.2">
      <c r="A496" s="42"/>
      <c r="AN496" s="293"/>
      <c r="AX496" s="293"/>
      <c r="BH496" s="293"/>
      <c r="BR496" s="293"/>
      <c r="CB496" s="293"/>
      <c r="CL496" s="293"/>
      <c r="CV496" s="293"/>
      <c r="DF496" s="293"/>
      <c r="DP496" s="293"/>
      <c r="DZ496" s="293"/>
      <c r="EJ496" s="293"/>
      <c r="ET496" s="293"/>
      <c r="FD496" s="293"/>
      <c r="GJ496" s="341"/>
      <c r="GT496" s="293"/>
      <c r="HD496" s="293"/>
      <c r="HN496" s="293"/>
      <c r="HX496" s="293"/>
      <c r="IH496" s="293"/>
      <c r="IM496" s="285"/>
    </row>
    <row r="497" spans="1:247" s="44" customFormat="1" x14ac:dyDescent="0.2">
      <c r="A497" s="42"/>
      <c r="AN497" s="293"/>
      <c r="AX497" s="293"/>
      <c r="BH497" s="293"/>
      <c r="BR497" s="293"/>
      <c r="CB497" s="293"/>
      <c r="CL497" s="293"/>
      <c r="CV497" s="293"/>
      <c r="DF497" s="293"/>
      <c r="DP497" s="293"/>
      <c r="DZ497" s="293"/>
      <c r="EJ497" s="293"/>
      <c r="ET497" s="293"/>
      <c r="FD497" s="293"/>
      <c r="GJ497" s="341"/>
      <c r="GT497" s="293"/>
      <c r="HD497" s="293"/>
      <c r="HN497" s="293"/>
      <c r="HX497" s="293"/>
      <c r="IH497" s="293"/>
      <c r="IM497" s="285"/>
    </row>
    <row r="498" spans="1:247" s="44" customFormat="1" x14ac:dyDescent="0.2">
      <c r="A498" s="42"/>
      <c r="AN498" s="293"/>
      <c r="AX498" s="293"/>
      <c r="BH498" s="293"/>
      <c r="BR498" s="293"/>
      <c r="CB498" s="293"/>
      <c r="CL498" s="293"/>
      <c r="CV498" s="293"/>
      <c r="DF498" s="293"/>
      <c r="DP498" s="293"/>
      <c r="DZ498" s="293"/>
      <c r="EJ498" s="293"/>
      <c r="ET498" s="293"/>
      <c r="FD498" s="293"/>
      <c r="GJ498" s="341"/>
      <c r="GT498" s="293"/>
      <c r="HD498" s="293"/>
      <c r="HN498" s="293"/>
      <c r="HX498" s="293"/>
      <c r="IH498" s="293"/>
      <c r="IM498" s="285"/>
    </row>
    <row r="499" spans="1:247" s="44" customFormat="1" x14ac:dyDescent="0.2">
      <c r="A499" s="42"/>
      <c r="AN499" s="293"/>
      <c r="AX499" s="293"/>
      <c r="BH499" s="293"/>
      <c r="BR499" s="293"/>
      <c r="CB499" s="293"/>
      <c r="CL499" s="293"/>
      <c r="CV499" s="293"/>
      <c r="DF499" s="293"/>
      <c r="DP499" s="293"/>
      <c r="DZ499" s="293"/>
      <c r="EJ499" s="293"/>
      <c r="ET499" s="293"/>
      <c r="FD499" s="293"/>
      <c r="GJ499" s="341"/>
      <c r="GT499" s="293"/>
      <c r="HD499" s="293"/>
      <c r="HN499" s="293"/>
      <c r="HX499" s="293"/>
      <c r="IH499" s="293"/>
      <c r="IM499" s="285"/>
    </row>
    <row r="500" spans="1:247" s="44" customFormat="1" x14ac:dyDescent="0.2">
      <c r="A500" s="42"/>
      <c r="AN500" s="293"/>
      <c r="AX500" s="293"/>
      <c r="BH500" s="293"/>
      <c r="BR500" s="293"/>
      <c r="CB500" s="293"/>
      <c r="CL500" s="293"/>
      <c r="CV500" s="293"/>
      <c r="DF500" s="293"/>
      <c r="DP500" s="293"/>
      <c r="DZ500" s="293"/>
      <c r="EJ500" s="293"/>
      <c r="ET500" s="293"/>
      <c r="FD500" s="293"/>
      <c r="GJ500" s="341"/>
      <c r="GT500" s="293"/>
      <c r="HD500" s="293"/>
      <c r="HN500" s="293"/>
      <c r="HX500" s="293"/>
      <c r="IH500" s="293"/>
      <c r="IM500" s="285"/>
    </row>
    <row r="501" spans="1:247" s="44" customFormat="1" x14ac:dyDescent="0.2">
      <c r="A501" s="42"/>
      <c r="AN501" s="293"/>
      <c r="AX501" s="293"/>
      <c r="BH501" s="293"/>
      <c r="BR501" s="293"/>
      <c r="CB501" s="293"/>
      <c r="CL501" s="293"/>
      <c r="CV501" s="293"/>
      <c r="DF501" s="293"/>
      <c r="DP501" s="293"/>
      <c r="DZ501" s="293"/>
      <c r="EJ501" s="293"/>
      <c r="ET501" s="293"/>
      <c r="FD501" s="293"/>
      <c r="GJ501" s="341"/>
      <c r="GT501" s="293"/>
      <c r="HD501" s="293"/>
      <c r="HN501" s="293"/>
      <c r="HX501" s="293"/>
      <c r="IH501" s="293"/>
      <c r="IM501" s="285"/>
    </row>
    <row r="502" spans="1:247" s="44" customFormat="1" x14ac:dyDescent="0.2">
      <c r="A502" s="42"/>
      <c r="AN502" s="293"/>
      <c r="AX502" s="293"/>
      <c r="BH502" s="293"/>
      <c r="BR502" s="293"/>
      <c r="CB502" s="293"/>
      <c r="CL502" s="293"/>
      <c r="CV502" s="293"/>
      <c r="DF502" s="293"/>
      <c r="DP502" s="293"/>
      <c r="DZ502" s="293"/>
      <c r="EJ502" s="293"/>
      <c r="ET502" s="293"/>
      <c r="FD502" s="293"/>
      <c r="GJ502" s="341"/>
      <c r="GT502" s="293"/>
      <c r="HD502" s="293"/>
      <c r="HN502" s="293"/>
      <c r="HX502" s="293"/>
      <c r="IH502" s="293"/>
      <c r="IM502" s="285"/>
    </row>
    <row r="503" spans="1:247" s="44" customFormat="1" x14ac:dyDescent="0.2">
      <c r="A503" s="42"/>
      <c r="AN503" s="293"/>
      <c r="AX503" s="293"/>
      <c r="BH503" s="293"/>
      <c r="BR503" s="293"/>
      <c r="CB503" s="293"/>
      <c r="CL503" s="293"/>
      <c r="CV503" s="293"/>
      <c r="DF503" s="293"/>
      <c r="DP503" s="293"/>
      <c r="DZ503" s="293"/>
      <c r="EJ503" s="293"/>
      <c r="ET503" s="293"/>
      <c r="FD503" s="293"/>
      <c r="GJ503" s="341"/>
      <c r="GT503" s="293"/>
      <c r="HD503" s="293"/>
      <c r="HN503" s="293"/>
      <c r="HX503" s="293"/>
      <c r="IH503" s="293"/>
      <c r="IM503" s="285"/>
    </row>
    <row r="504" spans="1:247" s="44" customFormat="1" x14ac:dyDescent="0.2">
      <c r="A504" s="42"/>
      <c r="AN504" s="293"/>
      <c r="AX504" s="293"/>
      <c r="BH504" s="293"/>
      <c r="BR504" s="293"/>
      <c r="CB504" s="293"/>
      <c r="CL504" s="293"/>
      <c r="CV504" s="293"/>
      <c r="DF504" s="293"/>
      <c r="DP504" s="293"/>
      <c r="DZ504" s="293"/>
      <c r="EJ504" s="293"/>
      <c r="ET504" s="293"/>
      <c r="FD504" s="293"/>
      <c r="GJ504" s="341"/>
      <c r="GT504" s="293"/>
      <c r="HD504" s="293"/>
      <c r="HN504" s="293"/>
      <c r="HX504" s="293"/>
      <c r="IH504" s="293"/>
      <c r="IM504" s="285"/>
    </row>
    <row r="505" spans="1:247" s="44" customFormat="1" x14ac:dyDescent="0.2">
      <c r="A505" s="42"/>
      <c r="AN505" s="293"/>
      <c r="AX505" s="293"/>
      <c r="BH505" s="293"/>
      <c r="BR505" s="293"/>
      <c r="CB505" s="293"/>
      <c r="CL505" s="293"/>
      <c r="CV505" s="293"/>
      <c r="DF505" s="293"/>
      <c r="DP505" s="293"/>
      <c r="DZ505" s="293"/>
      <c r="EJ505" s="293"/>
      <c r="ET505" s="293"/>
      <c r="FD505" s="293"/>
      <c r="GJ505" s="341"/>
      <c r="GT505" s="293"/>
      <c r="HD505" s="293"/>
      <c r="HN505" s="293"/>
      <c r="HX505" s="293"/>
      <c r="IH505" s="293"/>
      <c r="IM505" s="285"/>
    </row>
    <row r="506" spans="1:247" s="44" customFormat="1" x14ac:dyDescent="0.2">
      <c r="A506" s="42"/>
      <c r="AN506" s="293"/>
      <c r="AX506" s="293"/>
      <c r="BH506" s="293"/>
      <c r="BR506" s="293"/>
      <c r="CB506" s="293"/>
      <c r="CL506" s="293"/>
      <c r="CV506" s="293"/>
      <c r="DF506" s="293"/>
      <c r="DP506" s="293"/>
      <c r="DZ506" s="293"/>
      <c r="EJ506" s="293"/>
      <c r="ET506" s="293"/>
      <c r="FD506" s="293"/>
      <c r="GJ506" s="341"/>
      <c r="GT506" s="293"/>
      <c r="HD506" s="293"/>
      <c r="HN506" s="293"/>
      <c r="HX506" s="293"/>
      <c r="IH506" s="293"/>
      <c r="IM506" s="285"/>
    </row>
    <row r="507" spans="1:247" s="44" customFormat="1" x14ac:dyDescent="0.2">
      <c r="A507" s="42"/>
      <c r="AN507" s="293"/>
      <c r="AX507" s="293"/>
      <c r="BH507" s="293"/>
      <c r="BR507" s="293"/>
      <c r="CB507" s="293"/>
      <c r="CL507" s="293"/>
      <c r="CV507" s="293"/>
      <c r="DF507" s="293"/>
      <c r="DP507" s="293"/>
      <c r="DZ507" s="293"/>
      <c r="EJ507" s="293"/>
      <c r="ET507" s="293"/>
      <c r="FD507" s="293"/>
      <c r="GJ507" s="341"/>
      <c r="GT507" s="293"/>
      <c r="HD507" s="293"/>
      <c r="HN507" s="293"/>
      <c r="HX507" s="293"/>
      <c r="IH507" s="293"/>
      <c r="IM507" s="285"/>
    </row>
    <row r="508" spans="1:247" s="44" customFormat="1" x14ac:dyDescent="0.2">
      <c r="A508" s="42"/>
      <c r="AN508" s="293"/>
      <c r="AX508" s="293"/>
      <c r="BH508" s="293"/>
      <c r="BR508" s="293"/>
      <c r="CB508" s="293"/>
      <c r="CL508" s="293"/>
      <c r="CV508" s="293"/>
      <c r="DF508" s="293"/>
      <c r="DP508" s="293"/>
      <c r="DZ508" s="293"/>
      <c r="EJ508" s="293"/>
      <c r="ET508" s="293"/>
      <c r="FD508" s="293"/>
      <c r="GJ508" s="341"/>
      <c r="GT508" s="293"/>
      <c r="HD508" s="293"/>
      <c r="HN508" s="293"/>
      <c r="HX508" s="293"/>
      <c r="IH508" s="293"/>
      <c r="IM508" s="285"/>
    </row>
    <row r="509" spans="1:247" s="44" customFormat="1" x14ac:dyDescent="0.2">
      <c r="A509" s="42"/>
      <c r="AN509" s="293"/>
      <c r="AX509" s="293"/>
      <c r="BH509" s="293"/>
      <c r="BR509" s="293"/>
      <c r="CB509" s="293"/>
      <c r="CL509" s="293"/>
      <c r="CV509" s="293"/>
      <c r="DF509" s="293"/>
      <c r="DP509" s="293"/>
      <c r="DZ509" s="293"/>
      <c r="EJ509" s="293"/>
      <c r="ET509" s="293"/>
      <c r="FD509" s="293"/>
      <c r="GJ509" s="341"/>
      <c r="GT509" s="293"/>
      <c r="HD509" s="293"/>
      <c r="HN509" s="293"/>
      <c r="HX509" s="293"/>
      <c r="IH509" s="293"/>
      <c r="IM509" s="285"/>
    </row>
    <row r="510" spans="1:247" s="44" customFormat="1" x14ac:dyDescent="0.2">
      <c r="A510" s="42"/>
      <c r="AN510" s="293"/>
      <c r="AX510" s="293"/>
      <c r="BH510" s="293"/>
      <c r="BR510" s="293"/>
      <c r="CB510" s="293"/>
      <c r="CL510" s="293"/>
      <c r="CV510" s="293"/>
      <c r="DF510" s="293"/>
      <c r="DP510" s="293"/>
      <c r="DZ510" s="293"/>
      <c r="EJ510" s="293"/>
      <c r="ET510" s="293"/>
      <c r="FD510" s="293"/>
      <c r="GJ510" s="341"/>
      <c r="GT510" s="293"/>
      <c r="HD510" s="293"/>
      <c r="HN510" s="293"/>
      <c r="HX510" s="293"/>
      <c r="IH510" s="293"/>
      <c r="IM510" s="285"/>
    </row>
    <row r="511" spans="1:247" s="44" customFormat="1" x14ac:dyDescent="0.2">
      <c r="A511" s="42"/>
      <c r="AN511" s="293"/>
      <c r="AX511" s="293"/>
      <c r="BH511" s="293"/>
      <c r="BR511" s="293"/>
      <c r="CB511" s="293"/>
      <c r="CL511" s="293"/>
      <c r="CV511" s="293"/>
      <c r="DF511" s="293"/>
      <c r="DP511" s="293"/>
      <c r="DZ511" s="293"/>
      <c r="EJ511" s="293"/>
      <c r="ET511" s="293"/>
      <c r="FD511" s="293"/>
      <c r="GJ511" s="341"/>
      <c r="GT511" s="293"/>
      <c r="HD511" s="293"/>
      <c r="HN511" s="293"/>
      <c r="HX511" s="293"/>
      <c r="IH511" s="293"/>
      <c r="IM511" s="285"/>
    </row>
    <row r="512" spans="1:247" s="44" customFormat="1" x14ac:dyDescent="0.2">
      <c r="A512" s="42"/>
      <c r="AN512" s="293"/>
      <c r="AX512" s="293"/>
      <c r="BH512" s="293"/>
      <c r="BR512" s="293"/>
      <c r="CB512" s="293"/>
      <c r="CL512" s="293"/>
      <c r="CV512" s="293"/>
      <c r="DF512" s="293"/>
      <c r="DP512" s="293"/>
      <c r="DZ512" s="293"/>
      <c r="EJ512" s="293"/>
      <c r="ET512" s="293"/>
      <c r="FD512" s="293"/>
      <c r="GJ512" s="341"/>
      <c r="GT512" s="293"/>
      <c r="HD512" s="293"/>
      <c r="HN512" s="293"/>
      <c r="HX512" s="293"/>
      <c r="IH512" s="293"/>
      <c r="IM512" s="285"/>
    </row>
    <row r="513" spans="1:247" s="44" customFormat="1" x14ac:dyDescent="0.2">
      <c r="A513" s="42"/>
      <c r="AN513" s="293"/>
      <c r="AX513" s="293"/>
      <c r="BH513" s="293"/>
      <c r="BR513" s="293"/>
      <c r="CB513" s="293"/>
      <c r="CL513" s="293"/>
      <c r="CV513" s="293"/>
      <c r="DF513" s="293"/>
      <c r="DP513" s="293"/>
      <c r="DZ513" s="293"/>
      <c r="EJ513" s="293"/>
      <c r="ET513" s="293"/>
      <c r="FD513" s="293"/>
      <c r="GJ513" s="341"/>
      <c r="GT513" s="293"/>
      <c r="HD513" s="293"/>
      <c r="HN513" s="293"/>
      <c r="HX513" s="293"/>
      <c r="IH513" s="293"/>
      <c r="IM513" s="285"/>
    </row>
    <row r="514" spans="1:247" s="44" customFormat="1" x14ac:dyDescent="0.2">
      <c r="A514" s="42"/>
      <c r="AN514" s="293"/>
      <c r="AX514" s="293"/>
      <c r="BH514" s="293"/>
      <c r="BR514" s="293"/>
      <c r="CB514" s="293"/>
      <c r="CL514" s="293"/>
      <c r="CV514" s="293"/>
      <c r="DF514" s="293"/>
      <c r="DP514" s="293"/>
      <c r="DZ514" s="293"/>
      <c r="EJ514" s="293"/>
      <c r="ET514" s="293"/>
      <c r="FD514" s="293"/>
      <c r="GJ514" s="341"/>
      <c r="GT514" s="293"/>
      <c r="HD514" s="293"/>
      <c r="HN514" s="293"/>
      <c r="HX514" s="293"/>
      <c r="IH514" s="293"/>
      <c r="IM514" s="285"/>
    </row>
    <row r="515" spans="1:247" s="44" customFormat="1" x14ac:dyDescent="0.2">
      <c r="A515" s="42"/>
      <c r="AN515" s="293"/>
      <c r="AX515" s="293"/>
      <c r="BH515" s="293"/>
      <c r="BR515" s="293"/>
      <c r="CB515" s="293"/>
      <c r="CL515" s="293"/>
      <c r="CV515" s="293"/>
      <c r="DF515" s="293"/>
      <c r="DP515" s="293"/>
      <c r="DZ515" s="293"/>
      <c r="EJ515" s="293"/>
      <c r="ET515" s="293"/>
      <c r="FD515" s="293"/>
      <c r="GJ515" s="341"/>
      <c r="GT515" s="293"/>
      <c r="HD515" s="293"/>
      <c r="HN515" s="293"/>
      <c r="HX515" s="293"/>
      <c r="IH515" s="293"/>
      <c r="IM515" s="285"/>
    </row>
    <row r="516" spans="1:247" s="44" customFormat="1" x14ac:dyDescent="0.2">
      <c r="A516" s="42"/>
      <c r="AN516" s="293"/>
      <c r="AX516" s="293"/>
      <c r="BH516" s="293"/>
      <c r="BR516" s="293"/>
      <c r="CB516" s="293"/>
      <c r="CL516" s="293"/>
      <c r="CV516" s="293"/>
      <c r="DF516" s="293"/>
      <c r="DP516" s="293"/>
      <c r="DZ516" s="293"/>
      <c r="EJ516" s="293"/>
      <c r="ET516" s="293"/>
      <c r="FD516" s="293"/>
      <c r="GJ516" s="341"/>
      <c r="GT516" s="293"/>
      <c r="HD516" s="293"/>
      <c r="HN516" s="293"/>
      <c r="HX516" s="293"/>
      <c r="IH516" s="293"/>
      <c r="IM516" s="285"/>
    </row>
    <row r="517" spans="1:247" s="44" customFormat="1" x14ac:dyDescent="0.2">
      <c r="A517" s="42"/>
      <c r="AN517" s="293"/>
      <c r="AX517" s="293"/>
      <c r="BH517" s="293"/>
      <c r="BR517" s="293"/>
      <c r="CB517" s="293"/>
      <c r="CL517" s="293"/>
      <c r="CV517" s="293"/>
      <c r="DF517" s="293"/>
      <c r="DP517" s="293"/>
      <c r="DZ517" s="293"/>
      <c r="EJ517" s="293"/>
      <c r="ET517" s="293"/>
      <c r="FD517" s="293"/>
      <c r="GJ517" s="341"/>
      <c r="GT517" s="293"/>
      <c r="HD517" s="293"/>
      <c r="HN517" s="293"/>
      <c r="HX517" s="293"/>
      <c r="IH517" s="293"/>
      <c r="IM517" s="285"/>
    </row>
    <row r="518" spans="1:247" s="44" customFormat="1" x14ac:dyDescent="0.2">
      <c r="A518" s="42"/>
      <c r="AN518" s="293"/>
      <c r="AX518" s="293"/>
      <c r="BH518" s="293"/>
      <c r="BR518" s="293"/>
      <c r="CB518" s="293"/>
      <c r="CL518" s="293"/>
      <c r="CV518" s="293"/>
      <c r="DF518" s="293"/>
      <c r="DP518" s="293"/>
      <c r="DZ518" s="293"/>
      <c r="EJ518" s="293"/>
      <c r="ET518" s="293"/>
      <c r="FD518" s="293"/>
      <c r="GJ518" s="341"/>
      <c r="GT518" s="293"/>
      <c r="HD518" s="293"/>
      <c r="HN518" s="293"/>
      <c r="HX518" s="293"/>
      <c r="IH518" s="293"/>
      <c r="IM518" s="285"/>
    </row>
    <row r="519" spans="1:247" s="44" customFormat="1" x14ac:dyDescent="0.2">
      <c r="A519" s="42"/>
      <c r="AN519" s="293"/>
      <c r="AX519" s="293"/>
      <c r="BH519" s="293"/>
      <c r="BR519" s="293"/>
      <c r="CB519" s="293"/>
      <c r="CL519" s="293"/>
      <c r="CV519" s="293"/>
      <c r="DF519" s="293"/>
      <c r="DP519" s="293"/>
      <c r="DZ519" s="293"/>
      <c r="EJ519" s="293"/>
      <c r="ET519" s="293"/>
      <c r="FD519" s="293"/>
      <c r="GJ519" s="341"/>
      <c r="GT519" s="293"/>
      <c r="HD519" s="293"/>
      <c r="HN519" s="293"/>
      <c r="HX519" s="293"/>
      <c r="IH519" s="293"/>
      <c r="IM519" s="285"/>
    </row>
    <row r="520" spans="1:247" s="44" customFormat="1" x14ac:dyDescent="0.2">
      <c r="A520" s="42"/>
      <c r="AN520" s="293"/>
      <c r="AX520" s="293"/>
      <c r="BH520" s="293"/>
      <c r="BR520" s="293"/>
      <c r="CB520" s="293"/>
      <c r="CL520" s="293"/>
      <c r="CV520" s="293"/>
      <c r="DF520" s="293"/>
      <c r="DP520" s="293"/>
      <c r="DZ520" s="293"/>
      <c r="EJ520" s="293"/>
      <c r="ET520" s="293"/>
      <c r="FD520" s="293"/>
      <c r="GJ520" s="341"/>
      <c r="GT520" s="293"/>
      <c r="HD520" s="293"/>
      <c r="HN520" s="293"/>
      <c r="HX520" s="293"/>
      <c r="IH520" s="293"/>
      <c r="IM520" s="285"/>
    </row>
    <row r="521" spans="1:247" s="44" customFormat="1" x14ac:dyDescent="0.2">
      <c r="A521" s="42"/>
      <c r="AN521" s="293"/>
      <c r="AX521" s="293"/>
      <c r="BH521" s="293"/>
      <c r="BR521" s="293"/>
      <c r="CB521" s="293"/>
      <c r="CL521" s="293"/>
      <c r="CV521" s="293"/>
      <c r="DF521" s="293"/>
      <c r="DP521" s="293"/>
      <c r="DZ521" s="293"/>
      <c r="EJ521" s="293"/>
      <c r="ET521" s="293"/>
      <c r="FD521" s="293"/>
      <c r="GJ521" s="341"/>
      <c r="GT521" s="293"/>
      <c r="HD521" s="293"/>
      <c r="HN521" s="293"/>
      <c r="HX521" s="293"/>
      <c r="IH521" s="293"/>
      <c r="IM521" s="285"/>
    </row>
    <row r="522" spans="1:247" s="44" customFormat="1" x14ac:dyDescent="0.2">
      <c r="A522" s="42"/>
      <c r="AN522" s="293"/>
      <c r="AX522" s="293"/>
      <c r="BH522" s="293"/>
      <c r="BR522" s="293"/>
      <c r="CB522" s="293"/>
      <c r="CL522" s="293"/>
      <c r="CV522" s="293"/>
      <c r="DF522" s="293"/>
      <c r="DP522" s="293"/>
      <c r="DZ522" s="293"/>
      <c r="EJ522" s="293"/>
      <c r="ET522" s="293"/>
      <c r="FD522" s="293"/>
      <c r="GJ522" s="341"/>
      <c r="GT522" s="293"/>
      <c r="HD522" s="293"/>
      <c r="HN522" s="293"/>
      <c r="HX522" s="293"/>
      <c r="IH522" s="293"/>
      <c r="IM522" s="285"/>
    </row>
    <row r="523" spans="1:247" s="44" customFormat="1" x14ac:dyDescent="0.2">
      <c r="A523" s="42"/>
      <c r="AN523" s="293"/>
      <c r="AX523" s="293"/>
      <c r="BH523" s="293"/>
      <c r="BR523" s="293"/>
      <c r="CB523" s="293"/>
      <c r="CL523" s="293"/>
      <c r="CV523" s="293"/>
      <c r="DF523" s="293"/>
      <c r="DP523" s="293"/>
      <c r="DZ523" s="293"/>
      <c r="EJ523" s="293"/>
      <c r="ET523" s="293"/>
      <c r="FD523" s="293"/>
      <c r="GJ523" s="341"/>
      <c r="GT523" s="293"/>
      <c r="HD523" s="293"/>
      <c r="HN523" s="293"/>
      <c r="HX523" s="293"/>
      <c r="IH523" s="293"/>
      <c r="IM523" s="285"/>
    </row>
    <row r="524" spans="1:247" s="44" customFormat="1" x14ac:dyDescent="0.2">
      <c r="A524" s="42"/>
      <c r="AN524" s="293"/>
      <c r="AX524" s="293"/>
      <c r="BH524" s="293"/>
      <c r="BR524" s="293"/>
      <c r="CB524" s="293"/>
      <c r="CL524" s="293"/>
      <c r="CV524" s="293"/>
      <c r="DF524" s="293"/>
      <c r="DP524" s="293"/>
      <c r="DZ524" s="293"/>
      <c r="EJ524" s="293"/>
      <c r="ET524" s="293"/>
      <c r="FD524" s="293"/>
      <c r="GJ524" s="341"/>
      <c r="GT524" s="293"/>
      <c r="HD524" s="293"/>
      <c r="HN524" s="293"/>
      <c r="HX524" s="293"/>
      <c r="IH524" s="293"/>
      <c r="IM524" s="285"/>
    </row>
    <row r="525" spans="1:247" s="44" customFormat="1" x14ac:dyDescent="0.2">
      <c r="A525" s="42"/>
      <c r="AN525" s="293"/>
      <c r="AX525" s="293"/>
      <c r="BH525" s="293"/>
      <c r="BR525" s="293"/>
      <c r="CB525" s="293"/>
      <c r="CL525" s="293"/>
      <c r="CV525" s="293"/>
      <c r="DF525" s="293"/>
      <c r="DP525" s="293"/>
      <c r="DZ525" s="293"/>
      <c r="EJ525" s="293"/>
      <c r="ET525" s="293"/>
      <c r="FD525" s="293"/>
      <c r="GJ525" s="341"/>
      <c r="GT525" s="293"/>
      <c r="HD525" s="293"/>
      <c r="HN525" s="293"/>
      <c r="HX525" s="293"/>
      <c r="IH525" s="293"/>
      <c r="IM525" s="285"/>
    </row>
    <row r="526" spans="1:247" s="44" customFormat="1" x14ac:dyDescent="0.2">
      <c r="A526" s="42"/>
      <c r="AN526" s="293"/>
      <c r="AX526" s="293"/>
      <c r="BH526" s="293"/>
      <c r="BR526" s="293"/>
      <c r="CB526" s="293"/>
      <c r="CL526" s="293"/>
      <c r="CV526" s="293"/>
      <c r="DF526" s="293"/>
      <c r="DP526" s="293"/>
      <c r="DZ526" s="293"/>
      <c r="EJ526" s="293"/>
      <c r="ET526" s="293"/>
      <c r="FD526" s="293"/>
      <c r="GJ526" s="341"/>
      <c r="GT526" s="293"/>
      <c r="HD526" s="293"/>
      <c r="HN526" s="293"/>
      <c r="HX526" s="293"/>
      <c r="IH526" s="293"/>
      <c r="IM526" s="285"/>
    </row>
    <row r="527" spans="1:247" s="44" customFormat="1" x14ac:dyDescent="0.2">
      <c r="A527" s="42"/>
      <c r="AN527" s="293"/>
      <c r="AX527" s="293"/>
      <c r="BH527" s="293"/>
      <c r="BR527" s="293"/>
      <c r="CB527" s="293"/>
      <c r="CL527" s="293"/>
      <c r="CV527" s="293"/>
      <c r="DF527" s="293"/>
      <c r="DP527" s="293"/>
      <c r="DZ527" s="293"/>
      <c r="EJ527" s="293"/>
      <c r="ET527" s="293"/>
      <c r="FD527" s="293"/>
      <c r="GJ527" s="341"/>
      <c r="GT527" s="293"/>
      <c r="HD527" s="293"/>
      <c r="HN527" s="293"/>
      <c r="HX527" s="293"/>
      <c r="IH527" s="293"/>
      <c r="IM527" s="285"/>
    </row>
    <row r="528" spans="1:247" s="44" customFormat="1" x14ac:dyDescent="0.2">
      <c r="A528" s="42"/>
      <c r="AN528" s="293"/>
      <c r="AX528" s="293"/>
      <c r="BH528" s="293"/>
      <c r="BR528" s="293"/>
      <c r="CB528" s="293"/>
      <c r="CL528" s="293"/>
      <c r="CV528" s="293"/>
      <c r="DF528" s="293"/>
      <c r="DP528" s="293"/>
      <c r="DZ528" s="293"/>
      <c r="EJ528" s="293"/>
      <c r="ET528" s="293"/>
      <c r="FD528" s="293"/>
      <c r="GJ528" s="341"/>
      <c r="GT528" s="293"/>
      <c r="HD528" s="293"/>
      <c r="HN528" s="293"/>
      <c r="HX528" s="293"/>
      <c r="IH528" s="293"/>
      <c r="IM528" s="285"/>
    </row>
    <row r="529" spans="1:247" s="44" customFormat="1" x14ac:dyDescent="0.2">
      <c r="A529" s="42"/>
      <c r="AN529" s="293"/>
      <c r="AX529" s="293"/>
      <c r="BH529" s="293"/>
      <c r="BR529" s="293"/>
      <c r="CB529" s="293"/>
      <c r="CL529" s="293"/>
      <c r="CV529" s="293"/>
      <c r="DF529" s="293"/>
      <c r="DP529" s="293"/>
      <c r="DZ529" s="293"/>
      <c r="EJ529" s="293"/>
      <c r="ET529" s="293"/>
      <c r="FD529" s="293"/>
      <c r="GJ529" s="341"/>
      <c r="GT529" s="293"/>
      <c r="HD529" s="293"/>
      <c r="HN529" s="293"/>
      <c r="HX529" s="293"/>
      <c r="IH529" s="293"/>
      <c r="IM529" s="285"/>
    </row>
    <row r="530" spans="1:247" s="44" customFormat="1" x14ac:dyDescent="0.2">
      <c r="A530" s="42"/>
      <c r="AN530" s="293"/>
      <c r="AX530" s="293"/>
      <c r="BH530" s="293"/>
      <c r="BR530" s="293"/>
      <c r="CB530" s="293"/>
      <c r="CL530" s="293"/>
      <c r="CV530" s="293"/>
      <c r="DF530" s="293"/>
      <c r="DP530" s="293"/>
      <c r="DZ530" s="293"/>
      <c r="EJ530" s="293"/>
      <c r="ET530" s="293"/>
      <c r="FD530" s="293"/>
      <c r="GJ530" s="341"/>
      <c r="GT530" s="293"/>
      <c r="HD530" s="293"/>
      <c r="HN530" s="293"/>
      <c r="HX530" s="293"/>
      <c r="IH530" s="293"/>
      <c r="IM530" s="285"/>
    </row>
    <row r="531" spans="1:247" s="44" customFormat="1" x14ac:dyDescent="0.2">
      <c r="A531" s="42"/>
      <c r="AN531" s="293"/>
      <c r="AX531" s="293"/>
      <c r="BH531" s="293"/>
      <c r="BR531" s="293"/>
      <c r="CB531" s="293"/>
      <c r="CL531" s="293"/>
      <c r="CV531" s="293"/>
      <c r="DF531" s="293"/>
      <c r="DP531" s="293"/>
      <c r="DZ531" s="293"/>
      <c r="EJ531" s="293"/>
      <c r="ET531" s="293"/>
      <c r="FD531" s="293"/>
      <c r="GJ531" s="341"/>
      <c r="GT531" s="293"/>
      <c r="HD531" s="293"/>
      <c r="HN531" s="293"/>
      <c r="HX531" s="293"/>
      <c r="IH531" s="293"/>
      <c r="IM531" s="285"/>
    </row>
    <row r="532" spans="1:247" s="44" customFormat="1" x14ac:dyDescent="0.2">
      <c r="A532" s="42"/>
      <c r="AN532" s="293"/>
      <c r="AX532" s="293"/>
      <c r="BH532" s="293"/>
      <c r="BR532" s="293"/>
      <c r="CB532" s="293"/>
      <c r="CL532" s="293"/>
      <c r="CV532" s="293"/>
      <c r="DF532" s="293"/>
      <c r="DP532" s="293"/>
      <c r="DZ532" s="293"/>
      <c r="EJ532" s="293"/>
      <c r="ET532" s="293"/>
      <c r="FD532" s="293"/>
      <c r="GJ532" s="341"/>
      <c r="GT532" s="293"/>
      <c r="HD532" s="293"/>
      <c r="HN532" s="293"/>
      <c r="HX532" s="293"/>
      <c r="IH532" s="293"/>
      <c r="IM532" s="285"/>
    </row>
    <row r="533" spans="1:247" s="44" customFormat="1" x14ac:dyDescent="0.2">
      <c r="A533" s="42"/>
      <c r="AN533" s="293"/>
      <c r="AX533" s="293"/>
      <c r="BH533" s="293"/>
      <c r="BR533" s="293"/>
      <c r="CB533" s="293"/>
      <c r="CL533" s="293"/>
      <c r="CV533" s="293"/>
      <c r="DF533" s="293"/>
      <c r="DP533" s="293"/>
      <c r="DZ533" s="293"/>
      <c r="EJ533" s="293"/>
      <c r="ET533" s="293"/>
      <c r="FD533" s="293"/>
      <c r="GJ533" s="341"/>
      <c r="GT533" s="293"/>
      <c r="HD533" s="293"/>
      <c r="HN533" s="293"/>
      <c r="HX533" s="293"/>
      <c r="IH533" s="293"/>
      <c r="IM533" s="285"/>
    </row>
    <row r="534" spans="1:247" s="44" customFormat="1" x14ac:dyDescent="0.2">
      <c r="A534" s="42"/>
      <c r="AN534" s="293"/>
      <c r="AX534" s="293"/>
      <c r="BH534" s="293"/>
      <c r="BR534" s="293"/>
      <c r="CB534" s="293"/>
      <c r="CL534" s="293"/>
      <c r="CV534" s="293"/>
      <c r="DF534" s="293"/>
      <c r="DP534" s="293"/>
      <c r="DZ534" s="293"/>
      <c r="EJ534" s="293"/>
      <c r="ET534" s="293"/>
      <c r="FD534" s="293"/>
      <c r="GJ534" s="341"/>
      <c r="GT534" s="293"/>
      <c r="HD534" s="293"/>
      <c r="HN534" s="293"/>
      <c r="HX534" s="293"/>
      <c r="IH534" s="293"/>
      <c r="IM534" s="285"/>
    </row>
    <row r="535" spans="1:247" s="44" customFormat="1" x14ac:dyDescent="0.2">
      <c r="A535" s="42"/>
      <c r="AN535" s="293"/>
      <c r="AX535" s="293"/>
      <c r="BH535" s="293"/>
      <c r="BR535" s="293"/>
      <c r="CB535" s="293"/>
      <c r="CL535" s="293"/>
      <c r="CV535" s="293"/>
      <c r="DF535" s="293"/>
      <c r="DP535" s="293"/>
      <c r="DZ535" s="293"/>
      <c r="EJ535" s="293"/>
      <c r="ET535" s="293"/>
      <c r="FD535" s="293"/>
      <c r="GJ535" s="341"/>
      <c r="GT535" s="293"/>
      <c r="HD535" s="293"/>
      <c r="HN535" s="293"/>
      <c r="HX535" s="293"/>
      <c r="IH535" s="293"/>
      <c r="IM535" s="285"/>
    </row>
    <row r="536" spans="1:247" s="44" customFormat="1" x14ac:dyDescent="0.2">
      <c r="A536" s="42"/>
      <c r="AN536" s="293"/>
      <c r="AX536" s="293"/>
      <c r="BH536" s="293"/>
      <c r="BR536" s="293"/>
      <c r="CB536" s="293"/>
      <c r="CL536" s="293"/>
      <c r="CV536" s="293"/>
      <c r="DF536" s="293"/>
      <c r="DP536" s="293"/>
      <c r="DZ536" s="293"/>
      <c r="EJ536" s="293"/>
      <c r="ET536" s="293"/>
      <c r="FD536" s="293"/>
      <c r="GJ536" s="341"/>
      <c r="GT536" s="293"/>
      <c r="HD536" s="293"/>
      <c r="HN536" s="293"/>
      <c r="HX536" s="293"/>
      <c r="IH536" s="293"/>
      <c r="IM536" s="285"/>
    </row>
    <row r="537" spans="1:247" s="44" customFormat="1" x14ac:dyDescent="0.2">
      <c r="A537" s="42"/>
      <c r="AN537" s="293"/>
      <c r="AX537" s="293"/>
      <c r="BH537" s="293"/>
      <c r="BR537" s="293"/>
      <c r="CB537" s="293"/>
      <c r="CL537" s="293"/>
      <c r="CV537" s="293"/>
      <c r="DF537" s="293"/>
      <c r="DP537" s="293"/>
      <c r="DZ537" s="293"/>
      <c r="EJ537" s="293"/>
      <c r="ET537" s="293"/>
      <c r="FD537" s="293"/>
      <c r="GJ537" s="341"/>
      <c r="GT537" s="293"/>
      <c r="HD537" s="293"/>
      <c r="HN537" s="293"/>
      <c r="HX537" s="293"/>
      <c r="IH537" s="293"/>
      <c r="IM537" s="285"/>
    </row>
    <row r="538" spans="1:247" s="44" customFormat="1" x14ac:dyDescent="0.2">
      <c r="A538" s="42"/>
      <c r="AN538" s="293"/>
      <c r="AX538" s="293"/>
      <c r="BH538" s="293"/>
      <c r="BR538" s="293"/>
      <c r="CB538" s="293"/>
      <c r="CL538" s="293"/>
      <c r="CV538" s="293"/>
      <c r="DF538" s="293"/>
      <c r="DP538" s="293"/>
      <c r="DZ538" s="293"/>
      <c r="EJ538" s="293"/>
      <c r="ET538" s="293"/>
      <c r="FD538" s="293"/>
      <c r="GJ538" s="341"/>
      <c r="GT538" s="293"/>
      <c r="HD538" s="293"/>
      <c r="HN538" s="293"/>
      <c r="HX538" s="293"/>
      <c r="IH538" s="293"/>
      <c r="IM538" s="285"/>
    </row>
    <row r="539" spans="1:247" s="44" customFormat="1" x14ac:dyDescent="0.2">
      <c r="A539" s="42"/>
      <c r="AN539" s="293"/>
      <c r="AX539" s="293"/>
      <c r="BH539" s="293"/>
      <c r="BR539" s="293"/>
      <c r="CB539" s="293"/>
      <c r="CL539" s="293"/>
      <c r="CV539" s="293"/>
      <c r="DF539" s="293"/>
      <c r="DP539" s="293"/>
      <c r="DZ539" s="293"/>
      <c r="EJ539" s="293"/>
      <c r="ET539" s="293"/>
      <c r="FD539" s="293"/>
      <c r="GJ539" s="341"/>
      <c r="GT539" s="293"/>
      <c r="HD539" s="293"/>
      <c r="HN539" s="293"/>
      <c r="HX539" s="293"/>
      <c r="IH539" s="293"/>
      <c r="IM539" s="285"/>
    </row>
    <row r="540" spans="1:247" s="44" customFormat="1" x14ac:dyDescent="0.2">
      <c r="A540" s="42"/>
      <c r="AN540" s="293"/>
      <c r="AX540" s="293"/>
      <c r="BH540" s="293"/>
      <c r="BR540" s="293"/>
      <c r="CB540" s="293"/>
      <c r="CL540" s="293"/>
      <c r="CV540" s="293"/>
      <c r="DF540" s="293"/>
      <c r="DP540" s="293"/>
      <c r="DZ540" s="293"/>
      <c r="EJ540" s="293"/>
      <c r="ET540" s="293"/>
      <c r="FD540" s="293"/>
      <c r="GJ540" s="341"/>
      <c r="GT540" s="293"/>
      <c r="HD540" s="293"/>
      <c r="HN540" s="293"/>
      <c r="HX540" s="293"/>
      <c r="IH540" s="293"/>
      <c r="IM540" s="285"/>
    </row>
    <row r="541" spans="1:247" s="44" customFormat="1" x14ac:dyDescent="0.2">
      <c r="A541" s="42"/>
      <c r="AN541" s="293"/>
      <c r="AX541" s="293"/>
      <c r="BH541" s="293"/>
      <c r="BR541" s="293"/>
      <c r="CB541" s="293"/>
      <c r="CL541" s="293"/>
      <c r="CV541" s="293"/>
      <c r="DF541" s="293"/>
      <c r="DP541" s="293"/>
      <c r="DZ541" s="293"/>
      <c r="EJ541" s="293"/>
      <c r="ET541" s="293"/>
      <c r="FD541" s="293"/>
      <c r="GJ541" s="341"/>
      <c r="GT541" s="293"/>
      <c r="HD541" s="293"/>
      <c r="HN541" s="293"/>
      <c r="HX541" s="293"/>
      <c r="IH541" s="293"/>
      <c r="IM541" s="285"/>
    </row>
    <row r="542" spans="1:247" s="44" customFormat="1" x14ac:dyDescent="0.2">
      <c r="A542" s="42"/>
      <c r="AN542" s="293"/>
      <c r="AX542" s="293"/>
      <c r="BH542" s="293"/>
      <c r="BR542" s="293"/>
      <c r="CB542" s="293"/>
      <c r="CL542" s="293"/>
      <c r="CV542" s="293"/>
      <c r="DF542" s="293"/>
      <c r="DP542" s="293"/>
      <c r="DZ542" s="293"/>
      <c r="EJ542" s="293"/>
      <c r="ET542" s="293"/>
      <c r="FD542" s="293"/>
      <c r="GJ542" s="341"/>
      <c r="GT542" s="293"/>
      <c r="HD542" s="293"/>
      <c r="HN542" s="293"/>
      <c r="HX542" s="293"/>
      <c r="IH542" s="293"/>
      <c r="IM542" s="285"/>
    </row>
    <row r="543" spans="1:247" s="44" customFormat="1" x14ac:dyDescent="0.2">
      <c r="A543" s="42"/>
      <c r="AN543" s="293"/>
      <c r="AX543" s="293"/>
      <c r="BH543" s="293"/>
      <c r="BR543" s="293"/>
      <c r="CB543" s="293"/>
      <c r="CL543" s="293"/>
      <c r="CV543" s="293"/>
      <c r="DF543" s="293"/>
      <c r="DP543" s="293"/>
      <c r="DZ543" s="293"/>
      <c r="EJ543" s="293"/>
      <c r="ET543" s="293"/>
      <c r="FD543" s="293"/>
      <c r="GJ543" s="341"/>
      <c r="GT543" s="293"/>
      <c r="HD543" s="293"/>
      <c r="HN543" s="293"/>
      <c r="HX543" s="293"/>
      <c r="IH543" s="293"/>
      <c r="IM543" s="285"/>
    </row>
    <row r="544" spans="1:247" s="44" customFormat="1" x14ac:dyDescent="0.2">
      <c r="A544" s="42"/>
      <c r="AN544" s="293"/>
      <c r="AX544" s="293"/>
      <c r="BH544" s="293"/>
      <c r="BR544" s="293"/>
      <c r="CB544" s="293"/>
      <c r="CL544" s="293"/>
      <c r="CV544" s="293"/>
      <c r="DF544" s="293"/>
      <c r="DP544" s="293"/>
      <c r="DZ544" s="293"/>
      <c r="EJ544" s="293"/>
      <c r="ET544" s="293"/>
      <c r="FD544" s="293"/>
      <c r="GJ544" s="341"/>
      <c r="GT544" s="293"/>
      <c r="HD544" s="293"/>
      <c r="HN544" s="293"/>
      <c r="HX544" s="293"/>
      <c r="IH544" s="293"/>
      <c r="IM544" s="285"/>
    </row>
    <row r="545" spans="1:247" s="44" customFormat="1" x14ac:dyDescent="0.2">
      <c r="A545" s="42"/>
      <c r="AN545" s="293"/>
      <c r="AX545" s="293"/>
      <c r="BH545" s="293"/>
      <c r="BR545" s="293"/>
      <c r="CB545" s="293"/>
      <c r="CL545" s="293"/>
      <c r="CV545" s="293"/>
      <c r="DF545" s="293"/>
      <c r="DP545" s="293"/>
      <c r="DZ545" s="293"/>
      <c r="EJ545" s="293"/>
      <c r="ET545" s="293"/>
      <c r="FD545" s="293"/>
      <c r="GJ545" s="341"/>
      <c r="GT545" s="293"/>
      <c r="HD545" s="293"/>
      <c r="HN545" s="293"/>
      <c r="HX545" s="293"/>
      <c r="IH545" s="293"/>
      <c r="IM545" s="285"/>
    </row>
    <row r="546" spans="1:247" s="44" customFormat="1" x14ac:dyDescent="0.2">
      <c r="A546" s="42"/>
      <c r="AN546" s="293"/>
      <c r="AX546" s="293"/>
      <c r="BH546" s="293"/>
      <c r="BR546" s="293"/>
      <c r="CB546" s="293"/>
      <c r="CL546" s="293"/>
      <c r="CV546" s="293"/>
      <c r="DF546" s="293"/>
      <c r="DP546" s="293"/>
      <c r="DZ546" s="293"/>
      <c r="EJ546" s="293"/>
      <c r="ET546" s="293"/>
      <c r="FD546" s="293"/>
      <c r="GJ546" s="341"/>
      <c r="GT546" s="293"/>
      <c r="HD546" s="293"/>
      <c r="HN546" s="293"/>
      <c r="HX546" s="293"/>
      <c r="IH546" s="293"/>
      <c r="IM546" s="285"/>
    </row>
    <row r="547" spans="1:247" s="44" customFormat="1" x14ac:dyDescent="0.2">
      <c r="A547" s="42"/>
      <c r="AN547" s="293"/>
      <c r="AX547" s="293"/>
      <c r="BH547" s="293"/>
      <c r="BR547" s="293"/>
      <c r="CB547" s="293"/>
      <c r="CL547" s="293"/>
      <c r="CV547" s="293"/>
      <c r="DF547" s="293"/>
      <c r="DP547" s="293"/>
      <c r="DZ547" s="293"/>
      <c r="EJ547" s="293"/>
      <c r="ET547" s="293"/>
      <c r="FD547" s="293"/>
      <c r="GJ547" s="341"/>
      <c r="GT547" s="293"/>
      <c r="HD547" s="293"/>
      <c r="HN547" s="293"/>
      <c r="HX547" s="293"/>
      <c r="IH547" s="293"/>
      <c r="IM547" s="285"/>
    </row>
    <row r="548" spans="1:247" s="44" customFormat="1" x14ac:dyDescent="0.2">
      <c r="A548" s="42"/>
      <c r="AN548" s="293"/>
      <c r="AX548" s="293"/>
      <c r="BH548" s="293"/>
      <c r="BR548" s="293"/>
      <c r="CB548" s="293"/>
      <c r="CL548" s="293"/>
      <c r="CV548" s="293"/>
      <c r="DF548" s="293"/>
      <c r="DP548" s="293"/>
      <c r="DZ548" s="293"/>
      <c r="EJ548" s="293"/>
      <c r="ET548" s="293"/>
      <c r="FD548" s="293"/>
      <c r="GJ548" s="341"/>
      <c r="GT548" s="293"/>
      <c r="HD548" s="293"/>
      <c r="HN548" s="293"/>
      <c r="HX548" s="293"/>
      <c r="IH548" s="293"/>
      <c r="IM548" s="285"/>
    </row>
    <row r="549" spans="1:247" s="44" customFormat="1" x14ac:dyDescent="0.2">
      <c r="A549" s="42"/>
      <c r="AN549" s="293"/>
      <c r="AX549" s="293"/>
      <c r="BH549" s="293"/>
      <c r="BR549" s="293"/>
      <c r="CB549" s="293"/>
      <c r="CL549" s="293"/>
      <c r="CV549" s="293"/>
      <c r="DF549" s="293"/>
      <c r="DP549" s="293"/>
      <c r="DZ549" s="293"/>
      <c r="EJ549" s="293"/>
      <c r="ET549" s="293"/>
      <c r="FD549" s="293"/>
      <c r="GJ549" s="341"/>
      <c r="GT549" s="293"/>
      <c r="HD549" s="293"/>
      <c r="HN549" s="293"/>
      <c r="HX549" s="293"/>
      <c r="IH549" s="293"/>
      <c r="IM549" s="285"/>
    </row>
    <row r="550" spans="1:247" s="44" customFormat="1" x14ac:dyDescent="0.2">
      <c r="A550" s="42"/>
      <c r="AN550" s="293"/>
      <c r="AX550" s="293"/>
      <c r="BH550" s="293"/>
      <c r="BR550" s="293"/>
      <c r="CB550" s="293"/>
      <c r="CL550" s="293"/>
      <c r="CV550" s="293"/>
      <c r="DF550" s="293"/>
      <c r="DP550" s="293"/>
      <c r="DZ550" s="293"/>
      <c r="EJ550" s="293"/>
      <c r="ET550" s="293"/>
      <c r="FD550" s="293"/>
      <c r="GJ550" s="341"/>
      <c r="GT550" s="293"/>
      <c r="HD550" s="293"/>
      <c r="HN550" s="293"/>
      <c r="HX550" s="293"/>
      <c r="IH550" s="293"/>
      <c r="IM550" s="285"/>
    </row>
    <row r="551" spans="1:247" s="44" customFormat="1" x14ac:dyDescent="0.2">
      <c r="A551" s="42"/>
      <c r="AN551" s="293"/>
      <c r="AX551" s="293"/>
      <c r="BH551" s="293"/>
      <c r="BR551" s="293"/>
      <c r="CB551" s="293"/>
      <c r="CL551" s="293"/>
      <c r="CV551" s="293"/>
      <c r="DF551" s="293"/>
      <c r="DP551" s="293"/>
      <c r="DZ551" s="293"/>
      <c r="EJ551" s="293"/>
      <c r="ET551" s="293"/>
      <c r="FD551" s="293"/>
      <c r="GJ551" s="341"/>
      <c r="GT551" s="293"/>
      <c r="HD551" s="293"/>
      <c r="HN551" s="293"/>
      <c r="HX551" s="293"/>
      <c r="IH551" s="293"/>
      <c r="IM551" s="285"/>
    </row>
    <row r="552" spans="1:247" s="44" customFormat="1" x14ac:dyDescent="0.2">
      <c r="A552" s="42"/>
      <c r="AN552" s="293"/>
      <c r="AX552" s="293"/>
      <c r="BH552" s="293"/>
      <c r="BR552" s="293"/>
      <c r="CB552" s="293"/>
      <c r="CL552" s="293"/>
      <c r="CV552" s="293"/>
      <c r="DF552" s="293"/>
      <c r="DP552" s="293"/>
      <c r="DZ552" s="293"/>
      <c r="EJ552" s="293"/>
      <c r="ET552" s="293"/>
      <c r="FD552" s="293"/>
      <c r="GJ552" s="341"/>
      <c r="GT552" s="293"/>
      <c r="HD552" s="293"/>
      <c r="HN552" s="293"/>
      <c r="HX552" s="293"/>
      <c r="IH552" s="293"/>
      <c r="IM552" s="285"/>
    </row>
    <row r="553" spans="1:247" s="44" customFormat="1" x14ac:dyDescent="0.2">
      <c r="A553" s="42"/>
      <c r="AN553" s="293"/>
      <c r="AX553" s="293"/>
      <c r="BH553" s="293"/>
      <c r="BR553" s="293"/>
      <c r="CB553" s="293"/>
      <c r="CL553" s="293"/>
      <c r="CV553" s="293"/>
      <c r="DF553" s="293"/>
      <c r="DP553" s="293"/>
      <c r="DZ553" s="293"/>
      <c r="EJ553" s="293"/>
      <c r="ET553" s="293"/>
      <c r="FD553" s="293"/>
      <c r="GJ553" s="341"/>
      <c r="GT553" s="293"/>
      <c r="HD553" s="293"/>
      <c r="HN553" s="293"/>
      <c r="HX553" s="293"/>
      <c r="IH553" s="293"/>
      <c r="IM553" s="285"/>
    </row>
    <row r="554" spans="1:247" s="44" customFormat="1" x14ac:dyDescent="0.2">
      <c r="A554" s="42"/>
      <c r="AN554" s="293"/>
      <c r="AX554" s="293"/>
      <c r="BH554" s="293"/>
      <c r="BR554" s="293"/>
      <c r="CB554" s="293"/>
      <c r="CL554" s="293"/>
      <c r="CV554" s="293"/>
      <c r="DF554" s="293"/>
      <c r="DP554" s="293"/>
      <c r="DZ554" s="293"/>
      <c r="EJ554" s="293"/>
      <c r="ET554" s="293"/>
      <c r="FD554" s="293"/>
      <c r="GJ554" s="341"/>
      <c r="GT554" s="293"/>
      <c r="HD554" s="293"/>
      <c r="HN554" s="293"/>
      <c r="HX554" s="293"/>
      <c r="IH554" s="293"/>
      <c r="IM554" s="285"/>
    </row>
    <row r="555" spans="1:247" s="44" customFormat="1" x14ac:dyDescent="0.2">
      <c r="A555" s="42"/>
      <c r="AN555" s="293"/>
      <c r="AX555" s="293"/>
      <c r="BH555" s="293"/>
      <c r="BR555" s="293"/>
      <c r="CB555" s="293"/>
      <c r="CL555" s="293"/>
      <c r="CV555" s="293"/>
      <c r="DF555" s="293"/>
      <c r="DP555" s="293"/>
      <c r="DZ555" s="293"/>
      <c r="EJ555" s="293"/>
      <c r="ET555" s="293"/>
      <c r="FD555" s="293"/>
      <c r="GJ555" s="341"/>
      <c r="GT555" s="293"/>
      <c r="HD555" s="293"/>
      <c r="HN555" s="293"/>
      <c r="HX555" s="293"/>
      <c r="IH555" s="293"/>
      <c r="IM555" s="285"/>
    </row>
    <row r="556" spans="1:247" s="44" customFormat="1" x14ac:dyDescent="0.2">
      <c r="A556" s="42"/>
      <c r="AN556" s="293"/>
      <c r="AX556" s="293"/>
      <c r="BH556" s="293"/>
      <c r="BR556" s="293"/>
      <c r="CB556" s="293"/>
      <c r="CL556" s="293"/>
      <c r="CV556" s="293"/>
      <c r="DF556" s="293"/>
      <c r="DP556" s="293"/>
      <c r="DZ556" s="293"/>
      <c r="EJ556" s="293"/>
      <c r="ET556" s="293"/>
      <c r="FD556" s="293"/>
      <c r="GJ556" s="341"/>
      <c r="GT556" s="293"/>
      <c r="HD556" s="293"/>
      <c r="HN556" s="293"/>
      <c r="HX556" s="293"/>
      <c r="IH556" s="293"/>
      <c r="IM556" s="285"/>
    </row>
    <row r="557" spans="1:247" s="44" customFormat="1" x14ac:dyDescent="0.2">
      <c r="A557" s="42"/>
      <c r="AN557" s="293"/>
      <c r="AX557" s="293"/>
      <c r="BH557" s="293"/>
      <c r="BR557" s="293"/>
      <c r="CB557" s="293"/>
      <c r="CL557" s="293"/>
      <c r="CV557" s="293"/>
      <c r="DF557" s="293"/>
      <c r="DP557" s="293"/>
      <c r="DZ557" s="293"/>
      <c r="EJ557" s="293"/>
      <c r="ET557" s="293"/>
      <c r="FD557" s="293"/>
      <c r="GJ557" s="341"/>
      <c r="GT557" s="293"/>
      <c r="HD557" s="293"/>
      <c r="HN557" s="293"/>
      <c r="HX557" s="293"/>
      <c r="IH557" s="293"/>
      <c r="IM557" s="285"/>
    </row>
    <row r="558" spans="1:247" s="44" customFormat="1" x14ac:dyDescent="0.2">
      <c r="A558" s="42"/>
      <c r="AN558" s="293"/>
      <c r="AX558" s="293"/>
      <c r="BH558" s="293"/>
      <c r="BR558" s="293"/>
      <c r="CB558" s="293"/>
      <c r="CL558" s="293"/>
      <c r="CV558" s="293"/>
      <c r="DF558" s="293"/>
      <c r="DP558" s="293"/>
      <c r="DZ558" s="293"/>
      <c r="EJ558" s="293"/>
      <c r="ET558" s="293"/>
      <c r="FD558" s="293"/>
      <c r="GJ558" s="341"/>
      <c r="GT558" s="293"/>
      <c r="HD558" s="293"/>
      <c r="HN558" s="293"/>
      <c r="HX558" s="293"/>
      <c r="IH558" s="293"/>
      <c r="IM558" s="285"/>
    </row>
    <row r="559" spans="1:247" s="44" customFormat="1" x14ac:dyDescent="0.2">
      <c r="A559" s="42"/>
      <c r="AN559" s="293"/>
      <c r="AX559" s="293"/>
      <c r="BH559" s="293"/>
      <c r="BR559" s="293"/>
      <c r="CB559" s="293"/>
      <c r="CL559" s="293"/>
      <c r="CV559" s="293"/>
      <c r="DF559" s="293"/>
      <c r="DP559" s="293"/>
      <c r="DZ559" s="293"/>
      <c r="EJ559" s="293"/>
      <c r="ET559" s="293"/>
      <c r="FD559" s="293"/>
      <c r="GJ559" s="341"/>
      <c r="GT559" s="293"/>
      <c r="HD559" s="293"/>
      <c r="HN559" s="293"/>
      <c r="HX559" s="293"/>
      <c r="IH559" s="293"/>
      <c r="IM559" s="285"/>
    </row>
    <row r="560" spans="1:247" s="44" customFormat="1" x14ac:dyDescent="0.2">
      <c r="A560" s="42"/>
      <c r="AN560" s="293"/>
      <c r="AX560" s="293"/>
      <c r="BH560" s="293"/>
      <c r="BR560" s="293"/>
      <c r="CB560" s="293"/>
      <c r="CL560" s="293"/>
      <c r="CV560" s="293"/>
      <c r="DF560" s="293"/>
      <c r="DP560" s="293"/>
      <c r="DZ560" s="293"/>
      <c r="EJ560" s="293"/>
      <c r="ET560" s="293"/>
      <c r="FD560" s="293"/>
      <c r="GJ560" s="341"/>
      <c r="GT560" s="293"/>
      <c r="HD560" s="293"/>
      <c r="HN560" s="293"/>
      <c r="HX560" s="293"/>
      <c r="IH560" s="293"/>
      <c r="IM560" s="285"/>
    </row>
    <row r="561" spans="1:247" s="44" customFormat="1" x14ac:dyDescent="0.2">
      <c r="A561" s="42"/>
      <c r="AN561" s="293"/>
      <c r="AX561" s="293"/>
      <c r="BH561" s="293"/>
      <c r="BR561" s="293"/>
      <c r="CB561" s="293"/>
      <c r="CL561" s="293"/>
      <c r="CV561" s="293"/>
      <c r="DF561" s="293"/>
      <c r="DP561" s="293"/>
      <c r="DZ561" s="293"/>
      <c r="EJ561" s="293"/>
      <c r="ET561" s="293"/>
      <c r="FD561" s="293"/>
      <c r="GJ561" s="341"/>
      <c r="GT561" s="293"/>
      <c r="HD561" s="293"/>
      <c r="HN561" s="293"/>
      <c r="HX561" s="293"/>
      <c r="IH561" s="293"/>
      <c r="IM561" s="285"/>
    </row>
    <row r="562" spans="1:247" s="44" customFormat="1" x14ac:dyDescent="0.2">
      <c r="A562" s="42"/>
      <c r="AN562" s="293"/>
      <c r="AX562" s="293"/>
      <c r="BH562" s="293"/>
      <c r="BR562" s="293"/>
      <c r="CB562" s="293"/>
      <c r="CL562" s="293"/>
      <c r="CV562" s="293"/>
      <c r="DF562" s="293"/>
      <c r="DP562" s="293"/>
      <c r="DZ562" s="293"/>
      <c r="EJ562" s="293"/>
      <c r="ET562" s="293"/>
      <c r="FD562" s="293"/>
      <c r="GJ562" s="341"/>
      <c r="GT562" s="293"/>
      <c r="HD562" s="293"/>
      <c r="HN562" s="293"/>
      <c r="HX562" s="293"/>
      <c r="IH562" s="293"/>
      <c r="IM562" s="285"/>
    </row>
    <row r="563" spans="1:247" s="44" customFormat="1" x14ac:dyDescent="0.2">
      <c r="A563" s="42"/>
      <c r="AN563" s="293"/>
      <c r="AX563" s="293"/>
      <c r="BH563" s="293"/>
      <c r="BR563" s="293"/>
      <c r="CB563" s="293"/>
      <c r="CL563" s="293"/>
      <c r="CV563" s="293"/>
      <c r="DF563" s="293"/>
      <c r="DP563" s="293"/>
      <c r="DZ563" s="293"/>
      <c r="EJ563" s="293"/>
      <c r="ET563" s="293"/>
      <c r="FD563" s="293"/>
      <c r="GJ563" s="341"/>
      <c r="GT563" s="293"/>
      <c r="HD563" s="293"/>
      <c r="HN563" s="293"/>
      <c r="HX563" s="293"/>
      <c r="IH563" s="293"/>
      <c r="IM563" s="285"/>
    </row>
    <row r="564" spans="1:247" s="44" customFormat="1" x14ac:dyDescent="0.2">
      <c r="A564" s="42"/>
      <c r="AN564" s="293"/>
      <c r="AX564" s="293"/>
      <c r="BH564" s="293"/>
      <c r="BR564" s="293"/>
      <c r="CB564" s="293"/>
      <c r="CL564" s="293"/>
      <c r="CV564" s="293"/>
      <c r="DF564" s="293"/>
      <c r="DP564" s="293"/>
      <c r="DZ564" s="293"/>
      <c r="EJ564" s="293"/>
      <c r="ET564" s="293"/>
      <c r="FD564" s="293"/>
      <c r="GJ564" s="341"/>
      <c r="GT564" s="293"/>
      <c r="HD564" s="293"/>
      <c r="HN564" s="293"/>
      <c r="HX564" s="293"/>
      <c r="IH564" s="293"/>
      <c r="IM564" s="285"/>
    </row>
    <row r="565" spans="1:247" s="44" customFormat="1" x14ac:dyDescent="0.2">
      <c r="A565" s="42"/>
      <c r="AN565" s="293"/>
      <c r="AX565" s="293"/>
      <c r="BH565" s="293"/>
      <c r="BR565" s="293"/>
      <c r="CB565" s="293"/>
      <c r="CL565" s="293"/>
      <c r="CV565" s="293"/>
      <c r="DF565" s="293"/>
      <c r="DP565" s="293"/>
      <c r="DZ565" s="293"/>
      <c r="EJ565" s="293"/>
      <c r="ET565" s="293"/>
      <c r="FD565" s="293"/>
      <c r="GJ565" s="341"/>
      <c r="GT565" s="293"/>
      <c r="HD565" s="293"/>
      <c r="HN565" s="293"/>
      <c r="HX565" s="293"/>
      <c r="IH565" s="293"/>
      <c r="IM565" s="285"/>
    </row>
    <row r="566" spans="1:247" s="44" customFormat="1" x14ac:dyDescent="0.2">
      <c r="A566" s="42"/>
      <c r="AN566" s="293"/>
      <c r="AX566" s="293"/>
      <c r="BH566" s="293"/>
      <c r="BR566" s="293"/>
      <c r="CB566" s="293"/>
      <c r="CL566" s="293"/>
      <c r="CV566" s="293"/>
      <c r="DF566" s="293"/>
      <c r="DP566" s="293"/>
      <c r="DZ566" s="293"/>
      <c r="EJ566" s="293"/>
      <c r="ET566" s="293"/>
      <c r="FD566" s="293"/>
      <c r="GJ566" s="341"/>
      <c r="GT566" s="293"/>
      <c r="HD566" s="293"/>
      <c r="HN566" s="293"/>
      <c r="HX566" s="293"/>
      <c r="IH566" s="293"/>
      <c r="IM566" s="285"/>
    </row>
    <row r="567" spans="1:247" s="44" customFormat="1" x14ac:dyDescent="0.2">
      <c r="A567" s="42"/>
      <c r="AN567" s="293"/>
      <c r="AX567" s="293"/>
      <c r="BH567" s="293"/>
      <c r="BR567" s="293"/>
      <c r="CB567" s="293"/>
      <c r="CL567" s="293"/>
      <c r="CV567" s="293"/>
      <c r="DF567" s="293"/>
      <c r="DP567" s="293"/>
      <c r="DZ567" s="293"/>
      <c r="EJ567" s="293"/>
      <c r="ET567" s="293"/>
      <c r="FD567" s="293"/>
      <c r="GJ567" s="341"/>
      <c r="GT567" s="293"/>
      <c r="HD567" s="293"/>
      <c r="HN567" s="293"/>
      <c r="HX567" s="293"/>
      <c r="IH567" s="293"/>
      <c r="IM567" s="285"/>
    </row>
    <row r="568" spans="1:247" s="44" customFormat="1" x14ac:dyDescent="0.2">
      <c r="A568" s="42"/>
      <c r="AN568" s="293"/>
      <c r="AX568" s="293"/>
      <c r="BH568" s="293"/>
      <c r="BR568" s="293"/>
      <c r="CB568" s="293"/>
      <c r="CL568" s="293"/>
      <c r="CV568" s="293"/>
      <c r="DF568" s="293"/>
      <c r="DP568" s="293"/>
      <c r="DZ568" s="293"/>
      <c r="EJ568" s="293"/>
      <c r="ET568" s="293"/>
      <c r="FD568" s="293"/>
      <c r="GJ568" s="341"/>
      <c r="GT568" s="293"/>
      <c r="HD568" s="293"/>
      <c r="HN568" s="293"/>
      <c r="HX568" s="293"/>
      <c r="IH568" s="293"/>
      <c r="IM568" s="285"/>
    </row>
    <row r="569" spans="1:247" s="44" customFormat="1" x14ac:dyDescent="0.2">
      <c r="A569" s="42"/>
      <c r="AN569" s="293"/>
      <c r="AX569" s="293"/>
      <c r="BH569" s="293"/>
      <c r="BR569" s="293"/>
      <c r="CB569" s="293"/>
      <c r="CL569" s="293"/>
      <c r="CV569" s="293"/>
      <c r="DF569" s="293"/>
      <c r="DP569" s="293"/>
      <c r="DZ569" s="293"/>
      <c r="EJ569" s="293"/>
      <c r="ET569" s="293"/>
      <c r="FD569" s="293"/>
      <c r="GJ569" s="341"/>
      <c r="GT569" s="293"/>
      <c r="HD569" s="293"/>
      <c r="HN569" s="293"/>
      <c r="HX569" s="293"/>
      <c r="IH569" s="293"/>
      <c r="IM569" s="285"/>
    </row>
    <row r="570" spans="1:247" s="44" customFormat="1" x14ac:dyDescent="0.2">
      <c r="A570" s="42"/>
      <c r="AN570" s="293"/>
      <c r="AX570" s="293"/>
      <c r="BH570" s="293"/>
      <c r="BR570" s="293"/>
      <c r="CB570" s="293"/>
      <c r="CL570" s="293"/>
      <c r="CV570" s="293"/>
      <c r="DF570" s="293"/>
      <c r="DP570" s="293"/>
      <c r="DZ570" s="293"/>
      <c r="EJ570" s="293"/>
      <c r="ET570" s="293"/>
      <c r="FD570" s="293"/>
      <c r="GJ570" s="341"/>
      <c r="GT570" s="293"/>
      <c r="HD570" s="293"/>
      <c r="HN570" s="293"/>
      <c r="HX570" s="293"/>
      <c r="IH570" s="293"/>
      <c r="IM570" s="285"/>
    </row>
    <row r="571" spans="1:247" s="44" customFormat="1" x14ac:dyDescent="0.2">
      <c r="A571" s="42"/>
      <c r="AN571" s="293"/>
      <c r="AX571" s="293"/>
      <c r="BH571" s="293"/>
      <c r="BR571" s="293"/>
      <c r="CB571" s="293"/>
      <c r="CL571" s="293"/>
      <c r="CV571" s="293"/>
      <c r="DF571" s="293"/>
      <c r="DP571" s="293"/>
      <c r="DZ571" s="293"/>
      <c r="EJ571" s="293"/>
      <c r="ET571" s="293"/>
      <c r="FD571" s="293"/>
      <c r="GJ571" s="341"/>
      <c r="GT571" s="293"/>
      <c r="HD571" s="293"/>
      <c r="HN571" s="293"/>
      <c r="HX571" s="293"/>
      <c r="IH571" s="293"/>
      <c r="IM571" s="285"/>
    </row>
    <row r="572" spans="1:247" s="44" customFormat="1" x14ac:dyDescent="0.2">
      <c r="A572" s="42"/>
      <c r="AN572" s="293"/>
      <c r="AX572" s="293"/>
      <c r="BH572" s="293"/>
      <c r="BR572" s="293"/>
      <c r="CB572" s="293"/>
      <c r="CL572" s="293"/>
      <c r="CV572" s="293"/>
      <c r="DF572" s="293"/>
      <c r="DP572" s="293"/>
      <c r="DZ572" s="293"/>
      <c r="EJ572" s="293"/>
      <c r="ET572" s="293"/>
      <c r="FD572" s="293"/>
      <c r="GJ572" s="341"/>
      <c r="GT572" s="293"/>
      <c r="HD572" s="293"/>
      <c r="HN572" s="293"/>
      <c r="HX572" s="293"/>
      <c r="IH572" s="293"/>
      <c r="IM572" s="285"/>
    </row>
    <row r="573" spans="1:247" s="44" customFormat="1" x14ac:dyDescent="0.2">
      <c r="A573" s="42"/>
      <c r="AN573" s="293"/>
      <c r="AX573" s="293"/>
      <c r="BH573" s="293"/>
      <c r="BR573" s="293"/>
      <c r="CB573" s="293"/>
      <c r="CL573" s="293"/>
      <c r="CV573" s="293"/>
      <c r="DF573" s="293"/>
      <c r="DP573" s="293"/>
      <c r="DZ573" s="293"/>
      <c r="EJ573" s="293"/>
      <c r="ET573" s="293"/>
      <c r="FD573" s="293"/>
      <c r="GJ573" s="341"/>
      <c r="GT573" s="293"/>
      <c r="HD573" s="293"/>
      <c r="HN573" s="293"/>
      <c r="HX573" s="293"/>
      <c r="IH573" s="293"/>
      <c r="IM573" s="285"/>
    </row>
    <row r="574" spans="1:247" s="44" customFormat="1" x14ac:dyDescent="0.2">
      <c r="A574" s="42"/>
      <c r="AN574" s="293"/>
      <c r="AX574" s="293"/>
      <c r="BH574" s="293"/>
      <c r="BR574" s="293"/>
      <c r="CB574" s="293"/>
      <c r="CL574" s="293"/>
      <c r="CV574" s="293"/>
      <c r="DF574" s="293"/>
      <c r="DP574" s="293"/>
      <c r="DZ574" s="293"/>
      <c r="EJ574" s="293"/>
      <c r="ET574" s="293"/>
      <c r="FD574" s="293"/>
      <c r="GJ574" s="341"/>
      <c r="GT574" s="293"/>
      <c r="HD574" s="293"/>
      <c r="HN574" s="293"/>
      <c r="HX574" s="293"/>
      <c r="IH574" s="293"/>
      <c r="IM574" s="285"/>
    </row>
    <row r="575" spans="1:247" s="44" customFormat="1" x14ac:dyDescent="0.2">
      <c r="A575" s="42"/>
      <c r="AN575" s="293"/>
      <c r="AX575" s="293"/>
      <c r="BH575" s="293"/>
      <c r="BR575" s="293"/>
      <c r="CB575" s="293"/>
      <c r="CL575" s="293"/>
      <c r="CV575" s="293"/>
      <c r="DF575" s="293"/>
      <c r="DP575" s="293"/>
      <c r="DZ575" s="293"/>
      <c r="EJ575" s="293"/>
      <c r="ET575" s="293"/>
      <c r="FD575" s="293"/>
      <c r="GJ575" s="341"/>
      <c r="GT575" s="293"/>
      <c r="HD575" s="293"/>
      <c r="HN575" s="293"/>
      <c r="HX575" s="293"/>
      <c r="IH575" s="293"/>
      <c r="IM575" s="285"/>
    </row>
    <row r="576" spans="1:247" s="44" customFormat="1" x14ac:dyDescent="0.2">
      <c r="A576" s="42"/>
      <c r="AN576" s="293"/>
      <c r="AX576" s="293"/>
      <c r="BH576" s="293"/>
      <c r="BR576" s="293"/>
      <c r="CB576" s="293"/>
      <c r="CL576" s="293"/>
      <c r="CV576" s="293"/>
      <c r="DF576" s="293"/>
      <c r="DP576" s="293"/>
      <c r="DZ576" s="293"/>
      <c r="EJ576" s="293"/>
      <c r="ET576" s="293"/>
      <c r="FD576" s="293"/>
      <c r="GJ576" s="341"/>
      <c r="GT576" s="293"/>
      <c r="HD576" s="293"/>
      <c r="HN576" s="293"/>
      <c r="HX576" s="293"/>
      <c r="IH576" s="293"/>
      <c r="IM576" s="285"/>
    </row>
    <row r="577" spans="1:247" s="44" customFormat="1" x14ac:dyDescent="0.2">
      <c r="A577" s="42"/>
      <c r="AN577" s="293"/>
      <c r="AX577" s="293"/>
      <c r="BH577" s="293"/>
      <c r="BR577" s="293"/>
      <c r="CB577" s="293"/>
      <c r="CL577" s="293"/>
      <c r="CV577" s="293"/>
      <c r="DF577" s="293"/>
      <c r="DP577" s="293"/>
      <c r="DZ577" s="293"/>
      <c r="EJ577" s="293"/>
      <c r="ET577" s="293"/>
      <c r="FD577" s="293"/>
      <c r="GJ577" s="341"/>
      <c r="GT577" s="293"/>
      <c r="HD577" s="293"/>
      <c r="HN577" s="293"/>
      <c r="HX577" s="293"/>
      <c r="IH577" s="293"/>
      <c r="IM577" s="285"/>
    </row>
    <row r="578" spans="1:247" s="44" customFormat="1" x14ac:dyDescent="0.2">
      <c r="A578" s="42"/>
      <c r="AN578" s="293"/>
      <c r="AX578" s="293"/>
      <c r="BH578" s="293"/>
      <c r="BR578" s="293"/>
      <c r="CB578" s="293"/>
      <c r="CL578" s="293"/>
      <c r="CV578" s="293"/>
      <c r="DF578" s="293"/>
      <c r="DP578" s="293"/>
      <c r="DZ578" s="293"/>
      <c r="EJ578" s="293"/>
      <c r="ET578" s="293"/>
      <c r="FD578" s="293"/>
      <c r="GJ578" s="341"/>
      <c r="GT578" s="293"/>
      <c r="HD578" s="293"/>
      <c r="HN578" s="293"/>
      <c r="HX578" s="293"/>
      <c r="IH578" s="293"/>
      <c r="IM578" s="285"/>
    </row>
    <row r="579" spans="1:247" s="44" customFormat="1" x14ac:dyDescent="0.2">
      <c r="A579" s="42"/>
      <c r="AN579" s="293"/>
      <c r="AX579" s="293"/>
      <c r="BH579" s="293"/>
      <c r="BR579" s="293"/>
      <c r="CB579" s="293"/>
      <c r="CL579" s="293"/>
      <c r="CV579" s="293"/>
      <c r="DF579" s="293"/>
      <c r="DP579" s="293"/>
      <c r="DZ579" s="293"/>
      <c r="EJ579" s="293"/>
      <c r="ET579" s="293"/>
      <c r="FD579" s="293"/>
      <c r="GJ579" s="341"/>
      <c r="GT579" s="293"/>
      <c r="HD579" s="293"/>
      <c r="HN579" s="293"/>
      <c r="HX579" s="293"/>
      <c r="IH579" s="293"/>
      <c r="IM579" s="285"/>
    </row>
    <row r="580" spans="1:247" s="44" customFormat="1" x14ac:dyDescent="0.2">
      <c r="A580" s="42"/>
      <c r="AN580" s="293"/>
      <c r="AX580" s="293"/>
      <c r="BH580" s="293"/>
      <c r="BR580" s="293"/>
      <c r="CB580" s="293"/>
      <c r="CL580" s="293"/>
      <c r="CV580" s="293"/>
      <c r="DF580" s="293"/>
      <c r="DP580" s="293"/>
      <c r="DZ580" s="293"/>
      <c r="EJ580" s="293"/>
      <c r="ET580" s="293"/>
      <c r="FD580" s="293"/>
      <c r="GJ580" s="341"/>
      <c r="GT580" s="293"/>
      <c r="HD580" s="293"/>
      <c r="HN580" s="293"/>
      <c r="HX580" s="293"/>
      <c r="IH580" s="293"/>
      <c r="IM580" s="285"/>
    </row>
    <row r="581" spans="1:247" s="44" customFormat="1" x14ac:dyDescent="0.2">
      <c r="A581" s="42"/>
      <c r="AN581" s="293"/>
      <c r="AX581" s="293"/>
      <c r="BH581" s="293"/>
      <c r="BR581" s="293"/>
      <c r="CB581" s="293"/>
      <c r="CL581" s="293"/>
      <c r="CV581" s="293"/>
      <c r="DF581" s="293"/>
      <c r="DP581" s="293"/>
      <c r="DZ581" s="293"/>
      <c r="EJ581" s="293"/>
      <c r="ET581" s="293"/>
      <c r="FD581" s="293"/>
      <c r="GJ581" s="341"/>
      <c r="GT581" s="293"/>
      <c r="HD581" s="293"/>
      <c r="HN581" s="293"/>
      <c r="HX581" s="293"/>
      <c r="IH581" s="293"/>
      <c r="IM581" s="285"/>
    </row>
    <row r="582" spans="1:247" s="44" customFormat="1" x14ac:dyDescent="0.2">
      <c r="A582" s="42"/>
      <c r="AN582" s="293"/>
      <c r="AX582" s="293"/>
      <c r="BH582" s="293"/>
      <c r="BR582" s="293"/>
      <c r="CB582" s="293"/>
      <c r="CL582" s="293"/>
      <c r="CV582" s="293"/>
      <c r="DF582" s="293"/>
      <c r="DP582" s="293"/>
      <c r="DZ582" s="293"/>
      <c r="EJ582" s="293"/>
      <c r="ET582" s="293"/>
      <c r="FD582" s="293"/>
      <c r="GJ582" s="341"/>
      <c r="GT582" s="293"/>
      <c r="HD582" s="293"/>
      <c r="HN582" s="293"/>
      <c r="HX582" s="293"/>
      <c r="IH582" s="293"/>
      <c r="IM582" s="285"/>
    </row>
    <row r="583" spans="1:247" s="44" customFormat="1" x14ac:dyDescent="0.2">
      <c r="A583" s="42"/>
      <c r="AN583" s="293"/>
      <c r="AX583" s="293"/>
      <c r="BH583" s="293"/>
      <c r="BR583" s="293"/>
      <c r="CB583" s="293"/>
      <c r="CL583" s="293"/>
      <c r="CV583" s="293"/>
      <c r="DF583" s="293"/>
      <c r="DP583" s="293"/>
      <c r="DZ583" s="293"/>
      <c r="EJ583" s="293"/>
      <c r="ET583" s="293"/>
      <c r="FD583" s="293"/>
      <c r="GJ583" s="341"/>
      <c r="GT583" s="293"/>
      <c r="HD583" s="293"/>
      <c r="HN583" s="293"/>
      <c r="HX583" s="293"/>
      <c r="IH583" s="293"/>
      <c r="IM583" s="285"/>
    </row>
    <row r="584" spans="1:247" s="44" customFormat="1" x14ac:dyDescent="0.2">
      <c r="A584" s="42"/>
      <c r="AN584" s="293"/>
      <c r="AX584" s="293"/>
      <c r="BH584" s="293"/>
      <c r="BR584" s="293"/>
      <c r="CB584" s="293"/>
      <c r="CL584" s="293"/>
      <c r="CV584" s="293"/>
      <c r="DF584" s="293"/>
      <c r="DP584" s="293"/>
      <c r="DZ584" s="293"/>
      <c r="EJ584" s="293"/>
      <c r="ET584" s="293"/>
      <c r="FD584" s="293"/>
      <c r="GJ584" s="341"/>
      <c r="GT584" s="293"/>
      <c r="HD584" s="293"/>
      <c r="HN584" s="293"/>
      <c r="HX584" s="293"/>
      <c r="IH584" s="293"/>
      <c r="IM584" s="285"/>
    </row>
    <row r="585" spans="1:247" s="44" customFormat="1" x14ac:dyDescent="0.2">
      <c r="A585" s="42"/>
      <c r="AN585" s="293"/>
      <c r="AX585" s="293"/>
      <c r="BH585" s="293"/>
      <c r="BR585" s="293"/>
      <c r="CB585" s="293"/>
      <c r="CL585" s="293"/>
      <c r="CV585" s="293"/>
      <c r="DF585" s="293"/>
      <c r="DP585" s="293"/>
      <c r="DZ585" s="293"/>
      <c r="EJ585" s="293"/>
      <c r="ET585" s="293"/>
      <c r="FD585" s="293"/>
      <c r="GJ585" s="341"/>
      <c r="GT585" s="293"/>
      <c r="HD585" s="293"/>
      <c r="HN585" s="293"/>
      <c r="HX585" s="293"/>
      <c r="IH585" s="293"/>
      <c r="IM585" s="285"/>
    </row>
    <row r="586" spans="1:247" s="44" customFormat="1" x14ac:dyDescent="0.2">
      <c r="A586" s="42"/>
      <c r="AN586" s="293"/>
      <c r="AX586" s="293"/>
      <c r="BH586" s="293"/>
      <c r="BR586" s="293"/>
      <c r="CB586" s="293"/>
      <c r="CL586" s="293"/>
      <c r="CV586" s="293"/>
      <c r="DF586" s="293"/>
      <c r="DP586" s="293"/>
      <c r="DZ586" s="293"/>
      <c r="EJ586" s="293"/>
      <c r="ET586" s="293"/>
      <c r="FD586" s="293"/>
      <c r="GJ586" s="341"/>
      <c r="GT586" s="293"/>
      <c r="HD586" s="293"/>
      <c r="HN586" s="293"/>
      <c r="HX586" s="293"/>
      <c r="IH586" s="293"/>
      <c r="IM586" s="285"/>
    </row>
    <row r="587" spans="1:247" s="44" customFormat="1" x14ac:dyDescent="0.2">
      <c r="A587" s="42"/>
      <c r="AN587" s="293"/>
      <c r="AX587" s="293"/>
      <c r="BH587" s="293"/>
      <c r="BR587" s="293"/>
      <c r="CB587" s="293"/>
      <c r="CL587" s="293"/>
      <c r="CV587" s="293"/>
      <c r="DF587" s="293"/>
      <c r="DP587" s="293"/>
      <c r="DZ587" s="293"/>
      <c r="EJ587" s="293"/>
      <c r="ET587" s="293"/>
      <c r="FD587" s="293"/>
      <c r="GJ587" s="341"/>
      <c r="GT587" s="293"/>
      <c r="HD587" s="293"/>
      <c r="HN587" s="293"/>
      <c r="HX587" s="293"/>
      <c r="IH587" s="293"/>
      <c r="IM587" s="285"/>
    </row>
    <row r="588" spans="1:247" s="44" customFormat="1" x14ac:dyDescent="0.2">
      <c r="A588" s="42"/>
      <c r="AN588" s="293"/>
      <c r="AX588" s="293"/>
      <c r="BH588" s="293"/>
      <c r="BR588" s="293"/>
      <c r="CB588" s="293"/>
      <c r="CL588" s="293"/>
      <c r="CV588" s="293"/>
      <c r="DF588" s="293"/>
      <c r="DP588" s="293"/>
      <c r="DZ588" s="293"/>
      <c r="EJ588" s="293"/>
      <c r="ET588" s="293"/>
      <c r="FD588" s="293"/>
      <c r="GJ588" s="341"/>
      <c r="GT588" s="293"/>
      <c r="HD588" s="293"/>
      <c r="HN588" s="293"/>
      <c r="HX588" s="293"/>
      <c r="IH588" s="293"/>
      <c r="IM588" s="285"/>
    </row>
    <row r="589" spans="1:247" s="44" customFormat="1" x14ac:dyDescent="0.2">
      <c r="A589" s="42"/>
      <c r="AN589" s="293"/>
      <c r="AX589" s="293"/>
      <c r="BH589" s="293"/>
      <c r="BR589" s="293"/>
      <c r="CB589" s="293"/>
      <c r="CL589" s="293"/>
      <c r="CV589" s="293"/>
      <c r="DF589" s="293"/>
      <c r="DP589" s="293"/>
      <c r="DZ589" s="293"/>
      <c r="EJ589" s="293"/>
      <c r="ET589" s="293"/>
      <c r="FD589" s="293"/>
      <c r="GJ589" s="341"/>
      <c r="GT589" s="293"/>
      <c r="HD589" s="293"/>
      <c r="HN589" s="293"/>
      <c r="HX589" s="293"/>
      <c r="IH589" s="293"/>
      <c r="IM589" s="285"/>
    </row>
    <row r="590" spans="1:247" s="44" customFormat="1" x14ac:dyDescent="0.2">
      <c r="A590" s="42"/>
      <c r="AN590" s="293"/>
      <c r="AX590" s="293"/>
      <c r="BH590" s="293"/>
      <c r="BR590" s="293"/>
      <c r="CB590" s="293"/>
      <c r="CL590" s="293"/>
      <c r="CV590" s="293"/>
      <c r="DF590" s="293"/>
      <c r="DP590" s="293"/>
      <c r="DZ590" s="293"/>
      <c r="EJ590" s="293"/>
      <c r="ET590" s="293"/>
      <c r="FD590" s="293"/>
      <c r="GJ590" s="341"/>
      <c r="GT590" s="293"/>
      <c r="HD590" s="293"/>
      <c r="HN590" s="293"/>
      <c r="HX590" s="293"/>
      <c r="IH590" s="293"/>
      <c r="IM590" s="285"/>
    </row>
    <row r="591" spans="1:247" s="44" customFormat="1" x14ac:dyDescent="0.2">
      <c r="A591" s="42"/>
      <c r="AN591" s="293"/>
      <c r="AX591" s="293"/>
      <c r="BH591" s="293"/>
      <c r="BR591" s="293"/>
      <c r="CB591" s="293"/>
      <c r="CL591" s="293"/>
      <c r="CV591" s="293"/>
      <c r="DF591" s="293"/>
      <c r="DP591" s="293"/>
      <c r="DZ591" s="293"/>
      <c r="EJ591" s="293"/>
      <c r="ET591" s="293"/>
      <c r="FD591" s="293"/>
      <c r="GJ591" s="341"/>
      <c r="GT591" s="293"/>
      <c r="HD591" s="293"/>
      <c r="HN591" s="293"/>
      <c r="HX591" s="293"/>
      <c r="IH591" s="293"/>
      <c r="IM591" s="285"/>
    </row>
    <row r="592" spans="1:247" s="44" customFormat="1" x14ac:dyDescent="0.2">
      <c r="A592" s="42"/>
      <c r="AN592" s="293"/>
      <c r="AX592" s="293"/>
      <c r="BH592" s="293"/>
      <c r="BR592" s="293"/>
      <c r="CB592" s="293"/>
      <c r="CL592" s="293"/>
      <c r="CV592" s="293"/>
      <c r="DF592" s="293"/>
      <c r="DP592" s="293"/>
      <c r="DZ592" s="293"/>
      <c r="EJ592" s="293"/>
      <c r="ET592" s="293"/>
      <c r="FD592" s="293"/>
      <c r="GJ592" s="341"/>
      <c r="GT592" s="293"/>
      <c r="HD592" s="293"/>
      <c r="HN592" s="293"/>
      <c r="HX592" s="293"/>
      <c r="IH592" s="293"/>
      <c r="IM592" s="285"/>
    </row>
    <row r="593" spans="1:247" s="44" customFormat="1" x14ac:dyDescent="0.2">
      <c r="A593" s="42"/>
      <c r="AN593" s="293"/>
      <c r="AX593" s="293"/>
      <c r="BH593" s="293"/>
      <c r="BR593" s="293"/>
      <c r="CB593" s="293"/>
      <c r="CL593" s="293"/>
      <c r="CV593" s="293"/>
      <c r="DF593" s="293"/>
      <c r="DP593" s="293"/>
      <c r="DZ593" s="293"/>
      <c r="EJ593" s="293"/>
      <c r="ET593" s="293"/>
      <c r="FD593" s="293"/>
      <c r="GJ593" s="341"/>
      <c r="GT593" s="293"/>
      <c r="HD593" s="293"/>
      <c r="HN593" s="293"/>
      <c r="HX593" s="293"/>
      <c r="IH593" s="293"/>
      <c r="IM593" s="285"/>
    </row>
    <row r="594" spans="1:247" s="44" customFormat="1" x14ac:dyDescent="0.2">
      <c r="A594" s="42"/>
      <c r="AN594" s="293"/>
      <c r="AX594" s="293"/>
      <c r="BH594" s="293"/>
      <c r="BR594" s="293"/>
      <c r="CB594" s="293"/>
      <c r="CL594" s="293"/>
      <c r="CV594" s="293"/>
      <c r="DF594" s="293"/>
      <c r="DP594" s="293"/>
      <c r="DZ594" s="293"/>
      <c r="EJ594" s="293"/>
      <c r="ET594" s="293"/>
      <c r="FD594" s="293"/>
      <c r="GJ594" s="341"/>
      <c r="GT594" s="293"/>
      <c r="HD594" s="293"/>
      <c r="HN594" s="293"/>
      <c r="HX594" s="293"/>
      <c r="IH594" s="293"/>
      <c r="IM594" s="285"/>
    </row>
    <row r="595" spans="1:247" s="44" customFormat="1" x14ac:dyDescent="0.2">
      <c r="A595" s="42"/>
      <c r="AN595" s="293"/>
      <c r="AX595" s="293"/>
      <c r="BH595" s="293"/>
      <c r="BR595" s="293"/>
      <c r="CB595" s="293"/>
      <c r="CL595" s="293"/>
      <c r="CV595" s="293"/>
      <c r="DF595" s="293"/>
      <c r="DP595" s="293"/>
      <c r="DZ595" s="293"/>
      <c r="EJ595" s="293"/>
      <c r="ET595" s="293"/>
      <c r="FD595" s="293"/>
      <c r="GJ595" s="341"/>
      <c r="GT595" s="293"/>
      <c r="HD595" s="293"/>
      <c r="HN595" s="293"/>
      <c r="HX595" s="293"/>
      <c r="IH595" s="293"/>
      <c r="IM595" s="285"/>
    </row>
    <row r="596" spans="1:247" s="44" customFormat="1" x14ac:dyDescent="0.2">
      <c r="A596" s="42"/>
      <c r="AN596" s="293"/>
      <c r="AX596" s="293"/>
      <c r="BH596" s="293"/>
      <c r="BR596" s="293"/>
      <c r="CB596" s="293"/>
      <c r="CL596" s="293"/>
      <c r="CV596" s="293"/>
      <c r="DF596" s="293"/>
      <c r="DP596" s="293"/>
      <c r="DZ596" s="293"/>
      <c r="EJ596" s="293"/>
      <c r="ET596" s="293"/>
      <c r="FD596" s="293"/>
      <c r="GJ596" s="341"/>
      <c r="GT596" s="293"/>
      <c r="HD596" s="293"/>
      <c r="HN596" s="293"/>
      <c r="HX596" s="293"/>
      <c r="IH596" s="293"/>
      <c r="IM596" s="285"/>
    </row>
    <row r="597" spans="1:247" s="44" customFormat="1" x14ac:dyDescent="0.2">
      <c r="A597" s="42"/>
      <c r="AN597" s="293"/>
      <c r="AX597" s="293"/>
      <c r="BH597" s="293"/>
      <c r="BR597" s="293"/>
      <c r="CB597" s="293"/>
      <c r="CL597" s="293"/>
      <c r="CV597" s="293"/>
      <c r="DF597" s="293"/>
      <c r="DP597" s="293"/>
      <c r="DZ597" s="293"/>
      <c r="EJ597" s="293"/>
      <c r="ET597" s="293"/>
      <c r="FD597" s="293"/>
      <c r="GJ597" s="341"/>
      <c r="GT597" s="293"/>
      <c r="HD597" s="293"/>
      <c r="HN597" s="293"/>
      <c r="HX597" s="293"/>
      <c r="IH597" s="293"/>
      <c r="IM597" s="285"/>
    </row>
    <row r="598" spans="1:247" s="44" customFormat="1" x14ac:dyDescent="0.2">
      <c r="A598" s="42"/>
      <c r="AN598" s="293"/>
      <c r="AX598" s="293"/>
      <c r="BH598" s="293"/>
      <c r="BR598" s="293"/>
      <c r="CB598" s="293"/>
      <c r="CL598" s="293"/>
      <c r="CV598" s="293"/>
      <c r="DF598" s="293"/>
      <c r="DP598" s="293"/>
      <c r="DZ598" s="293"/>
      <c r="EJ598" s="293"/>
      <c r="ET598" s="293"/>
      <c r="FD598" s="293"/>
      <c r="GJ598" s="341"/>
      <c r="GT598" s="293"/>
      <c r="HD598" s="293"/>
      <c r="HN598" s="293"/>
      <c r="HX598" s="293"/>
      <c r="IH598" s="293"/>
      <c r="IM598" s="285"/>
    </row>
    <row r="599" spans="1:247" s="44" customFormat="1" x14ac:dyDescent="0.2">
      <c r="A599" s="42"/>
      <c r="AN599" s="293"/>
      <c r="AX599" s="293"/>
      <c r="BH599" s="293"/>
      <c r="BR599" s="293"/>
      <c r="CB599" s="293"/>
      <c r="CL599" s="293"/>
      <c r="CV599" s="293"/>
      <c r="DF599" s="293"/>
      <c r="DP599" s="293"/>
      <c r="DZ599" s="293"/>
      <c r="EJ599" s="293"/>
      <c r="ET599" s="293"/>
      <c r="FD599" s="293"/>
      <c r="GJ599" s="341"/>
      <c r="GT599" s="293"/>
      <c r="HD599" s="293"/>
      <c r="HN599" s="293"/>
      <c r="HX599" s="293"/>
      <c r="IH599" s="293"/>
      <c r="IM599" s="285"/>
    </row>
    <row r="600" spans="1:247" s="44" customFormat="1" x14ac:dyDescent="0.2">
      <c r="A600" s="42"/>
      <c r="AN600" s="293"/>
      <c r="AX600" s="293"/>
      <c r="BH600" s="293"/>
      <c r="BR600" s="293"/>
      <c r="CB600" s="293"/>
      <c r="CL600" s="293"/>
      <c r="CV600" s="293"/>
      <c r="DF600" s="293"/>
      <c r="DP600" s="293"/>
      <c r="DZ600" s="293"/>
      <c r="EJ600" s="293"/>
      <c r="ET600" s="293"/>
      <c r="FD600" s="293"/>
      <c r="GJ600" s="341"/>
      <c r="GT600" s="293"/>
      <c r="HD600" s="293"/>
      <c r="HN600" s="293"/>
      <c r="HX600" s="293"/>
      <c r="IH600" s="293"/>
      <c r="IM600" s="285"/>
    </row>
    <row r="601" spans="1:247" s="44" customFormat="1" x14ac:dyDescent="0.2">
      <c r="A601" s="42"/>
      <c r="AN601" s="293"/>
      <c r="AX601" s="293"/>
      <c r="BH601" s="293"/>
      <c r="BR601" s="293"/>
      <c r="CB601" s="293"/>
      <c r="CL601" s="293"/>
      <c r="CV601" s="293"/>
      <c r="DF601" s="293"/>
      <c r="DP601" s="293"/>
      <c r="DZ601" s="293"/>
      <c r="EJ601" s="293"/>
      <c r="ET601" s="293"/>
      <c r="FD601" s="293"/>
      <c r="GJ601" s="341"/>
      <c r="GT601" s="293"/>
      <c r="HD601" s="293"/>
      <c r="HN601" s="293"/>
      <c r="HX601" s="293"/>
      <c r="IH601" s="293"/>
      <c r="IM601" s="285"/>
    </row>
    <row r="602" spans="1:247" s="44" customFormat="1" x14ac:dyDescent="0.2">
      <c r="A602" s="42"/>
      <c r="AN602" s="293"/>
      <c r="AX602" s="293"/>
      <c r="BH602" s="293"/>
      <c r="BR602" s="293"/>
      <c r="CB602" s="293"/>
      <c r="CL602" s="293"/>
      <c r="CV602" s="293"/>
      <c r="DF602" s="293"/>
      <c r="DP602" s="293"/>
      <c r="DZ602" s="293"/>
      <c r="EJ602" s="293"/>
      <c r="ET602" s="293"/>
      <c r="FD602" s="293"/>
      <c r="GJ602" s="341"/>
      <c r="GT602" s="293"/>
      <c r="HD602" s="293"/>
      <c r="HN602" s="293"/>
      <c r="HX602" s="293"/>
      <c r="IH602" s="293"/>
      <c r="IM602" s="285"/>
    </row>
    <row r="603" spans="1:247" s="44" customFormat="1" x14ac:dyDescent="0.2">
      <c r="A603" s="42"/>
      <c r="AN603" s="293"/>
      <c r="AX603" s="293"/>
      <c r="BH603" s="293"/>
      <c r="BR603" s="293"/>
      <c r="CB603" s="293"/>
      <c r="CL603" s="293"/>
      <c r="CV603" s="293"/>
      <c r="DF603" s="293"/>
      <c r="DP603" s="293"/>
      <c r="DZ603" s="293"/>
      <c r="EJ603" s="293"/>
      <c r="ET603" s="293"/>
      <c r="FD603" s="293"/>
      <c r="GJ603" s="341"/>
      <c r="GT603" s="293"/>
      <c r="HD603" s="293"/>
      <c r="HN603" s="293"/>
      <c r="HX603" s="293"/>
      <c r="IH603" s="293"/>
      <c r="IM603" s="285"/>
    </row>
    <row r="604" spans="1:247" s="44" customFormat="1" x14ac:dyDescent="0.2">
      <c r="A604" s="42"/>
      <c r="AN604" s="293"/>
      <c r="AX604" s="293"/>
      <c r="BH604" s="293"/>
      <c r="BR604" s="293"/>
      <c r="CB604" s="293"/>
      <c r="CL604" s="293"/>
      <c r="CV604" s="293"/>
      <c r="DF604" s="293"/>
      <c r="DP604" s="293"/>
      <c r="DZ604" s="293"/>
      <c r="EJ604" s="293"/>
      <c r="ET604" s="293"/>
      <c r="FD604" s="293"/>
      <c r="GJ604" s="341"/>
      <c r="GT604" s="293"/>
      <c r="HD604" s="293"/>
      <c r="HN604" s="293"/>
      <c r="HX604" s="293"/>
      <c r="IH604" s="293"/>
      <c r="IM604" s="285"/>
    </row>
    <row r="605" spans="1:247" s="44" customFormat="1" x14ac:dyDescent="0.2">
      <c r="A605" s="42"/>
      <c r="AN605" s="293"/>
      <c r="AX605" s="293"/>
      <c r="BH605" s="293"/>
      <c r="BR605" s="293"/>
      <c r="CB605" s="293"/>
      <c r="CL605" s="293"/>
      <c r="CV605" s="293"/>
      <c r="DF605" s="293"/>
      <c r="DP605" s="293"/>
      <c r="DZ605" s="293"/>
      <c r="EJ605" s="293"/>
      <c r="ET605" s="293"/>
      <c r="FD605" s="293"/>
      <c r="GJ605" s="341"/>
      <c r="GT605" s="293"/>
      <c r="HD605" s="293"/>
      <c r="HN605" s="293"/>
      <c r="HX605" s="293"/>
      <c r="IH605" s="293"/>
      <c r="IM605" s="285"/>
    </row>
    <row r="606" spans="1:247" s="44" customFormat="1" x14ac:dyDescent="0.2">
      <c r="A606" s="42"/>
      <c r="AN606" s="293"/>
      <c r="AX606" s="293"/>
      <c r="BH606" s="293"/>
      <c r="BR606" s="293"/>
      <c r="CB606" s="293"/>
      <c r="CL606" s="293"/>
      <c r="CV606" s="293"/>
      <c r="DF606" s="293"/>
      <c r="DP606" s="293"/>
      <c r="DZ606" s="293"/>
      <c r="EJ606" s="293"/>
      <c r="ET606" s="293"/>
      <c r="FD606" s="293"/>
      <c r="GJ606" s="341"/>
      <c r="GT606" s="293"/>
      <c r="HD606" s="293"/>
      <c r="HN606" s="293"/>
      <c r="HX606" s="293"/>
      <c r="IH606" s="293"/>
      <c r="IM606" s="285"/>
    </row>
    <row r="607" spans="1:247" s="44" customFormat="1" x14ac:dyDescent="0.2">
      <c r="A607" s="42"/>
      <c r="AN607" s="293"/>
      <c r="AX607" s="293"/>
      <c r="BH607" s="293"/>
      <c r="BR607" s="293"/>
      <c r="CB607" s="293"/>
      <c r="CL607" s="293"/>
      <c r="CV607" s="293"/>
      <c r="DF607" s="293"/>
      <c r="DP607" s="293"/>
      <c r="DZ607" s="293"/>
      <c r="EJ607" s="293"/>
      <c r="ET607" s="293"/>
      <c r="FD607" s="293"/>
      <c r="GJ607" s="341"/>
      <c r="GT607" s="293"/>
      <c r="HD607" s="293"/>
      <c r="HN607" s="293"/>
      <c r="HX607" s="293"/>
      <c r="IH607" s="293"/>
      <c r="IM607" s="285"/>
    </row>
    <row r="608" spans="1:247" s="44" customFormat="1" x14ac:dyDescent="0.2">
      <c r="A608" s="42"/>
      <c r="AN608" s="293"/>
      <c r="AX608" s="293"/>
      <c r="BH608" s="293"/>
      <c r="BR608" s="293"/>
      <c r="CB608" s="293"/>
      <c r="CL608" s="293"/>
      <c r="CV608" s="293"/>
      <c r="DF608" s="293"/>
      <c r="DP608" s="293"/>
      <c r="DZ608" s="293"/>
      <c r="EJ608" s="293"/>
      <c r="ET608" s="293"/>
      <c r="FD608" s="293"/>
      <c r="GJ608" s="341"/>
      <c r="GT608" s="293"/>
      <c r="HD608" s="293"/>
      <c r="HN608" s="293"/>
      <c r="HX608" s="293"/>
      <c r="IH608" s="293"/>
      <c r="IM608" s="285"/>
    </row>
    <row r="609" spans="1:247" s="44" customFormat="1" x14ac:dyDescent="0.2">
      <c r="A609" s="42"/>
      <c r="AN609" s="293"/>
      <c r="AX609" s="293"/>
      <c r="BH609" s="293"/>
      <c r="BR609" s="293"/>
      <c r="CB609" s="293"/>
      <c r="CL609" s="293"/>
      <c r="CV609" s="293"/>
      <c r="DF609" s="293"/>
      <c r="DP609" s="293"/>
      <c r="DZ609" s="293"/>
      <c r="EJ609" s="293"/>
      <c r="ET609" s="293"/>
      <c r="FD609" s="293"/>
      <c r="GJ609" s="341"/>
      <c r="GT609" s="293"/>
      <c r="HD609" s="293"/>
      <c r="HN609" s="293"/>
      <c r="HX609" s="293"/>
      <c r="IH609" s="293"/>
      <c r="IM609" s="285"/>
    </row>
    <row r="610" spans="1:247" s="44" customFormat="1" x14ac:dyDescent="0.2">
      <c r="A610" s="42"/>
      <c r="AN610" s="293"/>
      <c r="AX610" s="293"/>
      <c r="BH610" s="293"/>
      <c r="BR610" s="293"/>
      <c r="CB610" s="293"/>
      <c r="CL610" s="293"/>
      <c r="CV610" s="293"/>
      <c r="DF610" s="293"/>
      <c r="DP610" s="293"/>
      <c r="DZ610" s="293"/>
      <c r="EJ610" s="293"/>
      <c r="ET610" s="293"/>
      <c r="FD610" s="293"/>
      <c r="GJ610" s="341"/>
      <c r="GT610" s="293"/>
      <c r="HD610" s="293"/>
      <c r="HN610" s="293"/>
      <c r="HX610" s="293"/>
      <c r="IH610" s="293"/>
      <c r="IM610" s="285"/>
    </row>
    <row r="611" spans="1:247" s="44" customFormat="1" x14ac:dyDescent="0.2">
      <c r="A611" s="42"/>
      <c r="AN611" s="293"/>
      <c r="AX611" s="293"/>
      <c r="BH611" s="293"/>
      <c r="BR611" s="293"/>
      <c r="CB611" s="293"/>
      <c r="CL611" s="293"/>
      <c r="CV611" s="293"/>
      <c r="DF611" s="293"/>
      <c r="DP611" s="293"/>
      <c r="DZ611" s="293"/>
      <c r="EJ611" s="293"/>
      <c r="ET611" s="293"/>
      <c r="FD611" s="293"/>
      <c r="GJ611" s="341"/>
      <c r="GT611" s="293"/>
      <c r="HD611" s="293"/>
      <c r="HN611" s="293"/>
      <c r="HX611" s="293"/>
      <c r="IH611" s="293"/>
      <c r="IM611" s="285"/>
    </row>
    <row r="612" spans="1:247" s="44" customFormat="1" x14ac:dyDescent="0.2">
      <c r="A612" s="42"/>
      <c r="AN612" s="293"/>
      <c r="AX612" s="293"/>
      <c r="BH612" s="293"/>
      <c r="BR612" s="293"/>
      <c r="CB612" s="293"/>
      <c r="CL612" s="293"/>
      <c r="CV612" s="293"/>
      <c r="DF612" s="293"/>
      <c r="DP612" s="293"/>
      <c r="DZ612" s="293"/>
      <c r="EJ612" s="293"/>
      <c r="ET612" s="293"/>
      <c r="FD612" s="293"/>
      <c r="GJ612" s="341"/>
      <c r="GT612" s="293"/>
      <c r="HD612" s="293"/>
      <c r="HN612" s="293"/>
      <c r="HX612" s="293"/>
      <c r="IH612" s="293"/>
      <c r="IM612" s="285"/>
    </row>
    <row r="613" spans="1:247" s="44" customFormat="1" x14ac:dyDescent="0.2">
      <c r="A613" s="42"/>
      <c r="AN613" s="293"/>
      <c r="AX613" s="293"/>
      <c r="BH613" s="293"/>
      <c r="BR613" s="293"/>
      <c r="CB613" s="293"/>
      <c r="CL613" s="293"/>
      <c r="CV613" s="293"/>
      <c r="DF613" s="293"/>
      <c r="DP613" s="293"/>
      <c r="DZ613" s="293"/>
      <c r="EJ613" s="293"/>
      <c r="ET613" s="293"/>
      <c r="FD613" s="293"/>
      <c r="GJ613" s="341"/>
      <c r="GT613" s="293"/>
      <c r="HD613" s="293"/>
      <c r="HN613" s="293"/>
      <c r="HX613" s="293"/>
      <c r="IH613" s="293"/>
      <c r="IM613" s="285"/>
    </row>
    <row r="614" spans="1:247" s="44" customFormat="1" x14ac:dyDescent="0.2">
      <c r="A614" s="42"/>
      <c r="AN614" s="293"/>
      <c r="AX614" s="293"/>
      <c r="BH614" s="293"/>
      <c r="BR614" s="293"/>
      <c r="CB614" s="293"/>
      <c r="CL614" s="293"/>
      <c r="CV614" s="293"/>
      <c r="DF614" s="293"/>
      <c r="DP614" s="293"/>
      <c r="DZ614" s="293"/>
      <c r="EJ614" s="293"/>
      <c r="ET614" s="293"/>
      <c r="FD614" s="293"/>
      <c r="GJ614" s="341"/>
      <c r="GT614" s="293"/>
      <c r="HD614" s="293"/>
      <c r="HN614" s="293"/>
      <c r="HX614" s="293"/>
      <c r="IH614" s="293"/>
      <c r="IM614" s="285"/>
    </row>
    <row r="615" spans="1:247" s="44" customFormat="1" x14ac:dyDescent="0.2">
      <c r="A615" s="42"/>
      <c r="AN615" s="293"/>
      <c r="AX615" s="293"/>
      <c r="BH615" s="293"/>
      <c r="BR615" s="293"/>
      <c r="CB615" s="293"/>
      <c r="CL615" s="293"/>
      <c r="CV615" s="293"/>
      <c r="DF615" s="293"/>
      <c r="DP615" s="293"/>
      <c r="DZ615" s="293"/>
      <c r="EJ615" s="293"/>
      <c r="ET615" s="293"/>
      <c r="FD615" s="293"/>
      <c r="GJ615" s="341"/>
      <c r="GT615" s="293"/>
      <c r="HD615" s="293"/>
      <c r="HN615" s="293"/>
      <c r="HX615" s="293"/>
      <c r="IH615" s="293"/>
      <c r="IM615" s="285"/>
    </row>
    <row r="616" spans="1:247" s="44" customFormat="1" x14ac:dyDescent="0.2">
      <c r="A616" s="42"/>
      <c r="AN616" s="293"/>
      <c r="AX616" s="293"/>
      <c r="BH616" s="293"/>
      <c r="BR616" s="293"/>
      <c r="CB616" s="293"/>
      <c r="CL616" s="293"/>
      <c r="CV616" s="293"/>
      <c r="DF616" s="293"/>
      <c r="DP616" s="293"/>
      <c r="DZ616" s="293"/>
      <c r="EJ616" s="293"/>
      <c r="ET616" s="293"/>
      <c r="FD616" s="293"/>
      <c r="GJ616" s="341"/>
      <c r="GT616" s="293"/>
      <c r="HD616" s="293"/>
      <c r="HN616" s="293"/>
      <c r="HX616" s="293"/>
      <c r="IH616" s="293"/>
      <c r="IM616" s="285"/>
    </row>
    <row r="617" spans="1:247" s="44" customFormat="1" x14ac:dyDescent="0.2">
      <c r="A617" s="42"/>
      <c r="AN617" s="293"/>
      <c r="AX617" s="293"/>
      <c r="BH617" s="293"/>
      <c r="BR617" s="293"/>
      <c r="CB617" s="293"/>
      <c r="CL617" s="293"/>
      <c r="CV617" s="293"/>
      <c r="DF617" s="293"/>
      <c r="DP617" s="293"/>
      <c r="DZ617" s="293"/>
      <c r="EJ617" s="293"/>
      <c r="ET617" s="293"/>
      <c r="FD617" s="293"/>
      <c r="GJ617" s="341"/>
      <c r="GT617" s="293"/>
      <c r="HD617" s="293"/>
      <c r="HN617" s="293"/>
      <c r="HX617" s="293"/>
      <c r="IH617" s="293"/>
      <c r="IM617" s="285"/>
    </row>
    <row r="618" spans="1:247" s="44" customFormat="1" x14ac:dyDescent="0.2">
      <c r="A618" s="42"/>
      <c r="AN618" s="293"/>
      <c r="AX618" s="293"/>
      <c r="BH618" s="293"/>
      <c r="BR618" s="293"/>
      <c r="CB618" s="293"/>
      <c r="CL618" s="293"/>
      <c r="CV618" s="293"/>
      <c r="DF618" s="293"/>
      <c r="DP618" s="293"/>
      <c r="DZ618" s="293"/>
      <c r="EJ618" s="293"/>
      <c r="ET618" s="293"/>
      <c r="FD618" s="293"/>
      <c r="GJ618" s="341"/>
      <c r="GT618" s="293"/>
      <c r="HD618" s="293"/>
      <c r="HN618" s="293"/>
      <c r="HX618" s="293"/>
      <c r="IH618" s="293"/>
      <c r="IM618" s="285"/>
    </row>
    <row r="619" spans="1:247" s="44" customFormat="1" x14ac:dyDescent="0.2">
      <c r="A619" s="42"/>
      <c r="AN619" s="293"/>
      <c r="AX619" s="293"/>
      <c r="BH619" s="293"/>
      <c r="BR619" s="293"/>
      <c r="CB619" s="293"/>
      <c r="CL619" s="293"/>
      <c r="CV619" s="293"/>
      <c r="DF619" s="293"/>
      <c r="DP619" s="293"/>
      <c r="DZ619" s="293"/>
      <c r="EJ619" s="293"/>
      <c r="ET619" s="293"/>
      <c r="FD619" s="293"/>
      <c r="GJ619" s="341"/>
      <c r="GT619" s="293"/>
      <c r="HD619" s="293"/>
      <c r="HN619" s="293"/>
      <c r="HX619" s="293"/>
      <c r="IH619" s="293"/>
      <c r="IM619" s="285"/>
    </row>
    <row r="620" spans="1:247" s="44" customFormat="1" x14ac:dyDescent="0.2">
      <c r="A620" s="42"/>
      <c r="AN620" s="293"/>
      <c r="AX620" s="293"/>
      <c r="BH620" s="293"/>
      <c r="BR620" s="293"/>
      <c r="CB620" s="293"/>
      <c r="CL620" s="293"/>
      <c r="CV620" s="293"/>
      <c r="DF620" s="293"/>
      <c r="DP620" s="293"/>
      <c r="DZ620" s="293"/>
      <c r="EJ620" s="293"/>
      <c r="ET620" s="293"/>
      <c r="FD620" s="293"/>
      <c r="GJ620" s="341"/>
      <c r="GT620" s="293"/>
      <c r="HD620" s="293"/>
      <c r="HN620" s="293"/>
      <c r="HX620" s="293"/>
      <c r="IH620" s="293"/>
      <c r="IM620" s="285"/>
    </row>
    <row r="621" spans="1:247" s="44" customFormat="1" x14ac:dyDescent="0.2">
      <c r="A621" s="42"/>
      <c r="AN621" s="293"/>
      <c r="AX621" s="293"/>
      <c r="BH621" s="293"/>
      <c r="BR621" s="293"/>
      <c r="CB621" s="293"/>
      <c r="CL621" s="293"/>
      <c r="CV621" s="293"/>
      <c r="DF621" s="293"/>
      <c r="DP621" s="293"/>
      <c r="DZ621" s="293"/>
      <c r="EJ621" s="293"/>
      <c r="ET621" s="293"/>
      <c r="FD621" s="293"/>
      <c r="GJ621" s="341"/>
      <c r="GT621" s="293"/>
      <c r="HD621" s="293"/>
      <c r="HN621" s="293"/>
      <c r="HX621" s="293"/>
      <c r="IH621" s="293"/>
      <c r="IM621" s="285"/>
    </row>
    <row r="622" spans="1:247" s="44" customFormat="1" x14ac:dyDescent="0.2">
      <c r="A622" s="42"/>
      <c r="AN622" s="293"/>
      <c r="AX622" s="293"/>
      <c r="BH622" s="293"/>
      <c r="BR622" s="293"/>
      <c r="CB622" s="293"/>
      <c r="CL622" s="293"/>
      <c r="CV622" s="293"/>
      <c r="DF622" s="293"/>
      <c r="DP622" s="293"/>
      <c r="DZ622" s="293"/>
      <c r="EJ622" s="293"/>
      <c r="ET622" s="293"/>
      <c r="FD622" s="293"/>
      <c r="GJ622" s="341"/>
      <c r="GT622" s="293"/>
      <c r="HD622" s="293"/>
      <c r="HN622" s="293"/>
      <c r="HX622" s="293"/>
      <c r="IH622" s="293"/>
      <c r="IM622" s="285"/>
    </row>
    <row r="623" spans="1:247" s="44" customFormat="1" x14ac:dyDescent="0.2">
      <c r="A623" s="42"/>
      <c r="AN623" s="293"/>
      <c r="AX623" s="293"/>
      <c r="BH623" s="293"/>
      <c r="BR623" s="293"/>
      <c r="CB623" s="293"/>
      <c r="CL623" s="293"/>
      <c r="CV623" s="293"/>
      <c r="DF623" s="293"/>
      <c r="DP623" s="293"/>
      <c r="DZ623" s="293"/>
      <c r="EJ623" s="293"/>
      <c r="ET623" s="293"/>
      <c r="FD623" s="293"/>
      <c r="GJ623" s="341"/>
      <c r="GT623" s="293"/>
      <c r="HD623" s="293"/>
      <c r="HN623" s="293"/>
      <c r="HX623" s="293"/>
      <c r="IH623" s="293"/>
      <c r="IM623" s="285"/>
    </row>
    <row r="624" spans="1:247" s="44" customFormat="1" x14ac:dyDescent="0.2">
      <c r="A624" s="42"/>
      <c r="AN624" s="293"/>
      <c r="AX624" s="293"/>
      <c r="BH624" s="293"/>
      <c r="BR624" s="293"/>
      <c r="CB624" s="293"/>
      <c r="CL624" s="293"/>
      <c r="CV624" s="293"/>
      <c r="DF624" s="293"/>
      <c r="DP624" s="293"/>
      <c r="DZ624" s="293"/>
      <c r="EJ624" s="293"/>
      <c r="ET624" s="293"/>
      <c r="FD624" s="293"/>
      <c r="GJ624" s="341"/>
      <c r="GT624" s="293"/>
      <c r="HD624" s="293"/>
      <c r="HN624" s="293"/>
      <c r="HX624" s="293"/>
      <c r="IH624" s="293"/>
      <c r="IM624" s="285"/>
    </row>
    <row r="625" spans="1:247" s="44" customFormat="1" x14ac:dyDescent="0.2">
      <c r="A625" s="42"/>
      <c r="AN625" s="293"/>
      <c r="AX625" s="293"/>
      <c r="BH625" s="293"/>
      <c r="BR625" s="293"/>
      <c r="CB625" s="293"/>
      <c r="CL625" s="293"/>
      <c r="CV625" s="293"/>
      <c r="DF625" s="293"/>
      <c r="DP625" s="293"/>
      <c r="DZ625" s="293"/>
      <c r="EJ625" s="293"/>
      <c r="ET625" s="293"/>
      <c r="FD625" s="293"/>
      <c r="GJ625" s="341"/>
      <c r="GT625" s="293"/>
      <c r="HD625" s="293"/>
      <c r="HN625" s="293"/>
      <c r="HX625" s="293"/>
      <c r="IH625" s="293"/>
      <c r="IM625" s="285"/>
    </row>
    <row r="626" spans="1:247" s="44" customFormat="1" x14ac:dyDescent="0.2">
      <c r="A626" s="42"/>
      <c r="AN626" s="293"/>
      <c r="AX626" s="293"/>
      <c r="BH626" s="293"/>
      <c r="BR626" s="293"/>
      <c r="CB626" s="293"/>
      <c r="CL626" s="293"/>
      <c r="CV626" s="293"/>
      <c r="DF626" s="293"/>
      <c r="DP626" s="293"/>
      <c r="DZ626" s="293"/>
      <c r="EJ626" s="293"/>
      <c r="ET626" s="293"/>
      <c r="FD626" s="293"/>
      <c r="GJ626" s="341"/>
      <c r="GT626" s="293"/>
      <c r="HD626" s="293"/>
      <c r="HN626" s="293"/>
      <c r="HX626" s="293"/>
      <c r="IH626" s="293"/>
      <c r="IM626" s="285"/>
    </row>
    <row r="627" spans="1:247" s="44" customFormat="1" x14ac:dyDescent="0.2">
      <c r="A627" s="42"/>
      <c r="AN627" s="293"/>
      <c r="AX627" s="293"/>
      <c r="BH627" s="293"/>
      <c r="BR627" s="293"/>
      <c r="CB627" s="293"/>
      <c r="CL627" s="293"/>
      <c r="CV627" s="293"/>
      <c r="DF627" s="293"/>
      <c r="DP627" s="293"/>
      <c r="DZ627" s="293"/>
      <c r="EJ627" s="293"/>
      <c r="ET627" s="293"/>
      <c r="FD627" s="293"/>
      <c r="GJ627" s="341"/>
      <c r="GT627" s="293"/>
      <c r="HD627" s="293"/>
      <c r="HN627" s="293"/>
      <c r="HX627" s="293"/>
      <c r="IH627" s="293"/>
      <c r="IM627" s="285"/>
    </row>
    <row r="628" spans="1:247" s="44" customFormat="1" x14ac:dyDescent="0.2">
      <c r="A628" s="42"/>
      <c r="AN628" s="293"/>
      <c r="AX628" s="293"/>
      <c r="BH628" s="293"/>
      <c r="BR628" s="293"/>
      <c r="CB628" s="293"/>
      <c r="CL628" s="293"/>
      <c r="CV628" s="293"/>
      <c r="DF628" s="293"/>
      <c r="DP628" s="293"/>
      <c r="DZ628" s="293"/>
      <c r="EJ628" s="293"/>
      <c r="ET628" s="293"/>
      <c r="FD628" s="293"/>
      <c r="GJ628" s="341"/>
      <c r="GT628" s="293"/>
      <c r="HD628" s="293"/>
      <c r="HN628" s="293"/>
      <c r="HX628" s="293"/>
      <c r="IH628" s="293"/>
      <c r="IM628" s="285"/>
    </row>
    <row r="629" spans="1:247" s="44" customFormat="1" x14ac:dyDescent="0.2">
      <c r="A629" s="42"/>
      <c r="AN629" s="293"/>
      <c r="AX629" s="293"/>
      <c r="BH629" s="293"/>
      <c r="BR629" s="293"/>
      <c r="CB629" s="293"/>
      <c r="CL629" s="293"/>
      <c r="CV629" s="293"/>
      <c r="DF629" s="293"/>
      <c r="DP629" s="293"/>
      <c r="DZ629" s="293"/>
      <c r="EJ629" s="293"/>
      <c r="ET629" s="293"/>
      <c r="FD629" s="293"/>
      <c r="GJ629" s="341"/>
      <c r="GT629" s="293"/>
      <c r="HD629" s="293"/>
      <c r="HN629" s="293"/>
      <c r="HX629" s="293"/>
      <c r="IH629" s="293"/>
      <c r="IM629" s="285"/>
    </row>
    <row r="630" spans="1:247" s="44" customFormat="1" x14ac:dyDescent="0.2">
      <c r="A630" s="42"/>
      <c r="AN630" s="293"/>
      <c r="AX630" s="293"/>
      <c r="BH630" s="293"/>
      <c r="BR630" s="293"/>
      <c r="CB630" s="293"/>
      <c r="CL630" s="293"/>
      <c r="CV630" s="293"/>
      <c r="DF630" s="293"/>
      <c r="DP630" s="293"/>
      <c r="DZ630" s="293"/>
      <c r="EJ630" s="293"/>
      <c r="ET630" s="293"/>
      <c r="FD630" s="293"/>
      <c r="GJ630" s="341"/>
      <c r="GT630" s="293"/>
      <c r="HD630" s="293"/>
      <c r="HN630" s="293"/>
      <c r="HX630" s="293"/>
      <c r="IH630" s="293"/>
      <c r="IM630" s="285"/>
    </row>
    <row r="631" spans="1:247" s="44" customFormat="1" x14ac:dyDescent="0.2">
      <c r="A631" s="42"/>
      <c r="AN631" s="293"/>
      <c r="AX631" s="293"/>
      <c r="BH631" s="293"/>
      <c r="BR631" s="293"/>
      <c r="CB631" s="293"/>
      <c r="CL631" s="293"/>
      <c r="CV631" s="293"/>
      <c r="DF631" s="293"/>
      <c r="DP631" s="293"/>
      <c r="DZ631" s="293"/>
      <c r="EJ631" s="293"/>
      <c r="ET631" s="293"/>
      <c r="FD631" s="293"/>
      <c r="GJ631" s="341"/>
      <c r="GT631" s="293"/>
      <c r="HD631" s="293"/>
      <c r="HN631" s="293"/>
      <c r="HX631" s="293"/>
      <c r="IH631" s="293"/>
      <c r="IM631" s="285"/>
    </row>
    <row r="632" spans="1:247" s="44" customFormat="1" x14ac:dyDescent="0.2">
      <c r="A632" s="42"/>
      <c r="AN632" s="293"/>
      <c r="AX632" s="293"/>
      <c r="BH632" s="293"/>
      <c r="BR632" s="293"/>
      <c r="CB632" s="293"/>
      <c r="CL632" s="293"/>
      <c r="CV632" s="293"/>
      <c r="DF632" s="293"/>
      <c r="DP632" s="293"/>
      <c r="DZ632" s="293"/>
      <c r="EJ632" s="293"/>
      <c r="ET632" s="293"/>
      <c r="FD632" s="293"/>
      <c r="GJ632" s="341"/>
      <c r="GT632" s="293"/>
      <c r="HD632" s="293"/>
      <c r="HN632" s="293"/>
      <c r="HX632" s="293"/>
      <c r="IH632" s="293"/>
      <c r="IM632" s="285"/>
    </row>
    <row r="633" spans="1:247" s="44" customFormat="1" x14ac:dyDescent="0.2">
      <c r="A633" s="42"/>
      <c r="AN633" s="293"/>
      <c r="AX633" s="293"/>
      <c r="BH633" s="293"/>
      <c r="BR633" s="293"/>
      <c r="CB633" s="293"/>
      <c r="CL633" s="293"/>
      <c r="CV633" s="293"/>
      <c r="DF633" s="293"/>
      <c r="DP633" s="293"/>
      <c r="DZ633" s="293"/>
      <c r="EJ633" s="293"/>
      <c r="ET633" s="293"/>
      <c r="FD633" s="293"/>
      <c r="GJ633" s="341"/>
      <c r="GT633" s="293"/>
      <c r="HD633" s="293"/>
      <c r="HN633" s="293"/>
      <c r="HX633" s="293"/>
      <c r="IH633" s="293"/>
      <c r="IM633" s="285"/>
    </row>
    <row r="634" spans="1:247" s="44" customFormat="1" x14ac:dyDescent="0.2">
      <c r="A634" s="42"/>
      <c r="AN634" s="293"/>
      <c r="AX634" s="293"/>
      <c r="BH634" s="293"/>
      <c r="BR634" s="293"/>
      <c r="CB634" s="293"/>
      <c r="CL634" s="293"/>
      <c r="CV634" s="293"/>
      <c r="DF634" s="293"/>
      <c r="DP634" s="293"/>
      <c r="DZ634" s="293"/>
      <c r="EJ634" s="293"/>
      <c r="ET634" s="293"/>
      <c r="FD634" s="293"/>
      <c r="GJ634" s="341"/>
      <c r="GT634" s="293"/>
      <c r="HD634" s="293"/>
      <c r="HN634" s="293"/>
      <c r="HX634" s="293"/>
      <c r="IH634" s="293"/>
      <c r="IM634" s="285"/>
    </row>
    <row r="635" spans="1:247" s="44" customFormat="1" x14ac:dyDescent="0.2">
      <c r="A635" s="42"/>
      <c r="AN635" s="293"/>
      <c r="AX635" s="293"/>
      <c r="BH635" s="293"/>
      <c r="BR635" s="293"/>
      <c r="CB635" s="293"/>
      <c r="CL635" s="293"/>
      <c r="CV635" s="293"/>
      <c r="DF635" s="293"/>
      <c r="DP635" s="293"/>
      <c r="DZ635" s="293"/>
      <c r="EJ635" s="293"/>
      <c r="ET635" s="293"/>
      <c r="FD635" s="293"/>
      <c r="GJ635" s="341"/>
      <c r="GT635" s="293"/>
      <c r="HD635" s="293"/>
      <c r="HN635" s="293"/>
      <c r="HX635" s="293"/>
      <c r="IH635" s="293"/>
      <c r="IM635" s="285"/>
    </row>
    <row r="636" spans="1:247" s="44" customFormat="1" x14ac:dyDescent="0.2">
      <c r="A636" s="42"/>
      <c r="AN636" s="293"/>
      <c r="AX636" s="293"/>
      <c r="BH636" s="293"/>
      <c r="BR636" s="293"/>
      <c r="CB636" s="293"/>
      <c r="CL636" s="293"/>
      <c r="CV636" s="293"/>
      <c r="DF636" s="293"/>
      <c r="DP636" s="293"/>
      <c r="DZ636" s="293"/>
      <c r="EJ636" s="293"/>
      <c r="ET636" s="293"/>
      <c r="FD636" s="293"/>
      <c r="GJ636" s="341"/>
      <c r="GT636" s="293"/>
      <c r="HD636" s="293"/>
      <c r="HN636" s="293"/>
      <c r="HX636" s="293"/>
      <c r="IH636" s="293"/>
      <c r="IM636" s="285"/>
    </row>
    <row r="637" spans="1:247" s="44" customFormat="1" x14ac:dyDescent="0.2">
      <c r="A637" s="42"/>
      <c r="AN637" s="293"/>
      <c r="AX637" s="293"/>
      <c r="BH637" s="293"/>
      <c r="BR637" s="293"/>
      <c r="CB637" s="293"/>
      <c r="CL637" s="293"/>
      <c r="CV637" s="293"/>
      <c r="DF637" s="293"/>
      <c r="DP637" s="293"/>
      <c r="DZ637" s="293"/>
      <c r="EJ637" s="293"/>
      <c r="ET637" s="293"/>
      <c r="FD637" s="293"/>
      <c r="GJ637" s="341"/>
      <c r="GT637" s="293"/>
      <c r="HD637" s="293"/>
      <c r="HN637" s="293"/>
      <c r="HX637" s="293"/>
      <c r="IH637" s="293"/>
      <c r="IM637" s="285"/>
    </row>
    <row r="638" spans="1:247" s="44" customFormat="1" x14ac:dyDescent="0.2">
      <c r="A638" s="42"/>
      <c r="AN638" s="293"/>
      <c r="AX638" s="293"/>
      <c r="BH638" s="293"/>
      <c r="BR638" s="293"/>
      <c r="CB638" s="293"/>
      <c r="CL638" s="293"/>
      <c r="CV638" s="293"/>
      <c r="DF638" s="293"/>
      <c r="DP638" s="293"/>
      <c r="DZ638" s="293"/>
      <c r="EJ638" s="293"/>
      <c r="ET638" s="293"/>
      <c r="FD638" s="293"/>
      <c r="GJ638" s="341"/>
      <c r="GT638" s="293"/>
      <c r="HD638" s="293"/>
      <c r="HN638" s="293"/>
      <c r="HX638" s="293"/>
      <c r="IH638" s="293"/>
      <c r="IM638" s="285"/>
    </row>
    <row r="639" spans="1:247" s="44" customFormat="1" x14ac:dyDescent="0.2">
      <c r="A639" s="42"/>
      <c r="AN639" s="293"/>
      <c r="AX639" s="293"/>
      <c r="BH639" s="293"/>
      <c r="BR639" s="293"/>
      <c r="CB639" s="293"/>
      <c r="CL639" s="293"/>
      <c r="CV639" s="293"/>
      <c r="DF639" s="293"/>
      <c r="DP639" s="293"/>
      <c r="DZ639" s="293"/>
      <c r="EJ639" s="293"/>
      <c r="ET639" s="293"/>
      <c r="FD639" s="293"/>
      <c r="GJ639" s="341"/>
      <c r="GT639" s="293"/>
      <c r="HD639" s="293"/>
      <c r="HN639" s="293"/>
      <c r="HX639" s="293"/>
      <c r="IH639" s="293"/>
      <c r="IM639" s="285"/>
    </row>
    <row r="640" spans="1:247" s="44" customFormat="1" x14ac:dyDescent="0.2">
      <c r="A640" s="42"/>
      <c r="AN640" s="293"/>
      <c r="AX640" s="293"/>
      <c r="BH640" s="293"/>
      <c r="BR640" s="293"/>
      <c r="CB640" s="293"/>
      <c r="CL640" s="293"/>
      <c r="CV640" s="293"/>
      <c r="DF640" s="293"/>
      <c r="DP640" s="293"/>
      <c r="DZ640" s="293"/>
      <c r="EJ640" s="293"/>
      <c r="ET640" s="293"/>
      <c r="FD640" s="293"/>
      <c r="GJ640" s="341"/>
      <c r="GT640" s="293"/>
      <c r="HD640" s="293"/>
      <c r="HN640" s="293"/>
      <c r="HX640" s="293"/>
      <c r="IH640" s="293"/>
      <c r="IM640" s="285"/>
    </row>
    <row r="641" spans="1:247" s="44" customFormat="1" x14ac:dyDescent="0.2">
      <c r="A641" s="42"/>
      <c r="AN641" s="293"/>
      <c r="AX641" s="293"/>
      <c r="BH641" s="293"/>
      <c r="BR641" s="293"/>
      <c r="CB641" s="293"/>
      <c r="CL641" s="293"/>
      <c r="CV641" s="293"/>
      <c r="DF641" s="293"/>
      <c r="DP641" s="293"/>
      <c r="DZ641" s="293"/>
      <c r="EJ641" s="293"/>
      <c r="ET641" s="293"/>
      <c r="FD641" s="293"/>
      <c r="GJ641" s="341"/>
      <c r="GT641" s="293"/>
      <c r="HD641" s="293"/>
      <c r="HN641" s="293"/>
      <c r="HX641" s="293"/>
      <c r="IH641" s="293"/>
      <c r="IM641" s="285"/>
    </row>
    <row r="642" spans="1:247" s="44" customFormat="1" x14ac:dyDescent="0.2">
      <c r="A642" s="42"/>
      <c r="AN642" s="293"/>
      <c r="AX642" s="293"/>
      <c r="BH642" s="293"/>
      <c r="BR642" s="293"/>
      <c r="CB642" s="293"/>
      <c r="CL642" s="293"/>
      <c r="CV642" s="293"/>
      <c r="DF642" s="293"/>
      <c r="DP642" s="293"/>
      <c r="DZ642" s="293"/>
      <c r="EJ642" s="293"/>
      <c r="ET642" s="293"/>
      <c r="FD642" s="293"/>
      <c r="GJ642" s="341"/>
      <c r="GT642" s="293"/>
      <c r="HD642" s="293"/>
      <c r="HN642" s="293"/>
      <c r="HX642" s="293"/>
      <c r="IH642" s="293"/>
      <c r="IM642" s="285"/>
    </row>
    <row r="643" spans="1:247" s="44" customFormat="1" x14ac:dyDescent="0.2">
      <c r="A643" s="42"/>
      <c r="AN643" s="293"/>
      <c r="AX643" s="293"/>
      <c r="BH643" s="293"/>
      <c r="BR643" s="293"/>
      <c r="CB643" s="293"/>
      <c r="CL643" s="293"/>
      <c r="CV643" s="293"/>
      <c r="DF643" s="293"/>
      <c r="DP643" s="293"/>
      <c r="DZ643" s="293"/>
      <c r="EJ643" s="293"/>
      <c r="ET643" s="293"/>
      <c r="FD643" s="293"/>
      <c r="GJ643" s="341"/>
      <c r="GT643" s="293"/>
      <c r="HD643" s="293"/>
      <c r="HN643" s="293"/>
      <c r="HX643" s="293"/>
      <c r="IH643" s="293"/>
      <c r="IM643" s="285"/>
    </row>
    <row r="644" spans="1:247" s="44" customFormat="1" x14ac:dyDescent="0.2">
      <c r="A644" s="42"/>
      <c r="AN644" s="293"/>
      <c r="AX644" s="293"/>
      <c r="BH644" s="293"/>
      <c r="BR644" s="293"/>
      <c r="CB644" s="293"/>
      <c r="CL644" s="293"/>
      <c r="CV644" s="293"/>
      <c r="DF644" s="293"/>
      <c r="DP644" s="293"/>
      <c r="DZ644" s="293"/>
      <c r="EJ644" s="293"/>
      <c r="ET644" s="293"/>
      <c r="FD644" s="293"/>
      <c r="GJ644" s="341"/>
      <c r="GT644" s="293"/>
      <c r="HD644" s="293"/>
      <c r="HN644" s="293"/>
      <c r="HX644" s="293"/>
      <c r="IH644" s="293"/>
      <c r="IM644" s="285"/>
    </row>
    <row r="645" spans="1:247" s="44" customFormat="1" x14ac:dyDescent="0.2">
      <c r="A645" s="42"/>
      <c r="AN645" s="293"/>
      <c r="AX645" s="293"/>
      <c r="BH645" s="293"/>
      <c r="BR645" s="293"/>
      <c r="CB645" s="293"/>
      <c r="CL645" s="293"/>
      <c r="CV645" s="293"/>
      <c r="DF645" s="293"/>
      <c r="DP645" s="293"/>
      <c r="DZ645" s="293"/>
      <c r="EJ645" s="293"/>
      <c r="ET645" s="293"/>
      <c r="FD645" s="293"/>
      <c r="GJ645" s="341"/>
      <c r="GT645" s="293"/>
      <c r="HD645" s="293"/>
      <c r="HN645" s="293"/>
      <c r="HX645" s="293"/>
      <c r="IH645" s="293"/>
      <c r="IM645" s="285"/>
    </row>
    <row r="646" spans="1:247" s="44" customFormat="1" x14ac:dyDescent="0.2">
      <c r="A646" s="42"/>
      <c r="AN646" s="293"/>
      <c r="AX646" s="293"/>
      <c r="BH646" s="293"/>
      <c r="BR646" s="293"/>
      <c r="CB646" s="293"/>
      <c r="CL646" s="293"/>
      <c r="CV646" s="293"/>
      <c r="DF646" s="293"/>
      <c r="DP646" s="293"/>
      <c r="DZ646" s="293"/>
      <c r="EJ646" s="293"/>
      <c r="ET646" s="293"/>
      <c r="FD646" s="293"/>
      <c r="GJ646" s="341"/>
      <c r="GT646" s="293"/>
      <c r="HD646" s="293"/>
      <c r="HN646" s="293"/>
      <c r="HX646" s="293"/>
      <c r="IH646" s="293"/>
      <c r="IM646" s="285"/>
    </row>
    <row r="647" spans="1:247" s="44" customFormat="1" x14ac:dyDescent="0.2">
      <c r="A647" s="42"/>
      <c r="AN647" s="293"/>
      <c r="AX647" s="293"/>
      <c r="BH647" s="293"/>
      <c r="BR647" s="293"/>
      <c r="CB647" s="293"/>
      <c r="CL647" s="293"/>
      <c r="CV647" s="293"/>
      <c r="DF647" s="293"/>
      <c r="DP647" s="293"/>
      <c r="DZ647" s="293"/>
      <c r="EJ647" s="293"/>
      <c r="ET647" s="293"/>
      <c r="FD647" s="293"/>
      <c r="GJ647" s="341"/>
      <c r="GT647" s="293"/>
      <c r="HD647" s="293"/>
      <c r="HN647" s="293"/>
      <c r="HX647" s="293"/>
      <c r="IH647" s="293"/>
      <c r="IM647" s="285"/>
    </row>
    <row r="648" spans="1:247" s="44" customFormat="1" x14ac:dyDescent="0.2">
      <c r="A648" s="42"/>
      <c r="AN648" s="293"/>
      <c r="AX648" s="293"/>
      <c r="BH648" s="293"/>
      <c r="BR648" s="293"/>
      <c r="CB648" s="293"/>
      <c r="CL648" s="293"/>
      <c r="CV648" s="293"/>
      <c r="DF648" s="293"/>
      <c r="DP648" s="293"/>
      <c r="DZ648" s="293"/>
      <c r="EJ648" s="293"/>
      <c r="ET648" s="293"/>
      <c r="FD648" s="293"/>
      <c r="GJ648" s="341"/>
      <c r="GT648" s="293"/>
      <c r="HD648" s="293"/>
      <c r="HN648" s="293"/>
      <c r="HX648" s="293"/>
      <c r="IH648" s="293"/>
      <c r="IM648" s="285"/>
    </row>
    <row r="649" spans="1:247" s="44" customFormat="1" x14ac:dyDescent="0.2">
      <c r="A649" s="42"/>
      <c r="AN649" s="293"/>
      <c r="AX649" s="293"/>
      <c r="BH649" s="293"/>
      <c r="BR649" s="293"/>
      <c r="CB649" s="293"/>
      <c r="CL649" s="293"/>
      <c r="CV649" s="293"/>
      <c r="DF649" s="293"/>
      <c r="DP649" s="293"/>
      <c r="DZ649" s="293"/>
      <c r="EJ649" s="293"/>
      <c r="ET649" s="293"/>
      <c r="FD649" s="293"/>
      <c r="GJ649" s="341"/>
      <c r="GT649" s="293"/>
      <c r="HD649" s="293"/>
      <c r="HN649" s="293"/>
      <c r="HX649" s="293"/>
      <c r="IH649" s="293"/>
      <c r="IM649" s="285"/>
    </row>
    <row r="650" spans="1:247" s="44" customFormat="1" x14ac:dyDescent="0.2">
      <c r="A650" s="42"/>
      <c r="AN650" s="293"/>
      <c r="AX650" s="293"/>
      <c r="BH650" s="293"/>
      <c r="BR650" s="293"/>
      <c r="CB650" s="293"/>
      <c r="CL650" s="293"/>
      <c r="CV650" s="293"/>
      <c r="DF650" s="293"/>
      <c r="DP650" s="293"/>
      <c r="DZ650" s="293"/>
      <c r="EJ650" s="293"/>
      <c r="ET650" s="293"/>
      <c r="FD650" s="293"/>
      <c r="GJ650" s="341"/>
      <c r="GT650" s="293"/>
      <c r="HD650" s="293"/>
      <c r="HN650" s="293"/>
      <c r="HX650" s="293"/>
      <c r="IH650" s="293"/>
      <c r="IM650" s="285"/>
    </row>
    <row r="651" spans="1:247" s="44" customFormat="1" x14ac:dyDescent="0.2">
      <c r="A651" s="42"/>
      <c r="AN651" s="293"/>
      <c r="AX651" s="293"/>
      <c r="BH651" s="293"/>
      <c r="BR651" s="293"/>
      <c r="CB651" s="293"/>
      <c r="CL651" s="293"/>
      <c r="CV651" s="293"/>
      <c r="DF651" s="293"/>
      <c r="DP651" s="293"/>
      <c r="DZ651" s="293"/>
      <c r="EJ651" s="293"/>
      <c r="ET651" s="293"/>
      <c r="FD651" s="293"/>
      <c r="GJ651" s="341"/>
      <c r="GT651" s="293"/>
      <c r="HD651" s="293"/>
      <c r="HN651" s="293"/>
      <c r="HX651" s="293"/>
      <c r="IH651" s="293"/>
      <c r="IM651" s="285"/>
    </row>
    <row r="652" spans="1:247" s="44" customFormat="1" x14ac:dyDescent="0.2">
      <c r="A652" s="42"/>
      <c r="AN652" s="293"/>
      <c r="AX652" s="293"/>
      <c r="BH652" s="293"/>
      <c r="BR652" s="293"/>
      <c r="CB652" s="293"/>
      <c r="CL652" s="293"/>
      <c r="CV652" s="293"/>
      <c r="DF652" s="293"/>
      <c r="DP652" s="293"/>
      <c r="DZ652" s="293"/>
      <c r="EJ652" s="293"/>
      <c r="ET652" s="293"/>
      <c r="FD652" s="293"/>
      <c r="GJ652" s="341"/>
      <c r="GT652" s="293"/>
      <c r="HD652" s="293"/>
      <c r="HN652" s="293"/>
      <c r="HX652" s="293"/>
      <c r="IH652" s="293"/>
      <c r="IM652" s="285"/>
    </row>
    <row r="653" spans="1:247" s="44" customFormat="1" x14ac:dyDescent="0.2">
      <c r="A653" s="42"/>
      <c r="AN653" s="293"/>
      <c r="AX653" s="293"/>
      <c r="BH653" s="293"/>
      <c r="BR653" s="293"/>
      <c r="CB653" s="293"/>
      <c r="CL653" s="293"/>
      <c r="CV653" s="293"/>
      <c r="DF653" s="293"/>
      <c r="DP653" s="293"/>
      <c r="DZ653" s="293"/>
      <c r="EJ653" s="293"/>
      <c r="ET653" s="293"/>
      <c r="FD653" s="293"/>
      <c r="GJ653" s="341"/>
      <c r="GT653" s="293"/>
      <c r="HD653" s="293"/>
      <c r="HN653" s="293"/>
      <c r="HX653" s="293"/>
      <c r="IH653" s="293"/>
      <c r="IM653" s="285"/>
    </row>
    <row r="654" spans="1:247" s="44" customFormat="1" x14ac:dyDescent="0.2">
      <c r="A654" s="42"/>
      <c r="AN654" s="293"/>
      <c r="AX654" s="293"/>
      <c r="BH654" s="293"/>
      <c r="BR654" s="293"/>
      <c r="CB654" s="293"/>
      <c r="CL654" s="293"/>
      <c r="CV654" s="293"/>
      <c r="DF654" s="293"/>
      <c r="DP654" s="293"/>
      <c r="DZ654" s="293"/>
      <c r="EJ654" s="293"/>
      <c r="ET654" s="293"/>
      <c r="FD654" s="293"/>
      <c r="GJ654" s="341"/>
      <c r="GT654" s="293"/>
      <c r="HD654" s="293"/>
      <c r="HN654" s="293"/>
      <c r="HX654" s="293"/>
      <c r="IH654" s="293"/>
      <c r="IM654" s="285"/>
    </row>
    <row r="655" spans="1:247" s="44" customFormat="1" x14ac:dyDescent="0.2">
      <c r="A655" s="42"/>
      <c r="AN655" s="293"/>
      <c r="AX655" s="293"/>
      <c r="BH655" s="293"/>
      <c r="BR655" s="293"/>
      <c r="CB655" s="293"/>
      <c r="CL655" s="293"/>
      <c r="CV655" s="293"/>
      <c r="DF655" s="293"/>
      <c r="DP655" s="293"/>
      <c r="DZ655" s="293"/>
      <c r="EJ655" s="293"/>
      <c r="ET655" s="293"/>
      <c r="FD655" s="293"/>
      <c r="GJ655" s="341"/>
      <c r="GT655" s="293"/>
      <c r="HD655" s="293"/>
      <c r="HN655" s="293"/>
      <c r="HX655" s="293"/>
      <c r="IH655" s="293"/>
      <c r="IM655" s="285"/>
    </row>
    <row r="656" spans="1:247" s="44" customFormat="1" x14ac:dyDescent="0.2">
      <c r="A656" s="42"/>
      <c r="AN656" s="293"/>
      <c r="AX656" s="293"/>
      <c r="BH656" s="293"/>
      <c r="BR656" s="293"/>
      <c r="CB656" s="293"/>
      <c r="CL656" s="293"/>
      <c r="CV656" s="293"/>
      <c r="DF656" s="293"/>
      <c r="DP656" s="293"/>
      <c r="DZ656" s="293"/>
      <c r="EJ656" s="293"/>
      <c r="ET656" s="293"/>
      <c r="FD656" s="293"/>
      <c r="GJ656" s="341"/>
      <c r="GT656" s="293"/>
      <c r="HD656" s="293"/>
      <c r="HN656" s="293"/>
      <c r="HX656" s="293"/>
      <c r="IH656" s="293"/>
      <c r="IM656" s="285"/>
    </row>
    <row r="657" spans="1:247" s="44" customFormat="1" x14ac:dyDescent="0.2">
      <c r="A657" s="42"/>
      <c r="AN657" s="293"/>
      <c r="AX657" s="293"/>
      <c r="BH657" s="293"/>
      <c r="BR657" s="293"/>
      <c r="CB657" s="293"/>
      <c r="CL657" s="293"/>
      <c r="CV657" s="293"/>
      <c r="DF657" s="293"/>
      <c r="DP657" s="293"/>
      <c r="DZ657" s="293"/>
      <c r="EJ657" s="293"/>
      <c r="ET657" s="293"/>
      <c r="FD657" s="293"/>
      <c r="GJ657" s="341"/>
      <c r="GT657" s="293"/>
      <c r="HD657" s="293"/>
      <c r="HN657" s="293"/>
      <c r="HX657" s="293"/>
      <c r="IH657" s="293"/>
      <c r="IM657" s="285"/>
    </row>
    <row r="658" spans="1:247" s="44" customFormat="1" x14ac:dyDescent="0.2">
      <c r="A658" s="42"/>
      <c r="AN658" s="293"/>
      <c r="AX658" s="293"/>
      <c r="BH658" s="293"/>
      <c r="BR658" s="293"/>
      <c r="CB658" s="293"/>
      <c r="CL658" s="293"/>
      <c r="CV658" s="293"/>
      <c r="DF658" s="293"/>
      <c r="DP658" s="293"/>
      <c r="DZ658" s="293"/>
      <c r="EJ658" s="293"/>
      <c r="ET658" s="293"/>
      <c r="FD658" s="293"/>
      <c r="GJ658" s="341"/>
      <c r="GT658" s="293"/>
      <c r="HD658" s="293"/>
      <c r="HN658" s="293"/>
      <c r="HX658" s="293"/>
      <c r="IH658" s="293"/>
      <c r="IM658" s="285"/>
    </row>
    <row r="659" spans="1:247" s="44" customFormat="1" x14ac:dyDescent="0.2">
      <c r="A659" s="42"/>
      <c r="AN659" s="293"/>
      <c r="AX659" s="293"/>
      <c r="BH659" s="293"/>
      <c r="BR659" s="293"/>
      <c r="CB659" s="293"/>
      <c r="CL659" s="293"/>
      <c r="CV659" s="293"/>
      <c r="DF659" s="293"/>
      <c r="DP659" s="293"/>
      <c r="DZ659" s="293"/>
      <c r="EJ659" s="293"/>
      <c r="ET659" s="293"/>
      <c r="FD659" s="293"/>
      <c r="GJ659" s="341"/>
      <c r="GT659" s="293"/>
      <c r="HD659" s="293"/>
      <c r="HN659" s="293"/>
      <c r="HX659" s="293"/>
      <c r="IH659" s="293"/>
      <c r="IM659" s="285"/>
    </row>
    <row r="660" spans="1:247" s="44" customFormat="1" x14ac:dyDescent="0.2">
      <c r="A660" s="42"/>
      <c r="AN660" s="293"/>
      <c r="AX660" s="293"/>
      <c r="BH660" s="293"/>
      <c r="BR660" s="293"/>
      <c r="CB660" s="293"/>
      <c r="CL660" s="293"/>
      <c r="CV660" s="293"/>
      <c r="DF660" s="293"/>
      <c r="DP660" s="293"/>
      <c r="DZ660" s="293"/>
      <c r="EJ660" s="293"/>
      <c r="ET660" s="293"/>
      <c r="FD660" s="293"/>
      <c r="GJ660" s="341"/>
      <c r="GT660" s="293"/>
      <c r="HD660" s="293"/>
      <c r="HN660" s="293"/>
      <c r="HX660" s="293"/>
      <c r="IH660" s="293"/>
      <c r="IM660" s="285"/>
    </row>
    <row r="661" spans="1:247" s="44" customFormat="1" x14ac:dyDescent="0.2">
      <c r="A661" s="42"/>
      <c r="AN661" s="293"/>
      <c r="AX661" s="293"/>
      <c r="BH661" s="293"/>
      <c r="BR661" s="293"/>
      <c r="CB661" s="293"/>
      <c r="CL661" s="293"/>
      <c r="CV661" s="293"/>
      <c r="DF661" s="293"/>
      <c r="DP661" s="293"/>
      <c r="DZ661" s="293"/>
      <c r="EJ661" s="293"/>
      <c r="ET661" s="293"/>
      <c r="FD661" s="293"/>
      <c r="GJ661" s="341"/>
      <c r="GT661" s="293"/>
      <c r="HD661" s="293"/>
      <c r="HN661" s="293"/>
      <c r="HX661" s="293"/>
      <c r="IH661" s="293"/>
      <c r="IM661" s="285"/>
    </row>
    <row r="662" spans="1:247" s="44" customFormat="1" x14ac:dyDescent="0.2">
      <c r="A662" s="42"/>
      <c r="AN662" s="293"/>
      <c r="AX662" s="293"/>
      <c r="BH662" s="293"/>
      <c r="BR662" s="293"/>
      <c r="CB662" s="293"/>
      <c r="CL662" s="293"/>
      <c r="CV662" s="293"/>
      <c r="DF662" s="293"/>
      <c r="DP662" s="293"/>
      <c r="DZ662" s="293"/>
      <c r="EJ662" s="293"/>
      <c r="ET662" s="293"/>
      <c r="FD662" s="293"/>
      <c r="GJ662" s="341"/>
      <c r="GT662" s="293"/>
      <c r="HD662" s="293"/>
      <c r="HN662" s="293"/>
      <c r="HX662" s="293"/>
      <c r="IH662" s="293"/>
      <c r="IM662" s="285"/>
    </row>
    <row r="663" spans="1:247" s="44" customFormat="1" x14ac:dyDescent="0.2">
      <c r="A663" s="42"/>
      <c r="AN663" s="293"/>
      <c r="AX663" s="293"/>
      <c r="BH663" s="293"/>
      <c r="BR663" s="293"/>
      <c r="CB663" s="293"/>
      <c r="CL663" s="293"/>
      <c r="CV663" s="293"/>
      <c r="DF663" s="293"/>
      <c r="DP663" s="293"/>
      <c r="DZ663" s="293"/>
      <c r="EJ663" s="293"/>
      <c r="ET663" s="293"/>
      <c r="FD663" s="293"/>
      <c r="GJ663" s="341"/>
      <c r="GT663" s="293"/>
      <c r="HD663" s="293"/>
      <c r="HN663" s="293"/>
      <c r="HX663" s="293"/>
      <c r="IH663" s="293"/>
      <c r="IM663" s="285"/>
    </row>
    <row r="664" spans="1:247" s="44" customFormat="1" x14ac:dyDescent="0.2">
      <c r="A664" s="42"/>
      <c r="AN664" s="293"/>
      <c r="AX664" s="293"/>
      <c r="BH664" s="293"/>
      <c r="BR664" s="293"/>
      <c r="CB664" s="293"/>
      <c r="CL664" s="293"/>
      <c r="CV664" s="293"/>
      <c r="DF664" s="293"/>
      <c r="DP664" s="293"/>
      <c r="DZ664" s="293"/>
      <c r="EJ664" s="293"/>
      <c r="ET664" s="293"/>
      <c r="FD664" s="293"/>
      <c r="GJ664" s="341"/>
      <c r="GT664" s="293"/>
      <c r="HD664" s="293"/>
      <c r="HN664" s="293"/>
      <c r="HX664" s="293"/>
      <c r="IH664" s="293"/>
      <c r="IM664" s="285"/>
    </row>
    <row r="665" spans="1:247" s="44" customFormat="1" x14ac:dyDescent="0.2">
      <c r="A665" s="42"/>
      <c r="AN665" s="293"/>
      <c r="AX665" s="293"/>
      <c r="BH665" s="293"/>
      <c r="BR665" s="293"/>
      <c r="CB665" s="293"/>
      <c r="CL665" s="293"/>
      <c r="CV665" s="293"/>
      <c r="DF665" s="293"/>
      <c r="DP665" s="293"/>
      <c r="DZ665" s="293"/>
      <c r="EJ665" s="293"/>
      <c r="ET665" s="293"/>
      <c r="FD665" s="293"/>
      <c r="GJ665" s="341"/>
      <c r="GT665" s="293"/>
      <c r="HD665" s="293"/>
      <c r="HN665" s="293"/>
      <c r="HX665" s="293"/>
      <c r="IH665" s="293"/>
      <c r="IM665" s="285"/>
    </row>
    <row r="666" spans="1:247" s="44" customFormat="1" x14ac:dyDescent="0.2">
      <c r="A666" s="42"/>
      <c r="AN666" s="293"/>
      <c r="AX666" s="293"/>
      <c r="BH666" s="293"/>
      <c r="BR666" s="293"/>
      <c r="CB666" s="293"/>
      <c r="CL666" s="293"/>
      <c r="CV666" s="293"/>
      <c r="DF666" s="293"/>
      <c r="DP666" s="293"/>
      <c r="DZ666" s="293"/>
      <c r="EJ666" s="293"/>
      <c r="ET666" s="293"/>
      <c r="FD666" s="293"/>
      <c r="GJ666" s="341"/>
      <c r="GT666" s="293"/>
      <c r="HD666" s="293"/>
      <c r="HN666" s="293"/>
      <c r="HX666" s="293"/>
      <c r="IH666" s="293"/>
      <c r="IM666" s="285"/>
    </row>
    <row r="667" spans="1:247" s="44" customFormat="1" x14ac:dyDescent="0.2">
      <c r="A667" s="42"/>
      <c r="AN667" s="293"/>
      <c r="AX667" s="293"/>
      <c r="BH667" s="293"/>
      <c r="BR667" s="293"/>
      <c r="CB667" s="293"/>
      <c r="CL667" s="293"/>
      <c r="CV667" s="293"/>
      <c r="DF667" s="293"/>
      <c r="DP667" s="293"/>
      <c r="DZ667" s="293"/>
      <c r="EJ667" s="293"/>
      <c r="ET667" s="293"/>
      <c r="FD667" s="293"/>
      <c r="GJ667" s="341"/>
      <c r="GT667" s="293"/>
      <c r="HD667" s="293"/>
      <c r="HN667" s="293"/>
      <c r="HX667" s="293"/>
      <c r="IH667" s="293"/>
      <c r="IM667" s="285"/>
    </row>
    <row r="668" spans="1:247" s="44" customFormat="1" x14ac:dyDescent="0.2">
      <c r="A668" s="42"/>
      <c r="AN668" s="293"/>
      <c r="AX668" s="293"/>
      <c r="BH668" s="293"/>
      <c r="BR668" s="293"/>
      <c r="CB668" s="293"/>
      <c r="CL668" s="293"/>
      <c r="CV668" s="293"/>
      <c r="DF668" s="293"/>
      <c r="DP668" s="293"/>
      <c r="DZ668" s="293"/>
      <c r="EJ668" s="293"/>
      <c r="ET668" s="293"/>
      <c r="FD668" s="293"/>
      <c r="GJ668" s="341"/>
      <c r="GT668" s="293"/>
      <c r="HD668" s="293"/>
      <c r="HN668" s="293"/>
      <c r="HX668" s="293"/>
      <c r="IH668" s="293"/>
      <c r="IM668" s="285"/>
    </row>
    <row r="669" spans="1:247" s="44" customFormat="1" x14ac:dyDescent="0.2">
      <c r="A669" s="42"/>
      <c r="AN669" s="293"/>
      <c r="AX669" s="293"/>
      <c r="BH669" s="293"/>
      <c r="BR669" s="293"/>
      <c r="CB669" s="293"/>
      <c r="CL669" s="293"/>
      <c r="CV669" s="293"/>
      <c r="DF669" s="293"/>
      <c r="DP669" s="293"/>
      <c r="DZ669" s="293"/>
      <c r="EJ669" s="293"/>
      <c r="ET669" s="293"/>
      <c r="FD669" s="293"/>
      <c r="GJ669" s="341"/>
      <c r="GT669" s="293"/>
      <c r="HD669" s="293"/>
      <c r="HN669" s="293"/>
      <c r="HX669" s="293"/>
      <c r="IH669" s="293"/>
      <c r="IM669" s="285"/>
    </row>
    <row r="670" spans="1:247" s="44" customFormat="1" x14ac:dyDescent="0.2">
      <c r="A670" s="42"/>
      <c r="AN670" s="293"/>
      <c r="AX670" s="293"/>
      <c r="BH670" s="293"/>
      <c r="BR670" s="293"/>
      <c r="CB670" s="293"/>
      <c r="CL670" s="293"/>
      <c r="CV670" s="293"/>
      <c r="DF670" s="293"/>
      <c r="DP670" s="293"/>
      <c r="DZ670" s="293"/>
      <c r="EJ670" s="293"/>
      <c r="ET670" s="293"/>
      <c r="FD670" s="293"/>
      <c r="GJ670" s="341"/>
      <c r="GT670" s="293"/>
      <c r="HD670" s="293"/>
      <c r="HN670" s="293"/>
      <c r="HX670" s="293"/>
      <c r="IH670" s="293"/>
      <c r="IM670" s="285"/>
    </row>
    <row r="671" spans="1:247" s="44" customFormat="1" x14ac:dyDescent="0.2">
      <c r="A671" s="42"/>
      <c r="AN671" s="293"/>
      <c r="AX671" s="293"/>
      <c r="BH671" s="293"/>
      <c r="BR671" s="293"/>
      <c r="CB671" s="293"/>
      <c r="CL671" s="293"/>
      <c r="CV671" s="293"/>
      <c r="DF671" s="293"/>
      <c r="DP671" s="293"/>
      <c r="DZ671" s="293"/>
      <c r="EJ671" s="293"/>
      <c r="ET671" s="293"/>
      <c r="FD671" s="293"/>
      <c r="GJ671" s="341"/>
      <c r="GT671" s="293"/>
      <c r="HD671" s="293"/>
      <c r="HN671" s="293"/>
      <c r="HX671" s="293"/>
      <c r="IH671" s="293"/>
      <c r="IM671" s="285"/>
    </row>
    <row r="672" spans="1:247" s="44" customFormat="1" x14ac:dyDescent="0.2">
      <c r="A672" s="42"/>
      <c r="AN672" s="293"/>
      <c r="AX672" s="293"/>
      <c r="BH672" s="293"/>
      <c r="BR672" s="293"/>
      <c r="CB672" s="293"/>
      <c r="CL672" s="293"/>
      <c r="CV672" s="293"/>
      <c r="DF672" s="293"/>
      <c r="DP672" s="293"/>
      <c r="DZ672" s="293"/>
      <c r="EJ672" s="293"/>
      <c r="ET672" s="293"/>
      <c r="FD672" s="293"/>
      <c r="GJ672" s="341"/>
      <c r="GT672" s="293"/>
      <c r="HD672" s="293"/>
      <c r="HN672" s="293"/>
      <c r="HX672" s="293"/>
      <c r="IH672" s="293"/>
      <c r="IM672" s="285"/>
    </row>
    <row r="673" spans="1:247" s="44" customFormat="1" x14ac:dyDescent="0.2">
      <c r="A673" s="42"/>
      <c r="AN673" s="293"/>
      <c r="AX673" s="293"/>
      <c r="BH673" s="293"/>
      <c r="BR673" s="293"/>
      <c r="CB673" s="293"/>
      <c r="CL673" s="293"/>
      <c r="CV673" s="293"/>
      <c r="DF673" s="293"/>
      <c r="DP673" s="293"/>
      <c r="DZ673" s="293"/>
      <c r="EJ673" s="293"/>
      <c r="ET673" s="293"/>
      <c r="FD673" s="293"/>
      <c r="GJ673" s="341"/>
      <c r="GT673" s="293"/>
      <c r="HD673" s="293"/>
      <c r="HN673" s="293"/>
      <c r="HX673" s="293"/>
      <c r="IH673" s="293"/>
      <c r="IM673" s="285"/>
    </row>
    <row r="674" spans="1:247" s="44" customFormat="1" x14ac:dyDescent="0.2">
      <c r="A674" s="42"/>
      <c r="AN674" s="293"/>
      <c r="AX674" s="293"/>
      <c r="BH674" s="293"/>
      <c r="BR674" s="293"/>
      <c r="CB674" s="293"/>
      <c r="CL674" s="293"/>
      <c r="CV674" s="293"/>
      <c r="DF674" s="293"/>
      <c r="DP674" s="293"/>
      <c r="DZ674" s="293"/>
      <c r="EJ674" s="293"/>
      <c r="ET674" s="293"/>
      <c r="FD674" s="293"/>
      <c r="GJ674" s="341"/>
      <c r="GT674" s="293"/>
      <c r="HD674" s="293"/>
      <c r="HN674" s="293"/>
      <c r="HX674" s="293"/>
      <c r="IH674" s="293"/>
      <c r="IM674" s="285"/>
    </row>
    <row r="675" spans="1:247" s="44" customFormat="1" x14ac:dyDescent="0.2">
      <c r="A675" s="42"/>
      <c r="AN675" s="293"/>
      <c r="AX675" s="293"/>
      <c r="BH675" s="293"/>
      <c r="BR675" s="293"/>
      <c r="CB675" s="293"/>
      <c r="CL675" s="293"/>
      <c r="CV675" s="293"/>
      <c r="DF675" s="293"/>
      <c r="DP675" s="293"/>
      <c r="DZ675" s="293"/>
      <c r="EJ675" s="293"/>
      <c r="ET675" s="293"/>
      <c r="FD675" s="293"/>
      <c r="GJ675" s="341"/>
      <c r="GT675" s="293"/>
      <c r="HD675" s="293"/>
      <c r="HN675" s="293"/>
      <c r="HX675" s="293"/>
      <c r="IH675" s="293"/>
      <c r="IM675" s="285"/>
    </row>
    <row r="676" spans="1:247" s="44" customFormat="1" x14ac:dyDescent="0.2">
      <c r="A676" s="42"/>
      <c r="AN676" s="293"/>
      <c r="AX676" s="293"/>
      <c r="BH676" s="293"/>
      <c r="BR676" s="293"/>
      <c r="CB676" s="293"/>
      <c r="CL676" s="293"/>
      <c r="CV676" s="293"/>
      <c r="DF676" s="293"/>
      <c r="DP676" s="293"/>
      <c r="DZ676" s="293"/>
      <c r="EJ676" s="293"/>
      <c r="ET676" s="293"/>
      <c r="FD676" s="293"/>
      <c r="GJ676" s="341"/>
      <c r="GT676" s="293"/>
      <c r="HD676" s="293"/>
      <c r="HN676" s="293"/>
      <c r="HX676" s="293"/>
      <c r="IH676" s="293"/>
      <c r="IM676" s="285"/>
    </row>
    <row r="677" spans="1:247" s="44" customFormat="1" x14ac:dyDescent="0.2">
      <c r="A677" s="42"/>
      <c r="AN677" s="293"/>
      <c r="AX677" s="293"/>
      <c r="BH677" s="293"/>
      <c r="BR677" s="293"/>
      <c r="CB677" s="293"/>
      <c r="CL677" s="293"/>
      <c r="CV677" s="293"/>
      <c r="DF677" s="293"/>
      <c r="DP677" s="293"/>
      <c r="DZ677" s="293"/>
      <c r="EJ677" s="293"/>
      <c r="ET677" s="293"/>
      <c r="FD677" s="293"/>
      <c r="GJ677" s="341"/>
      <c r="GT677" s="293"/>
      <c r="HD677" s="293"/>
      <c r="HN677" s="293"/>
      <c r="HX677" s="293"/>
      <c r="IH677" s="293"/>
      <c r="IM677" s="285"/>
    </row>
    <row r="678" spans="1:247" s="44" customFormat="1" x14ac:dyDescent="0.2">
      <c r="A678" s="42"/>
      <c r="AN678" s="293"/>
      <c r="AX678" s="293"/>
      <c r="BH678" s="293"/>
      <c r="BR678" s="293"/>
      <c r="CB678" s="293"/>
      <c r="CL678" s="293"/>
      <c r="CV678" s="293"/>
      <c r="DF678" s="293"/>
      <c r="DP678" s="293"/>
      <c r="DZ678" s="293"/>
      <c r="EJ678" s="293"/>
      <c r="ET678" s="293"/>
      <c r="FD678" s="293"/>
      <c r="GJ678" s="341"/>
      <c r="GT678" s="293"/>
      <c r="HD678" s="293"/>
      <c r="HN678" s="293"/>
      <c r="HX678" s="293"/>
      <c r="IH678" s="293"/>
      <c r="IM678" s="285"/>
    </row>
    <row r="679" spans="1:247" s="44" customFormat="1" x14ac:dyDescent="0.2">
      <c r="A679" s="42"/>
      <c r="AN679" s="293"/>
      <c r="AX679" s="293"/>
      <c r="BH679" s="293"/>
      <c r="BR679" s="293"/>
      <c r="CB679" s="293"/>
      <c r="CL679" s="293"/>
      <c r="CV679" s="293"/>
      <c r="DF679" s="293"/>
      <c r="DP679" s="293"/>
      <c r="DZ679" s="293"/>
      <c r="EJ679" s="293"/>
      <c r="ET679" s="293"/>
      <c r="FD679" s="293"/>
      <c r="GJ679" s="341"/>
      <c r="GT679" s="293"/>
      <c r="HD679" s="293"/>
      <c r="HN679" s="293"/>
      <c r="HX679" s="293"/>
      <c r="IH679" s="293"/>
      <c r="IM679" s="285"/>
    </row>
    <row r="680" spans="1:247" s="44" customFormat="1" x14ac:dyDescent="0.2">
      <c r="A680" s="42"/>
      <c r="AN680" s="293"/>
      <c r="AX680" s="293"/>
      <c r="BH680" s="293"/>
      <c r="BR680" s="293"/>
      <c r="CB680" s="293"/>
      <c r="CL680" s="293"/>
      <c r="CV680" s="293"/>
      <c r="DF680" s="293"/>
      <c r="DP680" s="293"/>
      <c r="DZ680" s="293"/>
      <c r="EJ680" s="293"/>
      <c r="ET680" s="293"/>
      <c r="FD680" s="293"/>
      <c r="GJ680" s="341"/>
      <c r="GT680" s="293"/>
      <c r="HD680" s="293"/>
      <c r="HN680" s="293"/>
      <c r="HX680" s="293"/>
      <c r="IH680" s="293"/>
      <c r="IM680" s="285"/>
    </row>
    <row r="681" spans="1:247" s="44" customFormat="1" x14ac:dyDescent="0.2">
      <c r="A681" s="42"/>
      <c r="AN681" s="293"/>
      <c r="AX681" s="293"/>
      <c r="BH681" s="293"/>
      <c r="BR681" s="293"/>
      <c r="CB681" s="293"/>
      <c r="CL681" s="293"/>
      <c r="CV681" s="293"/>
      <c r="DF681" s="293"/>
      <c r="DP681" s="293"/>
      <c r="DZ681" s="293"/>
      <c r="EJ681" s="293"/>
      <c r="ET681" s="293"/>
      <c r="FD681" s="293"/>
      <c r="GJ681" s="341"/>
      <c r="GT681" s="293"/>
      <c r="HD681" s="293"/>
      <c r="HN681" s="293"/>
      <c r="HX681" s="293"/>
      <c r="IH681" s="293"/>
      <c r="IM681" s="285"/>
    </row>
    <row r="682" spans="1:247" s="44" customFormat="1" x14ac:dyDescent="0.2">
      <c r="A682" s="42"/>
      <c r="AN682" s="293"/>
      <c r="AX682" s="293"/>
      <c r="BH682" s="293"/>
      <c r="BR682" s="293"/>
      <c r="CB682" s="293"/>
      <c r="CL682" s="293"/>
      <c r="CV682" s="293"/>
      <c r="DF682" s="293"/>
      <c r="DP682" s="293"/>
      <c r="DZ682" s="293"/>
      <c r="EJ682" s="293"/>
      <c r="ET682" s="293"/>
      <c r="FD682" s="293"/>
      <c r="GJ682" s="341"/>
      <c r="GT682" s="293"/>
      <c r="HD682" s="293"/>
      <c r="HN682" s="293"/>
      <c r="HX682" s="293"/>
      <c r="IH682" s="293"/>
      <c r="IM682" s="285"/>
    </row>
    <row r="683" spans="1:247" s="44" customFormat="1" x14ac:dyDescent="0.2">
      <c r="A683" s="42"/>
      <c r="AN683" s="293"/>
      <c r="AX683" s="293"/>
      <c r="BH683" s="293"/>
      <c r="BR683" s="293"/>
      <c r="CB683" s="293"/>
      <c r="CL683" s="293"/>
      <c r="CV683" s="293"/>
      <c r="DF683" s="293"/>
      <c r="DP683" s="293"/>
      <c r="DZ683" s="293"/>
      <c r="EJ683" s="293"/>
      <c r="ET683" s="293"/>
      <c r="FD683" s="293"/>
      <c r="GJ683" s="341"/>
      <c r="GT683" s="293"/>
      <c r="HD683" s="293"/>
      <c r="HN683" s="293"/>
      <c r="HX683" s="293"/>
      <c r="IH683" s="293"/>
      <c r="IM683" s="285"/>
    </row>
    <row r="684" spans="1:247" s="44" customFormat="1" x14ac:dyDescent="0.2">
      <c r="A684" s="42"/>
      <c r="AN684" s="293"/>
      <c r="AX684" s="293"/>
      <c r="BH684" s="293"/>
      <c r="BR684" s="293"/>
      <c r="CB684" s="293"/>
      <c r="CL684" s="293"/>
      <c r="CV684" s="293"/>
      <c r="DF684" s="293"/>
      <c r="DP684" s="293"/>
      <c r="DZ684" s="293"/>
      <c r="EJ684" s="293"/>
      <c r="ET684" s="293"/>
      <c r="FD684" s="293"/>
      <c r="GJ684" s="341"/>
      <c r="GT684" s="293"/>
      <c r="HD684" s="293"/>
      <c r="HN684" s="293"/>
      <c r="HX684" s="293"/>
      <c r="IH684" s="293"/>
      <c r="IM684" s="285"/>
    </row>
    <row r="685" spans="1:247" s="44" customFormat="1" x14ac:dyDescent="0.2">
      <c r="A685" s="42"/>
      <c r="AN685" s="293"/>
      <c r="AX685" s="293"/>
      <c r="BH685" s="293"/>
      <c r="BR685" s="293"/>
      <c r="CB685" s="293"/>
      <c r="CL685" s="293"/>
      <c r="CV685" s="293"/>
      <c r="DF685" s="293"/>
      <c r="DP685" s="293"/>
      <c r="DZ685" s="293"/>
      <c r="EJ685" s="293"/>
      <c r="ET685" s="293"/>
      <c r="FD685" s="293"/>
      <c r="GJ685" s="341"/>
      <c r="GT685" s="293"/>
      <c r="HD685" s="293"/>
      <c r="HN685" s="293"/>
      <c r="HX685" s="293"/>
      <c r="IH685" s="293"/>
      <c r="IM685" s="285"/>
    </row>
    <row r="686" spans="1:247" s="44" customFormat="1" x14ac:dyDescent="0.2">
      <c r="A686" s="42"/>
      <c r="AN686" s="293"/>
      <c r="AX686" s="293"/>
      <c r="BH686" s="293"/>
      <c r="BR686" s="293"/>
      <c r="CB686" s="293"/>
      <c r="CL686" s="293"/>
      <c r="CV686" s="293"/>
      <c r="DF686" s="293"/>
      <c r="DP686" s="293"/>
      <c r="DZ686" s="293"/>
      <c r="EJ686" s="293"/>
      <c r="ET686" s="293"/>
      <c r="FD686" s="293"/>
      <c r="GJ686" s="341"/>
      <c r="GT686" s="293"/>
      <c r="HD686" s="293"/>
      <c r="HN686" s="293"/>
      <c r="HX686" s="293"/>
      <c r="IH686" s="293"/>
      <c r="IM686" s="285"/>
    </row>
    <row r="687" spans="1:247" s="44" customFormat="1" x14ac:dyDescent="0.2">
      <c r="A687" s="42"/>
      <c r="AN687" s="293"/>
      <c r="AX687" s="293"/>
      <c r="BH687" s="293"/>
      <c r="BR687" s="293"/>
      <c r="CB687" s="293"/>
      <c r="CL687" s="293"/>
      <c r="CV687" s="293"/>
      <c r="DF687" s="293"/>
      <c r="DP687" s="293"/>
      <c r="DZ687" s="293"/>
      <c r="EJ687" s="293"/>
      <c r="ET687" s="293"/>
      <c r="FD687" s="293"/>
      <c r="GJ687" s="341"/>
      <c r="GT687" s="293"/>
      <c r="HD687" s="293"/>
      <c r="HN687" s="293"/>
      <c r="HX687" s="293"/>
      <c r="IH687" s="293"/>
      <c r="IM687" s="285"/>
    </row>
    <row r="688" spans="1:247" s="44" customFormat="1" x14ac:dyDescent="0.2">
      <c r="A688" s="42"/>
      <c r="AN688" s="293"/>
      <c r="AX688" s="293"/>
      <c r="BH688" s="293"/>
      <c r="BR688" s="293"/>
      <c r="CB688" s="293"/>
      <c r="CL688" s="293"/>
      <c r="CV688" s="293"/>
      <c r="DF688" s="293"/>
      <c r="DP688" s="293"/>
      <c r="DZ688" s="293"/>
      <c r="EJ688" s="293"/>
      <c r="ET688" s="293"/>
      <c r="FD688" s="293"/>
      <c r="GJ688" s="341"/>
      <c r="GT688" s="293"/>
      <c r="HD688" s="293"/>
      <c r="HN688" s="293"/>
      <c r="HX688" s="293"/>
      <c r="IH688" s="293"/>
      <c r="IM688" s="285"/>
    </row>
    <row r="689" spans="1:247" s="44" customFormat="1" x14ac:dyDescent="0.2">
      <c r="A689" s="42"/>
      <c r="AN689" s="293"/>
      <c r="AX689" s="293"/>
      <c r="BH689" s="293"/>
      <c r="BR689" s="293"/>
      <c r="CB689" s="293"/>
      <c r="CL689" s="293"/>
      <c r="CV689" s="293"/>
      <c r="DF689" s="293"/>
      <c r="DP689" s="293"/>
      <c r="DZ689" s="293"/>
      <c r="EJ689" s="293"/>
      <c r="ET689" s="293"/>
      <c r="FD689" s="293"/>
      <c r="GJ689" s="341"/>
      <c r="GT689" s="293"/>
      <c r="HD689" s="293"/>
      <c r="HN689" s="293"/>
      <c r="HX689" s="293"/>
      <c r="IH689" s="293"/>
      <c r="IM689" s="285"/>
    </row>
    <row r="690" spans="1:247" s="44" customFormat="1" x14ac:dyDescent="0.2">
      <c r="A690" s="42"/>
      <c r="AN690" s="293"/>
      <c r="AX690" s="293"/>
      <c r="BH690" s="293"/>
      <c r="BR690" s="293"/>
      <c r="CB690" s="293"/>
      <c r="CL690" s="293"/>
      <c r="CV690" s="293"/>
      <c r="DF690" s="293"/>
      <c r="DP690" s="293"/>
      <c r="DZ690" s="293"/>
      <c r="EJ690" s="293"/>
      <c r="ET690" s="293"/>
      <c r="FD690" s="293"/>
      <c r="GJ690" s="341"/>
      <c r="GT690" s="293"/>
      <c r="HD690" s="293"/>
      <c r="HN690" s="293"/>
      <c r="HX690" s="293"/>
      <c r="IH690" s="293"/>
      <c r="IM690" s="285"/>
    </row>
    <row r="691" spans="1:247" s="44" customFormat="1" x14ac:dyDescent="0.2">
      <c r="A691" s="42"/>
      <c r="AN691" s="293"/>
      <c r="AX691" s="293"/>
      <c r="BH691" s="293"/>
      <c r="BR691" s="293"/>
      <c r="CB691" s="293"/>
      <c r="CL691" s="293"/>
      <c r="CV691" s="293"/>
      <c r="DF691" s="293"/>
      <c r="DP691" s="293"/>
      <c r="DZ691" s="293"/>
      <c r="EJ691" s="293"/>
      <c r="ET691" s="293"/>
      <c r="FD691" s="293"/>
      <c r="GJ691" s="341"/>
      <c r="GT691" s="293"/>
      <c r="HD691" s="293"/>
      <c r="HN691" s="293"/>
      <c r="HX691" s="293"/>
      <c r="IH691" s="293"/>
      <c r="IM691" s="285"/>
    </row>
    <row r="692" spans="1:247" s="44" customFormat="1" x14ac:dyDescent="0.2">
      <c r="A692" s="42"/>
      <c r="AN692" s="293"/>
      <c r="AX692" s="293"/>
      <c r="BH692" s="293"/>
      <c r="BR692" s="293"/>
      <c r="CB692" s="293"/>
      <c r="CL692" s="293"/>
      <c r="CV692" s="293"/>
      <c r="DF692" s="293"/>
      <c r="DP692" s="293"/>
      <c r="DZ692" s="293"/>
      <c r="EJ692" s="293"/>
      <c r="ET692" s="293"/>
      <c r="FD692" s="293"/>
      <c r="GJ692" s="341"/>
      <c r="GT692" s="293"/>
      <c r="HD692" s="293"/>
      <c r="HN692" s="293"/>
      <c r="HX692" s="293"/>
      <c r="IH692" s="293"/>
      <c r="IM692" s="285"/>
    </row>
    <row r="693" spans="1:247" s="44" customFormat="1" x14ac:dyDescent="0.2">
      <c r="A693" s="42"/>
      <c r="AN693" s="293"/>
      <c r="AX693" s="293"/>
      <c r="BH693" s="293"/>
      <c r="BR693" s="293"/>
      <c r="CB693" s="293"/>
      <c r="CL693" s="293"/>
      <c r="CV693" s="293"/>
      <c r="DF693" s="293"/>
      <c r="DP693" s="293"/>
      <c r="DZ693" s="293"/>
      <c r="EJ693" s="293"/>
      <c r="ET693" s="293"/>
      <c r="FD693" s="293"/>
      <c r="GJ693" s="341"/>
      <c r="GT693" s="293"/>
      <c r="HD693" s="293"/>
      <c r="HN693" s="293"/>
      <c r="HX693" s="293"/>
      <c r="IH693" s="293"/>
      <c r="IM693" s="285"/>
    </row>
    <row r="694" spans="1:247" s="44" customFormat="1" x14ac:dyDescent="0.2">
      <c r="A694" s="42"/>
      <c r="AN694" s="293"/>
      <c r="AX694" s="293"/>
      <c r="BH694" s="293"/>
      <c r="BR694" s="293"/>
      <c r="CB694" s="293"/>
      <c r="CL694" s="293"/>
      <c r="CV694" s="293"/>
      <c r="DF694" s="293"/>
      <c r="DP694" s="293"/>
      <c r="DZ694" s="293"/>
      <c r="EJ694" s="293"/>
      <c r="ET694" s="293"/>
      <c r="FD694" s="293"/>
      <c r="GJ694" s="341"/>
      <c r="GT694" s="293"/>
      <c r="HD694" s="293"/>
      <c r="HN694" s="293"/>
      <c r="HX694" s="293"/>
      <c r="IH694" s="293"/>
      <c r="IM694" s="285"/>
    </row>
    <row r="695" spans="1:247" s="44" customFormat="1" x14ac:dyDescent="0.2">
      <c r="A695" s="42"/>
      <c r="AN695" s="293"/>
      <c r="AX695" s="293"/>
      <c r="BH695" s="293"/>
      <c r="BR695" s="293"/>
      <c r="CB695" s="293"/>
      <c r="CL695" s="293"/>
      <c r="CV695" s="293"/>
      <c r="DF695" s="293"/>
      <c r="DP695" s="293"/>
      <c r="DZ695" s="293"/>
      <c r="EJ695" s="293"/>
      <c r="ET695" s="293"/>
      <c r="FD695" s="293"/>
      <c r="GJ695" s="341"/>
      <c r="GT695" s="293"/>
      <c r="HD695" s="293"/>
      <c r="HN695" s="293"/>
      <c r="HX695" s="293"/>
      <c r="IH695" s="293"/>
      <c r="IM695" s="285"/>
    </row>
    <row r="696" spans="1:247" s="44" customFormat="1" x14ac:dyDescent="0.2">
      <c r="A696" s="42"/>
      <c r="AN696" s="293"/>
      <c r="AX696" s="293"/>
      <c r="BH696" s="293"/>
      <c r="BR696" s="293"/>
      <c r="CB696" s="293"/>
      <c r="CL696" s="293"/>
      <c r="CV696" s="293"/>
      <c r="DF696" s="293"/>
      <c r="DP696" s="293"/>
      <c r="DZ696" s="293"/>
      <c r="EJ696" s="293"/>
      <c r="ET696" s="293"/>
      <c r="FD696" s="293"/>
      <c r="GJ696" s="341"/>
      <c r="GT696" s="293"/>
      <c r="HD696" s="293"/>
      <c r="HN696" s="293"/>
      <c r="HX696" s="293"/>
      <c r="IH696" s="293"/>
      <c r="IM696" s="285"/>
    </row>
    <row r="697" spans="1:247" s="44" customFormat="1" x14ac:dyDescent="0.2">
      <c r="A697" s="42"/>
      <c r="AN697" s="293"/>
      <c r="AX697" s="293"/>
      <c r="BH697" s="293"/>
      <c r="BR697" s="293"/>
      <c r="CB697" s="293"/>
      <c r="CL697" s="293"/>
      <c r="CV697" s="293"/>
      <c r="DF697" s="293"/>
      <c r="DP697" s="293"/>
      <c r="DZ697" s="293"/>
      <c r="EJ697" s="293"/>
      <c r="ET697" s="293"/>
      <c r="FD697" s="293"/>
      <c r="GJ697" s="341"/>
      <c r="GT697" s="293"/>
      <c r="HD697" s="293"/>
      <c r="HN697" s="293"/>
      <c r="HX697" s="293"/>
      <c r="IH697" s="293"/>
      <c r="IM697" s="285"/>
    </row>
    <row r="698" spans="1:247" s="44" customFormat="1" x14ac:dyDescent="0.2">
      <c r="A698" s="42"/>
      <c r="AN698" s="293"/>
      <c r="AX698" s="293"/>
      <c r="BH698" s="293"/>
      <c r="BR698" s="293"/>
      <c r="CB698" s="293"/>
      <c r="CL698" s="293"/>
      <c r="CV698" s="293"/>
      <c r="DF698" s="293"/>
      <c r="DP698" s="293"/>
      <c r="DZ698" s="293"/>
      <c r="EJ698" s="293"/>
      <c r="ET698" s="293"/>
      <c r="FD698" s="293"/>
      <c r="GJ698" s="341"/>
      <c r="GT698" s="293"/>
      <c r="HD698" s="293"/>
      <c r="HN698" s="293"/>
      <c r="HX698" s="293"/>
      <c r="IH698" s="293"/>
      <c r="IM698" s="285"/>
    </row>
    <row r="699" spans="1:247" s="44" customFormat="1" x14ac:dyDescent="0.2">
      <c r="A699" s="42"/>
      <c r="AN699" s="293"/>
      <c r="AX699" s="293"/>
      <c r="BH699" s="293"/>
      <c r="BR699" s="293"/>
      <c r="CB699" s="293"/>
      <c r="CL699" s="293"/>
      <c r="CV699" s="293"/>
      <c r="DF699" s="293"/>
      <c r="DP699" s="293"/>
      <c r="DZ699" s="293"/>
      <c r="EJ699" s="293"/>
      <c r="ET699" s="293"/>
      <c r="FD699" s="293"/>
      <c r="GJ699" s="341"/>
      <c r="GT699" s="293"/>
      <c r="HD699" s="293"/>
      <c r="HN699" s="293"/>
      <c r="HX699" s="293"/>
      <c r="IH699" s="293"/>
      <c r="IM699" s="285"/>
    </row>
    <row r="700" spans="1:247" s="44" customFormat="1" x14ac:dyDescent="0.2">
      <c r="A700" s="42"/>
      <c r="AN700" s="293"/>
      <c r="AX700" s="293"/>
      <c r="BH700" s="293"/>
      <c r="BR700" s="293"/>
      <c r="CB700" s="293"/>
      <c r="CL700" s="293"/>
      <c r="CV700" s="293"/>
      <c r="DF700" s="293"/>
      <c r="DP700" s="293"/>
      <c r="DZ700" s="293"/>
      <c r="EJ700" s="293"/>
      <c r="ET700" s="293"/>
      <c r="FD700" s="293"/>
      <c r="GJ700" s="341"/>
      <c r="GT700" s="293"/>
      <c r="HD700" s="293"/>
      <c r="HN700" s="293"/>
      <c r="HX700" s="293"/>
      <c r="IH700" s="293"/>
      <c r="IM700" s="285"/>
    </row>
    <row r="701" spans="1:247" s="44" customFormat="1" x14ac:dyDescent="0.2">
      <c r="A701" s="42"/>
      <c r="AN701" s="293"/>
      <c r="AX701" s="293"/>
      <c r="BH701" s="293"/>
      <c r="BR701" s="293"/>
      <c r="CB701" s="293"/>
      <c r="CL701" s="293"/>
      <c r="CV701" s="293"/>
      <c r="DF701" s="293"/>
      <c r="DP701" s="293"/>
      <c r="DZ701" s="293"/>
      <c r="EJ701" s="293"/>
      <c r="ET701" s="293"/>
      <c r="FD701" s="293"/>
      <c r="GJ701" s="341"/>
      <c r="GT701" s="293"/>
      <c r="HD701" s="293"/>
      <c r="HN701" s="293"/>
      <c r="HX701" s="293"/>
      <c r="IH701" s="293"/>
      <c r="IM701" s="285"/>
    </row>
    <row r="702" spans="1:247" s="44" customFormat="1" x14ac:dyDescent="0.2">
      <c r="A702" s="42"/>
      <c r="AN702" s="293"/>
      <c r="AX702" s="293"/>
      <c r="BH702" s="293"/>
      <c r="BR702" s="293"/>
      <c r="CB702" s="293"/>
      <c r="CL702" s="293"/>
      <c r="CV702" s="293"/>
      <c r="DF702" s="293"/>
      <c r="DP702" s="293"/>
      <c r="DZ702" s="293"/>
      <c r="EJ702" s="293"/>
      <c r="ET702" s="293"/>
      <c r="FD702" s="293"/>
      <c r="GJ702" s="341"/>
      <c r="GT702" s="293"/>
      <c r="HD702" s="293"/>
      <c r="HN702" s="293"/>
      <c r="HX702" s="293"/>
      <c r="IH702" s="293"/>
      <c r="IM702" s="285"/>
    </row>
    <row r="703" spans="1:247" s="44" customFormat="1" x14ac:dyDescent="0.2">
      <c r="A703" s="42"/>
      <c r="AN703" s="293"/>
      <c r="AX703" s="293"/>
      <c r="BH703" s="293"/>
      <c r="BR703" s="293"/>
      <c r="CB703" s="293"/>
      <c r="CL703" s="293"/>
      <c r="CV703" s="293"/>
      <c r="DF703" s="293"/>
      <c r="DP703" s="293"/>
      <c r="DZ703" s="293"/>
      <c r="EJ703" s="293"/>
      <c r="ET703" s="293"/>
      <c r="FD703" s="293"/>
      <c r="GJ703" s="341"/>
      <c r="GT703" s="293"/>
      <c r="HD703" s="293"/>
      <c r="HN703" s="293"/>
      <c r="HX703" s="293"/>
      <c r="IH703" s="293"/>
      <c r="IM703" s="285"/>
    </row>
    <row r="704" spans="1:247" s="44" customFormat="1" x14ac:dyDescent="0.2">
      <c r="A704" s="42"/>
      <c r="AN704" s="293"/>
      <c r="AX704" s="293"/>
      <c r="BH704" s="293"/>
      <c r="BR704" s="293"/>
      <c r="CB704" s="293"/>
      <c r="CL704" s="293"/>
      <c r="CV704" s="293"/>
      <c r="DF704" s="293"/>
      <c r="DP704" s="293"/>
      <c r="DZ704" s="293"/>
      <c r="EJ704" s="293"/>
      <c r="ET704" s="293"/>
      <c r="FD704" s="293"/>
      <c r="GJ704" s="341"/>
      <c r="GT704" s="293"/>
      <c r="HD704" s="293"/>
      <c r="HN704" s="293"/>
      <c r="HX704" s="293"/>
      <c r="IH704" s="293"/>
      <c r="IM704" s="285"/>
    </row>
    <row r="705" spans="1:247" s="44" customFormat="1" x14ac:dyDescent="0.2">
      <c r="A705" s="42"/>
      <c r="AN705" s="293"/>
      <c r="AX705" s="293"/>
      <c r="BH705" s="293"/>
      <c r="BR705" s="293"/>
      <c r="CB705" s="293"/>
      <c r="CL705" s="293"/>
      <c r="CV705" s="293"/>
      <c r="DF705" s="293"/>
      <c r="DP705" s="293"/>
      <c r="DZ705" s="293"/>
      <c r="EJ705" s="293"/>
      <c r="ET705" s="293"/>
      <c r="FD705" s="293"/>
      <c r="GJ705" s="341"/>
      <c r="GT705" s="293"/>
      <c r="HD705" s="293"/>
      <c r="HN705" s="293"/>
      <c r="HX705" s="293"/>
      <c r="IH705" s="293"/>
      <c r="IM705" s="285"/>
    </row>
    <row r="706" spans="1:247" s="44" customFormat="1" x14ac:dyDescent="0.2">
      <c r="A706" s="42"/>
      <c r="AN706" s="293"/>
      <c r="AX706" s="293"/>
      <c r="BH706" s="293"/>
      <c r="BR706" s="293"/>
      <c r="CB706" s="293"/>
      <c r="CL706" s="293"/>
      <c r="CV706" s="293"/>
      <c r="DF706" s="293"/>
      <c r="DP706" s="293"/>
      <c r="DZ706" s="293"/>
      <c r="EJ706" s="293"/>
      <c r="ET706" s="293"/>
      <c r="FD706" s="293"/>
      <c r="GJ706" s="341"/>
      <c r="GT706" s="293"/>
      <c r="HD706" s="293"/>
      <c r="HN706" s="293"/>
      <c r="HX706" s="293"/>
      <c r="IH706" s="293"/>
      <c r="IM706" s="285"/>
    </row>
    <row r="707" spans="1:247" s="44" customFormat="1" x14ac:dyDescent="0.2">
      <c r="A707" s="42"/>
      <c r="AN707" s="293"/>
      <c r="AX707" s="293"/>
      <c r="BH707" s="293"/>
      <c r="BR707" s="293"/>
      <c r="CB707" s="293"/>
      <c r="CL707" s="293"/>
      <c r="CV707" s="293"/>
      <c r="DF707" s="293"/>
      <c r="DP707" s="293"/>
      <c r="DZ707" s="293"/>
      <c r="EJ707" s="293"/>
      <c r="ET707" s="293"/>
      <c r="FD707" s="293"/>
      <c r="GJ707" s="341"/>
      <c r="GT707" s="293"/>
      <c r="HD707" s="293"/>
      <c r="HN707" s="293"/>
      <c r="HX707" s="293"/>
      <c r="IH707" s="293"/>
      <c r="IM707" s="285"/>
    </row>
    <row r="708" spans="1:247" s="44" customFormat="1" x14ac:dyDescent="0.2">
      <c r="A708" s="42"/>
      <c r="AN708" s="293"/>
      <c r="AX708" s="293"/>
      <c r="BH708" s="293"/>
      <c r="BR708" s="293"/>
      <c r="CB708" s="293"/>
      <c r="CL708" s="293"/>
      <c r="CV708" s="293"/>
      <c r="DF708" s="293"/>
      <c r="DP708" s="293"/>
      <c r="DZ708" s="293"/>
      <c r="EJ708" s="293"/>
      <c r="ET708" s="293"/>
      <c r="FD708" s="293"/>
      <c r="GJ708" s="341"/>
      <c r="GT708" s="293"/>
      <c r="HD708" s="293"/>
      <c r="HN708" s="293"/>
      <c r="HX708" s="293"/>
      <c r="IH708" s="293"/>
      <c r="IM708" s="285"/>
    </row>
    <row r="709" spans="1:247" s="44" customFormat="1" x14ac:dyDescent="0.2">
      <c r="A709" s="42"/>
      <c r="AN709" s="293"/>
      <c r="AX709" s="293"/>
      <c r="BH709" s="293"/>
      <c r="BR709" s="293"/>
      <c r="CB709" s="293"/>
      <c r="CL709" s="293"/>
      <c r="CV709" s="293"/>
      <c r="DF709" s="293"/>
      <c r="DP709" s="293"/>
      <c r="DZ709" s="293"/>
      <c r="EJ709" s="293"/>
      <c r="ET709" s="293"/>
      <c r="FD709" s="293"/>
      <c r="GJ709" s="341"/>
      <c r="GT709" s="293"/>
      <c r="HD709" s="293"/>
      <c r="HN709" s="293"/>
      <c r="HX709" s="293"/>
      <c r="IH709" s="293"/>
      <c r="IM709" s="285"/>
    </row>
    <row r="710" spans="1:247" s="44" customFormat="1" x14ac:dyDescent="0.2">
      <c r="A710" s="42"/>
      <c r="AN710" s="293"/>
      <c r="AX710" s="293"/>
      <c r="BH710" s="293"/>
      <c r="BR710" s="293"/>
      <c r="CB710" s="293"/>
      <c r="CL710" s="293"/>
      <c r="CV710" s="293"/>
      <c r="DF710" s="293"/>
      <c r="DP710" s="293"/>
      <c r="DZ710" s="293"/>
      <c r="EJ710" s="293"/>
      <c r="ET710" s="293"/>
      <c r="FD710" s="293"/>
      <c r="GJ710" s="341"/>
      <c r="GT710" s="293"/>
      <c r="HD710" s="293"/>
      <c r="HN710" s="293"/>
      <c r="HX710" s="293"/>
      <c r="IH710" s="293"/>
      <c r="IM710" s="285"/>
    </row>
    <row r="711" spans="1:247" s="44" customFormat="1" x14ac:dyDescent="0.2">
      <c r="A711" s="42"/>
      <c r="AN711" s="293"/>
      <c r="AX711" s="293"/>
      <c r="BH711" s="293"/>
      <c r="BR711" s="293"/>
      <c r="CB711" s="293"/>
      <c r="CL711" s="293"/>
      <c r="CV711" s="293"/>
      <c r="DF711" s="293"/>
      <c r="DP711" s="293"/>
      <c r="DZ711" s="293"/>
      <c r="EJ711" s="293"/>
      <c r="ET711" s="293"/>
      <c r="FD711" s="293"/>
      <c r="GJ711" s="341"/>
      <c r="GT711" s="293"/>
      <c r="HD711" s="293"/>
      <c r="HN711" s="293"/>
      <c r="HX711" s="293"/>
      <c r="IH711" s="293"/>
      <c r="IM711" s="285"/>
    </row>
    <row r="712" spans="1:247" s="44" customFormat="1" x14ac:dyDescent="0.2">
      <c r="A712" s="42"/>
      <c r="AN712" s="293"/>
      <c r="AX712" s="293"/>
      <c r="BH712" s="293"/>
      <c r="BR712" s="293"/>
      <c r="CB712" s="293"/>
      <c r="CL712" s="293"/>
      <c r="CV712" s="293"/>
      <c r="DF712" s="293"/>
      <c r="DP712" s="293"/>
      <c r="DZ712" s="293"/>
      <c r="EJ712" s="293"/>
      <c r="ET712" s="293"/>
      <c r="FD712" s="293"/>
      <c r="GJ712" s="341"/>
      <c r="GT712" s="293"/>
      <c r="HD712" s="293"/>
      <c r="HN712" s="293"/>
      <c r="HX712" s="293"/>
      <c r="IH712" s="293"/>
      <c r="IM712" s="285"/>
    </row>
    <row r="713" spans="1:247" s="44" customFormat="1" x14ac:dyDescent="0.2">
      <c r="A713" s="42"/>
      <c r="AN713" s="293"/>
      <c r="AX713" s="293"/>
      <c r="BH713" s="293"/>
      <c r="BR713" s="293"/>
      <c r="CB713" s="293"/>
      <c r="CL713" s="293"/>
      <c r="CV713" s="293"/>
      <c r="DF713" s="293"/>
      <c r="DP713" s="293"/>
      <c r="DZ713" s="293"/>
      <c r="EJ713" s="293"/>
      <c r="ET713" s="293"/>
      <c r="FD713" s="293"/>
      <c r="GJ713" s="341"/>
      <c r="GT713" s="293"/>
      <c r="HD713" s="293"/>
      <c r="HN713" s="293"/>
      <c r="HX713" s="293"/>
      <c r="IH713" s="293"/>
      <c r="IM713" s="285"/>
    </row>
    <row r="714" spans="1:247" s="44" customFormat="1" x14ac:dyDescent="0.2">
      <c r="A714" s="42"/>
      <c r="AN714" s="293"/>
      <c r="AX714" s="293"/>
      <c r="BH714" s="293"/>
      <c r="BR714" s="293"/>
      <c r="CB714" s="293"/>
      <c r="CL714" s="293"/>
      <c r="CV714" s="293"/>
      <c r="DF714" s="293"/>
      <c r="DP714" s="293"/>
      <c r="DZ714" s="293"/>
      <c r="EJ714" s="293"/>
      <c r="ET714" s="293"/>
      <c r="FD714" s="293"/>
      <c r="GJ714" s="341"/>
      <c r="GT714" s="293"/>
      <c r="HD714" s="293"/>
      <c r="HN714" s="293"/>
      <c r="HX714" s="293"/>
      <c r="IH714" s="293"/>
      <c r="IM714" s="285"/>
    </row>
    <row r="715" spans="1:247" s="44" customFormat="1" x14ac:dyDescent="0.2">
      <c r="A715" s="42"/>
      <c r="AN715" s="293"/>
      <c r="AX715" s="293"/>
      <c r="BH715" s="293"/>
      <c r="BR715" s="293"/>
      <c r="CB715" s="293"/>
      <c r="CL715" s="293"/>
      <c r="CV715" s="293"/>
      <c r="DF715" s="293"/>
      <c r="DP715" s="293"/>
      <c r="DZ715" s="293"/>
      <c r="EJ715" s="293"/>
      <c r="ET715" s="293"/>
      <c r="FD715" s="293"/>
      <c r="GJ715" s="341"/>
      <c r="GT715" s="293"/>
      <c r="HD715" s="293"/>
      <c r="HN715" s="293"/>
      <c r="HX715" s="293"/>
      <c r="IH715" s="293"/>
      <c r="IM715" s="285"/>
    </row>
    <row r="716" spans="1:247" s="44" customFormat="1" x14ac:dyDescent="0.2">
      <c r="A716" s="42"/>
      <c r="AN716" s="293"/>
      <c r="AX716" s="293"/>
      <c r="BH716" s="293"/>
      <c r="BR716" s="293"/>
      <c r="CB716" s="293"/>
      <c r="CL716" s="293"/>
      <c r="CV716" s="293"/>
      <c r="DF716" s="293"/>
      <c r="DP716" s="293"/>
      <c r="DZ716" s="293"/>
      <c r="EJ716" s="293"/>
      <c r="ET716" s="293"/>
      <c r="FD716" s="293"/>
      <c r="GJ716" s="341"/>
      <c r="GT716" s="293"/>
      <c r="HD716" s="293"/>
      <c r="HN716" s="293"/>
      <c r="HX716" s="293"/>
      <c r="IH716" s="293"/>
      <c r="IM716" s="285"/>
    </row>
    <row r="717" spans="1:247" s="44" customFormat="1" x14ac:dyDescent="0.2">
      <c r="A717" s="42"/>
      <c r="AN717" s="293"/>
      <c r="AX717" s="293"/>
      <c r="BH717" s="293"/>
      <c r="BR717" s="293"/>
      <c r="CB717" s="293"/>
      <c r="CL717" s="293"/>
      <c r="CV717" s="293"/>
      <c r="DF717" s="293"/>
      <c r="DP717" s="293"/>
      <c r="DZ717" s="293"/>
      <c r="EJ717" s="293"/>
      <c r="ET717" s="293"/>
      <c r="FD717" s="293"/>
      <c r="GJ717" s="341"/>
      <c r="GT717" s="293"/>
      <c r="HD717" s="293"/>
      <c r="HN717" s="293"/>
      <c r="HX717" s="293"/>
      <c r="IH717" s="293"/>
      <c r="IM717" s="285"/>
    </row>
    <row r="718" spans="1:247" s="44" customFormat="1" x14ac:dyDescent="0.2">
      <c r="A718" s="42"/>
      <c r="AN718" s="293"/>
      <c r="AX718" s="293"/>
      <c r="BH718" s="293"/>
      <c r="BR718" s="293"/>
      <c r="CB718" s="293"/>
      <c r="CL718" s="293"/>
      <c r="CV718" s="293"/>
      <c r="DF718" s="293"/>
      <c r="DP718" s="293"/>
      <c r="DZ718" s="293"/>
      <c r="EJ718" s="293"/>
      <c r="ET718" s="293"/>
      <c r="FD718" s="293"/>
      <c r="GJ718" s="341"/>
      <c r="GT718" s="293"/>
      <c r="HD718" s="293"/>
      <c r="HN718" s="293"/>
      <c r="HX718" s="293"/>
      <c r="IH718" s="293"/>
      <c r="IM718" s="285"/>
    </row>
    <row r="719" spans="1:247" s="44" customFormat="1" x14ac:dyDescent="0.2">
      <c r="A719" s="42"/>
      <c r="AN719" s="293"/>
      <c r="AX719" s="293"/>
      <c r="BH719" s="293"/>
      <c r="BR719" s="293"/>
      <c r="CB719" s="293"/>
      <c r="CL719" s="293"/>
      <c r="CV719" s="293"/>
      <c r="DF719" s="293"/>
      <c r="DP719" s="293"/>
      <c r="DZ719" s="293"/>
      <c r="EJ719" s="293"/>
      <c r="ET719" s="293"/>
      <c r="FD719" s="293"/>
      <c r="GJ719" s="341"/>
      <c r="GT719" s="293"/>
      <c r="HD719" s="293"/>
      <c r="HN719" s="293"/>
      <c r="HX719" s="293"/>
      <c r="IH719" s="293"/>
      <c r="IM719" s="285"/>
    </row>
    <row r="720" spans="1:247" s="44" customFormat="1" x14ac:dyDescent="0.2">
      <c r="A720" s="42"/>
      <c r="AN720" s="293"/>
      <c r="AX720" s="293"/>
      <c r="BH720" s="293"/>
      <c r="BR720" s="293"/>
      <c r="CB720" s="293"/>
      <c r="CL720" s="293"/>
      <c r="CV720" s="293"/>
      <c r="DF720" s="293"/>
      <c r="DP720" s="293"/>
      <c r="DZ720" s="293"/>
      <c r="EJ720" s="293"/>
      <c r="ET720" s="293"/>
      <c r="FD720" s="293"/>
      <c r="GJ720" s="341"/>
      <c r="GT720" s="293"/>
      <c r="HD720" s="293"/>
      <c r="HN720" s="293"/>
      <c r="HX720" s="293"/>
      <c r="IH720" s="293"/>
      <c r="IM720" s="285"/>
    </row>
    <row r="721" spans="1:247" s="44" customFormat="1" x14ac:dyDescent="0.2">
      <c r="A721" s="42"/>
      <c r="AN721" s="293"/>
      <c r="AX721" s="293"/>
      <c r="BH721" s="293"/>
      <c r="BR721" s="293"/>
      <c r="CB721" s="293"/>
      <c r="CL721" s="293"/>
      <c r="CV721" s="293"/>
      <c r="DF721" s="293"/>
      <c r="DP721" s="293"/>
      <c r="DZ721" s="293"/>
      <c r="EJ721" s="293"/>
      <c r="ET721" s="293"/>
      <c r="FD721" s="293"/>
      <c r="GJ721" s="341"/>
      <c r="GT721" s="293"/>
      <c r="HD721" s="293"/>
      <c r="HN721" s="293"/>
      <c r="HX721" s="293"/>
      <c r="IH721" s="293"/>
      <c r="IM721" s="285"/>
    </row>
    <row r="722" spans="1:247" s="44" customFormat="1" x14ac:dyDescent="0.2">
      <c r="A722" s="42"/>
      <c r="AN722" s="293"/>
      <c r="AX722" s="293"/>
      <c r="BH722" s="293"/>
      <c r="BR722" s="293"/>
      <c r="CB722" s="293"/>
      <c r="CL722" s="293"/>
      <c r="CV722" s="293"/>
      <c r="DF722" s="293"/>
      <c r="DP722" s="293"/>
      <c r="DZ722" s="293"/>
      <c r="EJ722" s="293"/>
      <c r="ET722" s="293"/>
      <c r="FD722" s="293"/>
      <c r="GJ722" s="341"/>
      <c r="GT722" s="293"/>
      <c r="HD722" s="293"/>
      <c r="HN722" s="293"/>
      <c r="HX722" s="293"/>
      <c r="IH722" s="293"/>
      <c r="IM722" s="285"/>
    </row>
    <row r="723" spans="1:247" s="44" customFormat="1" x14ac:dyDescent="0.2">
      <c r="A723" s="42"/>
      <c r="AN723" s="293"/>
      <c r="AX723" s="293"/>
      <c r="BH723" s="293"/>
      <c r="BR723" s="293"/>
      <c r="CB723" s="293"/>
      <c r="CL723" s="293"/>
      <c r="CV723" s="293"/>
      <c r="DF723" s="293"/>
      <c r="DP723" s="293"/>
      <c r="DZ723" s="293"/>
      <c r="EJ723" s="293"/>
      <c r="ET723" s="293"/>
      <c r="FD723" s="293"/>
      <c r="GJ723" s="341"/>
      <c r="GT723" s="293"/>
      <c r="HD723" s="293"/>
      <c r="HN723" s="293"/>
      <c r="HX723" s="293"/>
      <c r="IH723" s="293"/>
      <c r="IM723" s="285"/>
    </row>
    <row r="724" spans="1:247" s="44" customFormat="1" x14ac:dyDescent="0.2">
      <c r="A724" s="42"/>
      <c r="AN724" s="293"/>
      <c r="AX724" s="293"/>
      <c r="BH724" s="293"/>
      <c r="BR724" s="293"/>
      <c r="CB724" s="293"/>
      <c r="CL724" s="293"/>
      <c r="CV724" s="293"/>
      <c r="DF724" s="293"/>
      <c r="DP724" s="293"/>
      <c r="DZ724" s="293"/>
      <c r="EJ724" s="293"/>
      <c r="ET724" s="293"/>
      <c r="FD724" s="293"/>
      <c r="GJ724" s="341"/>
      <c r="GT724" s="293"/>
      <c r="HD724" s="293"/>
      <c r="HN724" s="293"/>
      <c r="HX724" s="293"/>
      <c r="IH724" s="293"/>
      <c r="IM724" s="285"/>
    </row>
    <row r="725" spans="1:247" s="44" customFormat="1" x14ac:dyDescent="0.2">
      <c r="A725" s="42"/>
      <c r="AN725" s="293"/>
      <c r="AX725" s="293"/>
      <c r="BH725" s="293"/>
      <c r="BR725" s="293"/>
      <c r="CB725" s="293"/>
      <c r="CL725" s="293"/>
      <c r="CV725" s="293"/>
      <c r="DF725" s="293"/>
      <c r="DP725" s="293"/>
      <c r="DZ725" s="293"/>
      <c r="EJ725" s="293"/>
      <c r="ET725" s="293"/>
      <c r="FD725" s="293"/>
      <c r="GJ725" s="341"/>
      <c r="GT725" s="293"/>
      <c r="HD725" s="293"/>
      <c r="HN725" s="293"/>
      <c r="HX725" s="293"/>
      <c r="IH725" s="293"/>
      <c r="IM725" s="285"/>
    </row>
    <row r="726" spans="1:247" s="44" customFormat="1" x14ac:dyDescent="0.2">
      <c r="A726" s="42"/>
      <c r="AN726" s="293"/>
      <c r="AX726" s="293"/>
      <c r="BH726" s="293"/>
      <c r="BR726" s="293"/>
      <c r="CB726" s="293"/>
      <c r="CL726" s="293"/>
      <c r="CV726" s="293"/>
      <c r="DF726" s="293"/>
      <c r="DP726" s="293"/>
      <c r="DZ726" s="293"/>
      <c r="EJ726" s="293"/>
      <c r="ET726" s="293"/>
      <c r="FD726" s="293"/>
      <c r="GJ726" s="341"/>
      <c r="GT726" s="293"/>
      <c r="HD726" s="293"/>
      <c r="HN726" s="293"/>
      <c r="HX726" s="293"/>
      <c r="IH726" s="293"/>
      <c r="IM726" s="285"/>
    </row>
    <row r="727" spans="1:247" s="44" customFormat="1" x14ac:dyDescent="0.2">
      <c r="A727" s="42"/>
      <c r="AN727" s="293"/>
      <c r="AX727" s="293"/>
      <c r="BH727" s="293"/>
      <c r="BR727" s="293"/>
      <c r="CB727" s="293"/>
      <c r="CL727" s="293"/>
      <c r="CV727" s="293"/>
      <c r="DF727" s="293"/>
      <c r="DP727" s="293"/>
      <c r="DZ727" s="293"/>
      <c r="EJ727" s="293"/>
      <c r="ET727" s="293"/>
      <c r="FD727" s="293"/>
      <c r="GJ727" s="341"/>
      <c r="GT727" s="293"/>
      <c r="HD727" s="293"/>
      <c r="HN727" s="293"/>
      <c r="HX727" s="293"/>
      <c r="IH727" s="293"/>
      <c r="IM727" s="285"/>
    </row>
    <row r="728" spans="1:247" s="44" customFormat="1" x14ac:dyDescent="0.2">
      <c r="A728" s="42"/>
      <c r="AN728" s="293"/>
      <c r="AX728" s="293"/>
      <c r="BH728" s="293"/>
      <c r="BR728" s="293"/>
      <c r="CB728" s="293"/>
      <c r="CL728" s="293"/>
      <c r="CV728" s="293"/>
      <c r="DF728" s="293"/>
      <c r="DP728" s="293"/>
      <c r="DZ728" s="293"/>
      <c r="EJ728" s="293"/>
      <c r="ET728" s="293"/>
      <c r="FD728" s="293"/>
      <c r="GJ728" s="341"/>
      <c r="GT728" s="293"/>
      <c r="HD728" s="293"/>
      <c r="HN728" s="293"/>
      <c r="HX728" s="293"/>
      <c r="IH728" s="293"/>
      <c r="IM728" s="285"/>
    </row>
    <row r="729" spans="1:247" s="44" customFormat="1" x14ac:dyDescent="0.2">
      <c r="A729" s="42"/>
      <c r="AN729" s="293"/>
      <c r="AX729" s="293"/>
      <c r="BH729" s="293"/>
      <c r="BR729" s="293"/>
      <c r="CB729" s="293"/>
      <c r="CL729" s="293"/>
      <c r="CV729" s="293"/>
      <c r="DF729" s="293"/>
      <c r="DP729" s="293"/>
      <c r="DZ729" s="293"/>
      <c r="EJ729" s="293"/>
      <c r="ET729" s="293"/>
      <c r="FD729" s="293"/>
      <c r="GJ729" s="341"/>
      <c r="GT729" s="293"/>
      <c r="HD729" s="293"/>
      <c r="HN729" s="293"/>
      <c r="HX729" s="293"/>
      <c r="IH729" s="293"/>
      <c r="IM729" s="285"/>
    </row>
    <row r="730" spans="1:247" s="44" customFormat="1" x14ac:dyDescent="0.2">
      <c r="A730" s="42"/>
      <c r="AN730" s="293"/>
      <c r="AX730" s="293"/>
      <c r="BH730" s="293"/>
      <c r="BR730" s="293"/>
      <c r="CB730" s="293"/>
      <c r="CL730" s="293"/>
      <c r="CV730" s="293"/>
      <c r="DF730" s="293"/>
      <c r="DP730" s="293"/>
      <c r="DZ730" s="293"/>
      <c r="EJ730" s="293"/>
      <c r="ET730" s="293"/>
      <c r="FD730" s="293"/>
      <c r="GJ730" s="341"/>
      <c r="GT730" s="293"/>
      <c r="HD730" s="293"/>
      <c r="HN730" s="293"/>
      <c r="HX730" s="293"/>
      <c r="IH730" s="293"/>
      <c r="IM730" s="285"/>
    </row>
    <row r="731" spans="1:247" s="44" customFormat="1" x14ac:dyDescent="0.2">
      <c r="A731" s="42"/>
      <c r="AN731" s="293"/>
      <c r="AX731" s="293"/>
      <c r="BH731" s="293"/>
      <c r="BR731" s="293"/>
      <c r="CB731" s="293"/>
      <c r="CL731" s="293"/>
      <c r="CV731" s="293"/>
      <c r="DF731" s="293"/>
      <c r="DP731" s="293"/>
      <c r="DZ731" s="293"/>
      <c r="EJ731" s="293"/>
      <c r="ET731" s="293"/>
      <c r="FD731" s="293"/>
      <c r="GJ731" s="341"/>
      <c r="GT731" s="293"/>
      <c r="HD731" s="293"/>
      <c r="HN731" s="293"/>
      <c r="HX731" s="293"/>
      <c r="IH731" s="293"/>
      <c r="IM731" s="285"/>
    </row>
    <row r="732" spans="1:247" s="44" customFormat="1" x14ac:dyDescent="0.2">
      <c r="A732" s="42"/>
      <c r="AN732" s="293"/>
      <c r="AX732" s="293"/>
      <c r="BH732" s="293"/>
      <c r="BR732" s="293"/>
      <c r="CB732" s="293"/>
      <c r="CL732" s="293"/>
      <c r="CV732" s="293"/>
      <c r="DF732" s="293"/>
      <c r="DP732" s="293"/>
      <c r="DZ732" s="293"/>
      <c r="EJ732" s="293"/>
      <c r="ET732" s="293"/>
      <c r="FD732" s="293"/>
      <c r="GJ732" s="341"/>
      <c r="GT732" s="293"/>
      <c r="HD732" s="293"/>
      <c r="HN732" s="293"/>
      <c r="HX732" s="293"/>
      <c r="IH732" s="293"/>
      <c r="IM732" s="285"/>
    </row>
    <row r="733" spans="1:247" s="44" customFormat="1" x14ac:dyDescent="0.2">
      <c r="A733" s="42"/>
      <c r="AN733" s="293"/>
      <c r="AX733" s="293"/>
      <c r="BH733" s="293"/>
      <c r="BR733" s="293"/>
      <c r="CB733" s="293"/>
      <c r="CL733" s="293"/>
      <c r="CV733" s="293"/>
      <c r="DF733" s="293"/>
      <c r="DP733" s="293"/>
      <c r="DZ733" s="293"/>
      <c r="EJ733" s="293"/>
      <c r="ET733" s="293"/>
      <c r="FD733" s="293"/>
      <c r="GJ733" s="341"/>
      <c r="GT733" s="293"/>
      <c r="HD733" s="293"/>
      <c r="HN733" s="293"/>
      <c r="HX733" s="293"/>
      <c r="IH733" s="293"/>
      <c r="IM733" s="285"/>
    </row>
    <row r="734" spans="1:247" s="44" customFormat="1" x14ac:dyDescent="0.2">
      <c r="A734" s="42"/>
      <c r="AN734" s="293"/>
      <c r="AX734" s="293"/>
      <c r="BH734" s="293"/>
      <c r="BR734" s="293"/>
      <c r="CB734" s="293"/>
      <c r="CL734" s="293"/>
      <c r="CV734" s="293"/>
      <c r="DF734" s="293"/>
      <c r="DP734" s="293"/>
      <c r="DZ734" s="293"/>
      <c r="EJ734" s="293"/>
      <c r="ET734" s="293"/>
      <c r="FD734" s="293"/>
      <c r="GJ734" s="341"/>
      <c r="GT734" s="293"/>
      <c r="HD734" s="293"/>
      <c r="HN734" s="293"/>
      <c r="HX734" s="293"/>
      <c r="IH734" s="293"/>
      <c r="IM734" s="285"/>
    </row>
    <row r="735" spans="1:247" s="44" customFormat="1" x14ac:dyDescent="0.2">
      <c r="A735" s="42"/>
      <c r="AN735" s="293"/>
      <c r="AX735" s="293"/>
      <c r="BH735" s="293"/>
      <c r="BR735" s="293"/>
      <c r="CB735" s="293"/>
      <c r="CL735" s="293"/>
      <c r="CV735" s="293"/>
      <c r="DF735" s="293"/>
      <c r="DP735" s="293"/>
      <c r="DZ735" s="293"/>
      <c r="EJ735" s="293"/>
      <c r="ET735" s="293"/>
      <c r="FD735" s="293"/>
      <c r="GJ735" s="341"/>
      <c r="GT735" s="293"/>
      <c r="HD735" s="293"/>
      <c r="HN735" s="293"/>
      <c r="HX735" s="293"/>
      <c r="IH735" s="293"/>
      <c r="IM735" s="285"/>
    </row>
    <row r="736" spans="1:247" s="44" customFormat="1" x14ac:dyDescent="0.2">
      <c r="A736" s="42"/>
      <c r="AN736" s="293"/>
      <c r="AX736" s="293"/>
      <c r="BH736" s="293"/>
      <c r="BR736" s="293"/>
      <c r="CB736" s="293"/>
      <c r="CL736" s="293"/>
      <c r="CV736" s="293"/>
      <c r="DF736" s="293"/>
      <c r="DP736" s="293"/>
      <c r="DZ736" s="293"/>
      <c r="EJ736" s="293"/>
      <c r="ET736" s="293"/>
      <c r="FD736" s="293"/>
      <c r="GJ736" s="341"/>
      <c r="GT736" s="293"/>
      <c r="HD736" s="293"/>
      <c r="HN736" s="293"/>
      <c r="HX736" s="293"/>
      <c r="IH736" s="293"/>
      <c r="IM736" s="285"/>
    </row>
    <row r="737" spans="1:247" s="44" customFormat="1" x14ac:dyDescent="0.2">
      <c r="A737" s="42"/>
      <c r="AN737" s="293"/>
      <c r="AX737" s="293"/>
      <c r="BH737" s="293"/>
      <c r="BR737" s="293"/>
      <c r="CB737" s="293"/>
      <c r="CL737" s="293"/>
      <c r="CV737" s="293"/>
      <c r="DF737" s="293"/>
      <c r="DP737" s="293"/>
      <c r="DZ737" s="293"/>
      <c r="EJ737" s="293"/>
      <c r="ET737" s="293"/>
      <c r="FD737" s="293"/>
      <c r="GJ737" s="341"/>
      <c r="GT737" s="293"/>
      <c r="HD737" s="293"/>
      <c r="HN737" s="293"/>
      <c r="HX737" s="293"/>
      <c r="IH737" s="293"/>
      <c r="IM737" s="285"/>
    </row>
    <row r="738" spans="1:247" s="44" customFormat="1" x14ac:dyDescent="0.2">
      <c r="A738" s="42"/>
      <c r="AN738" s="293"/>
      <c r="AX738" s="293"/>
      <c r="BH738" s="293"/>
      <c r="BR738" s="293"/>
      <c r="CB738" s="293"/>
      <c r="CL738" s="293"/>
      <c r="CV738" s="293"/>
      <c r="DF738" s="293"/>
      <c r="DP738" s="293"/>
      <c r="DZ738" s="293"/>
      <c r="EJ738" s="293"/>
      <c r="ET738" s="293"/>
      <c r="FD738" s="293"/>
      <c r="GJ738" s="341"/>
      <c r="GT738" s="293"/>
      <c r="HD738" s="293"/>
      <c r="HN738" s="293"/>
      <c r="HX738" s="293"/>
      <c r="IH738" s="293"/>
      <c r="IM738" s="285"/>
    </row>
    <row r="739" spans="1:247" s="44" customFormat="1" x14ac:dyDescent="0.2">
      <c r="A739" s="42"/>
      <c r="AN739" s="293"/>
      <c r="AX739" s="293"/>
      <c r="BH739" s="293"/>
      <c r="BR739" s="293"/>
      <c r="CB739" s="293"/>
      <c r="CL739" s="293"/>
      <c r="CV739" s="293"/>
      <c r="DF739" s="293"/>
      <c r="DP739" s="293"/>
      <c r="DZ739" s="293"/>
      <c r="EJ739" s="293"/>
      <c r="ET739" s="293"/>
      <c r="FD739" s="293"/>
      <c r="GJ739" s="341"/>
      <c r="GT739" s="293"/>
      <c r="HD739" s="293"/>
      <c r="HN739" s="293"/>
      <c r="HX739" s="293"/>
      <c r="IH739" s="293"/>
      <c r="IM739" s="285"/>
    </row>
    <row r="740" spans="1:247" s="44" customFormat="1" x14ac:dyDescent="0.2">
      <c r="A740" s="42"/>
      <c r="AN740" s="293"/>
      <c r="AX740" s="293"/>
      <c r="BH740" s="293"/>
      <c r="BR740" s="293"/>
      <c r="CB740" s="293"/>
      <c r="CL740" s="293"/>
      <c r="CV740" s="293"/>
      <c r="DF740" s="293"/>
      <c r="DP740" s="293"/>
      <c r="DZ740" s="293"/>
      <c r="EJ740" s="293"/>
      <c r="ET740" s="293"/>
      <c r="FD740" s="293"/>
      <c r="GJ740" s="341"/>
      <c r="GT740" s="293"/>
      <c r="HD740" s="293"/>
      <c r="HN740" s="293"/>
      <c r="HX740" s="293"/>
      <c r="IH740" s="293"/>
      <c r="IM740" s="285"/>
    </row>
    <row r="741" spans="1:247" s="44" customFormat="1" x14ac:dyDescent="0.2">
      <c r="A741" s="42"/>
      <c r="AN741" s="293"/>
      <c r="AX741" s="293"/>
      <c r="BH741" s="293"/>
      <c r="BR741" s="293"/>
      <c r="CB741" s="293"/>
      <c r="CL741" s="293"/>
      <c r="CV741" s="293"/>
      <c r="DF741" s="293"/>
      <c r="DP741" s="293"/>
      <c r="DZ741" s="293"/>
      <c r="EJ741" s="293"/>
      <c r="ET741" s="293"/>
      <c r="FD741" s="293"/>
      <c r="GJ741" s="341"/>
      <c r="GT741" s="293"/>
      <c r="HD741" s="293"/>
      <c r="HN741" s="293"/>
      <c r="HX741" s="293"/>
      <c r="IH741" s="293"/>
      <c r="IM741" s="285"/>
    </row>
    <row r="742" spans="1:247" s="44" customFormat="1" x14ac:dyDescent="0.2">
      <c r="A742" s="42"/>
      <c r="AN742" s="293"/>
      <c r="AX742" s="293"/>
      <c r="BH742" s="293"/>
      <c r="BR742" s="293"/>
      <c r="CB742" s="293"/>
      <c r="CL742" s="293"/>
      <c r="CV742" s="293"/>
      <c r="DF742" s="293"/>
      <c r="DP742" s="293"/>
      <c r="DZ742" s="293"/>
      <c r="EJ742" s="293"/>
      <c r="ET742" s="293"/>
      <c r="FD742" s="293"/>
      <c r="GJ742" s="341"/>
      <c r="GT742" s="293"/>
      <c r="HD742" s="293"/>
      <c r="HN742" s="293"/>
      <c r="HX742" s="293"/>
      <c r="IH742" s="293"/>
      <c r="IM742" s="285"/>
    </row>
    <row r="743" spans="1:247" s="44" customFormat="1" x14ac:dyDescent="0.2">
      <c r="A743" s="42"/>
      <c r="AN743" s="293"/>
      <c r="AX743" s="293"/>
      <c r="BH743" s="293"/>
      <c r="BR743" s="293"/>
      <c r="CB743" s="293"/>
      <c r="CL743" s="293"/>
      <c r="CV743" s="293"/>
      <c r="DF743" s="293"/>
      <c r="DP743" s="293"/>
      <c r="DZ743" s="293"/>
      <c r="EJ743" s="293"/>
      <c r="ET743" s="293"/>
      <c r="FD743" s="293"/>
      <c r="GJ743" s="341"/>
      <c r="GT743" s="293"/>
      <c r="HD743" s="293"/>
      <c r="HN743" s="293"/>
      <c r="HX743" s="293"/>
      <c r="IH743" s="293"/>
      <c r="IM743" s="285"/>
    </row>
    <row r="744" spans="1:247" s="44" customFormat="1" x14ac:dyDescent="0.2">
      <c r="A744" s="42"/>
      <c r="AN744" s="293"/>
      <c r="AX744" s="293"/>
      <c r="BH744" s="293"/>
      <c r="BR744" s="293"/>
      <c r="CB744" s="293"/>
      <c r="CL744" s="293"/>
      <c r="CV744" s="293"/>
      <c r="DF744" s="293"/>
      <c r="DP744" s="293"/>
      <c r="DZ744" s="293"/>
      <c r="EJ744" s="293"/>
      <c r="ET744" s="293"/>
      <c r="FD744" s="293"/>
      <c r="GJ744" s="341"/>
      <c r="GT744" s="293"/>
      <c r="HD744" s="293"/>
      <c r="HN744" s="293"/>
      <c r="HX744" s="293"/>
      <c r="IH744" s="293"/>
      <c r="IM744" s="285"/>
    </row>
    <row r="745" spans="1:247" s="44" customFormat="1" x14ac:dyDescent="0.2">
      <c r="A745" s="42"/>
      <c r="AN745" s="293"/>
      <c r="AX745" s="293"/>
      <c r="BH745" s="293"/>
      <c r="BR745" s="293"/>
      <c r="CB745" s="293"/>
      <c r="CL745" s="293"/>
      <c r="CV745" s="293"/>
      <c r="DF745" s="293"/>
      <c r="DP745" s="293"/>
      <c r="DZ745" s="293"/>
      <c r="EJ745" s="293"/>
      <c r="ET745" s="293"/>
      <c r="FD745" s="293"/>
      <c r="GJ745" s="341"/>
      <c r="GT745" s="293"/>
      <c r="HD745" s="293"/>
      <c r="HN745" s="293"/>
      <c r="HX745" s="293"/>
      <c r="IH745" s="293"/>
      <c r="IM745" s="285"/>
    </row>
    <row r="746" spans="1:247" s="44" customFormat="1" x14ac:dyDescent="0.2">
      <c r="A746" s="42"/>
      <c r="AN746" s="293"/>
      <c r="AX746" s="293"/>
      <c r="BH746" s="293"/>
      <c r="BR746" s="293"/>
      <c r="CB746" s="293"/>
      <c r="CL746" s="293"/>
      <c r="CV746" s="293"/>
      <c r="DF746" s="293"/>
      <c r="DP746" s="293"/>
      <c r="DZ746" s="293"/>
      <c r="EJ746" s="293"/>
      <c r="ET746" s="293"/>
      <c r="FD746" s="293"/>
      <c r="GJ746" s="341"/>
      <c r="GT746" s="293"/>
      <c r="HD746" s="293"/>
      <c r="HN746" s="293"/>
      <c r="HX746" s="293"/>
      <c r="IH746" s="293"/>
      <c r="IM746" s="285"/>
    </row>
    <row r="747" spans="1:247" s="44" customFormat="1" x14ac:dyDescent="0.2">
      <c r="A747" s="42"/>
      <c r="AN747" s="293"/>
      <c r="AX747" s="293"/>
      <c r="BH747" s="293"/>
      <c r="BR747" s="293"/>
      <c r="CB747" s="293"/>
      <c r="CL747" s="293"/>
      <c r="CV747" s="293"/>
      <c r="DF747" s="293"/>
      <c r="DP747" s="293"/>
      <c r="DZ747" s="293"/>
      <c r="EJ747" s="293"/>
      <c r="ET747" s="293"/>
      <c r="FD747" s="293"/>
      <c r="GJ747" s="341"/>
      <c r="GT747" s="293"/>
      <c r="HD747" s="293"/>
      <c r="HN747" s="293"/>
      <c r="HX747" s="293"/>
      <c r="IH747" s="293"/>
      <c r="IM747" s="285"/>
    </row>
    <row r="748" spans="1:247" s="44" customFormat="1" x14ac:dyDescent="0.2">
      <c r="A748" s="42"/>
      <c r="AN748" s="293"/>
      <c r="AX748" s="293"/>
      <c r="BH748" s="293"/>
      <c r="BR748" s="293"/>
      <c r="CB748" s="293"/>
      <c r="CL748" s="293"/>
      <c r="CV748" s="293"/>
      <c r="DF748" s="293"/>
      <c r="DP748" s="293"/>
      <c r="DZ748" s="293"/>
      <c r="EJ748" s="293"/>
      <c r="ET748" s="293"/>
      <c r="FD748" s="293"/>
      <c r="GJ748" s="341"/>
      <c r="GT748" s="293"/>
      <c r="HD748" s="293"/>
      <c r="HN748" s="293"/>
      <c r="HX748" s="293"/>
      <c r="IH748" s="293"/>
      <c r="IM748" s="285"/>
    </row>
    <row r="749" spans="1:247" s="44" customFormat="1" x14ac:dyDescent="0.2">
      <c r="A749" s="42"/>
      <c r="AN749" s="293"/>
      <c r="AX749" s="293"/>
      <c r="BH749" s="293"/>
      <c r="BR749" s="293"/>
      <c r="CB749" s="293"/>
      <c r="CL749" s="293"/>
      <c r="CV749" s="293"/>
      <c r="DF749" s="293"/>
      <c r="DP749" s="293"/>
      <c r="DZ749" s="293"/>
      <c r="EJ749" s="293"/>
      <c r="ET749" s="293"/>
      <c r="FD749" s="293"/>
      <c r="GJ749" s="341"/>
      <c r="GT749" s="293"/>
      <c r="HD749" s="293"/>
      <c r="HN749" s="293"/>
      <c r="HX749" s="293"/>
      <c r="IH749" s="293"/>
      <c r="IM749" s="285"/>
    </row>
    <row r="750" spans="1:247" s="44" customFormat="1" x14ac:dyDescent="0.2">
      <c r="A750" s="42"/>
      <c r="AN750" s="293"/>
      <c r="AX750" s="293"/>
      <c r="BH750" s="293"/>
      <c r="BR750" s="293"/>
      <c r="CB750" s="293"/>
      <c r="CL750" s="293"/>
      <c r="CV750" s="293"/>
      <c r="DF750" s="293"/>
      <c r="DP750" s="293"/>
      <c r="DZ750" s="293"/>
      <c r="EJ750" s="293"/>
      <c r="ET750" s="293"/>
      <c r="FD750" s="293"/>
      <c r="GJ750" s="341"/>
      <c r="GT750" s="293"/>
      <c r="HD750" s="293"/>
      <c r="HN750" s="293"/>
      <c r="HX750" s="293"/>
      <c r="IH750" s="293"/>
      <c r="IM750" s="285"/>
    </row>
    <row r="751" spans="1:247" s="44" customFormat="1" x14ac:dyDescent="0.2">
      <c r="A751" s="42"/>
      <c r="AN751" s="293"/>
      <c r="AX751" s="293"/>
      <c r="BH751" s="293"/>
      <c r="BR751" s="293"/>
      <c r="CB751" s="293"/>
      <c r="CL751" s="293"/>
      <c r="CV751" s="293"/>
      <c r="DF751" s="293"/>
      <c r="DP751" s="293"/>
      <c r="DZ751" s="293"/>
      <c r="EJ751" s="293"/>
      <c r="ET751" s="293"/>
      <c r="FD751" s="293"/>
      <c r="GJ751" s="341"/>
      <c r="GT751" s="293"/>
      <c r="HD751" s="293"/>
      <c r="HN751" s="293"/>
      <c r="HX751" s="293"/>
      <c r="IH751" s="293"/>
      <c r="IM751" s="285"/>
    </row>
    <row r="752" spans="1:247" s="44" customFormat="1" x14ac:dyDescent="0.2">
      <c r="A752" s="42"/>
      <c r="AN752" s="293"/>
      <c r="AX752" s="293"/>
      <c r="BH752" s="293"/>
      <c r="BR752" s="293"/>
      <c r="CB752" s="293"/>
      <c r="CL752" s="293"/>
      <c r="CV752" s="293"/>
      <c r="DF752" s="293"/>
      <c r="DP752" s="293"/>
      <c r="DZ752" s="293"/>
      <c r="EJ752" s="293"/>
      <c r="ET752" s="293"/>
      <c r="FD752" s="293"/>
      <c r="GJ752" s="341"/>
      <c r="GT752" s="293"/>
      <c r="HD752" s="293"/>
      <c r="HN752" s="293"/>
      <c r="HX752" s="293"/>
      <c r="IH752" s="293"/>
      <c r="IM752" s="285"/>
    </row>
    <row r="753" spans="1:247" s="44" customFormat="1" x14ac:dyDescent="0.2">
      <c r="A753" s="42"/>
      <c r="AN753" s="293"/>
      <c r="AX753" s="293"/>
      <c r="BH753" s="293"/>
      <c r="BR753" s="293"/>
      <c r="CB753" s="293"/>
      <c r="CL753" s="293"/>
      <c r="CV753" s="293"/>
      <c r="DF753" s="293"/>
      <c r="DP753" s="293"/>
      <c r="DZ753" s="293"/>
      <c r="EJ753" s="293"/>
      <c r="ET753" s="293"/>
      <c r="FD753" s="293"/>
      <c r="GJ753" s="341"/>
      <c r="GT753" s="293"/>
      <c r="HD753" s="293"/>
      <c r="HN753" s="293"/>
      <c r="HX753" s="293"/>
      <c r="IH753" s="293"/>
      <c r="IM753" s="285"/>
    </row>
    <row r="754" spans="1:247" s="44" customFormat="1" x14ac:dyDescent="0.2">
      <c r="A754" s="42"/>
      <c r="AN754" s="293"/>
      <c r="AX754" s="293"/>
      <c r="BH754" s="293"/>
      <c r="BR754" s="293"/>
      <c r="CB754" s="293"/>
      <c r="CL754" s="293"/>
      <c r="CV754" s="293"/>
      <c r="DF754" s="293"/>
      <c r="DP754" s="293"/>
      <c r="DZ754" s="293"/>
      <c r="EJ754" s="293"/>
      <c r="ET754" s="293"/>
      <c r="FD754" s="293"/>
      <c r="GJ754" s="341"/>
      <c r="GT754" s="293"/>
      <c r="HD754" s="293"/>
      <c r="HN754" s="293"/>
      <c r="HX754" s="293"/>
      <c r="IH754" s="293"/>
      <c r="IM754" s="285"/>
    </row>
    <row r="755" spans="1:247" s="44" customFormat="1" x14ac:dyDescent="0.2">
      <c r="A755" s="42"/>
      <c r="AN755" s="293"/>
      <c r="AX755" s="293"/>
      <c r="BH755" s="293"/>
      <c r="BR755" s="293"/>
      <c r="CB755" s="293"/>
      <c r="CL755" s="293"/>
      <c r="CV755" s="293"/>
      <c r="DF755" s="293"/>
      <c r="DP755" s="293"/>
      <c r="DZ755" s="293"/>
      <c r="EJ755" s="293"/>
      <c r="ET755" s="293"/>
      <c r="FD755" s="293"/>
      <c r="GJ755" s="341"/>
      <c r="GT755" s="293"/>
      <c r="HD755" s="293"/>
      <c r="HN755" s="293"/>
      <c r="HX755" s="293"/>
      <c r="IH755" s="293"/>
      <c r="IM755" s="285"/>
    </row>
    <row r="756" spans="1:247" s="44" customFormat="1" x14ac:dyDescent="0.2">
      <c r="A756" s="42"/>
      <c r="AN756" s="293"/>
      <c r="AX756" s="293"/>
      <c r="BH756" s="293"/>
      <c r="BR756" s="293"/>
      <c r="CB756" s="293"/>
      <c r="CL756" s="293"/>
      <c r="CV756" s="293"/>
      <c r="DF756" s="293"/>
      <c r="DP756" s="293"/>
      <c r="DZ756" s="293"/>
      <c r="EJ756" s="293"/>
      <c r="ET756" s="293"/>
      <c r="FD756" s="293"/>
      <c r="GJ756" s="341"/>
      <c r="GT756" s="293"/>
      <c r="HD756" s="293"/>
      <c r="HN756" s="293"/>
      <c r="HX756" s="293"/>
      <c r="IH756" s="293"/>
      <c r="IM756" s="285"/>
    </row>
    <row r="757" spans="1:247" s="44" customFormat="1" x14ac:dyDescent="0.2">
      <c r="A757" s="42"/>
      <c r="AN757" s="293"/>
      <c r="AX757" s="293"/>
      <c r="BH757" s="293"/>
      <c r="BR757" s="293"/>
      <c r="CB757" s="293"/>
      <c r="CL757" s="293"/>
      <c r="CV757" s="293"/>
      <c r="DF757" s="293"/>
      <c r="DP757" s="293"/>
      <c r="DZ757" s="293"/>
      <c r="EJ757" s="293"/>
      <c r="ET757" s="293"/>
      <c r="FD757" s="293"/>
      <c r="GJ757" s="341"/>
      <c r="GT757" s="293"/>
      <c r="HD757" s="293"/>
      <c r="HN757" s="293"/>
      <c r="HX757" s="293"/>
      <c r="IH757" s="293"/>
      <c r="IM757" s="285"/>
    </row>
    <row r="758" spans="1:247" s="44" customFormat="1" x14ac:dyDescent="0.2">
      <c r="A758" s="42"/>
      <c r="AN758" s="293"/>
      <c r="AX758" s="293"/>
      <c r="BH758" s="293"/>
      <c r="BR758" s="293"/>
      <c r="CB758" s="293"/>
      <c r="CL758" s="293"/>
      <c r="CV758" s="293"/>
      <c r="DF758" s="293"/>
      <c r="DP758" s="293"/>
      <c r="DZ758" s="293"/>
      <c r="EJ758" s="293"/>
      <c r="ET758" s="293"/>
      <c r="FD758" s="293"/>
      <c r="GJ758" s="341"/>
      <c r="GT758" s="293"/>
      <c r="HD758" s="293"/>
      <c r="HN758" s="293"/>
      <c r="HX758" s="293"/>
      <c r="IH758" s="293"/>
      <c r="IM758" s="285"/>
    </row>
    <row r="759" spans="1:247" s="44" customFormat="1" x14ac:dyDescent="0.2">
      <c r="A759" s="42"/>
      <c r="AN759" s="293"/>
      <c r="AX759" s="293"/>
      <c r="BH759" s="293"/>
      <c r="BR759" s="293"/>
      <c r="CB759" s="293"/>
      <c r="CL759" s="293"/>
      <c r="CV759" s="293"/>
      <c r="DF759" s="293"/>
      <c r="DP759" s="293"/>
      <c r="DZ759" s="293"/>
      <c r="EJ759" s="293"/>
      <c r="ET759" s="293"/>
      <c r="FD759" s="293"/>
      <c r="GJ759" s="341"/>
      <c r="GT759" s="293"/>
      <c r="HD759" s="293"/>
      <c r="HN759" s="293"/>
      <c r="HX759" s="293"/>
      <c r="IH759" s="293"/>
      <c r="IM759" s="285"/>
    </row>
    <row r="760" spans="1:247" s="44" customFormat="1" x14ac:dyDescent="0.2">
      <c r="A760" s="42"/>
      <c r="AN760" s="293"/>
      <c r="AX760" s="293"/>
      <c r="BH760" s="293"/>
      <c r="BR760" s="293"/>
      <c r="CB760" s="293"/>
      <c r="CL760" s="293"/>
      <c r="CV760" s="293"/>
      <c r="DF760" s="293"/>
      <c r="DP760" s="293"/>
      <c r="DZ760" s="293"/>
      <c r="EJ760" s="293"/>
      <c r="ET760" s="293"/>
      <c r="FD760" s="293"/>
      <c r="GJ760" s="341"/>
      <c r="GT760" s="293"/>
      <c r="HD760" s="293"/>
      <c r="HN760" s="293"/>
      <c r="HX760" s="293"/>
      <c r="IH760" s="293"/>
      <c r="IM760" s="285"/>
    </row>
    <row r="761" spans="1:247" s="44" customFormat="1" x14ac:dyDescent="0.2">
      <c r="A761" s="42"/>
      <c r="AN761" s="293"/>
      <c r="AX761" s="293"/>
      <c r="BH761" s="293"/>
      <c r="BR761" s="293"/>
      <c r="CB761" s="293"/>
      <c r="CL761" s="293"/>
      <c r="CV761" s="293"/>
      <c r="DF761" s="293"/>
      <c r="DP761" s="293"/>
      <c r="DZ761" s="293"/>
      <c r="EJ761" s="293"/>
      <c r="ET761" s="293"/>
      <c r="FD761" s="293"/>
      <c r="GJ761" s="341"/>
      <c r="GT761" s="293"/>
      <c r="HD761" s="293"/>
      <c r="HN761" s="293"/>
      <c r="HX761" s="293"/>
      <c r="IH761" s="293"/>
      <c r="IM761" s="285"/>
    </row>
    <row r="762" spans="1:247" s="44" customFormat="1" x14ac:dyDescent="0.2">
      <c r="A762" s="42"/>
      <c r="AN762" s="293"/>
      <c r="AX762" s="293"/>
      <c r="BH762" s="293"/>
      <c r="BR762" s="293"/>
      <c r="CB762" s="293"/>
      <c r="CL762" s="293"/>
      <c r="CV762" s="293"/>
      <c r="DF762" s="293"/>
      <c r="DP762" s="293"/>
      <c r="DZ762" s="293"/>
      <c r="EJ762" s="293"/>
      <c r="ET762" s="293"/>
      <c r="FD762" s="293"/>
      <c r="GJ762" s="341"/>
      <c r="GT762" s="293"/>
      <c r="HD762" s="293"/>
      <c r="HN762" s="293"/>
      <c r="HX762" s="293"/>
      <c r="IH762" s="293"/>
      <c r="IM762" s="285"/>
    </row>
    <row r="763" spans="1:247" s="44" customFormat="1" x14ac:dyDescent="0.2">
      <c r="A763" s="42"/>
      <c r="AN763" s="293"/>
      <c r="AX763" s="293"/>
      <c r="BH763" s="293"/>
      <c r="BR763" s="293"/>
      <c r="CB763" s="293"/>
      <c r="CL763" s="293"/>
      <c r="CV763" s="293"/>
      <c r="DF763" s="293"/>
      <c r="DP763" s="293"/>
      <c r="DZ763" s="293"/>
      <c r="EJ763" s="293"/>
      <c r="ET763" s="293"/>
      <c r="FD763" s="293"/>
      <c r="GJ763" s="341"/>
      <c r="GT763" s="293"/>
      <c r="HD763" s="293"/>
      <c r="HN763" s="293"/>
      <c r="HX763" s="293"/>
      <c r="IH763" s="293"/>
      <c r="IM763" s="285"/>
    </row>
    <row r="764" spans="1:247" s="44" customFormat="1" x14ac:dyDescent="0.2">
      <c r="A764" s="42"/>
      <c r="AN764" s="293"/>
      <c r="AX764" s="293"/>
      <c r="BH764" s="293"/>
      <c r="BR764" s="293"/>
      <c r="CB764" s="293"/>
      <c r="CL764" s="293"/>
      <c r="CV764" s="293"/>
      <c r="DF764" s="293"/>
      <c r="DP764" s="293"/>
      <c r="DZ764" s="293"/>
      <c r="EJ764" s="293"/>
      <c r="ET764" s="293"/>
      <c r="FD764" s="293"/>
      <c r="GJ764" s="341"/>
      <c r="GT764" s="293"/>
      <c r="HD764" s="293"/>
      <c r="HN764" s="293"/>
      <c r="HX764" s="293"/>
      <c r="IH764" s="293"/>
      <c r="IM764" s="285"/>
    </row>
    <row r="765" spans="1:247" s="44" customFormat="1" x14ac:dyDescent="0.2">
      <c r="A765" s="42"/>
      <c r="AN765" s="293"/>
      <c r="AX765" s="293"/>
      <c r="BH765" s="293"/>
      <c r="BR765" s="293"/>
      <c r="CB765" s="293"/>
      <c r="CL765" s="293"/>
      <c r="CV765" s="293"/>
      <c r="DF765" s="293"/>
      <c r="DP765" s="293"/>
      <c r="DZ765" s="293"/>
      <c r="EJ765" s="293"/>
      <c r="ET765" s="293"/>
      <c r="FD765" s="293"/>
      <c r="GJ765" s="341"/>
      <c r="GT765" s="293"/>
      <c r="HD765" s="293"/>
      <c r="HN765" s="293"/>
      <c r="HX765" s="293"/>
      <c r="IH765" s="293"/>
      <c r="IM765" s="285"/>
    </row>
    <row r="766" spans="1:247" s="44" customFormat="1" x14ac:dyDescent="0.2">
      <c r="A766" s="42"/>
      <c r="AN766" s="293"/>
      <c r="AX766" s="293"/>
      <c r="BH766" s="293"/>
      <c r="BR766" s="293"/>
      <c r="CB766" s="293"/>
      <c r="CL766" s="293"/>
      <c r="CV766" s="293"/>
      <c r="DF766" s="293"/>
      <c r="DP766" s="293"/>
      <c r="DZ766" s="293"/>
      <c r="EJ766" s="293"/>
      <c r="ET766" s="293"/>
      <c r="FD766" s="293"/>
      <c r="GJ766" s="341"/>
      <c r="GT766" s="293"/>
      <c r="HD766" s="293"/>
      <c r="HN766" s="293"/>
      <c r="HX766" s="293"/>
      <c r="IH766" s="293"/>
      <c r="IM766" s="285"/>
    </row>
    <row r="767" spans="1:247" s="44" customFormat="1" x14ac:dyDescent="0.2">
      <c r="A767" s="42"/>
      <c r="AN767" s="293"/>
      <c r="AX767" s="293"/>
      <c r="BH767" s="293"/>
      <c r="BR767" s="293"/>
      <c r="CB767" s="293"/>
      <c r="CL767" s="293"/>
      <c r="CV767" s="293"/>
      <c r="DF767" s="293"/>
      <c r="DP767" s="293"/>
      <c r="DZ767" s="293"/>
      <c r="EJ767" s="293"/>
      <c r="ET767" s="293"/>
      <c r="FD767" s="293"/>
      <c r="GJ767" s="341"/>
      <c r="GT767" s="293"/>
      <c r="HD767" s="293"/>
      <c r="HN767" s="293"/>
      <c r="HX767" s="293"/>
      <c r="IH767" s="293"/>
      <c r="IM767" s="285"/>
    </row>
    <row r="768" spans="1:247" s="44" customFormat="1" x14ac:dyDescent="0.2">
      <c r="A768" s="42"/>
      <c r="AN768" s="293"/>
      <c r="AX768" s="293"/>
      <c r="BH768" s="293"/>
      <c r="BR768" s="293"/>
      <c r="CB768" s="293"/>
      <c r="CL768" s="293"/>
      <c r="CV768" s="293"/>
      <c r="DF768" s="293"/>
      <c r="DP768" s="293"/>
      <c r="DZ768" s="293"/>
      <c r="EJ768" s="293"/>
      <c r="ET768" s="293"/>
      <c r="FD768" s="293"/>
      <c r="GJ768" s="341"/>
      <c r="GT768" s="293"/>
      <c r="HD768" s="293"/>
      <c r="HN768" s="293"/>
      <c r="HX768" s="293"/>
      <c r="IH768" s="293"/>
      <c r="IM768" s="285"/>
    </row>
    <row r="769" spans="1:247" s="44" customFormat="1" x14ac:dyDescent="0.2">
      <c r="A769" s="42"/>
      <c r="AN769" s="293"/>
      <c r="AX769" s="293"/>
      <c r="BH769" s="293"/>
      <c r="BR769" s="293"/>
      <c r="CB769" s="293"/>
      <c r="CL769" s="293"/>
      <c r="CV769" s="293"/>
      <c r="DF769" s="293"/>
      <c r="DP769" s="293"/>
      <c r="DZ769" s="293"/>
      <c r="EJ769" s="293"/>
      <c r="ET769" s="293"/>
      <c r="FD769" s="293"/>
      <c r="GJ769" s="341"/>
      <c r="GT769" s="293"/>
      <c r="HD769" s="293"/>
      <c r="HN769" s="293"/>
      <c r="HX769" s="293"/>
      <c r="IH769" s="293"/>
      <c r="IM769" s="285"/>
    </row>
    <row r="770" spans="1:247" s="44" customFormat="1" x14ac:dyDescent="0.2">
      <c r="A770" s="42"/>
      <c r="AN770" s="293"/>
      <c r="AX770" s="293"/>
      <c r="BH770" s="293"/>
      <c r="BR770" s="293"/>
      <c r="CB770" s="293"/>
      <c r="CL770" s="293"/>
      <c r="CV770" s="293"/>
      <c r="DF770" s="293"/>
      <c r="DP770" s="293"/>
      <c r="DZ770" s="293"/>
      <c r="EJ770" s="293"/>
      <c r="ET770" s="293"/>
      <c r="FD770" s="293"/>
      <c r="GJ770" s="341"/>
      <c r="GT770" s="293"/>
      <c r="HD770" s="293"/>
      <c r="HN770" s="293"/>
      <c r="HX770" s="293"/>
      <c r="IH770" s="293"/>
      <c r="IM770" s="285"/>
    </row>
    <row r="771" spans="1:247" s="44" customFormat="1" x14ac:dyDescent="0.2">
      <c r="A771" s="42"/>
      <c r="AN771" s="293"/>
      <c r="AX771" s="293"/>
      <c r="BH771" s="293"/>
      <c r="BR771" s="293"/>
      <c r="CB771" s="293"/>
      <c r="CL771" s="293"/>
      <c r="CV771" s="293"/>
      <c r="DF771" s="293"/>
      <c r="DP771" s="293"/>
      <c r="DZ771" s="293"/>
      <c r="EJ771" s="293"/>
      <c r="ET771" s="293"/>
      <c r="FD771" s="293"/>
      <c r="GJ771" s="341"/>
      <c r="GT771" s="293"/>
      <c r="HD771" s="293"/>
      <c r="HN771" s="293"/>
      <c r="HX771" s="293"/>
      <c r="IH771" s="293"/>
      <c r="IM771" s="285"/>
    </row>
    <row r="772" spans="1:247" s="44" customFormat="1" x14ac:dyDescent="0.2">
      <c r="A772" s="42"/>
      <c r="AN772" s="293"/>
      <c r="AX772" s="293"/>
      <c r="BH772" s="293"/>
      <c r="BR772" s="293"/>
      <c r="CB772" s="293"/>
      <c r="CL772" s="293"/>
      <c r="CV772" s="293"/>
      <c r="DF772" s="293"/>
      <c r="DP772" s="293"/>
      <c r="DZ772" s="293"/>
      <c r="EJ772" s="293"/>
      <c r="ET772" s="293"/>
      <c r="FD772" s="293"/>
      <c r="GJ772" s="341"/>
      <c r="GT772" s="293"/>
      <c r="HD772" s="293"/>
      <c r="HN772" s="293"/>
      <c r="HX772" s="293"/>
      <c r="IH772" s="293"/>
      <c r="IM772" s="285"/>
    </row>
    <row r="773" spans="1:247" s="44" customFormat="1" x14ac:dyDescent="0.2">
      <c r="A773" s="42"/>
      <c r="AN773" s="293"/>
      <c r="AX773" s="293"/>
      <c r="BH773" s="293"/>
      <c r="BR773" s="293"/>
      <c r="CB773" s="293"/>
      <c r="CL773" s="293"/>
      <c r="CV773" s="293"/>
      <c r="DF773" s="293"/>
      <c r="DP773" s="293"/>
      <c r="DZ773" s="293"/>
      <c r="EJ773" s="293"/>
      <c r="ET773" s="293"/>
      <c r="FD773" s="293"/>
      <c r="GJ773" s="341"/>
      <c r="GT773" s="293"/>
      <c r="HD773" s="293"/>
      <c r="HN773" s="293"/>
      <c r="HX773" s="293"/>
      <c r="IH773" s="293"/>
      <c r="IM773" s="285"/>
    </row>
    <row r="774" spans="1:247" s="44" customFormat="1" x14ac:dyDescent="0.2">
      <c r="A774" s="42"/>
      <c r="AN774" s="293"/>
      <c r="AX774" s="293"/>
      <c r="BH774" s="293"/>
      <c r="BR774" s="293"/>
      <c r="CB774" s="293"/>
      <c r="CL774" s="293"/>
      <c r="CV774" s="293"/>
      <c r="DF774" s="293"/>
      <c r="DP774" s="293"/>
      <c r="DZ774" s="293"/>
      <c r="EJ774" s="293"/>
      <c r="ET774" s="293"/>
      <c r="FD774" s="293"/>
      <c r="GJ774" s="341"/>
      <c r="GT774" s="293"/>
      <c r="HD774" s="293"/>
      <c r="HN774" s="293"/>
      <c r="HX774" s="293"/>
      <c r="IH774" s="293"/>
      <c r="IM774" s="285"/>
    </row>
    <row r="775" spans="1:247" s="44" customFormat="1" x14ac:dyDescent="0.2">
      <c r="A775" s="42"/>
      <c r="AN775" s="293"/>
      <c r="AX775" s="293"/>
      <c r="BH775" s="293"/>
      <c r="BR775" s="293"/>
      <c r="CB775" s="293"/>
      <c r="CL775" s="293"/>
      <c r="CV775" s="293"/>
      <c r="DF775" s="293"/>
      <c r="DP775" s="293"/>
      <c r="DZ775" s="293"/>
      <c r="EJ775" s="293"/>
      <c r="ET775" s="293"/>
      <c r="FD775" s="293"/>
      <c r="GJ775" s="341"/>
      <c r="GT775" s="293"/>
      <c r="HD775" s="293"/>
      <c r="HN775" s="293"/>
      <c r="HX775" s="293"/>
      <c r="IH775" s="293"/>
      <c r="IM775" s="285"/>
    </row>
    <row r="776" spans="1:247" s="44" customFormat="1" x14ac:dyDescent="0.2">
      <c r="A776" s="42"/>
      <c r="AN776" s="293"/>
      <c r="AX776" s="293"/>
      <c r="BH776" s="293"/>
      <c r="BR776" s="293"/>
      <c r="CB776" s="293"/>
      <c r="CL776" s="293"/>
      <c r="CV776" s="293"/>
      <c r="DF776" s="293"/>
      <c r="DP776" s="293"/>
      <c r="DZ776" s="293"/>
      <c r="EJ776" s="293"/>
      <c r="ET776" s="293"/>
      <c r="FD776" s="293"/>
      <c r="GJ776" s="341"/>
      <c r="GT776" s="293"/>
      <c r="HD776" s="293"/>
      <c r="HN776" s="293"/>
      <c r="HX776" s="293"/>
      <c r="IH776" s="293"/>
      <c r="IM776" s="285"/>
    </row>
    <row r="777" spans="1:247" s="44" customFormat="1" x14ac:dyDescent="0.2">
      <c r="A777" s="42"/>
      <c r="AN777" s="293"/>
      <c r="AX777" s="293"/>
      <c r="BH777" s="293"/>
      <c r="BR777" s="293"/>
      <c r="CB777" s="293"/>
      <c r="CL777" s="293"/>
      <c r="CV777" s="293"/>
      <c r="DF777" s="293"/>
      <c r="DP777" s="293"/>
      <c r="DZ777" s="293"/>
      <c r="EJ777" s="293"/>
      <c r="ET777" s="293"/>
      <c r="FD777" s="293"/>
      <c r="GJ777" s="341"/>
      <c r="GT777" s="293"/>
      <c r="HD777" s="293"/>
      <c r="HN777" s="293"/>
      <c r="HX777" s="293"/>
      <c r="IH777" s="293"/>
      <c r="IM777" s="285"/>
    </row>
    <row r="778" spans="1:247" s="44" customFormat="1" x14ac:dyDescent="0.2">
      <c r="A778" s="42"/>
      <c r="AN778" s="293"/>
      <c r="AX778" s="293"/>
      <c r="BH778" s="293"/>
      <c r="BR778" s="293"/>
      <c r="CB778" s="293"/>
      <c r="CL778" s="293"/>
      <c r="CV778" s="293"/>
      <c r="DF778" s="293"/>
      <c r="DP778" s="293"/>
      <c r="DZ778" s="293"/>
      <c r="EJ778" s="293"/>
      <c r="ET778" s="293"/>
      <c r="FD778" s="293"/>
      <c r="GJ778" s="341"/>
      <c r="GT778" s="293"/>
      <c r="HD778" s="293"/>
      <c r="HN778" s="293"/>
      <c r="HX778" s="293"/>
      <c r="IH778" s="293"/>
      <c r="IM778" s="285"/>
    </row>
    <row r="779" spans="1:247" s="44" customFormat="1" x14ac:dyDescent="0.2">
      <c r="A779" s="42"/>
      <c r="AN779" s="293"/>
      <c r="AX779" s="293"/>
      <c r="BH779" s="293"/>
      <c r="BR779" s="293"/>
      <c r="CB779" s="293"/>
      <c r="CL779" s="293"/>
      <c r="CV779" s="293"/>
      <c r="DF779" s="293"/>
      <c r="DP779" s="293"/>
      <c r="DZ779" s="293"/>
      <c r="EJ779" s="293"/>
      <c r="ET779" s="293"/>
      <c r="FD779" s="293"/>
      <c r="GJ779" s="341"/>
      <c r="GT779" s="293"/>
      <c r="HD779" s="293"/>
      <c r="HN779" s="293"/>
      <c r="HX779" s="293"/>
      <c r="IH779" s="293"/>
      <c r="IM779" s="285"/>
    </row>
    <row r="780" spans="1:247" s="44" customFormat="1" x14ac:dyDescent="0.2">
      <c r="A780" s="42"/>
      <c r="AN780" s="293"/>
      <c r="AX780" s="293"/>
      <c r="BH780" s="293"/>
      <c r="BR780" s="293"/>
      <c r="CB780" s="293"/>
      <c r="CL780" s="293"/>
      <c r="CV780" s="293"/>
      <c r="DF780" s="293"/>
      <c r="DP780" s="293"/>
      <c r="DZ780" s="293"/>
      <c r="EJ780" s="293"/>
      <c r="ET780" s="293"/>
      <c r="FD780" s="293"/>
      <c r="GJ780" s="341"/>
      <c r="GT780" s="293"/>
      <c r="HD780" s="293"/>
      <c r="HN780" s="293"/>
      <c r="HX780" s="293"/>
      <c r="IH780" s="293"/>
      <c r="IM780" s="285"/>
    </row>
    <row r="781" spans="1:247" s="44" customFormat="1" x14ac:dyDescent="0.2">
      <c r="A781" s="42"/>
      <c r="AN781" s="293"/>
      <c r="AX781" s="293"/>
      <c r="BH781" s="293"/>
      <c r="BR781" s="293"/>
      <c r="CB781" s="293"/>
      <c r="CL781" s="293"/>
      <c r="CV781" s="293"/>
      <c r="DF781" s="293"/>
      <c r="DP781" s="293"/>
      <c r="DZ781" s="293"/>
      <c r="EJ781" s="293"/>
      <c r="ET781" s="293"/>
      <c r="FD781" s="293"/>
      <c r="GJ781" s="341"/>
      <c r="GT781" s="293"/>
      <c r="HD781" s="293"/>
      <c r="HN781" s="293"/>
      <c r="HX781" s="293"/>
      <c r="IH781" s="293"/>
      <c r="IM781" s="285"/>
    </row>
    <row r="782" spans="1:247" s="44" customFormat="1" x14ac:dyDescent="0.2">
      <c r="A782" s="42"/>
      <c r="AN782" s="293"/>
      <c r="AX782" s="293"/>
      <c r="BH782" s="293"/>
      <c r="BR782" s="293"/>
      <c r="CB782" s="293"/>
      <c r="CL782" s="293"/>
      <c r="CV782" s="293"/>
      <c r="DF782" s="293"/>
      <c r="DP782" s="293"/>
      <c r="DZ782" s="293"/>
      <c r="EJ782" s="293"/>
      <c r="ET782" s="293"/>
      <c r="FD782" s="293"/>
      <c r="GJ782" s="341"/>
      <c r="GT782" s="293"/>
      <c r="HD782" s="293"/>
      <c r="HN782" s="293"/>
      <c r="HX782" s="293"/>
      <c r="IH782" s="293"/>
      <c r="IM782" s="285"/>
    </row>
    <row r="783" spans="1:247" s="44" customFormat="1" x14ac:dyDescent="0.2">
      <c r="A783" s="42"/>
      <c r="AN783" s="293"/>
      <c r="AX783" s="293"/>
      <c r="BH783" s="293"/>
      <c r="BR783" s="293"/>
      <c r="CB783" s="293"/>
      <c r="CL783" s="293"/>
      <c r="CV783" s="293"/>
      <c r="DF783" s="293"/>
      <c r="DP783" s="293"/>
      <c r="DZ783" s="293"/>
      <c r="EJ783" s="293"/>
      <c r="ET783" s="293"/>
      <c r="FD783" s="293"/>
      <c r="GJ783" s="341"/>
      <c r="GT783" s="293"/>
      <c r="HD783" s="293"/>
      <c r="HN783" s="293"/>
      <c r="HX783" s="293"/>
      <c r="IH783" s="293"/>
      <c r="IM783" s="285"/>
    </row>
    <row r="784" spans="1:247" s="44" customFormat="1" x14ac:dyDescent="0.2">
      <c r="A784" s="42"/>
      <c r="AN784" s="293"/>
      <c r="AX784" s="293"/>
      <c r="BH784" s="293"/>
      <c r="BR784" s="293"/>
      <c r="CB784" s="293"/>
      <c r="CL784" s="293"/>
      <c r="CV784" s="293"/>
      <c r="DF784" s="293"/>
      <c r="DP784" s="293"/>
      <c r="DZ784" s="293"/>
      <c r="EJ784" s="293"/>
      <c r="ET784" s="293"/>
      <c r="FD784" s="293"/>
      <c r="GJ784" s="341"/>
      <c r="GT784" s="293"/>
      <c r="HD784" s="293"/>
      <c r="HN784" s="293"/>
      <c r="HX784" s="293"/>
      <c r="IH784" s="293"/>
      <c r="IM784" s="285"/>
    </row>
    <row r="785" spans="1:247" s="44" customFormat="1" x14ac:dyDescent="0.2">
      <c r="A785" s="42"/>
      <c r="AN785" s="293"/>
      <c r="AX785" s="293"/>
      <c r="BH785" s="293"/>
      <c r="BR785" s="293"/>
      <c r="CB785" s="293"/>
      <c r="CL785" s="293"/>
      <c r="CV785" s="293"/>
      <c r="DF785" s="293"/>
      <c r="DP785" s="293"/>
      <c r="DZ785" s="293"/>
      <c r="EJ785" s="293"/>
      <c r="ET785" s="293"/>
      <c r="FD785" s="293"/>
      <c r="GJ785" s="341"/>
      <c r="GT785" s="293"/>
      <c r="HD785" s="293"/>
      <c r="HN785" s="293"/>
      <c r="HX785" s="293"/>
      <c r="IH785" s="293"/>
      <c r="IM785" s="285"/>
    </row>
    <row r="786" spans="1:247" s="44" customFormat="1" x14ac:dyDescent="0.2">
      <c r="A786" s="42"/>
      <c r="AN786" s="293"/>
      <c r="AX786" s="293"/>
      <c r="BH786" s="293"/>
      <c r="BR786" s="293"/>
      <c r="CB786" s="293"/>
      <c r="CL786" s="293"/>
      <c r="CV786" s="293"/>
      <c r="DF786" s="293"/>
      <c r="DP786" s="293"/>
      <c r="DZ786" s="293"/>
      <c r="EJ786" s="293"/>
      <c r="ET786" s="293"/>
      <c r="FD786" s="293"/>
      <c r="GJ786" s="341"/>
      <c r="GT786" s="293"/>
      <c r="HD786" s="293"/>
      <c r="HN786" s="293"/>
      <c r="HX786" s="293"/>
      <c r="IH786" s="293"/>
      <c r="IM786" s="285"/>
    </row>
    <row r="787" spans="1:247" s="44" customFormat="1" x14ac:dyDescent="0.2">
      <c r="A787" s="42"/>
      <c r="AN787" s="293"/>
      <c r="AX787" s="293"/>
      <c r="BH787" s="293"/>
      <c r="BR787" s="293"/>
      <c r="CB787" s="293"/>
      <c r="CL787" s="293"/>
      <c r="CV787" s="293"/>
      <c r="DF787" s="293"/>
      <c r="DP787" s="293"/>
      <c r="DZ787" s="293"/>
      <c r="EJ787" s="293"/>
      <c r="ET787" s="293"/>
      <c r="FD787" s="293"/>
      <c r="GJ787" s="341"/>
      <c r="GT787" s="293"/>
      <c r="HD787" s="293"/>
      <c r="HN787" s="293"/>
      <c r="HX787" s="293"/>
      <c r="IH787" s="293"/>
      <c r="IM787" s="285"/>
    </row>
    <row r="788" spans="1:247" s="44" customFormat="1" x14ac:dyDescent="0.2">
      <c r="A788" s="42"/>
      <c r="AN788" s="293"/>
      <c r="AX788" s="293"/>
      <c r="BH788" s="293"/>
      <c r="BR788" s="293"/>
      <c r="CB788" s="293"/>
      <c r="CL788" s="293"/>
      <c r="CV788" s="293"/>
      <c r="DF788" s="293"/>
      <c r="DP788" s="293"/>
      <c r="DZ788" s="293"/>
      <c r="EJ788" s="293"/>
      <c r="ET788" s="293"/>
      <c r="FD788" s="293"/>
      <c r="GJ788" s="341"/>
      <c r="GT788" s="293"/>
      <c r="HD788" s="293"/>
      <c r="HN788" s="293"/>
      <c r="HX788" s="293"/>
      <c r="IH788" s="293"/>
      <c r="IM788" s="285"/>
    </row>
    <row r="789" spans="1:247" s="44" customFormat="1" x14ac:dyDescent="0.2">
      <c r="A789" s="42"/>
      <c r="AN789" s="293"/>
      <c r="AX789" s="293"/>
      <c r="BH789" s="293"/>
      <c r="BR789" s="293"/>
      <c r="CB789" s="293"/>
      <c r="CL789" s="293"/>
      <c r="CV789" s="293"/>
      <c r="DF789" s="293"/>
      <c r="DP789" s="293"/>
      <c r="DZ789" s="293"/>
      <c r="EJ789" s="293"/>
      <c r="ET789" s="293"/>
      <c r="FD789" s="293"/>
      <c r="GJ789" s="341"/>
      <c r="GT789" s="293"/>
      <c r="HD789" s="293"/>
      <c r="HN789" s="293"/>
      <c r="HX789" s="293"/>
      <c r="IH789" s="293"/>
      <c r="IM789" s="285"/>
    </row>
    <row r="790" spans="1:247" s="44" customFormat="1" x14ac:dyDescent="0.2">
      <c r="A790" s="42"/>
      <c r="AN790" s="293"/>
      <c r="AX790" s="293"/>
      <c r="BH790" s="293"/>
      <c r="BR790" s="293"/>
      <c r="CB790" s="293"/>
      <c r="CL790" s="293"/>
      <c r="CV790" s="293"/>
      <c r="DF790" s="293"/>
      <c r="DP790" s="293"/>
      <c r="DZ790" s="293"/>
      <c r="EJ790" s="293"/>
      <c r="ET790" s="293"/>
      <c r="FD790" s="293"/>
      <c r="GJ790" s="341"/>
      <c r="GT790" s="293"/>
      <c r="HD790" s="293"/>
      <c r="HN790" s="293"/>
      <c r="HX790" s="293"/>
      <c r="IH790" s="293"/>
      <c r="IM790" s="285"/>
    </row>
    <row r="791" spans="1:247" s="44" customFormat="1" x14ac:dyDescent="0.2">
      <c r="A791" s="42"/>
      <c r="AN791" s="293"/>
      <c r="AX791" s="293"/>
      <c r="BH791" s="293"/>
      <c r="BR791" s="293"/>
      <c r="CB791" s="293"/>
      <c r="CL791" s="293"/>
      <c r="CV791" s="293"/>
      <c r="DF791" s="293"/>
      <c r="DP791" s="293"/>
      <c r="DZ791" s="293"/>
      <c r="EJ791" s="293"/>
      <c r="ET791" s="293"/>
      <c r="FD791" s="293"/>
      <c r="GJ791" s="341"/>
      <c r="GT791" s="293"/>
      <c r="HD791" s="293"/>
      <c r="HN791" s="293"/>
      <c r="HX791" s="293"/>
      <c r="IH791" s="293"/>
      <c r="IM791" s="285"/>
    </row>
    <row r="792" spans="1:247" s="44" customFormat="1" x14ac:dyDescent="0.2">
      <c r="A792" s="42"/>
      <c r="AN792" s="293"/>
      <c r="AX792" s="293"/>
      <c r="BH792" s="293"/>
      <c r="BR792" s="293"/>
      <c r="CB792" s="293"/>
      <c r="CL792" s="293"/>
      <c r="CV792" s="293"/>
      <c r="DF792" s="293"/>
      <c r="DP792" s="293"/>
      <c r="DZ792" s="293"/>
      <c r="EJ792" s="293"/>
      <c r="ET792" s="293"/>
      <c r="FD792" s="293"/>
      <c r="GJ792" s="341"/>
      <c r="GT792" s="293"/>
      <c r="HD792" s="293"/>
      <c r="HN792" s="293"/>
      <c r="HX792" s="293"/>
      <c r="IH792" s="293"/>
      <c r="IM792" s="285"/>
    </row>
    <row r="793" spans="1:247" s="44" customFormat="1" x14ac:dyDescent="0.2">
      <c r="A793" s="42"/>
      <c r="AN793" s="293"/>
      <c r="AX793" s="293"/>
      <c r="BH793" s="293"/>
      <c r="BR793" s="293"/>
      <c r="CB793" s="293"/>
      <c r="CL793" s="293"/>
      <c r="CV793" s="293"/>
      <c r="DF793" s="293"/>
      <c r="DP793" s="293"/>
      <c r="DZ793" s="293"/>
      <c r="EJ793" s="293"/>
      <c r="ET793" s="293"/>
      <c r="FD793" s="293"/>
      <c r="GJ793" s="341"/>
      <c r="GT793" s="293"/>
      <c r="HD793" s="293"/>
      <c r="HN793" s="293"/>
      <c r="HX793" s="293"/>
      <c r="IH793" s="293"/>
      <c r="IM793" s="285"/>
    </row>
    <row r="794" spans="1:247" s="44" customFormat="1" x14ac:dyDescent="0.2">
      <c r="A794" s="42"/>
      <c r="AN794" s="293"/>
      <c r="AX794" s="293"/>
      <c r="BH794" s="293"/>
      <c r="BR794" s="293"/>
      <c r="CB794" s="293"/>
      <c r="CL794" s="293"/>
      <c r="CV794" s="293"/>
      <c r="DF794" s="293"/>
      <c r="DP794" s="293"/>
      <c r="DZ794" s="293"/>
      <c r="EJ794" s="293"/>
      <c r="ET794" s="293"/>
      <c r="FD794" s="293"/>
      <c r="GJ794" s="341"/>
      <c r="GT794" s="293"/>
      <c r="HD794" s="293"/>
      <c r="HN794" s="293"/>
      <c r="HX794" s="293"/>
      <c r="IH794" s="293"/>
      <c r="IM794" s="285"/>
    </row>
    <row r="795" spans="1:247" s="44" customFormat="1" x14ac:dyDescent="0.2">
      <c r="A795" s="42"/>
      <c r="AN795" s="293"/>
      <c r="AX795" s="293"/>
      <c r="BH795" s="293"/>
      <c r="BR795" s="293"/>
      <c r="CB795" s="293"/>
      <c r="CL795" s="293"/>
      <c r="CV795" s="293"/>
      <c r="DF795" s="293"/>
      <c r="DP795" s="293"/>
      <c r="DZ795" s="293"/>
      <c r="EJ795" s="293"/>
      <c r="ET795" s="293"/>
      <c r="FD795" s="293"/>
      <c r="GJ795" s="341"/>
      <c r="GT795" s="293"/>
      <c r="HD795" s="293"/>
      <c r="HN795" s="293"/>
      <c r="HX795" s="293"/>
      <c r="IH795" s="293"/>
      <c r="IM795" s="285"/>
    </row>
    <row r="796" spans="1:247" s="44" customFormat="1" x14ac:dyDescent="0.2">
      <c r="A796" s="42"/>
      <c r="AN796" s="293"/>
      <c r="AX796" s="293"/>
      <c r="BH796" s="293"/>
      <c r="BR796" s="293"/>
      <c r="CB796" s="293"/>
      <c r="CL796" s="293"/>
      <c r="CV796" s="293"/>
      <c r="DF796" s="293"/>
      <c r="DP796" s="293"/>
      <c r="DZ796" s="293"/>
      <c r="EJ796" s="293"/>
      <c r="ET796" s="293"/>
      <c r="FD796" s="293"/>
      <c r="GJ796" s="341"/>
      <c r="GT796" s="293"/>
      <c r="HD796" s="293"/>
      <c r="HN796" s="293"/>
      <c r="HX796" s="293"/>
      <c r="IH796" s="293"/>
      <c r="IM796" s="285"/>
    </row>
    <row r="797" spans="1:247" s="44" customFormat="1" x14ac:dyDescent="0.2">
      <c r="A797" s="42"/>
      <c r="AN797" s="293"/>
      <c r="AX797" s="293"/>
      <c r="BH797" s="293"/>
      <c r="BR797" s="293"/>
      <c r="CB797" s="293"/>
      <c r="CL797" s="293"/>
      <c r="CV797" s="293"/>
      <c r="DF797" s="293"/>
      <c r="DP797" s="293"/>
      <c r="DZ797" s="293"/>
      <c r="EJ797" s="293"/>
      <c r="ET797" s="293"/>
      <c r="FD797" s="293"/>
      <c r="GJ797" s="341"/>
      <c r="GT797" s="293"/>
      <c r="HD797" s="293"/>
      <c r="HN797" s="293"/>
      <c r="HX797" s="293"/>
      <c r="IH797" s="293"/>
      <c r="IM797" s="285"/>
    </row>
    <row r="798" spans="1:247" s="44" customFormat="1" x14ac:dyDescent="0.2">
      <c r="A798" s="42"/>
      <c r="AN798" s="293"/>
      <c r="AX798" s="293"/>
      <c r="BH798" s="293"/>
      <c r="BR798" s="293"/>
      <c r="CB798" s="293"/>
      <c r="CL798" s="293"/>
      <c r="CV798" s="293"/>
      <c r="DF798" s="293"/>
      <c r="DP798" s="293"/>
      <c r="DZ798" s="293"/>
      <c r="EJ798" s="293"/>
      <c r="ET798" s="293"/>
      <c r="FD798" s="293"/>
      <c r="GJ798" s="341"/>
      <c r="GT798" s="293"/>
      <c r="HD798" s="293"/>
      <c r="HN798" s="293"/>
      <c r="HX798" s="293"/>
      <c r="IH798" s="293"/>
      <c r="IM798" s="285"/>
    </row>
    <row r="799" spans="1:247" s="44" customFormat="1" x14ac:dyDescent="0.2">
      <c r="A799" s="42"/>
      <c r="AN799" s="293"/>
      <c r="AX799" s="293"/>
      <c r="BH799" s="293"/>
      <c r="BR799" s="293"/>
      <c r="CB799" s="293"/>
      <c r="CL799" s="293"/>
      <c r="CV799" s="293"/>
      <c r="DF799" s="293"/>
      <c r="DP799" s="293"/>
      <c r="DZ799" s="293"/>
      <c r="EJ799" s="293"/>
      <c r="ET799" s="293"/>
      <c r="FD799" s="293"/>
      <c r="GJ799" s="341"/>
      <c r="GT799" s="293"/>
      <c r="HD799" s="293"/>
      <c r="HN799" s="293"/>
      <c r="HX799" s="293"/>
      <c r="IH799" s="293"/>
      <c r="IM799" s="285"/>
    </row>
    <row r="800" spans="1:247" s="44" customFormat="1" x14ac:dyDescent="0.2">
      <c r="A800" s="42"/>
      <c r="AN800" s="293"/>
      <c r="AX800" s="293"/>
      <c r="BH800" s="293"/>
      <c r="BR800" s="293"/>
      <c r="CB800" s="293"/>
      <c r="CL800" s="293"/>
      <c r="CV800" s="293"/>
      <c r="DF800" s="293"/>
      <c r="DP800" s="293"/>
      <c r="DZ800" s="293"/>
      <c r="EJ800" s="293"/>
      <c r="ET800" s="293"/>
      <c r="FD800" s="293"/>
      <c r="GJ800" s="341"/>
      <c r="GT800" s="293"/>
      <c r="HD800" s="293"/>
      <c r="HN800" s="293"/>
      <c r="HX800" s="293"/>
      <c r="IH800" s="293"/>
      <c r="IM800" s="285"/>
    </row>
    <row r="801" spans="1:247" s="44" customFormat="1" x14ac:dyDescent="0.2">
      <c r="A801" s="42"/>
      <c r="AN801" s="293"/>
      <c r="AX801" s="293"/>
      <c r="BH801" s="293"/>
      <c r="BR801" s="293"/>
      <c r="CB801" s="293"/>
      <c r="CL801" s="293"/>
      <c r="CV801" s="293"/>
      <c r="DF801" s="293"/>
      <c r="DP801" s="293"/>
      <c r="DZ801" s="293"/>
      <c r="EJ801" s="293"/>
      <c r="ET801" s="293"/>
      <c r="FD801" s="293"/>
      <c r="GJ801" s="341"/>
      <c r="GT801" s="293"/>
      <c r="HD801" s="293"/>
      <c r="HN801" s="293"/>
      <c r="HX801" s="293"/>
      <c r="IH801" s="293"/>
      <c r="IM801" s="285"/>
    </row>
    <row r="802" spans="1:247" s="44" customFormat="1" x14ac:dyDescent="0.2">
      <c r="A802" s="42"/>
      <c r="AN802" s="293"/>
      <c r="AX802" s="293"/>
      <c r="BH802" s="293"/>
      <c r="BR802" s="293"/>
      <c r="CB802" s="293"/>
      <c r="CL802" s="293"/>
      <c r="CV802" s="293"/>
      <c r="DF802" s="293"/>
      <c r="DP802" s="293"/>
      <c r="DZ802" s="293"/>
      <c r="EJ802" s="293"/>
      <c r="ET802" s="293"/>
      <c r="FD802" s="293"/>
      <c r="GJ802" s="341"/>
      <c r="GT802" s="293"/>
      <c r="HD802" s="293"/>
      <c r="HN802" s="293"/>
      <c r="HX802" s="293"/>
      <c r="IH802" s="293"/>
      <c r="IM802" s="285"/>
    </row>
    <row r="803" spans="1:247" s="44" customFormat="1" x14ac:dyDescent="0.2">
      <c r="A803" s="42"/>
      <c r="AN803" s="293"/>
      <c r="AX803" s="293"/>
      <c r="BH803" s="293"/>
      <c r="BR803" s="293"/>
      <c r="CB803" s="293"/>
      <c r="CL803" s="293"/>
      <c r="CV803" s="293"/>
      <c r="DF803" s="293"/>
      <c r="DP803" s="293"/>
      <c r="DZ803" s="293"/>
      <c r="EJ803" s="293"/>
      <c r="ET803" s="293"/>
      <c r="FD803" s="293"/>
      <c r="GJ803" s="341"/>
      <c r="GT803" s="293"/>
      <c r="HD803" s="293"/>
      <c r="HN803" s="293"/>
      <c r="HX803" s="293"/>
      <c r="IH803" s="293"/>
      <c r="IM803" s="285"/>
    </row>
    <row r="804" spans="1:247" s="44" customFormat="1" x14ac:dyDescent="0.2">
      <c r="A804" s="42"/>
      <c r="AN804" s="293"/>
      <c r="AX804" s="293"/>
      <c r="BH804" s="293"/>
      <c r="BR804" s="293"/>
      <c r="CB804" s="293"/>
      <c r="CL804" s="293"/>
      <c r="CV804" s="293"/>
      <c r="DF804" s="293"/>
      <c r="DP804" s="293"/>
      <c r="DZ804" s="293"/>
      <c r="EJ804" s="293"/>
      <c r="ET804" s="293"/>
      <c r="FD804" s="293"/>
      <c r="GJ804" s="341"/>
      <c r="GT804" s="293"/>
      <c r="HD804" s="293"/>
      <c r="HN804" s="293"/>
      <c r="HX804" s="293"/>
      <c r="IH804" s="293"/>
      <c r="IM804" s="285"/>
    </row>
    <row r="805" spans="1:247" s="44" customFormat="1" x14ac:dyDescent="0.2">
      <c r="A805" s="42"/>
      <c r="AN805" s="293"/>
      <c r="AX805" s="293"/>
      <c r="BH805" s="293"/>
      <c r="BR805" s="293"/>
      <c r="CB805" s="293"/>
      <c r="CL805" s="293"/>
      <c r="CV805" s="293"/>
      <c r="DF805" s="293"/>
      <c r="DP805" s="293"/>
      <c r="DZ805" s="293"/>
      <c r="EJ805" s="293"/>
      <c r="ET805" s="293"/>
      <c r="FD805" s="293"/>
      <c r="GJ805" s="341"/>
      <c r="GT805" s="293"/>
      <c r="HD805" s="293"/>
      <c r="HN805" s="293"/>
      <c r="HX805" s="293"/>
      <c r="IH805" s="293"/>
      <c r="IM805" s="285"/>
    </row>
    <row r="806" spans="1:247" s="44" customFormat="1" x14ac:dyDescent="0.2">
      <c r="A806" s="42"/>
      <c r="AN806" s="293"/>
      <c r="AX806" s="293"/>
      <c r="BH806" s="293"/>
      <c r="BR806" s="293"/>
      <c r="CB806" s="293"/>
      <c r="CL806" s="293"/>
      <c r="CV806" s="293"/>
      <c r="DF806" s="293"/>
      <c r="DP806" s="293"/>
      <c r="DZ806" s="293"/>
      <c r="EJ806" s="293"/>
      <c r="ET806" s="293"/>
      <c r="FD806" s="293"/>
      <c r="GJ806" s="341"/>
      <c r="GT806" s="293"/>
      <c r="HD806" s="293"/>
      <c r="HN806" s="293"/>
      <c r="HX806" s="293"/>
      <c r="IH806" s="293"/>
      <c r="IM806" s="285"/>
    </row>
    <row r="807" spans="1:247" s="44" customFormat="1" x14ac:dyDescent="0.2">
      <c r="A807" s="42"/>
      <c r="AN807" s="293"/>
      <c r="AX807" s="293"/>
      <c r="BH807" s="293"/>
      <c r="BR807" s="293"/>
      <c r="CB807" s="293"/>
      <c r="CL807" s="293"/>
      <c r="CV807" s="293"/>
      <c r="DF807" s="293"/>
      <c r="DP807" s="293"/>
      <c r="DZ807" s="293"/>
      <c r="EJ807" s="293"/>
      <c r="ET807" s="293"/>
      <c r="FD807" s="293"/>
      <c r="GJ807" s="341"/>
      <c r="GT807" s="293"/>
      <c r="HD807" s="293"/>
      <c r="HN807" s="293"/>
      <c r="HX807" s="293"/>
      <c r="IH807" s="293"/>
      <c r="IM807" s="285"/>
    </row>
    <row r="808" spans="1:247" s="44" customFormat="1" x14ac:dyDescent="0.2">
      <c r="A808" s="42"/>
      <c r="AN808" s="293"/>
      <c r="AX808" s="293"/>
      <c r="BH808" s="293"/>
      <c r="BR808" s="293"/>
      <c r="CB808" s="293"/>
      <c r="CL808" s="293"/>
      <c r="CV808" s="293"/>
      <c r="DF808" s="293"/>
      <c r="DP808" s="293"/>
      <c r="DZ808" s="293"/>
      <c r="EJ808" s="293"/>
      <c r="ET808" s="293"/>
      <c r="FD808" s="293"/>
      <c r="GJ808" s="341"/>
      <c r="GT808" s="293"/>
      <c r="HD808" s="293"/>
      <c r="HN808" s="293"/>
      <c r="HX808" s="293"/>
      <c r="IH808" s="293"/>
      <c r="IM808" s="285"/>
    </row>
    <row r="809" spans="1:247" s="44" customFormat="1" x14ac:dyDescent="0.2">
      <c r="A809" s="42"/>
      <c r="AN809" s="293"/>
      <c r="AX809" s="293"/>
      <c r="BH809" s="293"/>
      <c r="BR809" s="293"/>
      <c r="CB809" s="293"/>
      <c r="CL809" s="293"/>
      <c r="CV809" s="293"/>
      <c r="DF809" s="293"/>
      <c r="DP809" s="293"/>
      <c r="DZ809" s="293"/>
      <c r="EJ809" s="293"/>
      <c r="ET809" s="293"/>
      <c r="FD809" s="293"/>
      <c r="GJ809" s="341"/>
      <c r="GT809" s="293"/>
      <c r="HD809" s="293"/>
      <c r="HN809" s="293"/>
      <c r="HX809" s="293"/>
      <c r="IH809" s="293"/>
      <c r="IM809" s="285"/>
    </row>
    <row r="810" spans="1:247" s="44" customFormat="1" x14ac:dyDescent="0.2">
      <c r="A810" s="42"/>
      <c r="AN810" s="293"/>
      <c r="AX810" s="293"/>
      <c r="BH810" s="293"/>
      <c r="BR810" s="293"/>
      <c r="CB810" s="293"/>
      <c r="CL810" s="293"/>
      <c r="CV810" s="293"/>
      <c r="DF810" s="293"/>
      <c r="DP810" s="293"/>
      <c r="DZ810" s="293"/>
      <c r="EJ810" s="293"/>
      <c r="ET810" s="293"/>
      <c r="FD810" s="293"/>
      <c r="GJ810" s="341"/>
      <c r="GT810" s="293"/>
      <c r="HD810" s="293"/>
      <c r="HN810" s="293"/>
      <c r="HX810" s="293"/>
      <c r="IH810" s="293"/>
      <c r="IM810" s="285"/>
    </row>
    <row r="811" spans="1:247" s="44" customFormat="1" x14ac:dyDescent="0.2">
      <c r="A811" s="42"/>
      <c r="AN811" s="293"/>
      <c r="AX811" s="293"/>
      <c r="BH811" s="293"/>
      <c r="BR811" s="293"/>
      <c r="CB811" s="293"/>
      <c r="CL811" s="293"/>
      <c r="CV811" s="293"/>
      <c r="DF811" s="293"/>
      <c r="DP811" s="293"/>
      <c r="DZ811" s="293"/>
      <c r="EJ811" s="293"/>
      <c r="ET811" s="293"/>
      <c r="FD811" s="293"/>
      <c r="GJ811" s="341"/>
      <c r="GT811" s="293"/>
      <c r="HD811" s="293"/>
      <c r="HN811" s="293"/>
      <c r="HX811" s="293"/>
      <c r="IH811" s="293"/>
      <c r="IM811" s="285"/>
    </row>
    <row r="812" spans="1:247" s="44" customFormat="1" x14ac:dyDescent="0.2">
      <c r="A812" s="42"/>
      <c r="AN812" s="293"/>
      <c r="AX812" s="293"/>
      <c r="BH812" s="293"/>
      <c r="BR812" s="293"/>
      <c r="CB812" s="293"/>
      <c r="CL812" s="293"/>
      <c r="CV812" s="293"/>
      <c r="DF812" s="293"/>
      <c r="DP812" s="293"/>
      <c r="DZ812" s="293"/>
      <c r="EJ812" s="293"/>
      <c r="ET812" s="293"/>
      <c r="FD812" s="293"/>
      <c r="GJ812" s="341"/>
      <c r="GT812" s="293"/>
      <c r="HD812" s="293"/>
      <c r="HN812" s="293"/>
      <c r="HX812" s="293"/>
      <c r="IH812" s="293"/>
      <c r="IM812" s="285"/>
    </row>
    <row r="813" spans="1:247" s="44" customFormat="1" x14ac:dyDescent="0.2">
      <c r="A813" s="42"/>
      <c r="AN813" s="293"/>
      <c r="AX813" s="293"/>
      <c r="BH813" s="293"/>
      <c r="BR813" s="293"/>
      <c r="CB813" s="293"/>
      <c r="CL813" s="293"/>
      <c r="CV813" s="293"/>
      <c r="DF813" s="293"/>
      <c r="DP813" s="293"/>
      <c r="DZ813" s="293"/>
      <c r="EJ813" s="293"/>
      <c r="ET813" s="293"/>
      <c r="FD813" s="293"/>
      <c r="GJ813" s="341"/>
      <c r="GT813" s="293"/>
      <c r="HD813" s="293"/>
      <c r="HN813" s="293"/>
      <c r="HX813" s="293"/>
      <c r="IH813" s="293"/>
      <c r="IM813" s="285"/>
    </row>
    <row r="814" spans="1:247" s="44" customFormat="1" x14ac:dyDescent="0.2">
      <c r="A814" s="42"/>
      <c r="AN814" s="293"/>
      <c r="AX814" s="293"/>
      <c r="BH814" s="293"/>
      <c r="BR814" s="293"/>
      <c r="CB814" s="293"/>
      <c r="CL814" s="293"/>
      <c r="CV814" s="293"/>
      <c r="DF814" s="293"/>
      <c r="DP814" s="293"/>
      <c r="DZ814" s="293"/>
      <c r="EJ814" s="293"/>
      <c r="ET814" s="293"/>
      <c r="FD814" s="293"/>
      <c r="GJ814" s="341"/>
      <c r="GT814" s="293"/>
      <c r="HD814" s="293"/>
      <c r="HN814" s="293"/>
      <c r="HX814" s="293"/>
      <c r="IH814" s="293"/>
      <c r="IM814" s="285"/>
    </row>
    <row r="815" spans="1:247" s="44" customFormat="1" x14ac:dyDescent="0.2">
      <c r="A815" s="42"/>
      <c r="AN815" s="293"/>
      <c r="AX815" s="293"/>
      <c r="BH815" s="293"/>
      <c r="BR815" s="293"/>
      <c r="CB815" s="293"/>
      <c r="CL815" s="293"/>
      <c r="CV815" s="293"/>
      <c r="DF815" s="293"/>
      <c r="DP815" s="293"/>
      <c r="DZ815" s="293"/>
      <c r="EJ815" s="293"/>
      <c r="ET815" s="293"/>
      <c r="FD815" s="293"/>
      <c r="GJ815" s="341"/>
      <c r="GT815" s="293"/>
      <c r="HD815" s="293"/>
      <c r="HN815" s="293"/>
      <c r="HX815" s="293"/>
      <c r="IH815" s="293"/>
      <c r="IM815" s="285"/>
    </row>
    <row r="816" spans="1:247" s="44" customFormat="1" x14ac:dyDescent="0.2">
      <c r="A816" s="42"/>
      <c r="AN816" s="293"/>
      <c r="AX816" s="293"/>
      <c r="BH816" s="293"/>
      <c r="BR816" s="293"/>
      <c r="CB816" s="293"/>
      <c r="CL816" s="293"/>
      <c r="CV816" s="293"/>
      <c r="DF816" s="293"/>
      <c r="DP816" s="293"/>
      <c r="DZ816" s="293"/>
      <c r="EJ816" s="293"/>
      <c r="ET816" s="293"/>
      <c r="FD816" s="293"/>
      <c r="GJ816" s="341"/>
      <c r="GT816" s="293"/>
      <c r="HD816" s="293"/>
      <c r="HN816" s="293"/>
      <c r="HX816" s="293"/>
      <c r="IH816" s="293"/>
      <c r="IM816" s="285"/>
    </row>
    <row r="817" spans="1:247" s="44" customFormat="1" x14ac:dyDescent="0.2">
      <c r="A817" s="42"/>
      <c r="AN817" s="293"/>
      <c r="AX817" s="293"/>
      <c r="BH817" s="293"/>
      <c r="BR817" s="293"/>
      <c r="CB817" s="293"/>
      <c r="CL817" s="293"/>
      <c r="CV817" s="293"/>
      <c r="DF817" s="293"/>
      <c r="DP817" s="293"/>
      <c r="DZ817" s="293"/>
      <c r="EJ817" s="293"/>
      <c r="ET817" s="293"/>
      <c r="FD817" s="293"/>
      <c r="GJ817" s="341"/>
      <c r="GT817" s="293"/>
      <c r="HD817" s="293"/>
      <c r="HN817" s="293"/>
      <c r="HX817" s="293"/>
      <c r="IH817" s="293"/>
      <c r="IM817" s="285"/>
    </row>
    <row r="818" spans="1:247" s="44" customFormat="1" x14ac:dyDescent="0.2">
      <c r="A818" s="42"/>
      <c r="AN818" s="293"/>
      <c r="AX818" s="293"/>
      <c r="BH818" s="293"/>
      <c r="BR818" s="293"/>
      <c r="CB818" s="293"/>
      <c r="CL818" s="293"/>
      <c r="CV818" s="293"/>
      <c r="DF818" s="293"/>
      <c r="DP818" s="293"/>
      <c r="DZ818" s="293"/>
      <c r="EJ818" s="293"/>
      <c r="ET818" s="293"/>
      <c r="FD818" s="293"/>
      <c r="GJ818" s="341"/>
      <c r="GT818" s="293"/>
      <c r="HD818" s="293"/>
      <c r="HN818" s="293"/>
      <c r="HX818" s="293"/>
      <c r="IH818" s="293"/>
      <c r="IM818" s="285"/>
    </row>
    <row r="819" spans="1:247" s="44" customFormat="1" x14ac:dyDescent="0.2">
      <c r="A819" s="42"/>
      <c r="AN819" s="293"/>
      <c r="AX819" s="293"/>
      <c r="BH819" s="293"/>
      <c r="BR819" s="293"/>
      <c r="CB819" s="293"/>
      <c r="CL819" s="293"/>
      <c r="CV819" s="293"/>
      <c r="DF819" s="293"/>
      <c r="DP819" s="293"/>
      <c r="DZ819" s="293"/>
      <c r="EJ819" s="293"/>
      <c r="ET819" s="293"/>
      <c r="FD819" s="293"/>
      <c r="GJ819" s="341"/>
      <c r="GT819" s="293"/>
      <c r="HD819" s="293"/>
      <c r="HN819" s="293"/>
      <c r="HX819" s="293"/>
      <c r="IH819" s="293"/>
      <c r="IM819" s="285"/>
    </row>
    <row r="820" spans="1:247" s="44" customFormat="1" x14ac:dyDescent="0.2">
      <c r="A820" s="42"/>
      <c r="AN820" s="293"/>
      <c r="AX820" s="293"/>
      <c r="BH820" s="293"/>
      <c r="BR820" s="293"/>
      <c r="CB820" s="293"/>
      <c r="CL820" s="293"/>
      <c r="CV820" s="293"/>
      <c r="DF820" s="293"/>
      <c r="DP820" s="293"/>
      <c r="DZ820" s="293"/>
      <c r="EJ820" s="293"/>
      <c r="ET820" s="293"/>
      <c r="FD820" s="293"/>
      <c r="GJ820" s="341"/>
      <c r="GT820" s="293"/>
      <c r="HD820" s="293"/>
      <c r="HN820" s="293"/>
      <c r="HX820" s="293"/>
      <c r="IH820" s="293"/>
      <c r="IM820" s="285"/>
    </row>
    <row r="821" spans="1:247" s="44" customFormat="1" x14ac:dyDescent="0.2">
      <c r="A821" s="42"/>
      <c r="AN821" s="293"/>
      <c r="AX821" s="293"/>
      <c r="BH821" s="293"/>
      <c r="BR821" s="293"/>
      <c r="CB821" s="293"/>
      <c r="CL821" s="293"/>
      <c r="CV821" s="293"/>
      <c r="DF821" s="293"/>
      <c r="DP821" s="293"/>
      <c r="DZ821" s="293"/>
      <c r="EJ821" s="293"/>
      <c r="ET821" s="293"/>
      <c r="FD821" s="293"/>
      <c r="GJ821" s="341"/>
      <c r="GT821" s="293"/>
      <c r="HD821" s="293"/>
      <c r="HN821" s="293"/>
      <c r="HX821" s="293"/>
      <c r="IH821" s="293"/>
      <c r="IM821" s="285"/>
    </row>
    <row r="822" spans="1:247" s="44" customFormat="1" x14ac:dyDescent="0.2">
      <c r="A822" s="42"/>
      <c r="AN822" s="293"/>
      <c r="AX822" s="293"/>
      <c r="BH822" s="293"/>
      <c r="BR822" s="293"/>
      <c r="CB822" s="293"/>
      <c r="CL822" s="293"/>
      <c r="CV822" s="293"/>
      <c r="DF822" s="293"/>
      <c r="DP822" s="293"/>
      <c r="DZ822" s="293"/>
      <c r="EJ822" s="293"/>
      <c r="ET822" s="293"/>
      <c r="FD822" s="293"/>
      <c r="GJ822" s="341"/>
      <c r="GT822" s="293"/>
      <c r="HD822" s="293"/>
      <c r="HN822" s="293"/>
      <c r="HX822" s="293"/>
      <c r="IH822" s="293"/>
      <c r="IM822" s="285"/>
    </row>
    <row r="823" spans="1:247" s="44" customFormat="1" x14ac:dyDescent="0.2">
      <c r="A823" s="42"/>
      <c r="AN823" s="293"/>
      <c r="AX823" s="293"/>
      <c r="BH823" s="293"/>
      <c r="BR823" s="293"/>
      <c r="CB823" s="293"/>
      <c r="CL823" s="293"/>
      <c r="CV823" s="293"/>
      <c r="DF823" s="293"/>
      <c r="DP823" s="293"/>
      <c r="DZ823" s="293"/>
      <c r="EJ823" s="293"/>
      <c r="ET823" s="293"/>
      <c r="FD823" s="293"/>
      <c r="GJ823" s="341"/>
      <c r="GT823" s="293"/>
      <c r="HD823" s="293"/>
      <c r="HN823" s="293"/>
      <c r="HX823" s="293"/>
      <c r="IH823" s="293"/>
      <c r="IM823" s="285"/>
    </row>
    <row r="824" spans="1:247" s="44" customFormat="1" x14ac:dyDescent="0.2">
      <c r="A824" s="42"/>
      <c r="AN824" s="293"/>
      <c r="AX824" s="293"/>
      <c r="BH824" s="293"/>
      <c r="BR824" s="293"/>
      <c r="CB824" s="293"/>
      <c r="CL824" s="293"/>
      <c r="CV824" s="293"/>
      <c r="DF824" s="293"/>
      <c r="DP824" s="293"/>
      <c r="DZ824" s="293"/>
      <c r="EJ824" s="293"/>
      <c r="ET824" s="293"/>
      <c r="FD824" s="293"/>
      <c r="GJ824" s="341"/>
      <c r="GT824" s="293"/>
      <c r="HD824" s="293"/>
      <c r="HN824" s="293"/>
      <c r="HX824" s="293"/>
      <c r="IH824" s="293"/>
      <c r="IM824" s="285"/>
    </row>
    <row r="825" spans="1:247" s="44" customFormat="1" x14ac:dyDescent="0.2">
      <c r="A825" s="42"/>
      <c r="AN825" s="293"/>
      <c r="AX825" s="293"/>
      <c r="BH825" s="293"/>
      <c r="BR825" s="293"/>
      <c r="CB825" s="293"/>
      <c r="CL825" s="293"/>
      <c r="CV825" s="293"/>
      <c r="DF825" s="293"/>
      <c r="DP825" s="293"/>
      <c r="DZ825" s="293"/>
      <c r="EJ825" s="293"/>
      <c r="ET825" s="293"/>
      <c r="FD825" s="293"/>
      <c r="GJ825" s="341"/>
      <c r="GT825" s="293"/>
      <c r="HD825" s="293"/>
      <c r="HN825" s="293"/>
      <c r="HX825" s="293"/>
      <c r="IH825" s="293"/>
      <c r="IM825" s="285"/>
    </row>
    <row r="826" spans="1:247" s="44" customFormat="1" x14ac:dyDescent="0.2">
      <c r="A826" s="42"/>
      <c r="AN826" s="293"/>
      <c r="AX826" s="293"/>
      <c r="BH826" s="293"/>
      <c r="BR826" s="293"/>
      <c r="CB826" s="293"/>
      <c r="CL826" s="293"/>
      <c r="CV826" s="293"/>
      <c r="DF826" s="293"/>
      <c r="DP826" s="293"/>
      <c r="DZ826" s="293"/>
      <c r="EJ826" s="293"/>
      <c r="ET826" s="293"/>
      <c r="FD826" s="293"/>
      <c r="GJ826" s="341"/>
      <c r="GT826" s="293"/>
      <c r="HD826" s="293"/>
      <c r="HN826" s="293"/>
      <c r="HX826" s="293"/>
      <c r="IH826" s="293"/>
      <c r="IM826" s="285"/>
    </row>
    <row r="827" spans="1:247" s="44" customFormat="1" x14ac:dyDescent="0.2">
      <c r="A827" s="42"/>
      <c r="AN827" s="293"/>
      <c r="AX827" s="293"/>
      <c r="BH827" s="293"/>
      <c r="BR827" s="293"/>
      <c r="CB827" s="293"/>
      <c r="CL827" s="293"/>
      <c r="CV827" s="293"/>
      <c r="DF827" s="293"/>
      <c r="DP827" s="293"/>
      <c r="DZ827" s="293"/>
      <c r="EJ827" s="293"/>
      <c r="ET827" s="293"/>
      <c r="FD827" s="293"/>
      <c r="GJ827" s="341"/>
      <c r="GT827" s="293"/>
      <c r="HD827" s="293"/>
      <c r="HN827" s="293"/>
      <c r="HX827" s="293"/>
      <c r="IH827" s="293"/>
      <c r="IM827" s="285"/>
    </row>
    <row r="828" spans="1:247" s="44" customFormat="1" x14ac:dyDescent="0.2">
      <c r="A828" s="42"/>
      <c r="AN828" s="293"/>
      <c r="AX828" s="293"/>
      <c r="BH828" s="293"/>
      <c r="BR828" s="293"/>
      <c r="CB828" s="293"/>
      <c r="CL828" s="293"/>
      <c r="CV828" s="293"/>
      <c r="DF828" s="293"/>
      <c r="DP828" s="293"/>
      <c r="DZ828" s="293"/>
      <c r="EJ828" s="293"/>
      <c r="ET828" s="293"/>
      <c r="FD828" s="293"/>
      <c r="GJ828" s="341"/>
      <c r="GT828" s="293"/>
      <c r="HD828" s="293"/>
      <c r="HN828" s="293"/>
      <c r="HX828" s="293"/>
      <c r="IH828" s="293"/>
      <c r="IM828" s="285"/>
    </row>
    <row r="829" spans="1:247" s="44" customFormat="1" x14ac:dyDescent="0.2">
      <c r="A829" s="42"/>
      <c r="AN829" s="293"/>
      <c r="AX829" s="293"/>
      <c r="BH829" s="293"/>
      <c r="BR829" s="293"/>
      <c r="CB829" s="293"/>
      <c r="CL829" s="293"/>
      <c r="CV829" s="293"/>
      <c r="DF829" s="293"/>
      <c r="DP829" s="293"/>
      <c r="DZ829" s="293"/>
      <c r="EJ829" s="293"/>
      <c r="ET829" s="293"/>
      <c r="FD829" s="293"/>
      <c r="GJ829" s="341"/>
      <c r="GT829" s="293"/>
      <c r="HD829" s="293"/>
      <c r="HN829" s="293"/>
      <c r="HX829" s="293"/>
      <c r="IH829" s="293"/>
      <c r="IM829" s="285"/>
    </row>
    <row r="830" spans="1:247" s="44" customFormat="1" x14ac:dyDescent="0.2">
      <c r="A830" s="42"/>
      <c r="AN830" s="293"/>
      <c r="AX830" s="293"/>
      <c r="BH830" s="293"/>
      <c r="BR830" s="293"/>
      <c r="CB830" s="293"/>
      <c r="CL830" s="293"/>
      <c r="CV830" s="293"/>
      <c r="DF830" s="293"/>
      <c r="DP830" s="293"/>
      <c r="DZ830" s="293"/>
      <c r="EJ830" s="293"/>
      <c r="ET830" s="293"/>
      <c r="FD830" s="293"/>
      <c r="GJ830" s="341"/>
      <c r="GT830" s="293"/>
      <c r="HD830" s="293"/>
      <c r="HN830" s="293"/>
      <c r="HX830" s="293"/>
      <c r="IH830" s="293"/>
      <c r="IM830" s="285"/>
    </row>
    <row r="831" spans="1:247" s="44" customFormat="1" x14ac:dyDescent="0.2">
      <c r="A831" s="42"/>
      <c r="AN831" s="293"/>
      <c r="AX831" s="293"/>
      <c r="BH831" s="293"/>
      <c r="BR831" s="293"/>
      <c r="CB831" s="293"/>
      <c r="CL831" s="293"/>
      <c r="CV831" s="293"/>
      <c r="DF831" s="293"/>
      <c r="DP831" s="293"/>
      <c r="DZ831" s="293"/>
      <c r="EJ831" s="293"/>
      <c r="ET831" s="293"/>
      <c r="FD831" s="293"/>
      <c r="GJ831" s="341"/>
      <c r="GT831" s="293"/>
      <c r="HD831" s="293"/>
      <c r="HN831" s="293"/>
      <c r="HX831" s="293"/>
      <c r="IH831" s="293"/>
      <c r="IM831" s="285"/>
    </row>
    <row r="832" spans="1:247" s="44" customFormat="1" x14ac:dyDescent="0.2">
      <c r="A832" s="42"/>
      <c r="AN832" s="293"/>
      <c r="AX832" s="293"/>
      <c r="BH832" s="293"/>
      <c r="BR832" s="293"/>
      <c r="CB832" s="293"/>
      <c r="CL832" s="293"/>
      <c r="CV832" s="293"/>
      <c r="DF832" s="293"/>
      <c r="DP832" s="293"/>
      <c r="DZ832" s="293"/>
      <c r="EJ832" s="293"/>
      <c r="ET832" s="293"/>
      <c r="FD832" s="293"/>
      <c r="GJ832" s="341"/>
      <c r="GT832" s="293"/>
      <c r="HD832" s="293"/>
      <c r="HN832" s="293"/>
      <c r="HX832" s="293"/>
      <c r="IH832" s="293"/>
      <c r="IM832" s="285"/>
    </row>
    <row r="833" spans="1:247" s="44" customFormat="1" x14ac:dyDescent="0.2">
      <c r="A833" s="42"/>
      <c r="AN833" s="293"/>
      <c r="AX833" s="293"/>
      <c r="BH833" s="293"/>
      <c r="BR833" s="293"/>
      <c r="CB833" s="293"/>
      <c r="CL833" s="293"/>
      <c r="CV833" s="293"/>
      <c r="DF833" s="293"/>
      <c r="DP833" s="293"/>
      <c r="DZ833" s="293"/>
      <c r="EJ833" s="293"/>
      <c r="ET833" s="293"/>
      <c r="FD833" s="293"/>
      <c r="GJ833" s="341"/>
      <c r="GT833" s="293"/>
      <c r="HD833" s="293"/>
      <c r="HN833" s="293"/>
      <c r="HX833" s="293"/>
      <c r="IH833" s="293"/>
      <c r="IM833" s="285"/>
    </row>
    <row r="834" spans="1:247" s="44" customFormat="1" x14ac:dyDescent="0.2">
      <c r="A834" s="42"/>
      <c r="AN834" s="293"/>
      <c r="AX834" s="293"/>
      <c r="BH834" s="293"/>
      <c r="BR834" s="293"/>
      <c r="CB834" s="293"/>
      <c r="CL834" s="293"/>
      <c r="CV834" s="293"/>
      <c r="DF834" s="293"/>
      <c r="DP834" s="293"/>
      <c r="DZ834" s="293"/>
      <c r="EJ834" s="293"/>
      <c r="ET834" s="293"/>
      <c r="FD834" s="293"/>
      <c r="GJ834" s="341"/>
      <c r="GT834" s="293"/>
      <c r="HD834" s="293"/>
      <c r="HN834" s="293"/>
      <c r="HX834" s="293"/>
      <c r="IH834" s="293"/>
      <c r="IM834" s="285"/>
    </row>
    <row r="835" spans="1:247" s="44" customFormat="1" x14ac:dyDescent="0.2">
      <c r="A835" s="42"/>
      <c r="AN835" s="293"/>
      <c r="AX835" s="293"/>
      <c r="BH835" s="293"/>
      <c r="BR835" s="293"/>
      <c r="CB835" s="293"/>
      <c r="CL835" s="293"/>
      <c r="CV835" s="293"/>
      <c r="DF835" s="293"/>
      <c r="DP835" s="293"/>
      <c r="DZ835" s="293"/>
      <c r="EJ835" s="293"/>
      <c r="ET835" s="293"/>
      <c r="FD835" s="293"/>
      <c r="GJ835" s="341"/>
      <c r="GT835" s="293"/>
      <c r="HD835" s="293"/>
      <c r="HN835" s="293"/>
      <c r="HX835" s="293"/>
      <c r="IH835" s="293"/>
      <c r="IM835" s="285"/>
    </row>
    <row r="836" spans="1:247" s="44" customFormat="1" x14ac:dyDescent="0.2">
      <c r="A836" s="42"/>
      <c r="AN836" s="293"/>
      <c r="AX836" s="293"/>
      <c r="BH836" s="293"/>
      <c r="BR836" s="293"/>
      <c r="CB836" s="293"/>
      <c r="CL836" s="293"/>
      <c r="CV836" s="293"/>
      <c r="DF836" s="293"/>
      <c r="DP836" s="293"/>
      <c r="DZ836" s="293"/>
      <c r="EJ836" s="293"/>
      <c r="ET836" s="293"/>
      <c r="FD836" s="293"/>
      <c r="GJ836" s="341"/>
      <c r="GT836" s="293"/>
      <c r="HD836" s="293"/>
      <c r="HN836" s="293"/>
      <c r="HX836" s="293"/>
      <c r="IH836" s="293"/>
      <c r="IM836" s="285"/>
    </row>
    <row r="837" spans="1:247" s="44" customFormat="1" x14ac:dyDescent="0.2">
      <c r="A837" s="42"/>
      <c r="AN837" s="293"/>
      <c r="AX837" s="293"/>
      <c r="BH837" s="293"/>
      <c r="BR837" s="293"/>
      <c r="CB837" s="293"/>
      <c r="CL837" s="293"/>
      <c r="CV837" s="293"/>
      <c r="DF837" s="293"/>
      <c r="DP837" s="293"/>
      <c r="DZ837" s="293"/>
      <c r="EJ837" s="293"/>
      <c r="ET837" s="293"/>
      <c r="FD837" s="293"/>
      <c r="GJ837" s="341"/>
      <c r="GT837" s="293"/>
      <c r="HD837" s="293"/>
      <c r="HN837" s="293"/>
      <c r="HX837" s="293"/>
      <c r="IH837" s="293"/>
      <c r="IM837" s="285"/>
    </row>
    <row r="838" spans="1:247" s="44" customFormat="1" x14ac:dyDescent="0.2">
      <c r="A838" s="42"/>
      <c r="AN838" s="293"/>
      <c r="AX838" s="293"/>
      <c r="BH838" s="293"/>
      <c r="BR838" s="293"/>
      <c r="CB838" s="293"/>
      <c r="CL838" s="293"/>
      <c r="CV838" s="293"/>
      <c r="DF838" s="293"/>
      <c r="DP838" s="293"/>
      <c r="DZ838" s="293"/>
      <c r="EJ838" s="293"/>
      <c r="ET838" s="293"/>
      <c r="FD838" s="293"/>
      <c r="GJ838" s="341"/>
      <c r="GT838" s="293"/>
      <c r="HD838" s="293"/>
      <c r="HN838" s="293"/>
      <c r="HX838" s="293"/>
      <c r="IH838" s="293"/>
      <c r="IM838" s="285"/>
    </row>
    <row r="839" spans="1:247" s="44" customFormat="1" x14ac:dyDescent="0.2">
      <c r="A839" s="42"/>
      <c r="AN839" s="293"/>
      <c r="AX839" s="293"/>
      <c r="BH839" s="293"/>
      <c r="BR839" s="293"/>
      <c r="CB839" s="293"/>
      <c r="CL839" s="293"/>
      <c r="CV839" s="293"/>
      <c r="DF839" s="293"/>
      <c r="DP839" s="293"/>
      <c r="DZ839" s="293"/>
      <c r="EJ839" s="293"/>
      <c r="ET839" s="293"/>
      <c r="FD839" s="293"/>
      <c r="GJ839" s="341"/>
      <c r="GT839" s="293"/>
      <c r="HD839" s="293"/>
      <c r="HN839" s="293"/>
      <c r="HX839" s="293"/>
      <c r="IH839" s="293"/>
      <c r="IM839" s="285"/>
    </row>
    <row r="840" spans="1:247" s="44" customFormat="1" x14ac:dyDescent="0.2">
      <c r="A840" s="42"/>
      <c r="AN840" s="293"/>
      <c r="AX840" s="293"/>
      <c r="BH840" s="293"/>
      <c r="BR840" s="293"/>
      <c r="CB840" s="293"/>
      <c r="CL840" s="293"/>
      <c r="CV840" s="293"/>
      <c r="DF840" s="293"/>
      <c r="DP840" s="293"/>
      <c r="DZ840" s="293"/>
      <c r="EJ840" s="293"/>
      <c r="ET840" s="293"/>
      <c r="FD840" s="293"/>
      <c r="GJ840" s="341"/>
      <c r="GT840" s="293"/>
      <c r="HD840" s="293"/>
      <c r="HN840" s="293"/>
      <c r="HX840" s="293"/>
      <c r="IH840" s="293"/>
      <c r="IM840" s="285"/>
    </row>
    <row r="841" spans="1:247" s="44" customFormat="1" x14ac:dyDescent="0.2">
      <c r="A841" s="42"/>
      <c r="AN841" s="293"/>
      <c r="AX841" s="293"/>
      <c r="BH841" s="293"/>
      <c r="BR841" s="293"/>
      <c r="CB841" s="293"/>
      <c r="CL841" s="293"/>
      <c r="CV841" s="293"/>
      <c r="DF841" s="293"/>
      <c r="DP841" s="293"/>
      <c r="DZ841" s="293"/>
      <c r="EJ841" s="293"/>
      <c r="ET841" s="293"/>
      <c r="FD841" s="293"/>
      <c r="GJ841" s="341"/>
      <c r="GT841" s="293"/>
      <c r="HD841" s="293"/>
      <c r="HN841" s="293"/>
      <c r="HX841" s="293"/>
      <c r="IH841" s="293"/>
      <c r="IM841" s="285"/>
    </row>
    <row r="842" spans="1:247" s="44" customFormat="1" x14ac:dyDescent="0.2">
      <c r="A842" s="42"/>
      <c r="AN842" s="293"/>
      <c r="AX842" s="293"/>
      <c r="BH842" s="293"/>
      <c r="BR842" s="293"/>
      <c r="CB842" s="293"/>
      <c r="CL842" s="293"/>
      <c r="CV842" s="293"/>
      <c r="DF842" s="293"/>
      <c r="DP842" s="293"/>
      <c r="DZ842" s="293"/>
      <c r="EJ842" s="293"/>
      <c r="ET842" s="293"/>
      <c r="FD842" s="293"/>
      <c r="GJ842" s="341"/>
      <c r="GT842" s="293"/>
      <c r="HD842" s="293"/>
      <c r="HN842" s="293"/>
      <c r="HX842" s="293"/>
      <c r="IH842" s="293"/>
      <c r="IM842" s="285"/>
    </row>
    <row r="843" spans="1:247" s="44" customFormat="1" x14ac:dyDescent="0.2">
      <c r="A843" s="42"/>
      <c r="AN843" s="293"/>
      <c r="AX843" s="293"/>
      <c r="BH843" s="293"/>
      <c r="BR843" s="293"/>
      <c r="CB843" s="293"/>
      <c r="CL843" s="293"/>
      <c r="CV843" s="293"/>
      <c r="DF843" s="293"/>
      <c r="DP843" s="293"/>
      <c r="DZ843" s="293"/>
      <c r="EJ843" s="293"/>
      <c r="ET843" s="293"/>
      <c r="FD843" s="293"/>
      <c r="GJ843" s="341"/>
      <c r="GT843" s="293"/>
      <c r="HD843" s="293"/>
      <c r="HN843" s="293"/>
      <c r="HX843" s="293"/>
      <c r="IH843" s="293"/>
      <c r="IM843" s="285"/>
    </row>
    <row r="844" spans="1:247" s="44" customFormat="1" x14ac:dyDescent="0.2">
      <c r="A844" s="42"/>
      <c r="AN844" s="293"/>
      <c r="AX844" s="293"/>
      <c r="BH844" s="293"/>
      <c r="BR844" s="293"/>
      <c r="CB844" s="293"/>
      <c r="CL844" s="293"/>
      <c r="CV844" s="293"/>
      <c r="DF844" s="293"/>
      <c r="DP844" s="293"/>
      <c r="DZ844" s="293"/>
      <c r="EJ844" s="293"/>
      <c r="ET844" s="293"/>
      <c r="FD844" s="293"/>
      <c r="GJ844" s="341"/>
      <c r="GT844" s="293"/>
      <c r="HD844" s="293"/>
      <c r="HN844" s="293"/>
      <c r="HX844" s="293"/>
      <c r="IH844" s="293"/>
      <c r="IM844" s="285"/>
    </row>
    <row r="845" spans="1:247" s="44" customFormat="1" x14ac:dyDescent="0.2">
      <c r="A845" s="42"/>
      <c r="AN845" s="293"/>
      <c r="AX845" s="293"/>
      <c r="BH845" s="293"/>
      <c r="BR845" s="293"/>
      <c r="CB845" s="293"/>
      <c r="CL845" s="293"/>
      <c r="CV845" s="293"/>
      <c r="DF845" s="293"/>
      <c r="DP845" s="293"/>
      <c r="DZ845" s="293"/>
      <c r="EJ845" s="293"/>
      <c r="ET845" s="293"/>
      <c r="FD845" s="293"/>
      <c r="GJ845" s="341"/>
      <c r="GT845" s="293"/>
      <c r="HD845" s="293"/>
      <c r="HN845" s="293"/>
      <c r="HX845" s="293"/>
      <c r="IH845" s="293"/>
      <c r="IM845" s="285"/>
    </row>
    <row r="846" spans="1:247" s="44" customFormat="1" x14ac:dyDescent="0.2">
      <c r="A846" s="42"/>
      <c r="AN846" s="293"/>
      <c r="AX846" s="293"/>
      <c r="BH846" s="293"/>
      <c r="BR846" s="293"/>
      <c r="CB846" s="293"/>
      <c r="CL846" s="293"/>
      <c r="CV846" s="293"/>
      <c r="DF846" s="293"/>
      <c r="DP846" s="293"/>
      <c r="DZ846" s="293"/>
      <c r="EJ846" s="293"/>
      <c r="ET846" s="293"/>
      <c r="FD846" s="293"/>
      <c r="GJ846" s="341"/>
      <c r="GT846" s="293"/>
      <c r="HD846" s="293"/>
      <c r="HN846" s="293"/>
      <c r="HX846" s="293"/>
      <c r="IH846" s="293"/>
      <c r="IM846" s="285"/>
    </row>
    <row r="847" spans="1:247" s="44" customFormat="1" x14ac:dyDescent="0.2">
      <c r="A847" s="42"/>
      <c r="AN847" s="293"/>
      <c r="AX847" s="293"/>
      <c r="BH847" s="293"/>
      <c r="BR847" s="293"/>
      <c r="CB847" s="293"/>
      <c r="CL847" s="293"/>
      <c r="CV847" s="293"/>
      <c r="DF847" s="293"/>
      <c r="DP847" s="293"/>
      <c r="DZ847" s="293"/>
      <c r="EJ847" s="293"/>
      <c r="ET847" s="293"/>
      <c r="FD847" s="293"/>
      <c r="GJ847" s="341"/>
      <c r="GT847" s="293"/>
      <c r="HD847" s="293"/>
      <c r="HN847" s="293"/>
      <c r="HX847" s="293"/>
      <c r="IH847" s="293"/>
      <c r="IM847" s="285"/>
    </row>
    <row r="848" spans="1:247" s="44" customFormat="1" x14ac:dyDescent="0.2">
      <c r="A848" s="42"/>
      <c r="AN848" s="293"/>
      <c r="AX848" s="293"/>
      <c r="BH848" s="293"/>
      <c r="BR848" s="293"/>
      <c r="CB848" s="293"/>
      <c r="CL848" s="293"/>
      <c r="CV848" s="293"/>
      <c r="DF848" s="293"/>
      <c r="DP848" s="293"/>
      <c r="DZ848" s="293"/>
      <c r="EJ848" s="293"/>
      <c r="ET848" s="293"/>
      <c r="FD848" s="293"/>
      <c r="GJ848" s="341"/>
      <c r="GT848" s="293"/>
      <c r="HD848" s="293"/>
      <c r="HN848" s="293"/>
      <c r="HX848" s="293"/>
      <c r="IH848" s="293"/>
      <c r="IM848" s="285"/>
    </row>
    <row r="849" spans="1:247" s="44" customFormat="1" x14ac:dyDescent="0.2">
      <c r="A849" s="42"/>
      <c r="AN849" s="293"/>
      <c r="AX849" s="293"/>
      <c r="BH849" s="293"/>
      <c r="BR849" s="293"/>
      <c r="CB849" s="293"/>
      <c r="CL849" s="293"/>
      <c r="CV849" s="293"/>
      <c r="DF849" s="293"/>
      <c r="DP849" s="293"/>
      <c r="DZ849" s="293"/>
      <c r="EJ849" s="293"/>
      <c r="ET849" s="293"/>
      <c r="FD849" s="293"/>
      <c r="GJ849" s="341"/>
      <c r="GT849" s="293"/>
      <c r="HD849" s="293"/>
      <c r="HN849" s="293"/>
      <c r="HX849" s="293"/>
      <c r="IH849" s="293"/>
      <c r="IM849" s="285"/>
    </row>
    <row r="850" spans="1:247" s="44" customFormat="1" x14ac:dyDescent="0.2">
      <c r="A850" s="42"/>
      <c r="AN850" s="293"/>
      <c r="AX850" s="293"/>
      <c r="BH850" s="293"/>
      <c r="BR850" s="293"/>
      <c r="CB850" s="293"/>
      <c r="CL850" s="293"/>
      <c r="CV850" s="293"/>
      <c r="DF850" s="293"/>
      <c r="DP850" s="293"/>
      <c r="DZ850" s="293"/>
      <c r="EJ850" s="293"/>
      <c r="ET850" s="293"/>
      <c r="FD850" s="293"/>
      <c r="GJ850" s="341"/>
      <c r="GT850" s="293"/>
      <c r="HD850" s="293"/>
      <c r="HN850" s="293"/>
      <c r="HX850" s="293"/>
      <c r="IH850" s="293"/>
      <c r="IM850" s="285"/>
    </row>
    <row r="851" spans="1:247" s="44" customFormat="1" x14ac:dyDescent="0.2">
      <c r="A851" s="42"/>
      <c r="AN851" s="293"/>
      <c r="AX851" s="293"/>
      <c r="BH851" s="293"/>
      <c r="BR851" s="293"/>
      <c r="CB851" s="293"/>
      <c r="CL851" s="293"/>
      <c r="CV851" s="293"/>
      <c r="DF851" s="293"/>
      <c r="DP851" s="293"/>
      <c r="DZ851" s="293"/>
      <c r="EJ851" s="293"/>
      <c r="ET851" s="293"/>
      <c r="FD851" s="293"/>
      <c r="GJ851" s="341"/>
      <c r="GT851" s="293"/>
      <c r="HD851" s="293"/>
      <c r="HN851" s="293"/>
      <c r="HX851" s="293"/>
      <c r="IH851" s="293"/>
      <c r="IM851" s="285"/>
    </row>
    <row r="852" spans="1:247" s="44" customFormat="1" x14ac:dyDescent="0.2">
      <c r="A852" s="42"/>
      <c r="AN852" s="293"/>
      <c r="AX852" s="293"/>
      <c r="BH852" s="293"/>
      <c r="BR852" s="293"/>
      <c r="CB852" s="293"/>
      <c r="CL852" s="293"/>
      <c r="CV852" s="293"/>
      <c r="DF852" s="293"/>
      <c r="DP852" s="293"/>
      <c r="DZ852" s="293"/>
      <c r="EJ852" s="293"/>
      <c r="ET852" s="293"/>
      <c r="FD852" s="293"/>
      <c r="GJ852" s="341"/>
      <c r="GT852" s="293"/>
      <c r="HD852" s="293"/>
      <c r="HN852" s="293"/>
      <c r="HX852" s="293"/>
      <c r="IH852" s="293"/>
      <c r="IM852" s="285"/>
    </row>
    <row r="853" spans="1:247" s="44" customFormat="1" x14ac:dyDescent="0.2">
      <c r="A853" s="42"/>
      <c r="AN853" s="293"/>
      <c r="AX853" s="293"/>
      <c r="BH853" s="293"/>
      <c r="BR853" s="293"/>
      <c r="CB853" s="293"/>
      <c r="CL853" s="293"/>
      <c r="CV853" s="293"/>
      <c r="DF853" s="293"/>
      <c r="DP853" s="293"/>
      <c r="DZ853" s="293"/>
      <c r="EJ853" s="293"/>
      <c r="ET853" s="293"/>
      <c r="FD853" s="293"/>
      <c r="GJ853" s="341"/>
      <c r="GT853" s="293"/>
      <c r="HD853" s="293"/>
      <c r="HN853" s="293"/>
      <c r="HX853" s="293"/>
      <c r="IH853" s="293"/>
      <c r="IM853" s="285"/>
    </row>
    <row r="854" spans="1:247" s="44" customFormat="1" x14ac:dyDescent="0.2">
      <c r="A854" s="42"/>
      <c r="AN854" s="293"/>
      <c r="AX854" s="293"/>
      <c r="BH854" s="293"/>
      <c r="BR854" s="293"/>
      <c r="CB854" s="293"/>
      <c r="CL854" s="293"/>
      <c r="CV854" s="293"/>
      <c r="DF854" s="293"/>
      <c r="DP854" s="293"/>
      <c r="DZ854" s="293"/>
      <c r="EJ854" s="293"/>
      <c r="ET854" s="293"/>
      <c r="FD854" s="293"/>
      <c r="GJ854" s="341"/>
      <c r="GT854" s="293"/>
      <c r="HD854" s="293"/>
      <c r="HN854" s="293"/>
      <c r="HX854" s="293"/>
      <c r="IH854" s="293"/>
      <c r="IM854" s="285"/>
    </row>
    <row r="855" spans="1:247" s="44" customFormat="1" x14ac:dyDescent="0.2">
      <c r="A855" s="42"/>
      <c r="AN855" s="293"/>
      <c r="AX855" s="293"/>
      <c r="BH855" s="293"/>
      <c r="BR855" s="293"/>
      <c r="CB855" s="293"/>
      <c r="CL855" s="293"/>
      <c r="CV855" s="293"/>
      <c r="DF855" s="293"/>
      <c r="DP855" s="293"/>
      <c r="DZ855" s="293"/>
      <c r="EJ855" s="293"/>
      <c r="ET855" s="293"/>
      <c r="FD855" s="293"/>
      <c r="GJ855" s="341"/>
      <c r="GT855" s="293"/>
      <c r="HD855" s="293"/>
      <c r="HN855" s="293"/>
      <c r="HX855" s="293"/>
      <c r="IH855" s="293"/>
      <c r="IM855" s="285"/>
    </row>
    <row r="856" spans="1:247" s="44" customFormat="1" x14ac:dyDescent="0.2">
      <c r="A856" s="42"/>
      <c r="AN856" s="293"/>
      <c r="AX856" s="293"/>
      <c r="BH856" s="293"/>
      <c r="BR856" s="293"/>
      <c r="CB856" s="293"/>
      <c r="CL856" s="293"/>
      <c r="CV856" s="293"/>
      <c r="DF856" s="293"/>
      <c r="DP856" s="293"/>
      <c r="DZ856" s="293"/>
      <c r="EJ856" s="293"/>
      <c r="ET856" s="293"/>
      <c r="FD856" s="293"/>
      <c r="GJ856" s="341"/>
      <c r="GT856" s="293"/>
      <c r="HD856" s="293"/>
      <c r="HN856" s="293"/>
      <c r="HX856" s="293"/>
      <c r="IH856" s="293"/>
      <c r="IM856" s="285"/>
    </row>
    <row r="857" spans="1:247" s="44" customFormat="1" x14ac:dyDescent="0.2">
      <c r="A857" s="42"/>
      <c r="AN857" s="293"/>
      <c r="AX857" s="293"/>
      <c r="BH857" s="293"/>
      <c r="BR857" s="293"/>
      <c r="CB857" s="293"/>
      <c r="CL857" s="293"/>
      <c r="CV857" s="293"/>
      <c r="DF857" s="293"/>
      <c r="DP857" s="293"/>
      <c r="DZ857" s="293"/>
      <c r="EJ857" s="293"/>
      <c r="ET857" s="293"/>
      <c r="FD857" s="293"/>
      <c r="GJ857" s="341"/>
      <c r="GT857" s="293"/>
      <c r="HD857" s="293"/>
      <c r="HN857" s="293"/>
      <c r="HX857" s="293"/>
      <c r="IH857" s="293"/>
      <c r="IM857" s="285"/>
    </row>
    <row r="858" spans="1:247" s="44" customFormat="1" x14ac:dyDescent="0.2">
      <c r="A858" s="42"/>
      <c r="AN858" s="293"/>
      <c r="AX858" s="293"/>
      <c r="BH858" s="293"/>
      <c r="BR858" s="293"/>
      <c r="CB858" s="293"/>
      <c r="CL858" s="293"/>
      <c r="CV858" s="293"/>
      <c r="DF858" s="293"/>
      <c r="DP858" s="293"/>
      <c r="DZ858" s="293"/>
      <c r="EJ858" s="293"/>
      <c r="ET858" s="293"/>
      <c r="FD858" s="293"/>
      <c r="GJ858" s="341"/>
      <c r="GT858" s="293"/>
      <c r="HD858" s="293"/>
      <c r="HN858" s="293"/>
      <c r="HX858" s="293"/>
      <c r="IH858" s="293"/>
      <c r="IM858" s="285"/>
    </row>
    <row r="859" spans="1:247" s="44" customFormat="1" x14ac:dyDescent="0.2">
      <c r="A859" s="42"/>
      <c r="AN859" s="293"/>
      <c r="AX859" s="293"/>
      <c r="BH859" s="293"/>
      <c r="BR859" s="293"/>
      <c r="CB859" s="293"/>
      <c r="CL859" s="293"/>
      <c r="CV859" s="293"/>
      <c r="DF859" s="293"/>
      <c r="DP859" s="293"/>
      <c r="DZ859" s="293"/>
      <c r="EJ859" s="293"/>
      <c r="ET859" s="293"/>
      <c r="FD859" s="293"/>
      <c r="GJ859" s="341"/>
      <c r="GT859" s="293"/>
      <c r="HD859" s="293"/>
      <c r="HN859" s="293"/>
      <c r="HX859" s="293"/>
      <c r="IH859" s="293"/>
      <c r="IM859" s="285"/>
    </row>
    <row r="860" spans="1:247" s="44" customFormat="1" x14ac:dyDescent="0.2">
      <c r="A860" s="42"/>
      <c r="AN860" s="293"/>
      <c r="AX860" s="293"/>
      <c r="BH860" s="293"/>
      <c r="BR860" s="293"/>
      <c r="CB860" s="293"/>
      <c r="CL860" s="293"/>
      <c r="CV860" s="293"/>
      <c r="DF860" s="293"/>
      <c r="DP860" s="293"/>
      <c r="DZ860" s="293"/>
      <c r="EJ860" s="293"/>
      <c r="ET860" s="293"/>
      <c r="FD860" s="293"/>
      <c r="GJ860" s="341"/>
      <c r="GT860" s="293"/>
      <c r="HD860" s="293"/>
      <c r="HN860" s="293"/>
      <c r="HX860" s="293"/>
      <c r="IH860" s="293"/>
      <c r="IM860" s="285"/>
    </row>
    <row r="861" spans="1:247" s="44" customFormat="1" x14ac:dyDescent="0.2">
      <c r="A861" s="42"/>
      <c r="AN861" s="293"/>
      <c r="AX861" s="293"/>
      <c r="BH861" s="293"/>
      <c r="BR861" s="293"/>
      <c r="CB861" s="293"/>
      <c r="CL861" s="293"/>
      <c r="CV861" s="293"/>
      <c r="DF861" s="293"/>
      <c r="DP861" s="293"/>
      <c r="DZ861" s="293"/>
      <c r="EJ861" s="293"/>
      <c r="ET861" s="293"/>
      <c r="FD861" s="293"/>
      <c r="GJ861" s="341"/>
      <c r="GT861" s="293"/>
      <c r="HD861" s="293"/>
      <c r="HN861" s="293"/>
      <c r="HX861" s="293"/>
      <c r="IH861" s="293"/>
      <c r="IM861" s="285"/>
    </row>
    <row r="862" spans="1:247" s="44" customFormat="1" x14ac:dyDescent="0.2">
      <c r="A862" s="42"/>
      <c r="AN862" s="293"/>
      <c r="AX862" s="293"/>
      <c r="BH862" s="293"/>
      <c r="BR862" s="293"/>
      <c r="CB862" s="293"/>
      <c r="CL862" s="293"/>
      <c r="CV862" s="293"/>
      <c r="DF862" s="293"/>
      <c r="DP862" s="293"/>
      <c r="DZ862" s="293"/>
      <c r="EJ862" s="293"/>
      <c r="ET862" s="293"/>
      <c r="FD862" s="293"/>
      <c r="GJ862" s="341"/>
      <c r="GT862" s="293"/>
      <c r="HD862" s="293"/>
      <c r="HN862" s="293"/>
      <c r="HX862" s="293"/>
      <c r="IH862" s="293"/>
      <c r="IM862" s="285"/>
    </row>
    <row r="863" spans="1:247" s="44" customFormat="1" x14ac:dyDescent="0.2">
      <c r="A863" s="42"/>
      <c r="AN863" s="293"/>
      <c r="AX863" s="293"/>
      <c r="BH863" s="293"/>
      <c r="BR863" s="293"/>
      <c r="CB863" s="293"/>
      <c r="CL863" s="293"/>
      <c r="CV863" s="293"/>
      <c r="DF863" s="293"/>
      <c r="DP863" s="293"/>
      <c r="DZ863" s="293"/>
      <c r="EJ863" s="293"/>
      <c r="ET863" s="293"/>
      <c r="FD863" s="293"/>
      <c r="GJ863" s="341"/>
      <c r="GT863" s="293"/>
      <c r="HD863" s="293"/>
      <c r="HN863" s="293"/>
      <c r="HX863" s="293"/>
      <c r="IH863" s="293"/>
      <c r="IM863" s="285"/>
    </row>
    <row r="864" spans="1:247" s="44" customFormat="1" x14ac:dyDescent="0.2">
      <c r="A864" s="42"/>
      <c r="AN864" s="293"/>
      <c r="AX864" s="293"/>
      <c r="BH864" s="293"/>
      <c r="BR864" s="293"/>
      <c r="CB864" s="293"/>
      <c r="CL864" s="293"/>
      <c r="CV864" s="293"/>
      <c r="DF864" s="293"/>
      <c r="DP864" s="293"/>
      <c r="DZ864" s="293"/>
      <c r="EJ864" s="293"/>
      <c r="ET864" s="293"/>
      <c r="FD864" s="293"/>
      <c r="GJ864" s="341"/>
      <c r="GT864" s="293"/>
      <c r="HD864" s="293"/>
      <c r="HN864" s="293"/>
      <c r="HX864" s="293"/>
      <c r="IH864" s="293"/>
      <c r="IM864" s="285"/>
    </row>
    <row r="865" spans="1:247" s="44" customFormat="1" x14ac:dyDescent="0.2">
      <c r="A865" s="42"/>
      <c r="AN865" s="293"/>
      <c r="AX865" s="293"/>
      <c r="BH865" s="293"/>
      <c r="BR865" s="293"/>
      <c r="CB865" s="293"/>
      <c r="CL865" s="293"/>
      <c r="CV865" s="293"/>
      <c r="DF865" s="293"/>
      <c r="DP865" s="293"/>
      <c r="DZ865" s="293"/>
      <c r="EJ865" s="293"/>
      <c r="ET865" s="293"/>
      <c r="FD865" s="293"/>
      <c r="GJ865" s="341"/>
      <c r="GT865" s="293"/>
      <c r="HD865" s="293"/>
      <c r="HN865" s="293"/>
      <c r="HX865" s="293"/>
      <c r="IH865" s="293"/>
      <c r="IM865" s="285"/>
    </row>
    <row r="866" spans="1:247" s="44" customFormat="1" x14ac:dyDescent="0.2">
      <c r="A866" s="42"/>
      <c r="AN866" s="293"/>
      <c r="AX866" s="293"/>
      <c r="BH866" s="293"/>
      <c r="BR866" s="293"/>
      <c r="CB866" s="293"/>
      <c r="CL866" s="293"/>
      <c r="CV866" s="293"/>
      <c r="DF866" s="293"/>
      <c r="DP866" s="293"/>
      <c r="DZ866" s="293"/>
      <c r="EJ866" s="293"/>
      <c r="ET866" s="293"/>
      <c r="FD866" s="293"/>
      <c r="GJ866" s="341"/>
      <c r="GT866" s="293"/>
      <c r="HD866" s="293"/>
      <c r="HN866" s="293"/>
      <c r="HX866" s="293"/>
      <c r="IH866" s="293"/>
      <c r="IM866" s="285"/>
    </row>
    <row r="867" spans="1:247" s="44" customFormat="1" x14ac:dyDescent="0.2">
      <c r="A867" s="42"/>
      <c r="AN867" s="293"/>
      <c r="AX867" s="293"/>
      <c r="BH867" s="293"/>
      <c r="BR867" s="293"/>
      <c r="CB867" s="293"/>
      <c r="CL867" s="293"/>
      <c r="CV867" s="293"/>
      <c r="DF867" s="293"/>
      <c r="DP867" s="293"/>
      <c r="DZ867" s="293"/>
      <c r="EJ867" s="293"/>
      <c r="ET867" s="293"/>
      <c r="FD867" s="293"/>
      <c r="GJ867" s="341"/>
      <c r="GT867" s="293"/>
      <c r="HD867" s="293"/>
      <c r="HN867" s="293"/>
      <c r="HX867" s="293"/>
      <c r="IH867" s="293"/>
      <c r="IM867" s="285"/>
    </row>
    <row r="868" spans="1:247" s="44" customFormat="1" x14ac:dyDescent="0.2">
      <c r="A868" s="42"/>
      <c r="AN868" s="293"/>
      <c r="AX868" s="293"/>
      <c r="BH868" s="293"/>
      <c r="BR868" s="293"/>
      <c r="CB868" s="293"/>
      <c r="CL868" s="293"/>
      <c r="CV868" s="293"/>
      <c r="DF868" s="293"/>
      <c r="DP868" s="293"/>
      <c r="DZ868" s="293"/>
      <c r="EJ868" s="293"/>
      <c r="ET868" s="293"/>
      <c r="FD868" s="293"/>
      <c r="GJ868" s="341"/>
      <c r="GT868" s="293"/>
      <c r="HD868" s="293"/>
      <c r="HN868" s="293"/>
      <c r="HX868" s="293"/>
      <c r="IH868" s="293"/>
      <c r="IM868" s="285"/>
    </row>
    <row r="869" spans="1:247" s="44" customFormat="1" x14ac:dyDescent="0.2">
      <c r="A869" s="42"/>
      <c r="AN869" s="293"/>
      <c r="AX869" s="293"/>
      <c r="BH869" s="293"/>
      <c r="BR869" s="293"/>
      <c r="CB869" s="293"/>
      <c r="CL869" s="293"/>
      <c r="CV869" s="293"/>
      <c r="DF869" s="293"/>
      <c r="DP869" s="293"/>
      <c r="DZ869" s="293"/>
      <c r="EJ869" s="293"/>
      <c r="ET869" s="293"/>
      <c r="FD869" s="293"/>
      <c r="GJ869" s="341"/>
      <c r="GT869" s="293"/>
      <c r="HD869" s="293"/>
      <c r="HN869" s="293"/>
      <c r="HX869" s="293"/>
      <c r="IH869" s="293"/>
      <c r="IM869" s="285"/>
    </row>
    <row r="870" spans="1:247" s="44" customFormat="1" x14ac:dyDescent="0.2">
      <c r="A870" s="42"/>
      <c r="AN870" s="293"/>
      <c r="AX870" s="293"/>
      <c r="BH870" s="293"/>
      <c r="BR870" s="293"/>
      <c r="CB870" s="293"/>
      <c r="CL870" s="293"/>
      <c r="CV870" s="293"/>
      <c r="DF870" s="293"/>
      <c r="DP870" s="293"/>
      <c r="DZ870" s="293"/>
      <c r="EJ870" s="293"/>
      <c r="ET870" s="293"/>
      <c r="FD870" s="293"/>
      <c r="GJ870" s="341"/>
      <c r="GT870" s="293"/>
      <c r="HD870" s="293"/>
      <c r="HN870" s="293"/>
      <c r="HX870" s="293"/>
      <c r="IH870" s="293"/>
      <c r="IM870" s="285"/>
    </row>
    <row r="871" spans="1:247" s="44" customFormat="1" x14ac:dyDescent="0.2">
      <c r="A871" s="42"/>
      <c r="AN871" s="293"/>
      <c r="AX871" s="293"/>
      <c r="BH871" s="293"/>
      <c r="BR871" s="293"/>
      <c r="CB871" s="293"/>
      <c r="CL871" s="293"/>
      <c r="CV871" s="293"/>
      <c r="DF871" s="293"/>
      <c r="DP871" s="293"/>
      <c r="DZ871" s="293"/>
      <c r="EJ871" s="293"/>
      <c r="ET871" s="293"/>
      <c r="FD871" s="293"/>
      <c r="GJ871" s="341"/>
      <c r="GT871" s="293"/>
      <c r="HD871" s="293"/>
      <c r="HN871" s="293"/>
      <c r="HX871" s="293"/>
      <c r="IH871" s="293"/>
      <c r="IM871" s="285"/>
    </row>
    <row r="872" spans="1:247" s="44" customFormat="1" x14ac:dyDescent="0.2">
      <c r="A872" s="42"/>
      <c r="AN872" s="293"/>
      <c r="AX872" s="293"/>
      <c r="BH872" s="293"/>
      <c r="BR872" s="293"/>
      <c r="CB872" s="293"/>
      <c r="CL872" s="293"/>
      <c r="CV872" s="293"/>
      <c r="DF872" s="293"/>
      <c r="DP872" s="293"/>
      <c r="DZ872" s="293"/>
      <c r="EJ872" s="293"/>
      <c r="ET872" s="293"/>
      <c r="FD872" s="293"/>
      <c r="GJ872" s="341"/>
      <c r="GT872" s="293"/>
      <c r="HD872" s="293"/>
      <c r="HN872" s="293"/>
      <c r="HX872" s="293"/>
      <c r="IH872" s="293"/>
      <c r="IM872" s="285"/>
    </row>
    <row r="873" spans="1:247" s="44" customFormat="1" x14ac:dyDescent="0.2">
      <c r="A873" s="42"/>
      <c r="AN873" s="293"/>
      <c r="AX873" s="293"/>
      <c r="BH873" s="293"/>
      <c r="BR873" s="293"/>
      <c r="CB873" s="293"/>
      <c r="CL873" s="293"/>
      <c r="CV873" s="293"/>
      <c r="DF873" s="293"/>
      <c r="DP873" s="293"/>
      <c r="DZ873" s="293"/>
      <c r="EJ873" s="293"/>
      <c r="ET873" s="293"/>
      <c r="FD873" s="293"/>
      <c r="GJ873" s="341"/>
      <c r="GT873" s="293"/>
      <c r="HD873" s="293"/>
      <c r="HN873" s="293"/>
      <c r="HX873" s="293"/>
      <c r="IH873" s="293"/>
      <c r="IM873" s="285"/>
    </row>
    <row r="874" spans="1:247" s="44" customFormat="1" x14ac:dyDescent="0.2">
      <c r="A874" s="42"/>
      <c r="AN874" s="293"/>
      <c r="AX874" s="293"/>
      <c r="BH874" s="293"/>
      <c r="BR874" s="293"/>
      <c r="CB874" s="293"/>
      <c r="CL874" s="293"/>
      <c r="CV874" s="293"/>
      <c r="DF874" s="293"/>
      <c r="DP874" s="293"/>
      <c r="DZ874" s="293"/>
      <c r="EJ874" s="293"/>
      <c r="ET874" s="293"/>
      <c r="FD874" s="293"/>
      <c r="GJ874" s="341"/>
      <c r="GT874" s="293"/>
      <c r="HD874" s="293"/>
      <c r="HN874" s="293"/>
      <c r="HX874" s="293"/>
      <c r="IH874" s="293"/>
      <c r="IM874" s="285"/>
    </row>
    <row r="875" spans="1:247" s="44" customFormat="1" x14ac:dyDescent="0.2">
      <c r="A875" s="42"/>
      <c r="AN875" s="293"/>
      <c r="AX875" s="293"/>
      <c r="BH875" s="293"/>
      <c r="BR875" s="293"/>
      <c r="CB875" s="293"/>
      <c r="CL875" s="293"/>
      <c r="CV875" s="293"/>
      <c r="DF875" s="293"/>
      <c r="DP875" s="293"/>
      <c r="DZ875" s="293"/>
      <c r="EJ875" s="293"/>
      <c r="ET875" s="293"/>
      <c r="FD875" s="293"/>
      <c r="GJ875" s="341"/>
      <c r="GT875" s="293"/>
      <c r="HD875" s="293"/>
      <c r="HN875" s="293"/>
      <c r="HX875" s="293"/>
      <c r="IH875" s="293"/>
      <c r="IM875" s="285"/>
    </row>
    <row r="876" spans="1:247" s="44" customFormat="1" x14ac:dyDescent="0.2">
      <c r="A876" s="42"/>
      <c r="AN876" s="293"/>
      <c r="AX876" s="293"/>
      <c r="BH876" s="293"/>
      <c r="BR876" s="293"/>
      <c r="CB876" s="293"/>
      <c r="CL876" s="293"/>
      <c r="CV876" s="293"/>
      <c r="DF876" s="293"/>
      <c r="DP876" s="293"/>
      <c r="DZ876" s="293"/>
      <c r="EJ876" s="293"/>
      <c r="ET876" s="293"/>
      <c r="FD876" s="293"/>
      <c r="GJ876" s="341"/>
      <c r="GT876" s="293"/>
      <c r="HD876" s="293"/>
      <c r="HN876" s="293"/>
      <c r="HX876" s="293"/>
      <c r="IH876" s="293"/>
      <c r="IM876" s="285"/>
    </row>
    <row r="877" spans="1:247" s="44" customFormat="1" x14ac:dyDescent="0.2">
      <c r="A877" s="42"/>
      <c r="AN877" s="293"/>
      <c r="AX877" s="293"/>
      <c r="BH877" s="293"/>
      <c r="BR877" s="293"/>
      <c r="CB877" s="293"/>
      <c r="CL877" s="293"/>
      <c r="CV877" s="293"/>
      <c r="DF877" s="293"/>
      <c r="DP877" s="293"/>
      <c r="DZ877" s="293"/>
      <c r="EJ877" s="293"/>
      <c r="ET877" s="293"/>
      <c r="FD877" s="293"/>
      <c r="GJ877" s="341"/>
      <c r="GT877" s="293"/>
      <c r="HD877" s="293"/>
      <c r="HN877" s="293"/>
      <c r="HX877" s="293"/>
      <c r="IH877" s="293"/>
      <c r="IM877" s="285"/>
    </row>
    <row r="878" spans="1:247" s="44" customFormat="1" x14ac:dyDescent="0.2">
      <c r="A878" s="42"/>
      <c r="AN878" s="293"/>
      <c r="AX878" s="293"/>
      <c r="BH878" s="293"/>
      <c r="BR878" s="293"/>
      <c r="CB878" s="293"/>
      <c r="CL878" s="293"/>
      <c r="CV878" s="293"/>
      <c r="DF878" s="293"/>
      <c r="DP878" s="293"/>
      <c r="DZ878" s="293"/>
      <c r="EJ878" s="293"/>
      <c r="ET878" s="293"/>
      <c r="FD878" s="293"/>
      <c r="GJ878" s="341"/>
      <c r="GT878" s="293"/>
      <c r="HD878" s="293"/>
      <c r="HN878" s="293"/>
      <c r="HX878" s="293"/>
      <c r="IH878" s="293"/>
      <c r="IM878" s="285"/>
    </row>
    <row r="879" spans="1:247" s="44" customFormat="1" x14ac:dyDescent="0.2">
      <c r="A879" s="42"/>
      <c r="AN879" s="293"/>
      <c r="AX879" s="293"/>
      <c r="BH879" s="293"/>
      <c r="BR879" s="293"/>
      <c r="CB879" s="293"/>
      <c r="CL879" s="293"/>
      <c r="CV879" s="293"/>
      <c r="DF879" s="293"/>
      <c r="DP879" s="293"/>
      <c r="DZ879" s="293"/>
      <c r="EJ879" s="293"/>
      <c r="ET879" s="293"/>
      <c r="FD879" s="293"/>
      <c r="GJ879" s="341"/>
      <c r="GT879" s="293"/>
      <c r="HD879" s="293"/>
      <c r="HN879" s="293"/>
      <c r="HX879" s="293"/>
      <c r="IH879" s="293"/>
      <c r="IM879" s="285"/>
    </row>
    <row r="880" spans="1:247" s="44" customFormat="1" x14ac:dyDescent="0.2">
      <c r="A880" s="42"/>
      <c r="AN880" s="293"/>
      <c r="AX880" s="293"/>
      <c r="BH880" s="293"/>
      <c r="BR880" s="293"/>
      <c r="CB880" s="293"/>
      <c r="CL880" s="293"/>
      <c r="CV880" s="293"/>
      <c r="DF880" s="293"/>
      <c r="DP880" s="293"/>
      <c r="DZ880" s="293"/>
      <c r="EJ880" s="293"/>
      <c r="ET880" s="293"/>
      <c r="FD880" s="293"/>
      <c r="GJ880" s="341"/>
      <c r="GT880" s="293"/>
      <c r="HD880" s="293"/>
      <c r="HN880" s="293"/>
      <c r="HX880" s="293"/>
      <c r="IH880" s="293"/>
      <c r="IM880" s="285"/>
    </row>
    <row r="881" spans="1:247" s="44" customFormat="1" x14ac:dyDescent="0.2">
      <c r="A881" s="42"/>
      <c r="AN881" s="293"/>
      <c r="AX881" s="293"/>
      <c r="BH881" s="293"/>
      <c r="BR881" s="293"/>
      <c r="CB881" s="293"/>
      <c r="CL881" s="293"/>
      <c r="CV881" s="293"/>
      <c r="DF881" s="293"/>
      <c r="DP881" s="293"/>
      <c r="DZ881" s="293"/>
      <c r="EJ881" s="293"/>
      <c r="ET881" s="293"/>
      <c r="FD881" s="293"/>
      <c r="GJ881" s="341"/>
      <c r="GT881" s="293"/>
      <c r="HD881" s="293"/>
      <c r="HN881" s="293"/>
      <c r="HX881" s="293"/>
      <c r="IH881" s="293"/>
      <c r="IM881" s="285"/>
    </row>
    <row r="882" spans="1:247" s="44" customFormat="1" x14ac:dyDescent="0.2">
      <c r="A882" s="42"/>
      <c r="AN882" s="293"/>
      <c r="AX882" s="293"/>
      <c r="BH882" s="293"/>
      <c r="BR882" s="293"/>
      <c r="CB882" s="293"/>
      <c r="CL882" s="293"/>
      <c r="CV882" s="293"/>
      <c r="DF882" s="293"/>
      <c r="DP882" s="293"/>
      <c r="DZ882" s="293"/>
      <c r="EJ882" s="293"/>
      <c r="ET882" s="293"/>
      <c r="FD882" s="293"/>
      <c r="GJ882" s="341"/>
      <c r="GT882" s="293"/>
      <c r="HD882" s="293"/>
      <c r="HN882" s="293"/>
      <c r="HX882" s="293"/>
      <c r="IH882" s="293"/>
      <c r="IM882" s="285"/>
    </row>
    <row r="883" spans="1:247" s="44" customFormat="1" x14ac:dyDescent="0.2">
      <c r="A883" s="42"/>
      <c r="AN883" s="293"/>
      <c r="AX883" s="293"/>
      <c r="BH883" s="293"/>
      <c r="BR883" s="293"/>
      <c r="CB883" s="293"/>
      <c r="CL883" s="293"/>
      <c r="CV883" s="293"/>
      <c r="DF883" s="293"/>
      <c r="DP883" s="293"/>
      <c r="DZ883" s="293"/>
      <c r="EJ883" s="293"/>
      <c r="ET883" s="293"/>
      <c r="FD883" s="293"/>
      <c r="GJ883" s="341"/>
      <c r="GT883" s="293"/>
      <c r="HD883" s="293"/>
      <c r="HN883" s="293"/>
      <c r="HX883" s="293"/>
      <c r="IH883" s="293"/>
      <c r="IM883" s="285"/>
    </row>
    <row r="884" spans="1:247" s="44" customFormat="1" x14ac:dyDescent="0.2">
      <c r="A884" s="42"/>
      <c r="AN884" s="293"/>
      <c r="AX884" s="293"/>
      <c r="BH884" s="293"/>
      <c r="BR884" s="293"/>
      <c r="CB884" s="293"/>
      <c r="CL884" s="293"/>
      <c r="CV884" s="293"/>
      <c r="DF884" s="293"/>
      <c r="DP884" s="293"/>
      <c r="DZ884" s="293"/>
      <c r="EJ884" s="293"/>
      <c r="ET884" s="293"/>
      <c r="FD884" s="293"/>
      <c r="GJ884" s="341"/>
      <c r="GT884" s="293"/>
      <c r="HD884" s="293"/>
      <c r="HN884" s="293"/>
      <c r="HX884" s="293"/>
      <c r="IH884" s="293"/>
      <c r="IM884" s="285"/>
    </row>
    <row r="885" spans="1:247" s="44" customFormat="1" x14ac:dyDescent="0.2">
      <c r="A885" s="42"/>
      <c r="AN885" s="293"/>
      <c r="AX885" s="293"/>
      <c r="BH885" s="293"/>
      <c r="BR885" s="293"/>
      <c r="CB885" s="293"/>
      <c r="CL885" s="293"/>
      <c r="CV885" s="293"/>
      <c r="DF885" s="293"/>
      <c r="DP885" s="293"/>
      <c r="DZ885" s="293"/>
      <c r="EJ885" s="293"/>
      <c r="ET885" s="293"/>
      <c r="FD885" s="293"/>
      <c r="GJ885" s="341"/>
      <c r="GT885" s="293"/>
      <c r="HD885" s="293"/>
      <c r="HN885" s="293"/>
      <c r="HX885" s="293"/>
      <c r="IH885" s="293"/>
      <c r="IM885" s="285"/>
    </row>
    <row r="886" spans="1:247" s="44" customFormat="1" x14ac:dyDescent="0.2">
      <c r="A886" s="42"/>
      <c r="AN886" s="293"/>
      <c r="AX886" s="293"/>
      <c r="BH886" s="293"/>
      <c r="BR886" s="293"/>
      <c r="CB886" s="293"/>
      <c r="CL886" s="293"/>
      <c r="CV886" s="293"/>
      <c r="DF886" s="293"/>
      <c r="DP886" s="293"/>
      <c r="DZ886" s="293"/>
      <c r="EJ886" s="293"/>
      <c r="ET886" s="293"/>
      <c r="FD886" s="293"/>
      <c r="GJ886" s="341"/>
      <c r="GT886" s="293"/>
      <c r="HD886" s="293"/>
      <c r="HN886" s="293"/>
      <c r="HX886" s="293"/>
      <c r="IH886" s="293"/>
      <c r="IM886" s="285"/>
    </row>
    <row r="887" spans="1:247" s="44" customFormat="1" x14ac:dyDescent="0.2">
      <c r="A887" s="42"/>
      <c r="AN887" s="293"/>
      <c r="AX887" s="293"/>
      <c r="BH887" s="293"/>
      <c r="BR887" s="293"/>
      <c r="CB887" s="293"/>
      <c r="CL887" s="293"/>
      <c r="CV887" s="293"/>
      <c r="DF887" s="293"/>
      <c r="DP887" s="293"/>
      <c r="DZ887" s="293"/>
      <c r="EJ887" s="293"/>
      <c r="ET887" s="293"/>
      <c r="FD887" s="293"/>
      <c r="GJ887" s="341"/>
      <c r="GT887" s="293"/>
      <c r="HD887" s="293"/>
      <c r="HN887" s="293"/>
      <c r="HX887" s="293"/>
      <c r="IH887" s="293"/>
      <c r="IM887" s="285"/>
    </row>
    <row r="888" spans="1:247" s="44" customFormat="1" x14ac:dyDescent="0.2">
      <c r="A888" s="42"/>
      <c r="AN888" s="293"/>
      <c r="AX888" s="293"/>
      <c r="BH888" s="293"/>
      <c r="BR888" s="293"/>
      <c r="CB888" s="293"/>
      <c r="CL888" s="293"/>
      <c r="CV888" s="293"/>
      <c r="DF888" s="293"/>
      <c r="DP888" s="293"/>
      <c r="DZ888" s="293"/>
      <c r="EJ888" s="293"/>
      <c r="ET888" s="293"/>
      <c r="FD888" s="293"/>
      <c r="GJ888" s="341"/>
      <c r="GT888" s="293"/>
      <c r="HD888" s="293"/>
      <c r="HN888" s="293"/>
      <c r="HX888" s="293"/>
      <c r="IH888" s="293"/>
      <c r="IM888" s="285"/>
    </row>
    <row r="889" spans="1:247" s="44" customFormat="1" x14ac:dyDescent="0.2">
      <c r="A889" s="42"/>
      <c r="AN889" s="293"/>
      <c r="AX889" s="293"/>
      <c r="BH889" s="293"/>
      <c r="BR889" s="293"/>
      <c r="CB889" s="293"/>
      <c r="CL889" s="293"/>
      <c r="CV889" s="293"/>
      <c r="DF889" s="293"/>
      <c r="DP889" s="293"/>
      <c r="DZ889" s="293"/>
      <c r="EJ889" s="293"/>
      <c r="ET889" s="293"/>
      <c r="FD889" s="293"/>
      <c r="GJ889" s="341"/>
      <c r="GT889" s="293"/>
      <c r="HD889" s="293"/>
      <c r="HN889" s="293"/>
      <c r="HX889" s="293"/>
      <c r="IH889" s="293"/>
      <c r="IM889" s="285"/>
    </row>
    <row r="890" spans="1:247" s="44" customFormat="1" x14ac:dyDescent="0.2">
      <c r="A890" s="42"/>
      <c r="AN890" s="293"/>
      <c r="AX890" s="293"/>
      <c r="BH890" s="293"/>
      <c r="BR890" s="293"/>
      <c r="CB890" s="293"/>
      <c r="CL890" s="293"/>
      <c r="CV890" s="293"/>
      <c r="DF890" s="293"/>
      <c r="DP890" s="293"/>
      <c r="DZ890" s="293"/>
      <c r="EJ890" s="293"/>
      <c r="ET890" s="293"/>
      <c r="FD890" s="293"/>
      <c r="GJ890" s="341"/>
      <c r="GT890" s="293"/>
      <c r="HD890" s="293"/>
      <c r="HN890" s="293"/>
      <c r="HX890" s="293"/>
      <c r="IH890" s="293"/>
      <c r="IM890" s="285"/>
    </row>
    <row r="891" spans="1:247" s="44" customFormat="1" x14ac:dyDescent="0.2">
      <c r="A891" s="42"/>
      <c r="AN891" s="293"/>
      <c r="AX891" s="293"/>
      <c r="BH891" s="293"/>
      <c r="BR891" s="293"/>
      <c r="CB891" s="293"/>
      <c r="CL891" s="293"/>
      <c r="CV891" s="293"/>
      <c r="DF891" s="293"/>
      <c r="DP891" s="293"/>
      <c r="DZ891" s="293"/>
      <c r="EJ891" s="293"/>
      <c r="ET891" s="293"/>
      <c r="FD891" s="293"/>
      <c r="GJ891" s="341"/>
      <c r="GT891" s="293"/>
      <c r="HD891" s="293"/>
      <c r="HN891" s="293"/>
      <c r="HX891" s="293"/>
      <c r="IH891" s="293"/>
      <c r="IM891" s="285"/>
    </row>
    <row r="892" spans="1:247" s="44" customFormat="1" x14ac:dyDescent="0.2">
      <c r="A892" s="42"/>
      <c r="AN892" s="293"/>
      <c r="AX892" s="293"/>
      <c r="BH892" s="293"/>
      <c r="BR892" s="293"/>
      <c r="CB892" s="293"/>
      <c r="CL892" s="293"/>
      <c r="CV892" s="293"/>
      <c r="DF892" s="293"/>
      <c r="DP892" s="293"/>
      <c r="DZ892" s="293"/>
      <c r="EJ892" s="293"/>
      <c r="ET892" s="293"/>
      <c r="FD892" s="293"/>
      <c r="GJ892" s="341"/>
      <c r="GT892" s="293"/>
      <c r="HD892" s="293"/>
      <c r="HN892" s="293"/>
      <c r="HX892" s="293"/>
      <c r="IH892" s="293"/>
      <c r="IM892" s="285"/>
    </row>
    <row r="893" spans="1:247" s="44" customFormat="1" x14ac:dyDescent="0.2">
      <c r="A893" s="42"/>
      <c r="AN893" s="293"/>
      <c r="AX893" s="293"/>
      <c r="BH893" s="293"/>
      <c r="BR893" s="293"/>
      <c r="CB893" s="293"/>
      <c r="CL893" s="293"/>
      <c r="CV893" s="293"/>
      <c r="DF893" s="293"/>
      <c r="DP893" s="293"/>
      <c r="DZ893" s="293"/>
      <c r="EJ893" s="293"/>
      <c r="ET893" s="293"/>
      <c r="FD893" s="293"/>
      <c r="GJ893" s="341"/>
      <c r="GT893" s="293"/>
      <c r="HD893" s="293"/>
      <c r="HN893" s="293"/>
      <c r="HX893" s="293"/>
      <c r="IH893" s="293"/>
      <c r="IM893" s="285"/>
    </row>
    <row r="894" spans="1:247" s="44" customFormat="1" x14ac:dyDescent="0.2">
      <c r="A894" s="42"/>
      <c r="AN894" s="293"/>
      <c r="AX894" s="293"/>
      <c r="BH894" s="293"/>
      <c r="BR894" s="293"/>
      <c r="CB894" s="293"/>
      <c r="CL894" s="293"/>
      <c r="CV894" s="293"/>
      <c r="DF894" s="293"/>
      <c r="DP894" s="293"/>
      <c r="DZ894" s="293"/>
      <c r="EJ894" s="293"/>
      <c r="ET894" s="293"/>
      <c r="FD894" s="293"/>
      <c r="GJ894" s="341"/>
      <c r="GT894" s="293"/>
      <c r="HD894" s="293"/>
      <c r="HN894" s="293"/>
      <c r="HX894" s="293"/>
      <c r="IH894" s="293"/>
      <c r="IM894" s="285"/>
    </row>
    <row r="895" spans="1:247" s="44" customFormat="1" x14ac:dyDescent="0.2">
      <c r="A895" s="42"/>
      <c r="AN895" s="293"/>
      <c r="AX895" s="293"/>
      <c r="BH895" s="293"/>
      <c r="BR895" s="293"/>
      <c r="CB895" s="293"/>
      <c r="CL895" s="293"/>
      <c r="CV895" s="293"/>
      <c r="DF895" s="293"/>
      <c r="DP895" s="293"/>
      <c r="DZ895" s="293"/>
      <c r="EJ895" s="293"/>
      <c r="ET895" s="293"/>
      <c r="FD895" s="293"/>
      <c r="GJ895" s="341"/>
      <c r="GT895" s="293"/>
      <c r="HD895" s="293"/>
      <c r="HN895" s="293"/>
      <c r="HX895" s="293"/>
      <c r="IH895" s="293"/>
      <c r="IM895" s="285"/>
    </row>
    <row r="896" spans="1:247" s="44" customFormat="1" x14ac:dyDescent="0.2">
      <c r="A896" s="42"/>
      <c r="AN896" s="293"/>
      <c r="AX896" s="293"/>
      <c r="BH896" s="293"/>
      <c r="BR896" s="293"/>
      <c r="CB896" s="293"/>
      <c r="CL896" s="293"/>
      <c r="CV896" s="293"/>
      <c r="DF896" s="293"/>
      <c r="DP896" s="293"/>
      <c r="DZ896" s="293"/>
      <c r="EJ896" s="293"/>
      <c r="ET896" s="293"/>
      <c r="FD896" s="293"/>
      <c r="GJ896" s="341"/>
      <c r="GT896" s="293"/>
      <c r="HD896" s="293"/>
      <c r="HN896" s="293"/>
      <c r="HX896" s="293"/>
      <c r="IH896" s="293"/>
      <c r="IM896" s="285"/>
    </row>
    <row r="897" spans="1:247" s="44" customFormat="1" x14ac:dyDescent="0.2">
      <c r="A897" s="42"/>
      <c r="AN897" s="293"/>
      <c r="AX897" s="293"/>
      <c r="BH897" s="293"/>
      <c r="BR897" s="293"/>
      <c r="CB897" s="293"/>
      <c r="CL897" s="293"/>
      <c r="CV897" s="293"/>
      <c r="DF897" s="293"/>
      <c r="DP897" s="293"/>
      <c r="DZ897" s="293"/>
      <c r="EJ897" s="293"/>
      <c r="ET897" s="293"/>
      <c r="FD897" s="293"/>
      <c r="GJ897" s="341"/>
      <c r="GT897" s="293"/>
      <c r="HD897" s="293"/>
      <c r="HN897" s="293"/>
      <c r="HX897" s="293"/>
      <c r="IH897" s="293"/>
      <c r="IM897" s="285"/>
    </row>
    <row r="898" spans="1:247" s="44" customFormat="1" x14ac:dyDescent="0.2">
      <c r="A898" s="42"/>
      <c r="AN898" s="293"/>
      <c r="AX898" s="293"/>
      <c r="BH898" s="293"/>
      <c r="BR898" s="293"/>
      <c r="CB898" s="293"/>
      <c r="CL898" s="293"/>
      <c r="CV898" s="293"/>
      <c r="DF898" s="293"/>
      <c r="DP898" s="293"/>
      <c r="DZ898" s="293"/>
      <c r="EJ898" s="293"/>
      <c r="ET898" s="293"/>
      <c r="FD898" s="293"/>
      <c r="GJ898" s="341"/>
      <c r="GT898" s="293"/>
      <c r="HD898" s="293"/>
      <c r="HN898" s="293"/>
      <c r="HX898" s="293"/>
      <c r="IH898" s="293"/>
      <c r="IM898" s="285"/>
    </row>
    <row r="899" spans="1:247" s="44" customFormat="1" x14ac:dyDescent="0.2">
      <c r="A899" s="42"/>
      <c r="AN899" s="293"/>
      <c r="AX899" s="293"/>
      <c r="BH899" s="293"/>
      <c r="BR899" s="293"/>
      <c r="CB899" s="293"/>
      <c r="CL899" s="293"/>
      <c r="CV899" s="293"/>
      <c r="DF899" s="293"/>
      <c r="DP899" s="293"/>
      <c r="DZ899" s="293"/>
      <c r="EJ899" s="293"/>
      <c r="ET899" s="293"/>
      <c r="FD899" s="293"/>
      <c r="GJ899" s="341"/>
      <c r="GT899" s="293"/>
      <c r="HD899" s="293"/>
      <c r="HN899" s="293"/>
      <c r="HX899" s="293"/>
      <c r="IH899" s="293"/>
      <c r="IM899" s="285"/>
    </row>
    <row r="900" spans="1:247" s="44" customFormat="1" x14ac:dyDescent="0.2">
      <c r="A900" s="42"/>
      <c r="AN900" s="293"/>
      <c r="AX900" s="293"/>
      <c r="BH900" s="293"/>
      <c r="BR900" s="293"/>
      <c r="CB900" s="293"/>
      <c r="CL900" s="293"/>
      <c r="CV900" s="293"/>
      <c r="DF900" s="293"/>
      <c r="DP900" s="293"/>
      <c r="DZ900" s="293"/>
      <c r="EJ900" s="293"/>
      <c r="ET900" s="293"/>
      <c r="FD900" s="293"/>
      <c r="GJ900" s="341"/>
      <c r="GT900" s="293"/>
      <c r="HD900" s="293"/>
      <c r="HN900" s="293"/>
      <c r="HX900" s="293"/>
      <c r="IH900" s="293"/>
      <c r="IM900" s="285"/>
    </row>
    <row r="901" spans="1:247" s="44" customFormat="1" x14ac:dyDescent="0.2">
      <c r="A901" s="42"/>
      <c r="AN901" s="293"/>
      <c r="AX901" s="293"/>
      <c r="BH901" s="293"/>
      <c r="BR901" s="293"/>
      <c r="CB901" s="293"/>
      <c r="CL901" s="293"/>
      <c r="CV901" s="293"/>
      <c r="DF901" s="293"/>
      <c r="DP901" s="293"/>
      <c r="DZ901" s="293"/>
      <c r="EJ901" s="293"/>
      <c r="ET901" s="293"/>
      <c r="FD901" s="293"/>
      <c r="GJ901" s="341"/>
      <c r="GT901" s="293"/>
      <c r="HD901" s="293"/>
      <c r="HN901" s="293"/>
      <c r="HX901" s="293"/>
      <c r="IH901" s="293"/>
      <c r="IM901" s="285"/>
    </row>
    <row r="902" spans="1:247" s="44" customFormat="1" x14ac:dyDescent="0.2">
      <c r="A902" s="42"/>
      <c r="AN902" s="293"/>
      <c r="AX902" s="293"/>
      <c r="BH902" s="293"/>
      <c r="BR902" s="293"/>
      <c r="CB902" s="293"/>
      <c r="CL902" s="293"/>
      <c r="CV902" s="293"/>
      <c r="DF902" s="293"/>
      <c r="DP902" s="293"/>
      <c r="DZ902" s="293"/>
      <c r="EJ902" s="293"/>
      <c r="ET902" s="293"/>
      <c r="FD902" s="293"/>
      <c r="GJ902" s="341"/>
      <c r="GT902" s="293"/>
      <c r="HD902" s="293"/>
      <c r="HN902" s="293"/>
      <c r="HX902" s="293"/>
      <c r="IH902" s="293"/>
      <c r="IM902" s="285"/>
    </row>
    <row r="903" spans="1:247" s="44" customFormat="1" x14ac:dyDescent="0.2">
      <c r="A903" s="42"/>
      <c r="AN903" s="293"/>
      <c r="AX903" s="293"/>
      <c r="BH903" s="293"/>
      <c r="BR903" s="293"/>
      <c r="CB903" s="293"/>
      <c r="CL903" s="293"/>
      <c r="CV903" s="293"/>
      <c r="DF903" s="293"/>
      <c r="DP903" s="293"/>
      <c r="DZ903" s="293"/>
      <c r="EJ903" s="293"/>
      <c r="ET903" s="293"/>
      <c r="FD903" s="293"/>
      <c r="GJ903" s="341"/>
      <c r="GT903" s="293"/>
      <c r="HD903" s="293"/>
      <c r="HN903" s="293"/>
      <c r="HX903" s="293"/>
      <c r="IH903" s="293"/>
      <c r="IM903" s="285"/>
    </row>
    <row r="904" spans="1:247" s="44" customFormat="1" x14ac:dyDescent="0.2">
      <c r="A904" s="42"/>
      <c r="AN904" s="293"/>
      <c r="AX904" s="293"/>
      <c r="BH904" s="293"/>
      <c r="BR904" s="293"/>
      <c r="CB904" s="293"/>
      <c r="CL904" s="293"/>
      <c r="CV904" s="293"/>
      <c r="DF904" s="293"/>
      <c r="DP904" s="293"/>
      <c r="DZ904" s="293"/>
      <c r="EJ904" s="293"/>
      <c r="ET904" s="293"/>
      <c r="FD904" s="293"/>
      <c r="GJ904" s="341"/>
      <c r="GT904" s="293"/>
      <c r="HD904" s="293"/>
      <c r="HN904" s="293"/>
      <c r="HX904" s="293"/>
      <c r="IH904" s="293"/>
      <c r="IM904" s="285"/>
    </row>
    <row r="905" spans="1:247" s="44" customFormat="1" x14ac:dyDescent="0.2">
      <c r="A905" s="42"/>
      <c r="AN905" s="293"/>
      <c r="AX905" s="293"/>
      <c r="BH905" s="293"/>
      <c r="BR905" s="293"/>
      <c r="CB905" s="293"/>
      <c r="CL905" s="293"/>
      <c r="CV905" s="293"/>
      <c r="DF905" s="293"/>
      <c r="DP905" s="293"/>
      <c r="DZ905" s="293"/>
      <c r="EJ905" s="293"/>
      <c r="ET905" s="293"/>
      <c r="FD905" s="293"/>
      <c r="GJ905" s="341"/>
      <c r="GT905" s="293"/>
      <c r="HD905" s="293"/>
      <c r="HN905" s="293"/>
      <c r="HX905" s="293"/>
      <c r="IH905" s="293"/>
      <c r="IM905" s="285"/>
    </row>
    <row r="906" spans="1:247" s="44" customFormat="1" x14ac:dyDescent="0.2">
      <c r="A906" s="42"/>
      <c r="AN906" s="293"/>
      <c r="AX906" s="293"/>
      <c r="BH906" s="293"/>
      <c r="BR906" s="293"/>
      <c r="CB906" s="293"/>
      <c r="CL906" s="293"/>
      <c r="CV906" s="293"/>
      <c r="DF906" s="293"/>
      <c r="DP906" s="293"/>
      <c r="DZ906" s="293"/>
      <c r="EJ906" s="293"/>
      <c r="ET906" s="293"/>
      <c r="FD906" s="293"/>
      <c r="GJ906" s="341"/>
      <c r="GT906" s="293"/>
      <c r="HD906" s="293"/>
      <c r="HN906" s="293"/>
      <c r="HX906" s="293"/>
      <c r="IH906" s="293"/>
      <c r="IM906" s="285"/>
    </row>
    <row r="907" spans="1:247" s="44" customFormat="1" x14ac:dyDescent="0.2">
      <c r="A907" s="42"/>
      <c r="AN907" s="293"/>
      <c r="AX907" s="293"/>
      <c r="BH907" s="293"/>
      <c r="BR907" s="293"/>
      <c r="CB907" s="293"/>
      <c r="CL907" s="293"/>
      <c r="CV907" s="293"/>
      <c r="DF907" s="293"/>
      <c r="DP907" s="293"/>
      <c r="DZ907" s="293"/>
      <c r="EJ907" s="293"/>
      <c r="ET907" s="293"/>
      <c r="FD907" s="293"/>
      <c r="GJ907" s="341"/>
      <c r="GT907" s="293"/>
      <c r="HD907" s="293"/>
      <c r="HN907" s="293"/>
      <c r="HX907" s="293"/>
      <c r="IH907" s="293"/>
      <c r="IM907" s="285"/>
    </row>
    <row r="908" spans="1:247" s="44" customFormat="1" x14ac:dyDescent="0.2">
      <c r="A908" s="42"/>
      <c r="AN908" s="293"/>
      <c r="AX908" s="293"/>
      <c r="BH908" s="293"/>
      <c r="BR908" s="293"/>
      <c r="CB908" s="293"/>
      <c r="CL908" s="293"/>
      <c r="CV908" s="293"/>
      <c r="DF908" s="293"/>
      <c r="DP908" s="293"/>
      <c r="DZ908" s="293"/>
      <c r="EJ908" s="293"/>
      <c r="ET908" s="293"/>
      <c r="FD908" s="293"/>
      <c r="GJ908" s="341"/>
      <c r="GT908" s="293"/>
      <c r="HD908" s="293"/>
      <c r="HN908" s="293"/>
      <c r="HX908" s="293"/>
      <c r="IH908" s="293"/>
      <c r="IM908" s="285"/>
    </row>
    <row r="909" spans="1:247" s="44" customFormat="1" x14ac:dyDescent="0.2">
      <c r="A909" s="42"/>
      <c r="AN909" s="293"/>
      <c r="AX909" s="293"/>
      <c r="BH909" s="293"/>
      <c r="BR909" s="293"/>
      <c r="CB909" s="293"/>
      <c r="CL909" s="293"/>
      <c r="CV909" s="293"/>
      <c r="DF909" s="293"/>
      <c r="DP909" s="293"/>
      <c r="DZ909" s="293"/>
      <c r="EJ909" s="293"/>
      <c r="ET909" s="293"/>
      <c r="FD909" s="293"/>
      <c r="GJ909" s="341"/>
      <c r="GT909" s="293"/>
      <c r="HD909" s="293"/>
      <c r="HN909" s="293"/>
      <c r="HX909" s="293"/>
      <c r="IH909" s="293"/>
      <c r="IM909" s="285"/>
    </row>
    <row r="910" spans="1:247" s="44" customFormat="1" x14ac:dyDescent="0.2">
      <c r="A910" s="42"/>
      <c r="AN910" s="293"/>
      <c r="AX910" s="293"/>
      <c r="BH910" s="293"/>
      <c r="BR910" s="293"/>
      <c r="CB910" s="293"/>
      <c r="CL910" s="293"/>
      <c r="CV910" s="293"/>
      <c r="DF910" s="293"/>
      <c r="DP910" s="293"/>
      <c r="DZ910" s="293"/>
      <c r="EJ910" s="293"/>
      <c r="ET910" s="293"/>
      <c r="FD910" s="293"/>
      <c r="GJ910" s="341"/>
      <c r="GT910" s="293"/>
      <c r="HD910" s="293"/>
      <c r="HN910" s="293"/>
      <c r="HX910" s="293"/>
      <c r="IH910" s="293"/>
      <c r="IM910" s="285"/>
    </row>
    <row r="911" spans="1:247" s="44" customFormat="1" x14ac:dyDescent="0.2">
      <c r="A911" s="42"/>
      <c r="AN911" s="293"/>
      <c r="AX911" s="293"/>
      <c r="BH911" s="293"/>
      <c r="BR911" s="293"/>
      <c r="CB911" s="293"/>
      <c r="CL911" s="293"/>
      <c r="CV911" s="293"/>
      <c r="DF911" s="293"/>
      <c r="DP911" s="293"/>
      <c r="DZ911" s="293"/>
      <c r="EJ911" s="293"/>
      <c r="ET911" s="293"/>
      <c r="FD911" s="293"/>
      <c r="GJ911" s="341"/>
      <c r="GT911" s="293"/>
      <c r="HD911" s="293"/>
      <c r="HN911" s="293"/>
      <c r="HX911" s="293"/>
      <c r="IH911" s="293"/>
      <c r="IM911" s="285"/>
    </row>
    <row r="912" spans="1:247" s="44" customFormat="1" x14ac:dyDescent="0.2">
      <c r="A912" s="42"/>
      <c r="AN912" s="293"/>
      <c r="AX912" s="293"/>
      <c r="BH912" s="293"/>
      <c r="BR912" s="293"/>
      <c r="CB912" s="293"/>
      <c r="CL912" s="293"/>
      <c r="CV912" s="293"/>
      <c r="DF912" s="293"/>
      <c r="DP912" s="293"/>
      <c r="DZ912" s="293"/>
      <c r="EJ912" s="293"/>
      <c r="ET912" s="293"/>
      <c r="FD912" s="293"/>
      <c r="GJ912" s="341"/>
      <c r="GT912" s="293"/>
      <c r="HD912" s="293"/>
      <c r="HN912" s="293"/>
      <c r="HX912" s="293"/>
      <c r="IH912" s="293"/>
      <c r="IM912" s="285"/>
    </row>
    <row r="913" spans="1:247" s="44" customFormat="1" x14ac:dyDescent="0.2">
      <c r="A913" s="42"/>
      <c r="AN913" s="293"/>
      <c r="AX913" s="293"/>
      <c r="BH913" s="293"/>
      <c r="BR913" s="293"/>
      <c r="CB913" s="293"/>
      <c r="CL913" s="293"/>
      <c r="CV913" s="293"/>
      <c r="DF913" s="293"/>
      <c r="DP913" s="293"/>
      <c r="DZ913" s="293"/>
      <c r="EJ913" s="293"/>
      <c r="ET913" s="293"/>
      <c r="FD913" s="293"/>
      <c r="GJ913" s="341"/>
      <c r="GT913" s="293"/>
      <c r="HD913" s="293"/>
      <c r="HN913" s="293"/>
      <c r="HX913" s="293"/>
      <c r="IH913" s="293"/>
      <c r="IM913" s="285"/>
    </row>
    <row r="914" spans="1:247" s="44" customFormat="1" x14ac:dyDescent="0.2">
      <c r="A914" s="42"/>
      <c r="AN914" s="293"/>
      <c r="AX914" s="293"/>
      <c r="BH914" s="293"/>
      <c r="BR914" s="293"/>
      <c r="CB914" s="293"/>
      <c r="CL914" s="293"/>
      <c r="CV914" s="293"/>
      <c r="DF914" s="293"/>
      <c r="DP914" s="293"/>
      <c r="DZ914" s="293"/>
      <c r="EJ914" s="293"/>
      <c r="ET914" s="293"/>
      <c r="FD914" s="293"/>
      <c r="GJ914" s="341"/>
      <c r="GT914" s="293"/>
      <c r="HD914" s="293"/>
      <c r="HN914" s="293"/>
      <c r="HX914" s="293"/>
      <c r="IH914" s="293"/>
      <c r="IM914" s="285"/>
    </row>
    <row r="915" spans="1:247" s="44" customFormat="1" x14ac:dyDescent="0.2">
      <c r="A915" s="42"/>
      <c r="AN915" s="293"/>
      <c r="AX915" s="293"/>
      <c r="BH915" s="293"/>
      <c r="BR915" s="293"/>
      <c r="CB915" s="293"/>
      <c r="CL915" s="293"/>
      <c r="CV915" s="293"/>
      <c r="DF915" s="293"/>
      <c r="DP915" s="293"/>
      <c r="DZ915" s="293"/>
      <c r="EJ915" s="293"/>
      <c r="ET915" s="293"/>
      <c r="FD915" s="293"/>
      <c r="GJ915" s="341"/>
      <c r="GT915" s="293"/>
      <c r="HD915" s="293"/>
      <c r="HN915" s="293"/>
      <c r="HX915" s="293"/>
      <c r="IH915" s="293"/>
      <c r="IM915" s="285"/>
    </row>
    <row r="916" spans="1:247" s="44" customFormat="1" x14ac:dyDescent="0.2">
      <c r="A916" s="42"/>
      <c r="AN916" s="293"/>
      <c r="AX916" s="293"/>
      <c r="BH916" s="293"/>
      <c r="BR916" s="293"/>
      <c r="CB916" s="293"/>
      <c r="CL916" s="293"/>
      <c r="CV916" s="293"/>
      <c r="DF916" s="293"/>
      <c r="DP916" s="293"/>
      <c r="DZ916" s="293"/>
      <c r="EJ916" s="293"/>
      <c r="ET916" s="293"/>
      <c r="FD916" s="293"/>
      <c r="GJ916" s="341"/>
      <c r="GT916" s="293"/>
      <c r="HD916" s="293"/>
      <c r="HN916" s="293"/>
      <c r="HX916" s="293"/>
      <c r="IH916" s="293"/>
      <c r="IM916" s="285"/>
    </row>
    <row r="917" spans="1:247" s="44" customFormat="1" x14ac:dyDescent="0.2">
      <c r="A917" s="42"/>
      <c r="AN917" s="293"/>
      <c r="AX917" s="293"/>
      <c r="BH917" s="293"/>
      <c r="BR917" s="293"/>
      <c r="CB917" s="293"/>
      <c r="CL917" s="293"/>
      <c r="CV917" s="293"/>
      <c r="DF917" s="293"/>
      <c r="DP917" s="293"/>
      <c r="DZ917" s="293"/>
      <c r="EJ917" s="293"/>
      <c r="ET917" s="293"/>
      <c r="FD917" s="293"/>
      <c r="GJ917" s="341"/>
      <c r="GT917" s="293"/>
      <c r="HD917" s="293"/>
      <c r="HN917" s="293"/>
      <c r="HX917" s="293"/>
      <c r="IH917" s="293"/>
      <c r="IM917" s="285"/>
    </row>
    <row r="918" spans="1:247" s="44" customFormat="1" x14ac:dyDescent="0.2">
      <c r="A918" s="42"/>
      <c r="AN918" s="293"/>
      <c r="AX918" s="293"/>
      <c r="BH918" s="293"/>
      <c r="BR918" s="293"/>
      <c r="CB918" s="293"/>
      <c r="CL918" s="293"/>
      <c r="CV918" s="293"/>
      <c r="DF918" s="293"/>
      <c r="DP918" s="293"/>
      <c r="DZ918" s="293"/>
      <c r="EJ918" s="293"/>
      <c r="ET918" s="293"/>
      <c r="FD918" s="293"/>
      <c r="GJ918" s="341"/>
      <c r="GT918" s="293"/>
      <c r="HD918" s="293"/>
      <c r="HN918" s="293"/>
      <c r="HX918" s="293"/>
      <c r="IH918" s="293"/>
      <c r="IM918" s="285"/>
    </row>
    <row r="919" spans="1:247" s="44" customFormat="1" x14ac:dyDescent="0.2">
      <c r="A919" s="42"/>
      <c r="AN919" s="293"/>
      <c r="AX919" s="293"/>
      <c r="BH919" s="293"/>
      <c r="BR919" s="293"/>
      <c r="CB919" s="293"/>
      <c r="CL919" s="293"/>
      <c r="CV919" s="293"/>
      <c r="DF919" s="293"/>
      <c r="DP919" s="293"/>
      <c r="DZ919" s="293"/>
      <c r="EJ919" s="293"/>
      <c r="ET919" s="293"/>
      <c r="FD919" s="293"/>
      <c r="GJ919" s="341"/>
      <c r="GT919" s="293"/>
      <c r="HD919" s="293"/>
      <c r="HN919" s="293"/>
      <c r="HX919" s="293"/>
      <c r="IH919" s="293"/>
      <c r="IM919" s="285"/>
    </row>
    <row r="920" spans="1:247" s="44" customFormat="1" x14ac:dyDescent="0.2">
      <c r="A920" s="42"/>
      <c r="AN920" s="293"/>
      <c r="AX920" s="293"/>
      <c r="BH920" s="293"/>
      <c r="BR920" s="293"/>
      <c r="CB920" s="293"/>
      <c r="CL920" s="293"/>
      <c r="CV920" s="293"/>
      <c r="DF920" s="293"/>
      <c r="DP920" s="293"/>
      <c r="DZ920" s="293"/>
      <c r="EJ920" s="293"/>
      <c r="ET920" s="293"/>
      <c r="FD920" s="293"/>
      <c r="GJ920" s="341"/>
      <c r="GT920" s="293"/>
      <c r="HD920" s="293"/>
      <c r="HN920" s="293"/>
      <c r="HX920" s="293"/>
      <c r="IH920" s="293"/>
      <c r="IM920" s="285"/>
    </row>
    <row r="921" spans="1:247" s="44" customFormat="1" x14ac:dyDescent="0.2">
      <c r="A921" s="42"/>
      <c r="AN921" s="293"/>
      <c r="AX921" s="293"/>
      <c r="BH921" s="293"/>
      <c r="BR921" s="293"/>
      <c r="CB921" s="293"/>
      <c r="CL921" s="293"/>
      <c r="CV921" s="293"/>
      <c r="DF921" s="293"/>
      <c r="DP921" s="293"/>
      <c r="DZ921" s="293"/>
      <c r="EJ921" s="293"/>
      <c r="ET921" s="293"/>
      <c r="FD921" s="293"/>
      <c r="GJ921" s="341"/>
      <c r="GT921" s="293"/>
      <c r="HD921" s="293"/>
      <c r="HN921" s="293"/>
      <c r="HX921" s="293"/>
      <c r="IH921" s="293"/>
      <c r="IM921" s="285"/>
    </row>
    <row r="922" spans="1:247" s="44" customFormat="1" x14ac:dyDescent="0.2">
      <c r="A922" s="42"/>
      <c r="AN922" s="293"/>
      <c r="AX922" s="293"/>
      <c r="BH922" s="293"/>
      <c r="BR922" s="293"/>
      <c r="CB922" s="293"/>
      <c r="CL922" s="293"/>
      <c r="CV922" s="293"/>
      <c r="DF922" s="293"/>
      <c r="DP922" s="293"/>
      <c r="DZ922" s="293"/>
      <c r="EJ922" s="293"/>
      <c r="ET922" s="293"/>
      <c r="FD922" s="293"/>
      <c r="GJ922" s="341"/>
      <c r="GT922" s="293"/>
      <c r="HD922" s="293"/>
      <c r="HN922" s="293"/>
      <c r="HX922" s="293"/>
      <c r="IH922" s="293"/>
      <c r="IM922" s="285"/>
    </row>
    <row r="923" spans="1:247" s="44" customFormat="1" x14ac:dyDescent="0.2">
      <c r="A923" s="42"/>
      <c r="AN923" s="293"/>
      <c r="AX923" s="293"/>
      <c r="BH923" s="293"/>
      <c r="BR923" s="293"/>
      <c r="CB923" s="293"/>
      <c r="CL923" s="293"/>
      <c r="CV923" s="293"/>
      <c r="DF923" s="293"/>
      <c r="DP923" s="293"/>
      <c r="DZ923" s="293"/>
      <c r="EJ923" s="293"/>
      <c r="ET923" s="293"/>
      <c r="FD923" s="293"/>
      <c r="GJ923" s="341"/>
      <c r="GT923" s="293"/>
      <c r="HD923" s="293"/>
      <c r="HN923" s="293"/>
      <c r="HX923" s="293"/>
      <c r="IH923" s="293"/>
      <c r="IM923" s="285"/>
    </row>
    <row r="924" spans="1:247" s="44" customFormat="1" x14ac:dyDescent="0.2">
      <c r="A924" s="42"/>
      <c r="AN924" s="293"/>
      <c r="AX924" s="293"/>
      <c r="BH924" s="293"/>
      <c r="BR924" s="293"/>
      <c r="CB924" s="293"/>
      <c r="CL924" s="293"/>
      <c r="CV924" s="293"/>
      <c r="DF924" s="293"/>
      <c r="DP924" s="293"/>
      <c r="DZ924" s="293"/>
      <c r="EJ924" s="293"/>
      <c r="ET924" s="293"/>
      <c r="FD924" s="293"/>
      <c r="GJ924" s="341"/>
      <c r="GT924" s="293"/>
      <c r="HD924" s="293"/>
      <c r="HN924" s="293"/>
      <c r="HX924" s="293"/>
      <c r="IH924" s="293"/>
      <c r="IM924" s="285"/>
    </row>
    <row r="925" spans="1:247" s="44" customFormat="1" x14ac:dyDescent="0.2">
      <c r="A925" s="42"/>
      <c r="AN925" s="293"/>
      <c r="AX925" s="293"/>
      <c r="BH925" s="293"/>
      <c r="BR925" s="293"/>
      <c r="CB925" s="293"/>
      <c r="CL925" s="293"/>
      <c r="CV925" s="293"/>
      <c r="DF925" s="293"/>
      <c r="DP925" s="293"/>
      <c r="DZ925" s="293"/>
      <c r="EJ925" s="293"/>
      <c r="ET925" s="293"/>
      <c r="FD925" s="293"/>
      <c r="GJ925" s="341"/>
      <c r="GT925" s="293"/>
      <c r="HD925" s="293"/>
      <c r="HN925" s="293"/>
      <c r="HX925" s="293"/>
      <c r="IH925" s="293"/>
      <c r="IM925" s="285"/>
    </row>
    <row r="926" spans="1:247" s="44" customFormat="1" x14ac:dyDescent="0.2">
      <c r="A926" s="42"/>
      <c r="AN926" s="293"/>
      <c r="AX926" s="293"/>
      <c r="BH926" s="293"/>
      <c r="BR926" s="293"/>
      <c r="CB926" s="293"/>
      <c r="CL926" s="293"/>
      <c r="CV926" s="293"/>
      <c r="DF926" s="293"/>
      <c r="DP926" s="293"/>
      <c r="DZ926" s="293"/>
      <c r="EJ926" s="293"/>
      <c r="ET926" s="293"/>
      <c r="FD926" s="293"/>
      <c r="GJ926" s="341"/>
      <c r="GT926" s="293"/>
      <c r="HD926" s="293"/>
      <c r="HN926" s="293"/>
      <c r="HX926" s="293"/>
      <c r="IH926" s="293"/>
      <c r="IM926" s="285"/>
    </row>
    <row r="927" spans="1:247" s="44" customFormat="1" x14ac:dyDescent="0.2">
      <c r="A927" s="42"/>
      <c r="AN927" s="293"/>
      <c r="AX927" s="293"/>
      <c r="BH927" s="293"/>
      <c r="BR927" s="293"/>
      <c r="CB927" s="293"/>
      <c r="CL927" s="293"/>
      <c r="CV927" s="293"/>
      <c r="DF927" s="293"/>
      <c r="DP927" s="293"/>
      <c r="DZ927" s="293"/>
      <c r="EJ927" s="293"/>
      <c r="ET927" s="293"/>
      <c r="FD927" s="293"/>
      <c r="GJ927" s="341"/>
      <c r="GT927" s="293"/>
      <c r="HD927" s="293"/>
      <c r="HN927" s="293"/>
      <c r="HX927" s="293"/>
      <c r="IH927" s="293"/>
      <c r="IM927" s="285"/>
    </row>
    <row r="928" spans="1:247" s="44" customFormat="1" x14ac:dyDescent="0.2">
      <c r="A928" s="42"/>
      <c r="AN928" s="293"/>
      <c r="AX928" s="293"/>
      <c r="BH928" s="293"/>
      <c r="BR928" s="293"/>
      <c r="CB928" s="293"/>
      <c r="CL928" s="293"/>
      <c r="CV928" s="293"/>
      <c r="DF928" s="293"/>
      <c r="DP928" s="293"/>
      <c r="DZ928" s="293"/>
      <c r="EJ928" s="293"/>
      <c r="ET928" s="293"/>
      <c r="FD928" s="293"/>
      <c r="GJ928" s="341"/>
      <c r="GT928" s="293"/>
      <c r="HD928" s="293"/>
      <c r="HN928" s="293"/>
      <c r="HX928" s="293"/>
      <c r="IH928" s="293"/>
      <c r="IM928" s="285"/>
    </row>
    <row r="929" spans="1:247" s="44" customFormat="1" x14ac:dyDescent="0.2">
      <c r="A929" s="42"/>
      <c r="AN929" s="293"/>
      <c r="AX929" s="293"/>
      <c r="BH929" s="293"/>
      <c r="BR929" s="293"/>
      <c r="CB929" s="293"/>
      <c r="CL929" s="293"/>
      <c r="CV929" s="293"/>
      <c r="DF929" s="293"/>
      <c r="DP929" s="293"/>
      <c r="DZ929" s="293"/>
      <c r="EJ929" s="293"/>
      <c r="ET929" s="293"/>
      <c r="FD929" s="293"/>
      <c r="GJ929" s="341"/>
      <c r="GT929" s="293"/>
      <c r="HD929" s="293"/>
      <c r="HN929" s="293"/>
      <c r="HX929" s="293"/>
      <c r="IH929" s="293"/>
      <c r="IM929" s="285"/>
    </row>
    <row r="930" spans="1:247" s="44" customFormat="1" x14ac:dyDescent="0.2">
      <c r="A930" s="42"/>
      <c r="AN930" s="293"/>
      <c r="AX930" s="293"/>
      <c r="BH930" s="293"/>
      <c r="BR930" s="293"/>
      <c r="CB930" s="293"/>
      <c r="CL930" s="293"/>
      <c r="CV930" s="293"/>
      <c r="DF930" s="293"/>
      <c r="DP930" s="293"/>
      <c r="DZ930" s="293"/>
      <c r="EJ930" s="293"/>
      <c r="ET930" s="293"/>
      <c r="FD930" s="293"/>
      <c r="GJ930" s="341"/>
      <c r="GT930" s="293"/>
      <c r="HD930" s="293"/>
      <c r="HN930" s="293"/>
      <c r="HX930" s="293"/>
      <c r="IH930" s="293"/>
      <c r="IM930" s="285"/>
    </row>
    <row r="931" spans="1:247" s="44" customFormat="1" x14ac:dyDescent="0.2">
      <c r="A931" s="42"/>
      <c r="AN931" s="293"/>
      <c r="AX931" s="293"/>
      <c r="BH931" s="293"/>
      <c r="BR931" s="293"/>
      <c r="CB931" s="293"/>
      <c r="CL931" s="293"/>
      <c r="CV931" s="293"/>
      <c r="DF931" s="293"/>
      <c r="DP931" s="293"/>
      <c r="DZ931" s="293"/>
      <c r="EJ931" s="293"/>
      <c r="ET931" s="293"/>
      <c r="FD931" s="293"/>
      <c r="GJ931" s="341"/>
      <c r="GT931" s="293"/>
      <c r="HD931" s="293"/>
      <c r="HN931" s="293"/>
      <c r="HX931" s="293"/>
      <c r="IH931" s="293"/>
      <c r="IM931" s="285"/>
    </row>
    <row r="932" spans="1:247" s="44" customFormat="1" x14ac:dyDescent="0.2">
      <c r="A932" s="42"/>
      <c r="AN932" s="293"/>
      <c r="AX932" s="293"/>
      <c r="BH932" s="293"/>
      <c r="BR932" s="293"/>
      <c r="CB932" s="293"/>
      <c r="CL932" s="293"/>
      <c r="CV932" s="293"/>
      <c r="DF932" s="293"/>
      <c r="DP932" s="293"/>
      <c r="DZ932" s="293"/>
      <c r="EJ932" s="293"/>
      <c r="ET932" s="293"/>
      <c r="FD932" s="293"/>
      <c r="GJ932" s="341"/>
      <c r="GT932" s="293"/>
      <c r="HD932" s="293"/>
      <c r="HN932" s="293"/>
      <c r="HX932" s="293"/>
      <c r="IH932" s="293"/>
      <c r="IM932" s="285"/>
    </row>
    <row r="933" spans="1:247" s="44" customFormat="1" x14ac:dyDescent="0.2">
      <c r="A933" s="42"/>
      <c r="AN933" s="293"/>
      <c r="AX933" s="293"/>
      <c r="BH933" s="293"/>
      <c r="BR933" s="293"/>
      <c r="CB933" s="293"/>
      <c r="CL933" s="293"/>
      <c r="CV933" s="293"/>
      <c r="DF933" s="293"/>
      <c r="DP933" s="293"/>
      <c r="DZ933" s="293"/>
      <c r="EJ933" s="293"/>
      <c r="ET933" s="293"/>
      <c r="FD933" s="293"/>
      <c r="GJ933" s="341"/>
      <c r="GT933" s="293"/>
      <c r="HD933" s="293"/>
      <c r="HN933" s="293"/>
      <c r="HX933" s="293"/>
      <c r="IH933" s="293"/>
      <c r="IM933" s="285"/>
    </row>
    <row r="934" spans="1:247" s="44" customFormat="1" x14ac:dyDescent="0.2">
      <c r="A934" s="42"/>
      <c r="AN934" s="293"/>
      <c r="AX934" s="293"/>
      <c r="BH934" s="293"/>
      <c r="BR934" s="293"/>
      <c r="CB934" s="293"/>
      <c r="CL934" s="293"/>
      <c r="CV934" s="293"/>
      <c r="DF934" s="293"/>
      <c r="DP934" s="293"/>
      <c r="DZ934" s="293"/>
      <c r="EJ934" s="293"/>
      <c r="ET934" s="293"/>
      <c r="FD934" s="293"/>
      <c r="GJ934" s="341"/>
      <c r="GT934" s="293"/>
      <c r="HD934" s="293"/>
      <c r="HN934" s="293"/>
      <c r="HX934" s="293"/>
      <c r="IH934" s="293"/>
      <c r="IM934" s="285"/>
    </row>
    <row r="935" spans="1:247" s="44" customFormat="1" x14ac:dyDescent="0.2">
      <c r="A935" s="42"/>
      <c r="AN935" s="293"/>
      <c r="AX935" s="293"/>
      <c r="BH935" s="293"/>
      <c r="BR935" s="293"/>
      <c r="CB935" s="293"/>
      <c r="CL935" s="293"/>
      <c r="CV935" s="293"/>
      <c r="DF935" s="293"/>
      <c r="DP935" s="293"/>
      <c r="DZ935" s="293"/>
      <c r="EJ935" s="293"/>
      <c r="ET935" s="293"/>
      <c r="FD935" s="293"/>
      <c r="GJ935" s="341"/>
      <c r="GT935" s="293"/>
      <c r="HD935" s="293"/>
      <c r="HN935" s="293"/>
      <c r="HX935" s="293"/>
      <c r="IH935" s="293"/>
      <c r="IM935" s="285"/>
    </row>
    <row r="936" spans="1:247" s="44" customFormat="1" x14ac:dyDescent="0.2">
      <c r="A936" s="42"/>
      <c r="AN936" s="293"/>
      <c r="AX936" s="293"/>
      <c r="BH936" s="293"/>
      <c r="BR936" s="293"/>
      <c r="CB936" s="293"/>
      <c r="CL936" s="293"/>
      <c r="CV936" s="293"/>
      <c r="DF936" s="293"/>
      <c r="DP936" s="293"/>
      <c r="DZ936" s="293"/>
      <c r="EJ936" s="293"/>
      <c r="ET936" s="293"/>
      <c r="FD936" s="293"/>
      <c r="GJ936" s="341"/>
      <c r="GT936" s="293"/>
      <c r="HD936" s="293"/>
      <c r="HN936" s="293"/>
      <c r="HX936" s="293"/>
      <c r="IH936" s="293"/>
      <c r="IM936" s="285"/>
    </row>
    <row r="937" spans="1:247" s="44" customFormat="1" x14ac:dyDescent="0.2">
      <c r="A937" s="42"/>
      <c r="AN937" s="293"/>
      <c r="AX937" s="293"/>
      <c r="BH937" s="293"/>
      <c r="BR937" s="293"/>
      <c r="CB937" s="293"/>
      <c r="CL937" s="293"/>
      <c r="CV937" s="293"/>
      <c r="DF937" s="293"/>
      <c r="DP937" s="293"/>
      <c r="DZ937" s="293"/>
      <c r="EJ937" s="293"/>
      <c r="ET937" s="293"/>
      <c r="FD937" s="293"/>
      <c r="GJ937" s="341"/>
      <c r="GT937" s="293"/>
      <c r="HD937" s="293"/>
      <c r="HN937" s="293"/>
      <c r="HX937" s="293"/>
      <c r="IH937" s="293"/>
      <c r="IM937" s="285"/>
    </row>
    <row r="938" spans="1:247" s="44" customFormat="1" x14ac:dyDescent="0.2">
      <c r="A938" s="42"/>
      <c r="AN938" s="293"/>
      <c r="AX938" s="293"/>
      <c r="BH938" s="293"/>
      <c r="BR938" s="293"/>
      <c r="CB938" s="293"/>
      <c r="CL938" s="293"/>
      <c r="CV938" s="293"/>
      <c r="DF938" s="293"/>
      <c r="DP938" s="293"/>
      <c r="DZ938" s="293"/>
      <c r="EJ938" s="293"/>
      <c r="ET938" s="293"/>
      <c r="FD938" s="293"/>
      <c r="GJ938" s="341"/>
      <c r="GT938" s="293"/>
      <c r="HD938" s="293"/>
      <c r="HN938" s="293"/>
      <c r="HX938" s="293"/>
      <c r="IH938" s="293"/>
      <c r="IM938" s="285"/>
    </row>
    <row r="939" spans="1:247" s="44" customFormat="1" x14ac:dyDescent="0.2">
      <c r="A939" s="42"/>
      <c r="AN939" s="293"/>
      <c r="AX939" s="293"/>
      <c r="BH939" s="293"/>
      <c r="BR939" s="293"/>
      <c r="CB939" s="293"/>
      <c r="CL939" s="293"/>
      <c r="CV939" s="293"/>
      <c r="DF939" s="293"/>
      <c r="DP939" s="293"/>
      <c r="DZ939" s="293"/>
      <c r="EJ939" s="293"/>
      <c r="ET939" s="293"/>
      <c r="FD939" s="293"/>
      <c r="GJ939" s="341"/>
      <c r="GT939" s="293"/>
      <c r="HD939" s="293"/>
      <c r="HN939" s="293"/>
      <c r="HX939" s="293"/>
      <c r="IH939" s="293"/>
      <c r="IM939" s="285"/>
    </row>
    <row r="940" spans="1:247" s="44" customFormat="1" x14ac:dyDescent="0.2">
      <c r="A940" s="42"/>
      <c r="AN940" s="293"/>
      <c r="AX940" s="293"/>
      <c r="BH940" s="293"/>
      <c r="BR940" s="293"/>
      <c r="CB940" s="293"/>
      <c r="CL940" s="293"/>
      <c r="CV940" s="293"/>
      <c r="DF940" s="293"/>
      <c r="DP940" s="293"/>
      <c r="DZ940" s="293"/>
      <c r="EJ940" s="293"/>
      <c r="ET940" s="293"/>
      <c r="FD940" s="293"/>
      <c r="GJ940" s="341"/>
      <c r="GT940" s="293"/>
      <c r="HD940" s="293"/>
      <c r="HN940" s="293"/>
      <c r="HX940" s="293"/>
      <c r="IH940" s="293"/>
      <c r="IM940" s="285"/>
    </row>
    <row r="941" spans="1:247" s="44" customFormat="1" x14ac:dyDescent="0.2">
      <c r="A941" s="42"/>
      <c r="AN941" s="293"/>
      <c r="AX941" s="293"/>
      <c r="BH941" s="293"/>
      <c r="BR941" s="293"/>
      <c r="CB941" s="293"/>
      <c r="CL941" s="293"/>
      <c r="CV941" s="293"/>
      <c r="DF941" s="293"/>
      <c r="DP941" s="293"/>
      <c r="DZ941" s="293"/>
      <c r="EJ941" s="293"/>
      <c r="ET941" s="293"/>
      <c r="FD941" s="293"/>
      <c r="GJ941" s="341"/>
      <c r="GT941" s="293"/>
      <c r="HD941" s="293"/>
      <c r="HN941" s="293"/>
      <c r="HX941" s="293"/>
      <c r="IH941" s="293"/>
      <c r="IM941" s="285"/>
    </row>
    <row r="942" spans="1:247" s="44" customFormat="1" x14ac:dyDescent="0.2">
      <c r="A942" s="42"/>
      <c r="AN942" s="293"/>
      <c r="AX942" s="293"/>
      <c r="BH942" s="293"/>
      <c r="BR942" s="293"/>
      <c r="CB942" s="293"/>
      <c r="CL942" s="293"/>
      <c r="CV942" s="293"/>
      <c r="DF942" s="293"/>
      <c r="DP942" s="293"/>
      <c r="DZ942" s="293"/>
      <c r="EJ942" s="293"/>
      <c r="ET942" s="293"/>
      <c r="FD942" s="293"/>
      <c r="GJ942" s="341"/>
      <c r="GT942" s="293"/>
      <c r="HD942" s="293"/>
      <c r="HN942" s="293"/>
      <c r="HX942" s="293"/>
      <c r="IH942" s="293"/>
      <c r="IM942" s="285"/>
    </row>
    <row r="943" spans="1:247" s="44" customFormat="1" x14ac:dyDescent="0.2">
      <c r="A943" s="42"/>
      <c r="AN943" s="293"/>
      <c r="AX943" s="293"/>
      <c r="BH943" s="293"/>
      <c r="BR943" s="293"/>
      <c r="CB943" s="293"/>
      <c r="CL943" s="293"/>
      <c r="CV943" s="293"/>
      <c r="DF943" s="293"/>
      <c r="DP943" s="293"/>
      <c r="DZ943" s="293"/>
      <c r="EJ943" s="293"/>
      <c r="ET943" s="293"/>
      <c r="FD943" s="293"/>
      <c r="GJ943" s="341"/>
      <c r="GT943" s="293"/>
      <c r="HD943" s="293"/>
      <c r="HN943" s="293"/>
      <c r="HX943" s="293"/>
      <c r="IH943" s="293"/>
      <c r="IM943" s="285"/>
    </row>
    <row r="944" spans="1:247" s="44" customFormat="1" x14ac:dyDescent="0.2">
      <c r="A944" s="42"/>
      <c r="AN944" s="293"/>
      <c r="AX944" s="293"/>
      <c r="BH944" s="293"/>
      <c r="BR944" s="293"/>
      <c r="CB944" s="293"/>
      <c r="CL944" s="293"/>
      <c r="CV944" s="293"/>
      <c r="DF944" s="293"/>
      <c r="DP944" s="293"/>
      <c r="DZ944" s="293"/>
      <c r="EJ944" s="293"/>
      <c r="ET944" s="293"/>
      <c r="FD944" s="293"/>
      <c r="GJ944" s="341"/>
      <c r="GT944" s="293"/>
      <c r="HD944" s="293"/>
      <c r="HN944" s="293"/>
      <c r="HX944" s="293"/>
      <c r="IH944" s="293"/>
      <c r="IM944" s="285"/>
    </row>
    <row r="945" spans="1:247" s="44" customFormat="1" x14ac:dyDescent="0.2">
      <c r="A945" s="42"/>
      <c r="AN945" s="293"/>
      <c r="AX945" s="293"/>
      <c r="BH945" s="293"/>
      <c r="BR945" s="293"/>
      <c r="CB945" s="293"/>
      <c r="CL945" s="293"/>
      <c r="CV945" s="293"/>
      <c r="DF945" s="293"/>
      <c r="DP945" s="293"/>
      <c r="DZ945" s="293"/>
      <c r="EJ945" s="293"/>
      <c r="ET945" s="293"/>
      <c r="FD945" s="293"/>
      <c r="GJ945" s="341"/>
      <c r="GT945" s="293"/>
      <c r="HD945" s="293"/>
      <c r="HN945" s="293"/>
      <c r="HX945" s="293"/>
      <c r="IH945" s="293"/>
      <c r="IM945" s="285"/>
    </row>
    <row r="946" spans="1:247" s="44" customFormat="1" x14ac:dyDescent="0.2">
      <c r="A946" s="42"/>
      <c r="AN946" s="293"/>
      <c r="AX946" s="293"/>
      <c r="BH946" s="293"/>
      <c r="BR946" s="293"/>
      <c r="CB946" s="293"/>
      <c r="CL946" s="293"/>
      <c r="CV946" s="293"/>
      <c r="DF946" s="293"/>
      <c r="DP946" s="293"/>
      <c r="DZ946" s="293"/>
      <c r="EJ946" s="293"/>
      <c r="ET946" s="293"/>
      <c r="FD946" s="293"/>
      <c r="GJ946" s="341"/>
      <c r="GT946" s="293"/>
      <c r="HD946" s="293"/>
      <c r="HN946" s="293"/>
      <c r="HX946" s="293"/>
      <c r="IH946" s="293"/>
      <c r="IM946" s="285"/>
    </row>
    <row r="947" spans="1:247" s="44" customFormat="1" x14ac:dyDescent="0.2">
      <c r="A947" s="42"/>
      <c r="AN947" s="293"/>
      <c r="AX947" s="293"/>
      <c r="BH947" s="293"/>
      <c r="BR947" s="293"/>
      <c r="CB947" s="293"/>
      <c r="CL947" s="293"/>
      <c r="CV947" s="293"/>
      <c r="DF947" s="293"/>
      <c r="DP947" s="293"/>
      <c r="DZ947" s="293"/>
      <c r="EJ947" s="293"/>
      <c r="ET947" s="293"/>
      <c r="FD947" s="293"/>
      <c r="GJ947" s="341"/>
      <c r="GT947" s="293"/>
      <c r="HD947" s="293"/>
      <c r="HN947" s="293"/>
      <c r="HX947" s="293"/>
      <c r="IH947" s="293"/>
      <c r="IM947" s="285"/>
    </row>
    <row r="948" spans="1:247" s="44" customFormat="1" x14ac:dyDescent="0.2">
      <c r="A948" s="42"/>
      <c r="AN948" s="293"/>
      <c r="AX948" s="293"/>
      <c r="BH948" s="293"/>
      <c r="BR948" s="293"/>
      <c r="CB948" s="293"/>
      <c r="CL948" s="293"/>
      <c r="CV948" s="293"/>
      <c r="DF948" s="293"/>
      <c r="DP948" s="293"/>
      <c r="DZ948" s="293"/>
      <c r="EJ948" s="293"/>
      <c r="ET948" s="293"/>
      <c r="FD948" s="293"/>
      <c r="GJ948" s="341"/>
      <c r="GT948" s="293"/>
      <c r="HD948" s="293"/>
      <c r="HN948" s="293"/>
      <c r="HX948" s="293"/>
      <c r="IH948" s="293"/>
      <c r="IM948" s="285"/>
    </row>
    <row r="949" spans="1:247" s="44" customFormat="1" x14ac:dyDescent="0.2">
      <c r="A949" s="42"/>
      <c r="AN949" s="293"/>
      <c r="AX949" s="293"/>
      <c r="BH949" s="293"/>
      <c r="BR949" s="293"/>
      <c r="CB949" s="293"/>
      <c r="CL949" s="293"/>
      <c r="CV949" s="293"/>
      <c r="DF949" s="293"/>
      <c r="DP949" s="293"/>
      <c r="DZ949" s="293"/>
      <c r="EJ949" s="293"/>
      <c r="ET949" s="293"/>
      <c r="FD949" s="293"/>
      <c r="GJ949" s="341"/>
      <c r="GT949" s="293"/>
      <c r="HD949" s="293"/>
      <c r="HN949" s="293"/>
      <c r="HX949" s="293"/>
      <c r="IH949" s="293"/>
      <c r="IM949" s="285"/>
    </row>
    <row r="950" spans="1:247" s="44" customFormat="1" x14ac:dyDescent="0.2">
      <c r="A950" s="42"/>
      <c r="AN950" s="293"/>
      <c r="AX950" s="293"/>
      <c r="BH950" s="293"/>
      <c r="BR950" s="293"/>
      <c r="CB950" s="293"/>
      <c r="CL950" s="293"/>
      <c r="CV950" s="293"/>
      <c r="DF950" s="293"/>
      <c r="DP950" s="293"/>
      <c r="DZ950" s="293"/>
      <c r="EJ950" s="293"/>
      <c r="ET950" s="293"/>
      <c r="FD950" s="293"/>
      <c r="GJ950" s="341"/>
      <c r="GT950" s="293"/>
      <c r="HD950" s="293"/>
      <c r="HN950" s="293"/>
      <c r="HX950" s="293"/>
      <c r="IH950" s="293"/>
      <c r="IM950" s="285"/>
    </row>
    <row r="951" spans="1:247" s="44" customFormat="1" x14ac:dyDescent="0.2">
      <c r="A951" s="42"/>
      <c r="AN951" s="293"/>
      <c r="AX951" s="293"/>
      <c r="BH951" s="293"/>
      <c r="BR951" s="293"/>
      <c r="CB951" s="293"/>
      <c r="CL951" s="293"/>
      <c r="CV951" s="293"/>
      <c r="DF951" s="293"/>
      <c r="DP951" s="293"/>
      <c r="DZ951" s="293"/>
      <c r="EJ951" s="293"/>
      <c r="ET951" s="293"/>
      <c r="FD951" s="293"/>
      <c r="GJ951" s="341"/>
      <c r="GT951" s="293"/>
      <c r="HD951" s="293"/>
      <c r="HN951" s="293"/>
      <c r="HX951" s="293"/>
      <c r="IH951" s="293"/>
      <c r="IM951" s="285"/>
    </row>
    <row r="952" spans="1:247" s="44" customFormat="1" x14ac:dyDescent="0.2">
      <c r="A952" s="42"/>
      <c r="AN952" s="293"/>
      <c r="AX952" s="293"/>
      <c r="BH952" s="293"/>
      <c r="BR952" s="293"/>
      <c r="CB952" s="293"/>
      <c r="CL952" s="293"/>
      <c r="CV952" s="293"/>
      <c r="DF952" s="293"/>
      <c r="DP952" s="293"/>
      <c r="DZ952" s="293"/>
      <c r="EJ952" s="293"/>
      <c r="ET952" s="293"/>
      <c r="FD952" s="293"/>
      <c r="GJ952" s="341"/>
      <c r="GT952" s="293"/>
      <c r="HD952" s="293"/>
      <c r="HN952" s="293"/>
      <c r="HX952" s="293"/>
      <c r="IH952" s="293"/>
      <c r="IM952" s="285"/>
    </row>
    <row r="953" spans="1:247" s="44" customFormat="1" x14ac:dyDescent="0.2">
      <c r="A953" s="42"/>
      <c r="AN953" s="293"/>
      <c r="AX953" s="293"/>
      <c r="BH953" s="293"/>
      <c r="BR953" s="293"/>
      <c r="CB953" s="293"/>
      <c r="CL953" s="293"/>
      <c r="CV953" s="293"/>
      <c r="DF953" s="293"/>
      <c r="DP953" s="293"/>
      <c r="DZ953" s="293"/>
      <c r="EJ953" s="293"/>
      <c r="ET953" s="293"/>
      <c r="FD953" s="293"/>
      <c r="GJ953" s="341"/>
      <c r="GT953" s="293"/>
      <c r="HD953" s="293"/>
      <c r="HN953" s="293"/>
      <c r="HX953" s="293"/>
      <c r="IH953" s="293"/>
      <c r="IM953" s="285"/>
    </row>
    <row r="954" spans="1:247" s="44" customFormat="1" x14ac:dyDescent="0.2">
      <c r="A954" s="42"/>
      <c r="AN954" s="293"/>
      <c r="AX954" s="293"/>
      <c r="BH954" s="293"/>
      <c r="BR954" s="293"/>
      <c r="CB954" s="293"/>
      <c r="CL954" s="293"/>
      <c r="CV954" s="293"/>
      <c r="DF954" s="293"/>
      <c r="DP954" s="293"/>
      <c r="DZ954" s="293"/>
      <c r="EJ954" s="293"/>
      <c r="ET954" s="293"/>
      <c r="FD954" s="293"/>
      <c r="GJ954" s="341"/>
      <c r="GT954" s="293"/>
      <c r="HD954" s="293"/>
      <c r="HN954" s="293"/>
      <c r="HX954" s="293"/>
      <c r="IH954" s="293"/>
      <c r="IM954" s="285"/>
    </row>
    <row r="955" spans="1:247" s="44" customFormat="1" x14ac:dyDescent="0.2">
      <c r="A955" s="42"/>
      <c r="AN955" s="293"/>
      <c r="AX955" s="293"/>
      <c r="BH955" s="293"/>
      <c r="BR955" s="293"/>
      <c r="CB955" s="293"/>
      <c r="CL955" s="293"/>
      <c r="CV955" s="293"/>
      <c r="DF955" s="293"/>
      <c r="DP955" s="293"/>
      <c r="DZ955" s="293"/>
      <c r="EJ955" s="293"/>
      <c r="ET955" s="293"/>
      <c r="FD955" s="293"/>
      <c r="GJ955" s="341"/>
      <c r="GT955" s="293"/>
      <c r="HD955" s="293"/>
      <c r="HN955" s="293"/>
      <c r="HX955" s="293"/>
      <c r="IH955" s="293"/>
      <c r="IM955" s="285"/>
    </row>
    <row r="956" spans="1:247" s="44" customFormat="1" x14ac:dyDescent="0.2">
      <c r="A956" s="42"/>
      <c r="AN956" s="293"/>
      <c r="AX956" s="293"/>
      <c r="BH956" s="293"/>
      <c r="BR956" s="293"/>
      <c r="CB956" s="293"/>
      <c r="CL956" s="293"/>
      <c r="CV956" s="293"/>
      <c r="DF956" s="293"/>
      <c r="DP956" s="293"/>
      <c r="DZ956" s="293"/>
      <c r="EJ956" s="293"/>
      <c r="ET956" s="293"/>
      <c r="FD956" s="293"/>
      <c r="GJ956" s="341"/>
      <c r="GT956" s="293"/>
      <c r="HD956" s="293"/>
      <c r="HN956" s="293"/>
      <c r="HX956" s="293"/>
      <c r="IH956" s="293"/>
      <c r="IM956" s="285"/>
    </row>
    <row r="957" spans="1:247" s="44" customFormat="1" x14ac:dyDescent="0.2">
      <c r="A957" s="42"/>
      <c r="AN957" s="293"/>
      <c r="AX957" s="293"/>
      <c r="BH957" s="293"/>
      <c r="BR957" s="293"/>
      <c r="CB957" s="293"/>
      <c r="CL957" s="293"/>
      <c r="CV957" s="293"/>
      <c r="DF957" s="293"/>
      <c r="DP957" s="293"/>
      <c r="DZ957" s="293"/>
      <c r="EJ957" s="293"/>
      <c r="ET957" s="293"/>
      <c r="FD957" s="293"/>
      <c r="GJ957" s="341"/>
      <c r="GT957" s="293"/>
      <c r="HD957" s="293"/>
      <c r="HN957" s="293"/>
      <c r="HX957" s="293"/>
      <c r="IH957" s="293"/>
      <c r="IM957" s="285"/>
    </row>
    <row r="958" spans="1:247" s="44" customFormat="1" x14ac:dyDescent="0.2">
      <c r="A958" s="42"/>
      <c r="AN958" s="293"/>
      <c r="AX958" s="293"/>
      <c r="BH958" s="293"/>
      <c r="BR958" s="293"/>
      <c r="CB958" s="293"/>
      <c r="CL958" s="293"/>
      <c r="CV958" s="293"/>
      <c r="DF958" s="293"/>
      <c r="DP958" s="293"/>
      <c r="DZ958" s="293"/>
      <c r="EJ958" s="293"/>
      <c r="ET958" s="293"/>
      <c r="FD958" s="293"/>
      <c r="GJ958" s="341"/>
      <c r="GT958" s="293"/>
      <c r="HD958" s="293"/>
      <c r="HN958" s="293"/>
      <c r="HX958" s="293"/>
      <c r="IH958" s="293"/>
      <c r="IM958" s="285"/>
    </row>
    <row r="959" spans="1:247" s="44" customFormat="1" x14ac:dyDescent="0.2">
      <c r="A959" s="42"/>
      <c r="AN959" s="293"/>
      <c r="AX959" s="293"/>
      <c r="BH959" s="293"/>
      <c r="BR959" s="293"/>
      <c r="CB959" s="293"/>
      <c r="CL959" s="293"/>
      <c r="CV959" s="293"/>
      <c r="DF959" s="293"/>
      <c r="DP959" s="293"/>
      <c r="DZ959" s="293"/>
      <c r="EJ959" s="293"/>
      <c r="ET959" s="293"/>
      <c r="FD959" s="293"/>
      <c r="GJ959" s="341"/>
      <c r="GT959" s="293"/>
      <c r="HD959" s="293"/>
      <c r="HN959" s="293"/>
      <c r="HX959" s="293"/>
      <c r="IH959" s="293"/>
      <c r="IM959" s="285"/>
    </row>
    <row r="960" spans="1:247" s="44" customFormat="1" x14ac:dyDescent="0.2">
      <c r="A960" s="42"/>
      <c r="AN960" s="293"/>
      <c r="AX960" s="293"/>
      <c r="BH960" s="293"/>
      <c r="BR960" s="293"/>
      <c r="CB960" s="293"/>
      <c r="CL960" s="293"/>
      <c r="CV960" s="293"/>
      <c r="DF960" s="293"/>
      <c r="DP960" s="293"/>
      <c r="DZ960" s="293"/>
      <c r="EJ960" s="293"/>
      <c r="ET960" s="293"/>
      <c r="FD960" s="293"/>
      <c r="GJ960" s="341"/>
      <c r="GT960" s="293"/>
      <c r="HD960" s="293"/>
      <c r="HN960" s="293"/>
      <c r="HX960" s="293"/>
      <c r="IH960" s="293"/>
      <c r="IM960" s="285"/>
    </row>
    <row r="961" spans="1:247" s="44" customFormat="1" x14ac:dyDescent="0.2">
      <c r="A961" s="42"/>
      <c r="AN961" s="293"/>
      <c r="AX961" s="293"/>
      <c r="BH961" s="293"/>
      <c r="BR961" s="293"/>
      <c r="CB961" s="293"/>
      <c r="CL961" s="293"/>
      <c r="CV961" s="293"/>
      <c r="DF961" s="293"/>
      <c r="DP961" s="293"/>
      <c r="DZ961" s="293"/>
      <c r="EJ961" s="293"/>
      <c r="ET961" s="293"/>
      <c r="FD961" s="293"/>
      <c r="GJ961" s="341"/>
      <c r="GT961" s="293"/>
      <c r="HD961" s="293"/>
      <c r="HN961" s="293"/>
      <c r="HX961" s="293"/>
      <c r="IH961" s="293"/>
      <c r="IM961" s="285"/>
    </row>
    <row r="962" spans="1:247" s="44" customFormat="1" x14ac:dyDescent="0.2">
      <c r="A962" s="42"/>
      <c r="AN962" s="293"/>
      <c r="AX962" s="293"/>
      <c r="BH962" s="293"/>
      <c r="BR962" s="293"/>
      <c r="CB962" s="293"/>
      <c r="CL962" s="293"/>
      <c r="CV962" s="293"/>
      <c r="DF962" s="293"/>
      <c r="DP962" s="293"/>
      <c r="DZ962" s="293"/>
      <c r="EJ962" s="293"/>
      <c r="ET962" s="293"/>
      <c r="FD962" s="293"/>
      <c r="GJ962" s="341"/>
      <c r="GT962" s="293"/>
      <c r="HD962" s="293"/>
      <c r="HN962" s="293"/>
      <c r="HX962" s="293"/>
      <c r="IH962" s="293"/>
      <c r="IM962" s="285"/>
    </row>
    <row r="963" spans="1:247" s="44" customFormat="1" x14ac:dyDescent="0.2">
      <c r="A963" s="42"/>
      <c r="AN963" s="293"/>
      <c r="AX963" s="293"/>
      <c r="BH963" s="293"/>
      <c r="BR963" s="293"/>
      <c r="CB963" s="293"/>
      <c r="CL963" s="293"/>
      <c r="CV963" s="293"/>
      <c r="DF963" s="293"/>
      <c r="DP963" s="293"/>
      <c r="DZ963" s="293"/>
      <c r="EJ963" s="293"/>
      <c r="ET963" s="293"/>
      <c r="FD963" s="293"/>
      <c r="GJ963" s="341"/>
      <c r="GT963" s="293"/>
      <c r="HD963" s="293"/>
      <c r="HN963" s="293"/>
      <c r="HX963" s="293"/>
      <c r="IH963" s="293"/>
      <c r="IM963" s="285"/>
    </row>
    <row r="964" spans="1:247" s="44" customFormat="1" x14ac:dyDescent="0.2">
      <c r="A964" s="42"/>
      <c r="AN964" s="293"/>
      <c r="AX964" s="293"/>
      <c r="BH964" s="293"/>
      <c r="BR964" s="293"/>
      <c r="CB964" s="293"/>
      <c r="CL964" s="293"/>
      <c r="CV964" s="293"/>
      <c r="DF964" s="293"/>
      <c r="DP964" s="293"/>
      <c r="DZ964" s="293"/>
      <c r="EJ964" s="293"/>
      <c r="ET964" s="293"/>
      <c r="FD964" s="293"/>
      <c r="GJ964" s="341"/>
      <c r="GT964" s="293"/>
      <c r="HD964" s="293"/>
      <c r="HN964" s="293"/>
      <c r="HX964" s="293"/>
      <c r="IH964" s="293"/>
      <c r="IM964" s="285"/>
    </row>
    <row r="965" spans="1:247" s="44" customFormat="1" x14ac:dyDescent="0.2">
      <c r="A965" s="42"/>
      <c r="AN965" s="293"/>
      <c r="AX965" s="293"/>
      <c r="BH965" s="293"/>
      <c r="BR965" s="293"/>
      <c r="CB965" s="293"/>
      <c r="CL965" s="293"/>
      <c r="CV965" s="293"/>
      <c r="DF965" s="293"/>
      <c r="DP965" s="293"/>
      <c r="DZ965" s="293"/>
      <c r="EJ965" s="293"/>
      <c r="ET965" s="293"/>
      <c r="FD965" s="293"/>
      <c r="GJ965" s="341"/>
      <c r="GT965" s="293"/>
      <c r="HD965" s="293"/>
      <c r="HN965" s="293"/>
      <c r="HX965" s="293"/>
      <c r="IH965" s="293"/>
      <c r="IM965" s="285"/>
    </row>
    <row r="966" spans="1:247" s="44" customFormat="1" x14ac:dyDescent="0.2">
      <c r="A966" s="42"/>
      <c r="AN966" s="293"/>
      <c r="AX966" s="293"/>
      <c r="BH966" s="293"/>
      <c r="BR966" s="293"/>
      <c r="CB966" s="293"/>
      <c r="CL966" s="293"/>
      <c r="CV966" s="293"/>
      <c r="DF966" s="293"/>
      <c r="DP966" s="293"/>
      <c r="DZ966" s="293"/>
      <c r="EJ966" s="293"/>
      <c r="ET966" s="293"/>
      <c r="FD966" s="293"/>
      <c r="GJ966" s="341"/>
      <c r="GT966" s="293"/>
      <c r="HD966" s="293"/>
      <c r="HN966" s="293"/>
      <c r="HX966" s="293"/>
      <c r="IH966" s="293"/>
      <c r="IM966" s="285"/>
    </row>
    <row r="967" spans="1:247" s="44" customFormat="1" x14ac:dyDescent="0.2">
      <c r="A967" s="42"/>
      <c r="AN967" s="293"/>
      <c r="AX967" s="293"/>
      <c r="BH967" s="293"/>
      <c r="BR967" s="293"/>
      <c r="CB967" s="293"/>
      <c r="CL967" s="293"/>
      <c r="CV967" s="293"/>
      <c r="DF967" s="293"/>
      <c r="DP967" s="293"/>
      <c r="DZ967" s="293"/>
      <c r="EJ967" s="293"/>
      <c r="ET967" s="293"/>
      <c r="FD967" s="293"/>
      <c r="GJ967" s="341"/>
      <c r="GT967" s="293"/>
      <c r="HD967" s="293"/>
      <c r="HN967" s="293"/>
      <c r="HX967" s="293"/>
      <c r="IH967" s="293"/>
      <c r="IM967" s="285"/>
    </row>
    <row r="968" spans="1:247" s="44" customFormat="1" x14ac:dyDescent="0.2">
      <c r="A968" s="42"/>
      <c r="AN968" s="293"/>
      <c r="AX968" s="293"/>
      <c r="BH968" s="293"/>
      <c r="BR968" s="293"/>
      <c r="CB968" s="293"/>
      <c r="CL968" s="293"/>
      <c r="CV968" s="293"/>
      <c r="DF968" s="293"/>
      <c r="DP968" s="293"/>
      <c r="DZ968" s="293"/>
      <c r="EJ968" s="293"/>
      <c r="ET968" s="293"/>
      <c r="FD968" s="293"/>
      <c r="GJ968" s="341"/>
      <c r="GT968" s="293"/>
      <c r="HD968" s="293"/>
      <c r="HN968" s="293"/>
      <c r="HX968" s="293"/>
      <c r="IH968" s="293"/>
      <c r="IM968" s="285"/>
    </row>
    <row r="969" spans="1:247" s="44" customFormat="1" x14ac:dyDescent="0.2">
      <c r="A969" s="42"/>
      <c r="AN969" s="293"/>
      <c r="AX969" s="293"/>
      <c r="BH969" s="293"/>
      <c r="BR969" s="293"/>
      <c r="CB969" s="293"/>
      <c r="CL969" s="293"/>
      <c r="CV969" s="293"/>
      <c r="DF969" s="293"/>
      <c r="DP969" s="293"/>
      <c r="DZ969" s="293"/>
      <c r="EJ969" s="293"/>
      <c r="ET969" s="293"/>
      <c r="FD969" s="293"/>
      <c r="GJ969" s="341"/>
      <c r="GT969" s="293"/>
      <c r="HD969" s="293"/>
      <c r="HN969" s="293"/>
      <c r="HX969" s="293"/>
      <c r="IH969" s="293"/>
      <c r="IM969" s="285"/>
    </row>
    <row r="970" spans="1:247" s="44" customFormat="1" x14ac:dyDescent="0.2">
      <c r="A970" s="42"/>
      <c r="AN970" s="293"/>
      <c r="AX970" s="293"/>
      <c r="BH970" s="293"/>
      <c r="BR970" s="293"/>
      <c r="CB970" s="293"/>
      <c r="CL970" s="293"/>
      <c r="CV970" s="293"/>
      <c r="DF970" s="293"/>
      <c r="DP970" s="293"/>
      <c r="DZ970" s="293"/>
      <c r="EJ970" s="293"/>
      <c r="ET970" s="293"/>
      <c r="FD970" s="293"/>
      <c r="GJ970" s="341"/>
      <c r="GT970" s="293"/>
      <c r="HD970" s="293"/>
      <c r="HN970" s="293"/>
      <c r="HX970" s="293"/>
      <c r="IH970" s="293"/>
      <c r="IM970" s="285"/>
    </row>
    <row r="971" spans="1:247" s="44" customFormat="1" x14ac:dyDescent="0.2">
      <c r="A971" s="42"/>
      <c r="AN971" s="293"/>
      <c r="AX971" s="293"/>
      <c r="BH971" s="293"/>
      <c r="BR971" s="293"/>
      <c r="CB971" s="293"/>
      <c r="CL971" s="293"/>
      <c r="CV971" s="293"/>
      <c r="DF971" s="293"/>
      <c r="DP971" s="293"/>
      <c r="DZ971" s="293"/>
      <c r="EJ971" s="293"/>
      <c r="ET971" s="293"/>
      <c r="FD971" s="293"/>
      <c r="GJ971" s="341"/>
      <c r="GT971" s="293"/>
      <c r="HD971" s="293"/>
      <c r="HN971" s="293"/>
      <c r="HX971" s="293"/>
      <c r="IH971" s="293"/>
      <c r="IM971" s="285"/>
    </row>
    <row r="972" spans="1:247" s="44" customFormat="1" x14ac:dyDescent="0.2">
      <c r="A972" s="42"/>
      <c r="AN972" s="293"/>
      <c r="AX972" s="293"/>
      <c r="BH972" s="293"/>
      <c r="BR972" s="293"/>
      <c r="CB972" s="293"/>
      <c r="CL972" s="293"/>
      <c r="CV972" s="293"/>
      <c r="DF972" s="293"/>
      <c r="DP972" s="293"/>
      <c r="DZ972" s="293"/>
      <c r="EJ972" s="293"/>
      <c r="ET972" s="293"/>
      <c r="FD972" s="293"/>
      <c r="GJ972" s="341"/>
      <c r="GT972" s="293"/>
      <c r="HD972" s="293"/>
      <c r="HN972" s="293"/>
      <c r="HX972" s="293"/>
      <c r="IH972" s="293"/>
      <c r="IM972" s="285"/>
    </row>
    <row r="973" spans="1:247" s="44" customFormat="1" x14ac:dyDescent="0.2">
      <c r="A973" s="42"/>
      <c r="AN973" s="293"/>
      <c r="AX973" s="293"/>
      <c r="BH973" s="293"/>
      <c r="BR973" s="293"/>
      <c r="CB973" s="293"/>
      <c r="CL973" s="293"/>
      <c r="CV973" s="293"/>
      <c r="DF973" s="293"/>
      <c r="DP973" s="293"/>
      <c r="DZ973" s="293"/>
      <c r="EJ973" s="293"/>
      <c r="ET973" s="293"/>
      <c r="FD973" s="293"/>
      <c r="GJ973" s="341"/>
      <c r="GT973" s="293"/>
      <c r="HD973" s="293"/>
      <c r="HN973" s="293"/>
      <c r="HX973" s="293"/>
      <c r="IH973" s="293"/>
      <c r="IM973" s="285"/>
    </row>
    <row r="974" spans="1:247" s="44" customFormat="1" x14ac:dyDescent="0.2">
      <c r="A974" s="42"/>
      <c r="AN974" s="293"/>
      <c r="AX974" s="293"/>
      <c r="BH974" s="293"/>
      <c r="BR974" s="293"/>
      <c r="CB974" s="293"/>
      <c r="CL974" s="293"/>
      <c r="CV974" s="293"/>
      <c r="DF974" s="293"/>
      <c r="DP974" s="293"/>
      <c r="DZ974" s="293"/>
      <c r="EJ974" s="293"/>
      <c r="ET974" s="293"/>
      <c r="FD974" s="293"/>
      <c r="GJ974" s="341"/>
      <c r="GT974" s="293"/>
      <c r="HD974" s="293"/>
      <c r="HN974" s="293"/>
      <c r="HX974" s="293"/>
      <c r="IH974" s="293"/>
      <c r="IM974" s="285"/>
    </row>
    <row r="975" spans="1:247" s="44" customFormat="1" x14ac:dyDescent="0.2">
      <c r="A975" s="42"/>
      <c r="AN975" s="293"/>
      <c r="AX975" s="293"/>
      <c r="BH975" s="293"/>
      <c r="BR975" s="293"/>
      <c r="CB975" s="293"/>
      <c r="CL975" s="293"/>
      <c r="CV975" s="293"/>
      <c r="DF975" s="293"/>
      <c r="DP975" s="293"/>
      <c r="DZ975" s="293"/>
      <c r="EJ975" s="293"/>
      <c r="ET975" s="293"/>
      <c r="FD975" s="293"/>
      <c r="GJ975" s="341"/>
      <c r="GT975" s="293"/>
      <c r="HD975" s="293"/>
      <c r="HN975" s="293"/>
      <c r="HX975" s="293"/>
      <c r="IH975" s="293"/>
      <c r="IM975" s="285"/>
    </row>
    <row r="976" spans="1:247" s="44" customFormat="1" x14ac:dyDescent="0.2">
      <c r="A976" s="42"/>
      <c r="AN976" s="293"/>
      <c r="AX976" s="293"/>
      <c r="BH976" s="293"/>
      <c r="BR976" s="293"/>
      <c r="CB976" s="293"/>
      <c r="CL976" s="293"/>
      <c r="CV976" s="293"/>
      <c r="DF976" s="293"/>
      <c r="DP976" s="293"/>
      <c r="DZ976" s="293"/>
      <c r="EJ976" s="293"/>
      <c r="ET976" s="293"/>
      <c r="FD976" s="293"/>
      <c r="GJ976" s="341"/>
      <c r="GT976" s="293"/>
      <c r="HD976" s="293"/>
      <c r="HN976" s="293"/>
      <c r="HX976" s="293"/>
      <c r="IH976" s="293"/>
      <c r="IM976" s="285"/>
    </row>
    <row r="977" spans="1:247" s="44" customFormat="1" x14ac:dyDescent="0.2">
      <c r="A977" s="42"/>
      <c r="AN977" s="293"/>
      <c r="AX977" s="293"/>
      <c r="BH977" s="293"/>
      <c r="BR977" s="293"/>
      <c r="CB977" s="293"/>
      <c r="CL977" s="293"/>
      <c r="CV977" s="293"/>
      <c r="DF977" s="293"/>
      <c r="DP977" s="293"/>
      <c r="DZ977" s="293"/>
      <c r="EJ977" s="293"/>
      <c r="ET977" s="293"/>
      <c r="FD977" s="293"/>
      <c r="GJ977" s="341"/>
      <c r="GT977" s="293"/>
      <c r="HD977" s="293"/>
      <c r="HN977" s="293"/>
      <c r="HX977" s="293"/>
      <c r="IH977" s="293"/>
      <c r="IM977" s="285"/>
    </row>
    <row r="978" spans="1:247" s="44" customFormat="1" x14ac:dyDescent="0.2">
      <c r="A978" s="42"/>
      <c r="AN978" s="293"/>
      <c r="AX978" s="293"/>
      <c r="BH978" s="293"/>
      <c r="BR978" s="293"/>
      <c r="CB978" s="293"/>
      <c r="CL978" s="293"/>
      <c r="CV978" s="293"/>
      <c r="DF978" s="293"/>
      <c r="DP978" s="293"/>
      <c r="DZ978" s="293"/>
      <c r="EJ978" s="293"/>
      <c r="ET978" s="293"/>
      <c r="FD978" s="293"/>
      <c r="GJ978" s="341"/>
      <c r="GT978" s="293"/>
      <c r="HD978" s="293"/>
      <c r="HN978" s="293"/>
      <c r="HX978" s="293"/>
      <c r="IH978" s="293"/>
      <c r="IM978" s="285"/>
    </row>
    <row r="979" spans="1:247" s="44" customFormat="1" x14ac:dyDescent="0.2">
      <c r="A979" s="42"/>
      <c r="AN979" s="293"/>
      <c r="AX979" s="293"/>
      <c r="BH979" s="293"/>
      <c r="BR979" s="293"/>
      <c r="CB979" s="293"/>
      <c r="CL979" s="293"/>
      <c r="CV979" s="293"/>
      <c r="DF979" s="293"/>
      <c r="DP979" s="293"/>
      <c r="DZ979" s="293"/>
      <c r="EJ979" s="293"/>
      <c r="ET979" s="293"/>
      <c r="FD979" s="293"/>
      <c r="GJ979" s="341"/>
      <c r="GT979" s="293"/>
      <c r="HD979" s="293"/>
      <c r="HN979" s="293"/>
      <c r="HX979" s="293"/>
      <c r="IH979" s="293"/>
      <c r="IM979" s="285"/>
    </row>
    <row r="980" spans="1:247" s="44" customFormat="1" x14ac:dyDescent="0.2">
      <c r="A980" s="42"/>
      <c r="AN980" s="293"/>
      <c r="AX980" s="293"/>
      <c r="BH980" s="293"/>
      <c r="BR980" s="293"/>
      <c r="CB980" s="293"/>
      <c r="CL980" s="293"/>
      <c r="CV980" s="293"/>
      <c r="DF980" s="293"/>
      <c r="DP980" s="293"/>
      <c r="DZ980" s="293"/>
      <c r="EJ980" s="293"/>
      <c r="ET980" s="293"/>
      <c r="FD980" s="293"/>
      <c r="GJ980" s="341"/>
      <c r="GT980" s="293"/>
      <c r="HD980" s="293"/>
      <c r="HN980" s="293"/>
      <c r="HX980" s="293"/>
      <c r="IH980" s="293"/>
      <c r="IM980" s="285"/>
    </row>
    <row r="981" spans="1:247" s="44" customFormat="1" x14ac:dyDescent="0.2">
      <c r="A981" s="42"/>
      <c r="AN981" s="293"/>
      <c r="AX981" s="293"/>
      <c r="BH981" s="293"/>
      <c r="BR981" s="293"/>
      <c r="CB981" s="293"/>
      <c r="CL981" s="293"/>
      <c r="CV981" s="293"/>
      <c r="DF981" s="293"/>
      <c r="DP981" s="293"/>
      <c r="DZ981" s="293"/>
      <c r="EJ981" s="293"/>
      <c r="ET981" s="293"/>
      <c r="FD981" s="293"/>
      <c r="GJ981" s="341"/>
      <c r="GT981" s="293"/>
      <c r="HD981" s="293"/>
      <c r="HN981" s="293"/>
      <c r="HX981" s="293"/>
      <c r="IH981" s="293"/>
      <c r="IM981" s="285"/>
    </row>
    <row r="982" spans="1:247" s="44" customFormat="1" x14ac:dyDescent="0.2">
      <c r="A982" s="42"/>
      <c r="AN982" s="293"/>
      <c r="AX982" s="293"/>
      <c r="BH982" s="293"/>
      <c r="BR982" s="293"/>
      <c r="CB982" s="293"/>
      <c r="CL982" s="293"/>
      <c r="CV982" s="293"/>
      <c r="DF982" s="293"/>
      <c r="DP982" s="293"/>
      <c r="DZ982" s="293"/>
      <c r="EJ982" s="293"/>
      <c r="ET982" s="293"/>
      <c r="FD982" s="293"/>
      <c r="GJ982" s="341"/>
      <c r="GT982" s="293"/>
      <c r="HD982" s="293"/>
      <c r="HN982" s="293"/>
      <c r="HX982" s="293"/>
      <c r="IH982" s="293"/>
      <c r="IM982" s="285"/>
    </row>
    <row r="983" spans="1:247" s="44" customFormat="1" x14ac:dyDescent="0.2">
      <c r="A983" s="42"/>
      <c r="AN983" s="293"/>
      <c r="AX983" s="293"/>
      <c r="BH983" s="293"/>
      <c r="BR983" s="293"/>
      <c r="CB983" s="293"/>
      <c r="CL983" s="293"/>
      <c r="CV983" s="293"/>
      <c r="DF983" s="293"/>
      <c r="DP983" s="293"/>
      <c r="DZ983" s="293"/>
      <c r="EJ983" s="293"/>
      <c r="ET983" s="293"/>
      <c r="FD983" s="293"/>
      <c r="GJ983" s="341"/>
      <c r="GT983" s="293"/>
      <c r="HD983" s="293"/>
      <c r="HN983" s="293"/>
      <c r="HX983" s="293"/>
      <c r="IH983" s="293"/>
      <c r="IM983" s="285"/>
    </row>
    <row r="984" spans="1:247" s="44" customFormat="1" x14ac:dyDescent="0.2">
      <c r="A984" s="42"/>
      <c r="AN984" s="293"/>
      <c r="AX984" s="293"/>
      <c r="BH984" s="293"/>
      <c r="BR984" s="293"/>
      <c r="CB984" s="293"/>
      <c r="CL984" s="293"/>
      <c r="CV984" s="293"/>
      <c r="DF984" s="293"/>
      <c r="DP984" s="293"/>
      <c r="DZ984" s="293"/>
      <c r="EJ984" s="293"/>
      <c r="ET984" s="293"/>
      <c r="FD984" s="293"/>
      <c r="GJ984" s="341"/>
      <c r="GT984" s="293"/>
      <c r="HD984" s="293"/>
      <c r="HN984" s="293"/>
      <c r="HX984" s="293"/>
      <c r="IH984" s="293"/>
      <c r="IM984" s="285"/>
    </row>
    <row r="985" spans="1:247" s="44" customFormat="1" x14ac:dyDescent="0.2">
      <c r="A985" s="42"/>
      <c r="AN985" s="293"/>
      <c r="AX985" s="293"/>
      <c r="BH985" s="293"/>
      <c r="BR985" s="293"/>
      <c r="CB985" s="293"/>
      <c r="CL985" s="293"/>
      <c r="CV985" s="293"/>
      <c r="DF985" s="293"/>
      <c r="DP985" s="293"/>
      <c r="DZ985" s="293"/>
      <c r="EJ985" s="293"/>
      <c r="ET985" s="293"/>
      <c r="FD985" s="293"/>
      <c r="GJ985" s="341"/>
      <c r="GT985" s="293"/>
      <c r="HD985" s="293"/>
      <c r="HN985" s="293"/>
      <c r="HX985" s="293"/>
      <c r="IH985" s="293"/>
      <c r="IM985" s="285"/>
    </row>
    <row r="986" spans="1:247" s="44" customFormat="1" x14ac:dyDescent="0.2">
      <c r="A986" s="42"/>
      <c r="AN986" s="293"/>
      <c r="AX986" s="293"/>
      <c r="BH986" s="293"/>
      <c r="BR986" s="293"/>
      <c r="CB986" s="293"/>
      <c r="CL986" s="293"/>
      <c r="CV986" s="293"/>
      <c r="DF986" s="293"/>
      <c r="DP986" s="293"/>
      <c r="DZ986" s="293"/>
      <c r="EJ986" s="293"/>
      <c r="ET986" s="293"/>
      <c r="FD986" s="293"/>
      <c r="GJ986" s="341"/>
      <c r="GT986" s="293"/>
      <c r="HD986" s="293"/>
      <c r="HN986" s="293"/>
      <c r="HX986" s="293"/>
      <c r="IH986" s="293"/>
      <c r="IM986" s="285"/>
    </row>
    <row r="987" spans="1:247" s="44" customFormat="1" x14ac:dyDescent="0.2">
      <c r="A987" s="42"/>
      <c r="AN987" s="293"/>
      <c r="AX987" s="293"/>
      <c r="BH987" s="293"/>
      <c r="BR987" s="293"/>
      <c r="CB987" s="293"/>
      <c r="CL987" s="293"/>
      <c r="CV987" s="293"/>
      <c r="DF987" s="293"/>
      <c r="DP987" s="293"/>
      <c r="DZ987" s="293"/>
      <c r="EJ987" s="293"/>
      <c r="ET987" s="293"/>
      <c r="FD987" s="293"/>
      <c r="GJ987" s="341"/>
      <c r="GT987" s="293"/>
      <c r="HD987" s="293"/>
      <c r="HN987" s="293"/>
      <c r="HX987" s="293"/>
      <c r="IH987" s="293"/>
      <c r="IM987" s="285"/>
    </row>
    <row r="988" spans="1:247" s="44" customFormat="1" x14ac:dyDescent="0.2">
      <c r="A988" s="42"/>
      <c r="AN988" s="293"/>
      <c r="AX988" s="293"/>
      <c r="BH988" s="293"/>
      <c r="BR988" s="293"/>
      <c r="CB988" s="293"/>
      <c r="CL988" s="293"/>
      <c r="CV988" s="293"/>
      <c r="DF988" s="293"/>
      <c r="DP988" s="293"/>
      <c r="DZ988" s="293"/>
      <c r="EJ988" s="293"/>
      <c r="ET988" s="293"/>
      <c r="FD988" s="293"/>
      <c r="GJ988" s="341"/>
      <c r="GT988" s="293"/>
      <c r="HD988" s="293"/>
      <c r="HN988" s="293"/>
      <c r="HX988" s="293"/>
      <c r="IH988" s="293"/>
      <c r="IM988" s="285"/>
    </row>
    <row r="989" spans="1:247" s="44" customFormat="1" x14ac:dyDescent="0.2">
      <c r="A989" s="42"/>
      <c r="AN989" s="293"/>
      <c r="AX989" s="293"/>
      <c r="BH989" s="293"/>
      <c r="BR989" s="293"/>
      <c r="CB989" s="293"/>
      <c r="CL989" s="293"/>
      <c r="CV989" s="293"/>
      <c r="DF989" s="293"/>
      <c r="DP989" s="293"/>
      <c r="DZ989" s="293"/>
      <c r="EJ989" s="293"/>
      <c r="ET989" s="293"/>
      <c r="FD989" s="293"/>
      <c r="GJ989" s="341"/>
      <c r="GT989" s="293"/>
      <c r="HD989" s="293"/>
      <c r="HN989" s="293"/>
      <c r="HX989" s="293"/>
      <c r="IH989" s="293"/>
      <c r="IM989" s="285"/>
    </row>
    <row r="990" spans="1:247" s="44" customFormat="1" x14ac:dyDescent="0.2">
      <c r="A990" s="42"/>
      <c r="AN990" s="293"/>
      <c r="AX990" s="293"/>
      <c r="BH990" s="293"/>
      <c r="BR990" s="293"/>
      <c r="CB990" s="293"/>
      <c r="CL990" s="293"/>
      <c r="CV990" s="293"/>
      <c r="DF990" s="293"/>
      <c r="DP990" s="293"/>
      <c r="DZ990" s="293"/>
      <c r="EJ990" s="293"/>
      <c r="ET990" s="293"/>
      <c r="FD990" s="293"/>
      <c r="GJ990" s="341"/>
      <c r="GT990" s="293"/>
      <c r="HD990" s="293"/>
      <c r="HN990" s="293"/>
      <c r="HX990" s="293"/>
      <c r="IH990" s="293"/>
      <c r="IM990" s="285"/>
    </row>
    <row r="991" spans="1:247" s="44" customFormat="1" x14ac:dyDescent="0.2">
      <c r="A991" s="42"/>
      <c r="AN991" s="293"/>
      <c r="AX991" s="293"/>
      <c r="BH991" s="293"/>
      <c r="BR991" s="293"/>
      <c r="CB991" s="293"/>
      <c r="CL991" s="293"/>
      <c r="CV991" s="293"/>
      <c r="DF991" s="293"/>
      <c r="DP991" s="293"/>
      <c r="DZ991" s="293"/>
      <c r="EJ991" s="293"/>
      <c r="ET991" s="293"/>
      <c r="FD991" s="293"/>
      <c r="GJ991" s="341"/>
      <c r="GT991" s="293"/>
      <c r="HD991" s="293"/>
      <c r="HN991" s="293"/>
      <c r="HX991" s="293"/>
      <c r="IH991" s="293"/>
      <c r="IM991" s="285"/>
    </row>
    <row r="992" spans="1:247" s="44" customFormat="1" x14ac:dyDescent="0.2">
      <c r="A992" s="42"/>
      <c r="AN992" s="293"/>
      <c r="AX992" s="293"/>
      <c r="BH992" s="293"/>
      <c r="BR992" s="293"/>
      <c r="CB992" s="293"/>
      <c r="CL992" s="293"/>
      <c r="CV992" s="293"/>
      <c r="DF992" s="293"/>
      <c r="DP992" s="293"/>
      <c r="DZ992" s="293"/>
      <c r="EJ992" s="293"/>
      <c r="ET992" s="293"/>
      <c r="FD992" s="293"/>
      <c r="GJ992" s="341"/>
      <c r="GT992" s="293"/>
      <c r="HD992" s="293"/>
      <c r="HN992" s="293"/>
      <c r="HX992" s="293"/>
      <c r="IH992" s="293"/>
      <c r="IM992" s="285"/>
    </row>
    <row r="993" spans="1:247" s="44" customFormat="1" x14ac:dyDescent="0.2">
      <c r="A993" s="42"/>
      <c r="AN993" s="293"/>
      <c r="AX993" s="293"/>
      <c r="BH993" s="293"/>
      <c r="BR993" s="293"/>
      <c r="CB993" s="293"/>
      <c r="CL993" s="293"/>
      <c r="CV993" s="293"/>
      <c r="DF993" s="293"/>
      <c r="DP993" s="293"/>
      <c r="DZ993" s="293"/>
      <c r="EJ993" s="293"/>
      <c r="ET993" s="293"/>
      <c r="FD993" s="293"/>
      <c r="GJ993" s="341"/>
      <c r="GT993" s="293"/>
      <c r="HD993" s="293"/>
      <c r="HN993" s="293"/>
      <c r="HX993" s="293"/>
      <c r="IH993" s="293"/>
      <c r="IM993" s="285"/>
    </row>
    <row r="994" spans="1:247" s="44" customFormat="1" x14ac:dyDescent="0.2">
      <c r="A994" s="42"/>
      <c r="AN994" s="293"/>
      <c r="AX994" s="293"/>
      <c r="BH994" s="293"/>
      <c r="BR994" s="293"/>
      <c r="CB994" s="293"/>
      <c r="CL994" s="293"/>
      <c r="CV994" s="293"/>
      <c r="DF994" s="293"/>
      <c r="DP994" s="293"/>
      <c r="DZ994" s="293"/>
      <c r="EJ994" s="293"/>
      <c r="ET994" s="293"/>
      <c r="FD994" s="293"/>
      <c r="GJ994" s="341"/>
      <c r="GT994" s="293"/>
      <c r="HD994" s="293"/>
      <c r="HN994" s="293"/>
      <c r="HX994" s="293"/>
      <c r="IH994" s="293"/>
      <c r="IM994" s="285"/>
    </row>
    <row r="995" spans="1:247" s="44" customFormat="1" x14ac:dyDescent="0.2">
      <c r="A995" s="42"/>
      <c r="AN995" s="293"/>
      <c r="AX995" s="293"/>
      <c r="BH995" s="293"/>
      <c r="BR995" s="293"/>
      <c r="CB995" s="293"/>
      <c r="CL995" s="293"/>
      <c r="CV995" s="293"/>
      <c r="DF995" s="293"/>
      <c r="DP995" s="293"/>
      <c r="DZ995" s="293"/>
      <c r="EJ995" s="293"/>
      <c r="ET995" s="293"/>
      <c r="FD995" s="293"/>
      <c r="GJ995" s="341"/>
      <c r="GT995" s="293"/>
      <c r="HD995" s="293"/>
      <c r="HN995" s="293"/>
      <c r="HX995" s="293"/>
      <c r="IH995" s="293"/>
      <c r="IM995" s="285"/>
    </row>
    <row r="996" spans="1:247" s="44" customFormat="1" x14ac:dyDescent="0.2">
      <c r="A996" s="42"/>
      <c r="AN996" s="293"/>
      <c r="AX996" s="293"/>
      <c r="BH996" s="293"/>
      <c r="BR996" s="293"/>
      <c r="CB996" s="293"/>
      <c r="CL996" s="293"/>
      <c r="CV996" s="293"/>
      <c r="DF996" s="293"/>
      <c r="DP996" s="293"/>
      <c r="DZ996" s="293"/>
      <c r="EJ996" s="293"/>
      <c r="ET996" s="293"/>
      <c r="FD996" s="293"/>
      <c r="GJ996" s="341"/>
      <c r="GT996" s="293"/>
      <c r="HD996" s="293"/>
      <c r="HN996" s="293"/>
      <c r="HX996" s="293"/>
      <c r="IH996" s="293"/>
      <c r="IM996" s="285"/>
    </row>
    <row r="997" spans="1:247" s="44" customFormat="1" x14ac:dyDescent="0.2">
      <c r="A997" s="42"/>
      <c r="AN997" s="293"/>
      <c r="AX997" s="293"/>
      <c r="BH997" s="293"/>
      <c r="BR997" s="293"/>
      <c r="CB997" s="293"/>
      <c r="CL997" s="293"/>
      <c r="CV997" s="293"/>
      <c r="DF997" s="293"/>
      <c r="DP997" s="293"/>
      <c r="DZ997" s="293"/>
      <c r="EJ997" s="293"/>
      <c r="ET997" s="293"/>
      <c r="FD997" s="293"/>
      <c r="GJ997" s="341"/>
      <c r="GT997" s="293"/>
      <c r="HD997" s="293"/>
      <c r="HN997" s="293"/>
      <c r="HX997" s="293"/>
      <c r="IH997" s="293"/>
      <c r="IM997" s="285"/>
    </row>
    <row r="998" spans="1:247" s="44" customFormat="1" x14ac:dyDescent="0.2">
      <c r="A998" s="42"/>
      <c r="AN998" s="293"/>
      <c r="AX998" s="293"/>
      <c r="BH998" s="293"/>
      <c r="BR998" s="293"/>
      <c r="CB998" s="293"/>
      <c r="CL998" s="293"/>
      <c r="CV998" s="293"/>
      <c r="DF998" s="293"/>
      <c r="DP998" s="293"/>
      <c r="DZ998" s="293"/>
      <c r="EJ998" s="293"/>
      <c r="ET998" s="293"/>
      <c r="FD998" s="293"/>
      <c r="GJ998" s="341"/>
      <c r="GT998" s="293"/>
      <c r="HD998" s="293"/>
      <c r="HN998" s="293"/>
      <c r="HX998" s="293"/>
      <c r="IH998" s="293"/>
      <c r="IM998" s="285"/>
    </row>
    <row r="999" spans="1:247" s="44" customFormat="1" x14ac:dyDescent="0.2">
      <c r="A999" s="42"/>
      <c r="AN999" s="293"/>
      <c r="AX999" s="293"/>
      <c r="BH999" s="293"/>
      <c r="BR999" s="293"/>
      <c r="CB999" s="293"/>
      <c r="CL999" s="293"/>
      <c r="CV999" s="293"/>
      <c r="DF999" s="293"/>
      <c r="DP999" s="293"/>
      <c r="DZ999" s="293"/>
      <c r="EJ999" s="293"/>
      <c r="ET999" s="293"/>
      <c r="FD999" s="293"/>
      <c r="GJ999" s="341"/>
      <c r="GT999" s="293"/>
      <c r="HD999" s="293"/>
      <c r="HN999" s="293"/>
      <c r="HX999" s="293"/>
      <c r="IH999" s="293"/>
      <c r="IM999" s="285"/>
    </row>
    <row r="1000" spans="1:247" s="44" customFormat="1" x14ac:dyDescent="0.2">
      <c r="A1000" s="42"/>
      <c r="AN1000" s="293"/>
      <c r="AX1000" s="293"/>
      <c r="BH1000" s="293"/>
      <c r="BR1000" s="293"/>
      <c r="CB1000" s="293"/>
      <c r="CL1000" s="293"/>
      <c r="CV1000" s="293"/>
      <c r="DF1000" s="293"/>
      <c r="DP1000" s="293"/>
      <c r="DZ1000" s="293"/>
      <c r="EJ1000" s="293"/>
      <c r="ET1000" s="293"/>
      <c r="FD1000" s="293"/>
      <c r="GJ1000" s="341"/>
      <c r="GT1000" s="293"/>
      <c r="HD1000" s="293"/>
      <c r="HN1000" s="293"/>
      <c r="HX1000" s="293"/>
      <c r="IH1000" s="293"/>
      <c r="IM1000" s="285"/>
    </row>
    <row r="1001" spans="1:247" s="44" customFormat="1" x14ac:dyDescent="0.2">
      <c r="A1001" s="42"/>
      <c r="AN1001" s="293"/>
      <c r="AX1001" s="293"/>
      <c r="BH1001" s="293"/>
      <c r="BR1001" s="293"/>
      <c r="CB1001" s="293"/>
      <c r="CL1001" s="293"/>
      <c r="CV1001" s="293"/>
      <c r="DF1001" s="293"/>
      <c r="DP1001" s="293"/>
      <c r="DZ1001" s="293"/>
      <c r="EJ1001" s="293"/>
      <c r="ET1001" s="293"/>
      <c r="FD1001" s="293"/>
      <c r="GJ1001" s="341"/>
      <c r="GT1001" s="293"/>
      <c r="HD1001" s="293"/>
      <c r="HN1001" s="293"/>
      <c r="HX1001" s="293"/>
      <c r="IH1001" s="293"/>
      <c r="IM1001" s="285"/>
    </row>
    <row r="1002" spans="1:247" s="44" customFormat="1" x14ac:dyDescent="0.2">
      <c r="A1002" s="42"/>
      <c r="AN1002" s="293"/>
      <c r="AX1002" s="293"/>
      <c r="BH1002" s="293"/>
      <c r="BR1002" s="293"/>
      <c r="CB1002" s="293"/>
      <c r="CL1002" s="293"/>
      <c r="CV1002" s="293"/>
      <c r="DF1002" s="293"/>
      <c r="DP1002" s="293"/>
      <c r="DZ1002" s="293"/>
      <c r="EJ1002" s="293"/>
      <c r="ET1002" s="293"/>
      <c r="FD1002" s="293"/>
      <c r="GJ1002" s="341"/>
      <c r="GT1002" s="293"/>
      <c r="HD1002" s="293"/>
      <c r="HN1002" s="293"/>
      <c r="HX1002" s="293"/>
      <c r="IH1002" s="293"/>
      <c r="IM1002" s="285"/>
    </row>
    <row r="1003" spans="1:247" s="44" customFormat="1" x14ac:dyDescent="0.2">
      <c r="A1003" s="42"/>
      <c r="AN1003" s="293"/>
      <c r="AX1003" s="293"/>
      <c r="BH1003" s="293"/>
      <c r="BR1003" s="293"/>
      <c r="CB1003" s="293"/>
      <c r="CL1003" s="293"/>
      <c r="CV1003" s="293"/>
      <c r="DF1003" s="293"/>
      <c r="DP1003" s="293"/>
      <c r="DZ1003" s="293"/>
      <c r="EJ1003" s="293"/>
      <c r="ET1003" s="293"/>
      <c r="FD1003" s="293"/>
      <c r="GJ1003" s="341"/>
      <c r="GT1003" s="293"/>
      <c r="HD1003" s="293"/>
      <c r="HN1003" s="293"/>
      <c r="HX1003" s="293"/>
      <c r="IH1003" s="293"/>
      <c r="IM1003" s="285"/>
    </row>
    <row r="1004" spans="1:247" s="44" customFormat="1" x14ac:dyDescent="0.2">
      <c r="A1004" s="42"/>
      <c r="AN1004" s="293"/>
      <c r="AX1004" s="293"/>
      <c r="BH1004" s="293"/>
      <c r="BR1004" s="293"/>
      <c r="CB1004" s="293"/>
      <c r="CL1004" s="293"/>
      <c r="CV1004" s="293"/>
      <c r="DF1004" s="293"/>
      <c r="DP1004" s="293"/>
      <c r="DZ1004" s="293"/>
      <c r="EJ1004" s="293"/>
      <c r="ET1004" s="293"/>
      <c r="FD1004" s="293"/>
      <c r="GJ1004" s="341"/>
      <c r="GT1004" s="293"/>
      <c r="HD1004" s="293"/>
      <c r="HN1004" s="293"/>
      <c r="HX1004" s="293"/>
      <c r="IH1004" s="293"/>
      <c r="IM1004" s="285"/>
    </row>
    <row r="1005" spans="1:247" s="44" customFormat="1" x14ac:dyDescent="0.2">
      <c r="A1005" s="42"/>
      <c r="AN1005" s="293"/>
      <c r="AX1005" s="293"/>
      <c r="BH1005" s="293"/>
      <c r="BR1005" s="293"/>
      <c r="CB1005" s="293"/>
      <c r="CL1005" s="293"/>
      <c r="CV1005" s="293"/>
      <c r="DF1005" s="293"/>
      <c r="DP1005" s="293"/>
      <c r="DZ1005" s="293"/>
      <c r="EJ1005" s="293"/>
      <c r="ET1005" s="293"/>
      <c r="FD1005" s="293"/>
      <c r="GJ1005" s="341"/>
      <c r="GT1005" s="293"/>
      <c r="HD1005" s="293"/>
      <c r="HN1005" s="293"/>
      <c r="HX1005" s="293"/>
      <c r="IH1005" s="293"/>
      <c r="IM1005" s="285"/>
    </row>
    <row r="1006" spans="1:247" s="44" customFormat="1" x14ac:dyDescent="0.2">
      <c r="A1006" s="42"/>
      <c r="AN1006" s="293"/>
      <c r="AX1006" s="293"/>
      <c r="BH1006" s="293"/>
      <c r="BR1006" s="293"/>
      <c r="CB1006" s="293"/>
      <c r="CL1006" s="293"/>
      <c r="CV1006" s="293"/>
      <c r="DF1006" s="293"/>
      <c r="DP1006" s="293"/>
      <c r="DZ1006" s="293"/>
      <c r="EJ1006" s="293"/>
      <c r="ET1006" s="293"/>
      <c r="FD1006" s="293"/>
      <c r="GJ1006" s="341"/>
      <c r="GT1006" s="293"/>
      <c r="HD1006" s="293"/>
      <c r="HN1006" s="293"/>
      <c r="HX1006" s="293"/>
      <c r="IH1006" s="293"/>
      <c r="IM1006" s="285"/>
    </row>
    <row r="1007" spans="1:247" s="44" customFormat="1" x14ac:dyDescent="0.2">
      <c r="A1007" s="42"/>
      <c r="AN1007" s="293"/>
      <c r="AX1007" s="293"/>
      <c r="BH1007" s="293"/>
      <c r="BR1007" s="293"/>
      <c r="CB1007" s="293"/>
      <c r="CL1007" s="293"/>
      <c r="CV1007" s="293"/>
      <c r="DF1007" s="293"/>
      <c r="DP1007" s="293"/>
      <c r="DZ1007" s="293"/>
      <c r="EJ1007" s="293"/>
      <c r="ET1007" s="293"/>
      <c r="FD1007" s="293"/>
      <c r="GJ1007" s="341"/>
      <c r="GT1007" s="293"/>
      <c r="HD1007" s="293"/>
      <c r="HN1007" s="293"/>
      <c r="HX1007" s="293"/>
      <c r="IH1007" s="293"/>
      <c r="IM1007" s="285"/>
    </row>
    <row r="1008" spans="1:247" s="44" customFormat="1" x14ac:dyDescent="0.2">
      <c r="A1008" s="42"/>
      <c r="AN1008" s="293"/>
      <c r="AX1008" s="293"/>
      <c r="BH1008" s="293"/>
      <c r="BR1008" s="293"/>
      <c r="CB1008" s="293"/>
      <c r="CL1008" s="293"/>
      <c r="CV1008" s="293"/>
      <c r="DF1008" s="293"/>
      <c r="DP1008" s="293"/>
      <c r="DZ1008" s="293"/>
      <c r="EJ1008" s="293"/>
      <c r="ET1008" s="293"/>
      <c r="FD1008" s="293"/>
      <c r="GJ1008" s="341"/>
      <c r="GT1008" s="293"/>
      <c r="HD1008" s="293"/>
      <c r="HN1008" s="293"/>
      <c r="HX1008" s="293"/>
      <c r="IH1008" s="293"/>
      <c r="IM1008" s="285"/>
    </row>
    <row r="1009" spans="1:247" s="44" customFormat="1" x14ac:dyDescent="0.2">
      <c r="A1009" s="42"/>
      <c r="AN1009" s="293"/>
      <c r="AX1009" s="293"/>
      <c r="BH1009" s="293"/>
      <c r="BR1009" s="293"/>
      <c r="CB1009" s="293"/>
      <c r="CL1009" s="293"/>
      <c r="CV1009" s="293"/>
      <c r="DF1009" s="293"/>
      <c r="DP1009" s="293"/>
      <c r="DZ1009" s="293"/>
      <c r="EJ1009" s="293"/>
      <c r="ET1009" s="293"/>
      <c r="FD1009" s="293"/>
      <c r="GJ1009" s="341"/>
      <c r="GT1009" s="293"/>
      <c r="HD1009" s="293"/>
      <c r="HN1009" s="293"/>
      <c r="HX1009" s="293"/>
      <c r="IH1009" s="293"/>
      <c r="IM1009" s="285"/>
    </row>
    <row r="1010" spans="1:247" s="44" customFormat="1" x14ac:dyDescent="0.2">
      <c r="A1010" s="42"/>
      <c r="AN1010" s="293"/>
      <c r="AX1010" s="293"/>
      <c r="BH1010" s="293"/>
      <c r="BR1010" s="293"/>
      <c r="CB1010" s="293"/>
      <c r="CL1010" s="293"/>
      <c r="CV1010" s="293"/>
      <c r="DF1010" s="293"/>
      <c r="DP1010" s="293"/>
      <c r="DZ1010" s="293"/>
      <c r="EJ1010" s="293"/>
      <c r="ET1010" s="293"/>
      <c r="FD1010" s="293"/>
      <c r="GJ1010" s="341"/>
      <c r="GT1010" s="293"/>
      <c r="HD1010" s="293"/>
      <c r="HN1010" s="293"/>
      <c r="HX1010" s="293"/>
      <c r="IH1010" s="293"/>
      <c r="IM1010" s="285"/>
    </row>
    <row r="1011" spans="1:247" s="44" customFormat="1" x14ac:dyDescent="0.2">
      <c r="A1011" s="42"/>
      <c r="AN1011" s="293"/>
      <c r="AX1011" s="293"/>
      <c r="BH1011" s="293"/>
      <c r="BR1011" s="293"/>
      <c r="CB1011" s="293"/>
      <c r="CL1011" s="293"/>
      <c r="CV1011" s="293"/>
      <c r="DF1011" s="293"/>
      <c r="DP1011" s="293"/>
      <c r="DZ1011" s="293"/>
      <c r="EJ1011" s="293"/>
      <c r="ET1011" s="293"/>
      <c r="FD1011" s="293"/>
      <c r="GJ1011" s="341"/>
      <c r="GT1011" s="293"/>
      <c r="HD1011" s="293"/>
      <c r="HN1011" s="293"/>
      <c r="HX1011" s="293"/>
      <c r="IH1011" s="293"/>
      <c r="IM1011" s="285"/>
    </row>
    <row r="1012" spans="1:247" s="44" customFormat="1" x14ac:dyDescent="0.2">
      <c r="A1012" s="42"/>
      <c r="AN1012" s="293"/>
      <c r="AX1012" s="293"/>
      <c r="BH1012" s="293"/>
      <c r="BR1012" s="293"/>
      <c r="CB1012" s="293"/>
      <c r="CL1012" s="293"/>
      <c r="CV1012" s="293"/>
      <c r="DF1012" s="293"/>
      <c r="DP1012" s="293"/>
      <c r="DZ1012" s="293"/>
      <c r="EJ1012" s="293"/>
      <c r="ET1012" s="293"/>
      <c r="FD1012" s="293"/>
      <c r="GJ1012" s="341"/>
      <c r="GT1012" s="293"/>
      <c r="HD1012" s="293"/>
      <c r="HN1012" s="293"/>
      <c r="HX1012" s="293"/>
      <c r="IH1012" s="293"/>
      <c r="IM1012" s="285"/>
    </row>
    <row r="1013" spans="1:247" s="44" customFormat="1" x14ac:dyDescent="0.2">
      <c r="A1013" s="42"/>
      <c r="AN1013" s="293"/>
      <c r="AX1013" s="293"/>
      <c r="BH1013" s="293"/>
      <c r="BR1013" s="293"/>
      <c r="CB1013" s="293"/>
      <c r="CL1013" s="293"/>
      <c r="CV1013" s="293"/>
      <c r="DF1013" s="293"/>
      <c r="DP1013" s="293"/>
      <c r="DZ1013" s="293"/>
      <c r="EJ1013" s="293"/>
      <c r="ET1013" s="293"/>
      <c r="FD1013" s="293"/>
      <c r="GJ1013" s="341"/>
      <c r="GT1013" s="293"/>
      <c r="HD1013" s="293"/>
      <c r="HN1013" s="293"/>
      <c r="HX1013" s="293"/>
      <c r="IH1013" s="293"/>
      <c r="IM1013" s="285"/>
    </row>
    <row r="1014" spans="1:247" s="44" customFormat="1" x14ac:dyDescent="0.2">
      <c r="A1014" s="42"/>
      <c r="AN1014" s="293"/>
      <c r="AX1014" s="293"/>
      <c r="BH1014" s="293"/>
      <c r="BR1014" s="293"/>
      <c r="CB1014" s="293"/>
      <c r="CL1014" s="293"/>
      <c r="CV1014" s="293"/>
      <c r="DF1014" s="293"/>
      <c r="DP1014" s="293"/>
      <c r="DZ1014" s="293"/>
      <c r="EJ1014" s="293"/>
      <c r="ET1014" s="293"/>
      <c r="FD1014" s="293"/>
      <c r="GJ1014" s="341"/>
      <c r="GT1014" s="293"/>
      <c r="HD1014" s="293"/>
      <c r="HN1014" s="293"/>
      <c r="HX1014" s="293"/>
      <c r="IH1014" s="293"/>
      <c r="IM1014" s="285"/>
    </row>
    <row r="1015" spans="1:247" s="44" customFormat="1" x14ac:dyDescent="0.2">
      <c r="A1015" s="42"/>
      <c r="AN1015" s="293"/>
      <c r="AX1015" s="293"/>
      <c r="BH1015" s="293"/>
      <c r="BR1015" s="293"/>
      <c r="CB1015" s="293"/>
      <c r="CL1015" s="293"/>
      <c r="CV1015" s="293"/>
      <c r="DF1015" s="293"/>
      <c r="DP1015" s="293"/>
      <c r="DZ1015" s="293"/>
      <c r="EJ1015" s="293"/>
      <c r="ET1015" s="293"/>
      <c r="FD1015" s="293"/>
      <c r="GJ1015" s="341"/>
      <c r="GT1015" s="293"/>
      <c r="HD1015" s="293"/>
      <c r="HN1015" s="293"/>
      <c r="HX1015" s="293"/>
      <c r="IH1015" s="293"/>
      <c r="IM1015" s="285"/>
    </row>
    <row r="1016" spans="1:247" s="44" customFormat="1" x14ac:dyDescent="0.2">
      <c r="A1016" s="42"/>
      <c r="AN1016" s="293"/>
      <c r="AX1016" s="293"/>
      <c r="BH1016" s="293"/>
      <c r="BR1016" s="293"/>
      <c r="CB1016" s="293"/>
      <c r="CL1016" s="293"/>
      <c r="CV1016" s="293"/>
      <c r="DF1016" s="293"/>
      <c r="DP1016" s="293"/>
      <c r="DZ1016" s="293"/>
      <c r="EJ1016" s="293"/>
      <c r="ET1016" s="293"/>
      <c r="FD1016" s="293"/>
      <c r="GJ1016" s="341"/>
      <c r="GT1016" s="293"/>
      <c r="HD1016" s="293"/>
      <c r="HN1016" s="293"/>
      <c r="HX1016" s="293"/>
      <c r="IH1016" s="293"/>
      <c r="IM1016" s="285"/>
    </row>
    <row r="1017" spans="1:247" s="44" customFormat="1" x14ac:dyDescent="0.2">
      <c r="A1017" s="42"/>
      <c r="AN1017" s="293"/>
      <c r="AX1017" s="293"/>
      <c r="BH1017" s="293"/>
      <c r="BR1017" s="293"/>
      <c r="CB1017" s="293"/>
      <c r="CL1017" s="293"/>
      <c r="CV1017" s="293"/>
      <c r="DF1017" s="293"/>
      <c r="DP1017" s="293"/>
      <c r="DZ1017" s="293"/>
      <c r="EJ1017" s="293"/>
      <c r="ET1017" s="293"/>
      <c r="FD1017" s="293"/>
      <c r="GJ1017" s="341"/>
      <c r="GT1017" s="293"/>
      <c r="HD1017" s="293"/>
      <c r="HN1017" s="293"/>
      <c r="HX1017" s="293"/>
      <c r="IH1017" s="293"/>
      <c r="IM1017" s="285"/>
    </row>
    <row r="1018" spans="1:247" s="44" customFormat="1" x14ac:dyDescent="0.2">
      <c r="A1018" s="42"/>
      <c r="AN1018" s="293"/>
      <c r="AX1018" s="293"/>
      <c r="BH1018" s="293"/>
      <c r="BR1018" s="293"/>
      <c r="CB1018" s="293"/>
      <c r="CL1018" s="293"/>
      <c r="CV1018" s="293"/>
      <c r="DF1018" s="293"/>
      <c r="DP1018" s="293"/>
      <c r="DZ1018" s="293"/>
      <c r="EJ1018" s="293"/>
      <c r="ET1018" s="293"/>
      <c r="FD1018" s="293"/>
      <c r="GJ1018" s="341"/>
      <c r="GT1018" s="293"/>
      <c r="HD1018" s="293"/>
      <c r="HN1018" s="293"/>
      <c r="HX1018" s="293"/>
      <c r="IH1018" s="293"/>
      <c r="IM1018" s="285"/>
    </row>
    <row r="1019" spans="1:247" s="44" customFormat="1" x14ac:dyDescent="0.2">
      <c r="A1019" s="42"/>
      <c r="AN1019" s="293"/>
      <c r="AX1019" s="293"/>
      <c r="BH1019" s="293"/>
      <c r="BR1019" s="293"/>
      <c r="CB1019" s="293"/>
      <c r="CL1019" s="293"/>
      <c r="CV1019" s="293"/>
      <c r="DF1019" s="293"/>
      <c r="DP1019" s="293"/>
      <c r="DZ1019" s="293"/>
      <c r="EJ1019" s="293"/>
      <c r="ET1019" s="293"/>
      <c r="FD1019" s="293"/>
      <c r="GJ1019" s="341"/>
      <c r="GT1019" s="293"/>
      <c r="HD1019" s="293"/>
      <c r="HN1019" s="293"/>
      <c r="HX1019" s="293"/>
      <c r="IH1019" s="293"/>
      <c r="IM1019" s="285"/>
    </row>
    <row r="1020" spans="1:247" s="44" customFormat="1" x14ac:dyDescent="0.2">
      <c r="A1020" s="42"/>
      <c r="AN1020" s="293"/>
      <c r="AX1020" s="293"/>
      <c r="BH1020" s="293"/>
      <c r="BR1020" s="293"/>
      <c r="CB1020" s="293"/>
      <c r="CL1020" s="293"/>
      <c r="CV1020" s="293"/>
      <c r="DF1020" s="293"/>
      <c r="DP1020" s="293"/>
      <c r="DZ1020" s="293"/>
      <c r="EJ1020" s="293"/>
      <c r="ET1020" s="293"/>
      <c r="FD1020" s="293"/>
      <c r="GJ1020" s="341"/>
      <c r="GT1020" s="293"/>
      <c r="HD1020" s="293"/>
      <c r="HN1020" s="293"/>
      <c r="HX1020" s="293"/>
      <c r="IH1020" s="293"/>
      <c r="IM1020" s="285"/>
    </row>
    <row r="1021" spans="1:247" s="44" customFormat="1" x14ac:dyDescent="0.2">
      <c r="A1021" s="42"/>
      <c r="AN1021" s="293"/>
      <c r="AX1021" s="293"/>
      <c r="BH1021" s="293"/>
      <c r="BR1021" s="293"/>
      <c r="CB1021" s="293"/>
      <c r="CL1021" s="293"/>
      <c r="CV1021" s="293"/>
      <c r="DF1021" s="293"/>
      <c r="DP1021" s="293"/>
      <c r="DZ1021" s="293"/>
      <c r="EJ1021" s="293"/>
      <c r="ET1021" s="293"/>
      <c r="FD1021" s="293"/>
      <c r="GJ1021" s="341"/>
      <c r="GT1021" s="293"/>
      <c r="HD1021" s="293"/>
      <c r="HN1021" s="293"/>
      <c r="HX1021" s="293"/>
      <c r="IH1021" s="293"/>
      <c r="IM1021" s="285"/>
    </row>
    <row r="1022" spans="1:247" s="44" customFormat="1" x14ac:dyDescent="0.2">
      <c r="A1022" s="42"/>
      <c r="AN1022" s="293"/>
      <c r="AX1022" s="293"/>
      <c r="BH1022" s="293"/>
      <c r="BR1022" s="293"/>
      <c r="CB1022" s="293"/>
      <c r="CL1022" s="293"/>
      <c r="CV1022" s="293"/>
      <c r="DF1022" s="293"/>
      <c r="DP1022" s="293"/>
      <c r="DZ1022" s="293"/>
      <c r="EJ1022" s="293"/>
      <c r="ET1022" s="293"/>
      <c r="FD1022" s="293"/>
      <c r="GJ1022" s="341"/>
      <c r="GT1022" s="293"/>
      <c r="HD1022" s="293"/>
      <c r="HN1022" s="293"/>
      <c r="HX1022" s="293"/>
      <c r="IH1022" s="293"/>
      <c r="IM1022" s="285"/>
    </row>
    <row r="1023" spans="1:247" s="44" customFormat="1" x14ac:dyDescent="0.2">
      <c r="A1023" s="42"/>
      <c r="AN1023" s="293"/>
      <c r="AX1023" s="293"/>
      <c r="BH1023" s="293"/>
      <c r="BR1023" s="293"/>
      <c r="CB1023" s="293"/>
      <c r="CL1023" s="293"/>
      <c r="CV1023" s="293"/>
      <c r="DF1023" s="293"/>
      <c r="DP1023" s="293"/>
      <c r="DZ1023" s="293"/>
      <c r="EJ1023" s="293"/>
      <c r="ET1023" s="293"/>
      <c r="FD1023" s="293"/>
      <c r="GJ1023" s="341"/>
      <c r="GT1023" s="293"/>
      <c r="HD1023" s="293"/>
      <c r="HN1023" s="293"/>
      <c r="HX1023" s="293"/>
      <c r="IH1023" s="293"/>
      <c r="IM1023" s="285"/>
    </row>
    <row r="1024" spans="1:247" s="44" customFormat="1" x14ac:dyDescent="0.2">
      <c r="A1024" s="42"/>
      <c r="AN1024" s="293"/>
      <c r="AX1024" s="293"/>
      <c r="BH1024" s="293"/>
      <c r="BR1024" s="293"/>
      <c r="CB1024" s="293"/>
      <c r="CL1024" s="293"/>
      <c r="CV1024" s="293"/>
      <c r="DF1024" s="293"/>
      <c r="DP1024" s="293"/>
      <c r="DZ1024" s="293"/>
      <c r="EJ1024" s="293"/>
      <c r="ET1024" s="293"/>
      <c r="FD1024" s="293"/>
      <c r="GJ1024" s="341"/>
      <c r="GT1024" s="293"/>
      <c r="HD1024" s="293"/>
      <c r="HN1024" s="293"/>
      <c r="HX1024" s="293"/>
      <c r="IH1024" s="293"/>
      <c r="IM1024" s="285"/>
    </row>
    <row r="1025" spans="1:247" s="44" customFormat="1" x14ac:dyDescent="0.2">
      <c r="A1025" s="42"/>
      <c r="AN1025" s="293"/>
      <c r="AX1025" s="293"/>
      <c r="BH1025" s="293"/>
      <c r="BR1025" s="293"/>
      <c r="CB1025" s="293"/>
      <c r="CL1025" s="293"/>
      <c r="CV1025" s="293"/>
      <c r="DF1025" s="293"/>
      <c r="DP1025" s="293"/>
      <c r="DZ1025" s="293"/>
      <c r="EJ1025" s="293"/>
      <c r="ET1025" s="293"/>
      <c r="FD1025" s="293"/>
      <c r="GJ1025" s="341"/>
      <c r="GT1025" s="293"/>
      <c r="HD1025" s="293"/>
      <c r="HN1025" s="293"/>
      <c r="HX1025" s="293"/>
      <c r="IH1025" s="293"/>
      <c r="IM1025" s="285"/>
    </row>
    <row r="1026" spans="1:247" s="44" customFormat="1" x14ac:dyDescent="0.2">
      <c r="A1026" s="42"/>
      <c r="AN1026" s="293"/>
      <c r="AX1026" s="293"/>
      <c r="BH1026" s="293"/>
      <c r="BR1026" s="293"/>
      <c r="CB1026" s="293"/>
      <c r="CL1026" s="293"/>
      <c r="CV1026" s="293"/>
      <c r="DF1026" s="293"/>
      <c r="DP1026" s="293"/>
      <c r="DZ1026" s="293"/>
      <c r="EJ1026" s="293"/>
      <c r="ET1026" s="293"/>
      <c r="FD1026" s="293"/>
      <c r="GJ1026" s="341"/>
      <c r="GT1026" s="293"/>
      <c r="HD1026" s="293"/>
      <c r="HN1026" s="293"/>
      <c r="HX1026" s="293"/>
      <c r="IH1026" s="293"/>
      <c r="IM1026" s="285"/>
    </row>
    <row r="1027" spans="1:247" s="44" customFormat="1" x14ac:dyDescent="0.2">
      <c r="A1027" s="42"/>
      <c r="AN1027" s="293"/>
      <c r="AX1027" s="293"/>
      <c r="BH1027" s="293"/>
      <c r="BR1027" s="293"/>
      <c r="CB1027" s="293"/>
      <c r="CL1027" s="293"/>
      <c r="CV1027" s="293"/>
      <c r="DF1027" s="293"/>
      <c r="DP1027" s="293"/>
      <c r="DZ1027" s="293"/>
      <c r="EJ1027" s="293"/>
      <c r="ET1027" s="293"/>
      <c r="FD1027" s="293"/>
      <c r="GJ1027" s="341"/>
      <c r="GT1027" s="293"/>
      <c r="HD1027" s="293"/>
      <c r="HN1027" s="293"/>
      <c r="HX1027" s="293"/>
      <c r="IH1027" s="293"/>
      <c r="IM1027" s="285"/>
    </row>
    <row r="1028" spans="1:247" s="44" customFormat="1" x14ac:dyDescent="0.2">
      <c r="A1028" s="42"/>
      <c r="AN1028" s="293"/>
      <c r="AX1028" s="293"/>
      <c r="BH1028" s="293"/>
      <c r="BR1028" s="293"/>
      <c r="CB1028" s="293"/>
      <c r="CL1028" s="293"/>
      <c r="CV1028" s="293"/>
      <c r="DF1028" s="293"/>
      <c r="DP1028" s="293"/>
      <c r="DZ1028" s="293"/>
      <c r="EJ1028" s="293"/>
      <c r="ET1028" s="293"/>
      <c r="FD1028" s="293"/>
      <c r="GJ1028" s="341"/>
      <c r="GT1028" s="293"/>
      <c r="HD1028" s="293"/>
      <c r="HN1028" s="293"/>
      <c r="HX1028" s="293"/>
      <c r="IH1028" s="293"/>
      <c r="IM1028" s="285"/>
    </row>
    <row r="1029" spans="1:247" s="44" customFormat="1" x14ac:dyDescent="0.2">
      <c r="A1029" s="42"/>
      <c r="AN1029" s="293"/>
      <c r="AX1029" s="293"/>
      <c r="BH1029" s="293"/>
      <c r="BR1029" s="293"/>
      <c r="CB1029" s="293"/>
      <c r="CL1029" s="293"/>
      <c r="CV1029" s="293"/>
      <c r="DF1029" s="293"/>
      <c r="DP1029" s="293"/>
      <c r="DZ1029" s="293"/>
      <c r="EJ1029" s="293"/>
      <c r="ET1029" s="293"/>
      <c r="FD1029" s="293"/>
      <c r="GJ1029" s="341"/>
      <c r="GT1029" s="293"/>
      <c r="HD1029" s="293"/>
      <c r="HN1029" s="293"/>
      <c r="HX1029" s="293"/>
      <c r="IH1029" s="293"/>
      <c r="IM1029" s="285"/>
    </row>
    <row r="1030" spans="1:247" s="44" customFormat="1" x14ac:dyDescent="0.2">
      <c r="A1030" s="42"/>
      <c r="AN1030" s="293"/>
      <c r="AX1030" s="293"/>
      <c r="BH1030" s="293"/>
      <c r="BR1030" s="293"/>
      <c r="CB1030" s="293"/>
      <c r="CL1030" s="293"/>
      <c r="CV1030" s="293"/>
      <c r="DF1030" s="293"/>
      <c r="DP1030" s="293"/>
      <c r="DZ1030" s="293"/>
      <c r="EJ1030" s="293"/>
      <c r="ET1030" s="293"/>
      <c r="FD1030" s="293"/>
      <c r="GJ1030" s="341"/>
      <c r="GT1030" s="293"/>
      <c r="HD1030" s="293"/>
      <c r="HN1030" s="293"/>
      <c r="HX1030" s="293"/>
      <c r="IH1030" s="293"/>
      <c r="IM1030" s="285"/>
    </row>
    <row r="1031" spans="1:247" s="44" customFormat="1" x14ac:dyDescent="0.2">
      <c r="A1031" s="42"/>
      <c r="AN1031" s="293"/>
      <c r="AX1031" s="293"/>
      <c r="BH1031" s="293"/>
      <c r="BR1031" s="293"/>
      <c r="CB1031" s="293"/>
      <c r="CL1031" s="293"/>
      <c r="CV1031" s="293"/>
      <c r="DF1031" s="293"/>
      <c r="DP1031" s="293"/>
      <c r="DZ1031" s="293"/>
      <c r="EJ1031" s="293"/>
      <c r="ET1031" s="293"/>
      <c r="FD1031" s="293"/>
      <c r="GJ1031" s="341"/>
      <c r="GT1031" s="293"/>
      <c r="HD1031" s="293"/>
      <c r="HN1031" s="293"/>
      <c r="HX1031" s="293"/>
      <c r="IH1031" s="293"/>
      <c r="IM1031" s="285"/>
    </row>
    <row r="1032" spans="1:247" s="44" customFormat="1" x14ac:dyDescent="0.2">
      <c r="A1032" s="42"/>
      <c r="AN1032" s="293"/>
      <c r="AX1032" s="293"/>
      <c r="BH1032" s="293"/>
      <c r="BR1032" s="293"/>
      <c r="CB1032" s="293"/>
      <c r="CL1032" s="293"/>
      <c r="CV1032" s="293"/>
      <c r="DF1032" s="293"/>
      <c r="DP1032" s="293"/>
      <c r="DZ1032" s="293"/>
      <c r="EJ1032" s="293"/>
      <c r="ET1032" s="293"/>
      <c r="FD1032" s="293"/>
      <c r="GJ1032" s="341"/>
      <c r="GT1032" s="293"/>
      <c r="HD1032" s="293"/>
      <c r="HN1032" s="293"/>
      <c r="HX1032" s="293"/>
      <c r="IH1032" s="293"/>
      <c r="IM1032" s="285"/>
    </row>
    <row r="1033" spans="1:247" s="44" customFormat="1" x14ac:dyDescent="0.2">
      <c r="A1033" s="42"/>
      <c r="AN1033" s="293"/>
      <c r="AX1033" s="293"/>
      <c r="BH1033" s="293"/>
      <c r="BR1033" s="293"/>
      <c r="CB1033" s="293"/>
      <c r="CL1033" s="293"/>
      <c r="CV1033" s="293"/>
      <c r="DF1033" s="293"/>
      <c r="DP1033" s="293"/>
      <c r="DZ1033" s="293"/>
      <c r="EJ1033" s="293"/>
      <c r="ET1033" s="293"/>
      <c r="FD1033" s="293"/>
      <c r="GJ1033" s="341"/>
      <c r="GT1033" s="293"/>
      <c r="HD1033" s="293"/>
      <c r="HN1033" s="293"/>
      <c r="HX1033" s="293"/>
      <c r="IH1033" s="293"/>
      <c r="IM1033" s="285"/>
    </row>
    <row r="1034" spans="1:247" s="44" customFormat="1" x14ac:dyDescent="0.2">
      <c r="A1034" s="42"/>
      <c r="AN1034" s="293"/>
      <c r="AX1034" s="293"/>
      <c r="BH1034" s="293"/>
      <c r="BR1034" s="293"/>
      <c r="CB1034" s="293"/>
      <c r="CL1034" s="293"/>
      <c r="CV1034" s="293"/>
      <c r="DF1034" s="293"/>
      <c r="DP1034" s="293"/>
      <c r="DZ1034" s="293"/>
      <c r="EJ1034" s="293"/>
      <c r="ET1034" s="293"/>
      <c r="FD1034" s="293"/>
      <c r="GJ1034" s="341"/>
      <c r="GT1034" s="293"/>
      <c r="HD1034" s="293"/>
      <c r="HN1034" s="293"/>
      <c r="HX1034" s="293"/>
      <c r="IH1034" s="293"/>
      <c r="IM1034" s="285"/>
    </row>
    <row r="1035" spans="1:247" s="44" customFormat="1" x14ac:dyDescent="0.2">
      <c r="A1035" s="42"/>
      <c r="AN1035" s="293"/>
      <c r="AX1035" s="293"/>
      <c r="BH1035" s="293"/>
      <c r="BR1035" s="293"/>
      <c r="CB1035" s="293"/>
      <c r="CL1035" s="293"/>
      <c r="CV1035" s="293"/>
      <c r="DF1035" s="293"/>
      <c r="DP1035" s="293"/>
      <c r="DZ1035" s="293"/>
      <c r="EJ1035" s="293"/>
      <c r="ET1035" s="293"/>
      <c r="FD1035" s="293"/>
      <c r="GJ1035" s="341"/>
      <c r="GT1035" s="293"/>
      <c r="HD1035" s="293"/>
      <c r="HN1035" s="293"/>
      <c r="HX1035" s="293"/>
      <c r="IH1035" s="293"/>
      <c r="IM1035" s="285"/>
    </row>
    <row r="1036" spans="1:247" s="44" customFormat="1" x14ac:dyDescent="0.2">
      <c r="A1036" s="42"/>
      <c r="AN1036" s="293"/>
      <c r="AX1036" s="293"/>
      <c r="BH1036" s="293"/>
      <c r="BR1036" s="293"/>
      <c r="CB1036" s="293"/>
      <c r="CL1036" s="293"/>
      <c r="CV1036" s="293"/>
      <c r="DF1036" s="293"/>
      <c r="DP1036" s="293"/>
      <c r="DZ1036" s="293"/>
      <c r="EJ1036" s="293"/>
      <c r="ET1036" s="293"/>
      <c r="FD1036" s="293"/>
      <c r="GJ1036" s="341"/>
      <c r="GT1036" s="293"/>
      <c r="HD1036" s="293"/>
      <c r="HN1036" s="293"/>
      <c r="HX1036" s="293"/>
      <c r="IH1036" s="293"/>
      <c r="IM1036" s="285"/>
    </row>
    <row r="1037" spans="1:247" s="44" customFormat="1" x14ac:dyDescent="0.2">
      <c r="A1037" s="42"/>
      <c r="AN1037" s="293"/>
      <c r="AX1037" s="293"/>
      <c r="BH1037" s="293"/>
      <c r="BR1037" s="293"/>
      <c r="CB1037" s="293"/>
      <c r="CL1037" s="293"/>
      <c r="CV1037" s="293"/>
      <c r="DF1037" s="293"/>
      <c r="DP1037" s="293"/>
      <c r="DZ1037" s="293"/>
      <c r="EJ1037" s="293"/>
      <c r="ET1037" s="293"/>
      <c r="FD1037" s="293"/>
      <c r="GJ1037" s="341"/>
      <c r="GT1037" s="293"/>
      <c r="HD1037" s="293"/>
      <c r="HN1037" s="293"/>
      <c r="HX1037" s="293"/>
      <c r="IH1037" s="293"/>
      <c r="IM1037" s="285"/>
    </row>
    <row r="1038" spans="1:247" s="44" customFormat="1" x14ac:dyDescent="0.2">
      <c r="A1038" s="42"/>
      <c r="AN1038" s="293"/>
      <c r="AX1038" s="293"/>
      <c r="BH1038" s="293"/>
      <c r="BR1038" s="293"/>
      <c r="CB1038" s="293"/>
      <c r="CL1038" s="293"/>
      <c r="CV1038" s="293"/>
      <c r="DF1038" s="293"/>
      <c r="DP1038" s="293"/>
      <c r="DZ1038" s="293"/>
      <c r="EJ1038" s="293"/>
      <c r="ET1038" s="293"/>
      <c r="FD1038" s="293"/>
      <c r="GJ1038" s="341"/>
      <c r="GT1038" s="293"/>
      <c r="HD1038" s="293"/>
      <c r="HN1038" s="293"/>
      <c r="HX1038" s="293"/>
      <c r="IH1038" s="293"/>
      <c r="IM1038" s="285"/>
    </row>
    <row r="1039" spans="1:247" s="44" customFormat="1" x14ac:dyDescent="0.2">
      <c r="A1039" s="42"/>
      <c r="AN1039" s="293"/>
      <c r="AX1039" s="293"/>
      <c r="BH1039" s="293"/>
      <c r="BR1039" s="293"/>
      <c r="CB1039" s="293"/>
      <c r="CL1039" s="293"/>
      <c r="CV1039" s="293"/>
      <c r="DF1039" s="293"/>
      <c r="DP1039" s="293"/>
      <c r="DZ1039" s="293"/>
      <c r="EJ1039" s="293"/>
      <c r="ET1039" s="293"/>
      <c r="FD1039" s="293"/>
      <c r="GJ1039" s="341"/>
      <c r="GT1039" s="293"/>
      <c r="HD1039" s="293"/>
      <c r="HN1039" s="293"/>
      <c r="HX1039" s="293"/>
      <c r="IH1039" s="293"/>
      <c r="IM1039" s="285"/>
    </row>
    <row r="1040" spans="1:247" s="44" customFormat="1" x14ac:dyDescent="0.2">
      <c r="A1040" s="42"/>
      <c r="AN1040" s="293"/>
      <c r="AX1040" s="293"/>
      <c r="BH1040" s="293"/>
      <c r="BR1040" s="293"/>
      <c r="CB1040" s="293"/>
      <c r="CL1040" s="293"/>
      <c r="CV1040" s="293"/>
      <c r="DF1040" s="293"/>
      <c r="DP1040" s="293"/>
      <c r="DZ1040" s="293"/>
      <c r="EJ1040" s="293"/>
      <c r="ET1040" s="293"/>
      <c r="FD1040" s="293"/>
      <c r="GJ1040" s="341"/>
      <c r="GT1040" s="293"/>
      <c r="HD1040" s="293"/>
      <c r="HN1040" s="293"/>
      <c r="HX1040" s="293"/>
      <c r="IH1040" s="293"/>
      <c r="IM1040" s="285"/>
    </row>
    <row r="1041" spans="1:247" s="44" customFormat="1" x14ac:dyDescent="0.2">
      <c r="A1041" s="42"/>
      <c r="AN1041" s="293"/>
      <c r="AX1041" s="293"/>
      <c r="BH1041" s="293"/>
      <c r="BR1041" s="293"/>
      <c r="CB1041" s="293"/>
      <c r="CL1041" s="293"/>
      <c r="CV1041" s="293"/>
      <c r="DF1041" s="293"/>
      <c r="DP1041" s="293"/>
      <c r="DZ1041" s="293"/>
      <c r="EJ1041" s="293"/>
      <c r="ET1041" s="293"/>
      <c r="FD1041" s="293"/>
      <c r="GJ1041" s="341"/>
      <c r="GT1041" s="293"/>
      <c r="HD1041" s="293"/>
      <c r="HN1041" s="293"/>
      <c r="HX1041" s="293"/>
      <c r="IH1041" s="293"/>
      <c r="IM1041" s="285"/>
    </row>
    <row r="1042" spans="1:247" s="44" customFormat="1" x14ac:dyDescent="0.2">
      <c r="A1042" s="42"/>
      <c r="AN1042" s="293"/>
      <c r="AX1042" s="293"/>
      <c r="BH1042" s="293"/>
      <c r="BR1042" s="293"/>
      <c r="CB1042" s="293"/>
      <c r="CL1042" s="293"/>
      <c r="CV1042" s="293"/>
      <c r="DF1042" s="293"/>
      <c r="DP1042" s="293"/>
      <c r="DZ1042" s="293"/>
      <c r="EJ1042" s="293"/>
      <c r="ET1042" s="293"/>
      <c r="FD1042" s="293"/>
      <c r="GJ1042" s="341"/>
      <c r="GT1042" s="293"/>
      <c r="HD1042" s="293"/>
      <c r="HN1042" s="293"/>
      <c r="HX1042" s="293"/>
      <c r="IH1042" s="293"/>
      <c r="IM1042" s="285"/>
    </row>
    <row r="1043" spans="1:247" s="44" customFormat="1" x14ac:dyDescent="0.2">
      <c r="A1043" s="42"/>
      <c r="AN1043" s="293"/>
      <c r="AX1043" s="293"/>
      <c r="BH1043" s="293"/>
      <c r="BR1043" s="293"/>
      <c r="CB1043" s="293"/>
      <c r="CL1043" s="293"/>
      <c r="CV1043" s="293"/>
      <c r="DF1043" s="293"/>
      <c r="DP1043" s="293"/>
      <c r="DZ1043" s="293"/>
      <c r="EJ1043" s="293"/>
      <c r="ET1043" s="293"/>
      <c r="FD1043" s="293"/>
      <c r="GJ1043" s="341"/>
      <c r="GT1043" s="293"/>
      <c r="HD1043" s="293"/>
      <c r="HN1043" s="293"/>
      <c r="HX1043" s="293"/>
      <c r="IH1043" s="293"/>
      <c r="IM1043" s="285"/>
    </row>
    <row r="1044" spans="1:247" s="44" customFormat="1" x14ac:dyDescent="0.2">
      <c r="A1044" s="42"/>
      <c r="AN1044" s="293"/>
      <c r="AX1044" s="293"/>
      <c r="BH1044" s="293"/>
      <c r="BR1044" s="293"/>
      <c r="CB1044" s="293"/>
      <c r="CL1044" s="293"/>
      <c r="CV1044" s="293"/>
      <c r="DF1044" s="293"/>
      <c r="DP1044" s="293"/>
      <c r="DZ1044" s="293"/>
      <c r="EJ1044" s="293"/>
      <c r="ET1044" s="293"/>
      <c r="FD1044" s="293"/>
      <c r="GJ1044" s="341"/>
      <c r="GT1044" s="293"/>
      <c r="HD1044" s="293"/>
      <c r="HN1044" s="293"/>
      <c r="HX1044" s="293"/>
      <c r="IH1044" s="293"/>
      <c r="IM1044" s="285"/>
    </row>
    <row r="1045" spans="1:247" s="44" customFormat="1" x14ac:dyDescent="0.2">
      <c r="A1045" s="42"/>
      <c r="AN1045" s="293"/>
      <c r="AX1045" s="293"/>
      <c r="BH1045" s="293"/>
      <c r="BR1045" s="293"/>
      <c r="CB1045" s="293"/>
      <c r="CL1045" s="293"/>
      <c r="CV1045" s="293"/>
      <c r="DF1045" s="293"/>
      <c r="DP1045" s="293"/>
      <c r="DZ1045" s="293"/>
      <c r="EJ1045" s="293"/>
      <c r="ET1045" s="293"/>
      <c r="FD1045" s="293"/>
      <c r="GJ1045" s="341"/>
      <c r="GT1045" s="293"/>
      <c r="HD1045" s="293"/>
      <c r="HN1045" s="293"/>
      <c r="HX1045" s="293"/>
      <c r="IH1045" s="293"/>
      <c r="IM1045" s="285"/>
    </row>
    <row r="1046" spans="1:247" s="44" customFormat="1" x14ac:dyDescent="0.2">
      <c r="A1046" s="42"/>
      <c r="AN1046" s="293"/>
      <c r="AX1046" s="293"/>
      <c r="BH1046" s="293"/>
      <c r="BR1046" s="293"/>
      <c r="CB1046" s="293"/>
      <c r="CL1046" s="293"/>
      <c r="CV1046" s="293"/>
      <c r="DF1046" s="293"/>
      <c r="DP1046" s="293"/>
      <c r="DZ1046" s="293"/>
      <c r="EJ1046" s="293"/>
      <c r="ET1046" s="293"/>
      <c r="FD1046" s="293"/>
      <c r="GJ1046" s="341"/>
      <c r="GT1046" s="293"/>
      <c r="HD1046" s="293"/>
      <c r="HN1046" s="293"/>
      <c r="HX1046" s="293"/>
      <c r="IH1046" s="293"/>
      <c r="IM1046" s="285"/>
    </row>
    <row r="1047" spans="1:247" s="44" customFormat="1" x14ac:dyDescent="0.2">
      <c r="A1047" s="42"/>
      <c r="AN1047" s="293"/>
      <c r="AX1047" s="293"/>
      <c r="BH1047" s="293"/>
      <c r="BR1047" s="293"/>
      <c r="CB1047" s="293"/>
      <c r="CL1047" s="293"/>
      <c r="CV1047" s="293"/>
      <c r="DF1047" s="293"/>
      <c r="DP1047" s="293"/>
      <c r="DZ1047" s="293"/>
      <c r="EJ1047" s="293"/>
      <c r="ET1047" s="293"/>
      <c r="FD1047" s="293"/>
      <c r="GJ1047" s="341"/>
      <c r="GT1047" s="293"/>
      <c r="HD1047" s="293"/>
      <c r="HN1047" s="293"/>
      <c r="HX1047" s="293"/>
      <c r="IH1047" s="293"/>
      <c r="IM1047" s="285"/>
    </row>
    <row r="1048" spans="1:247" s="44" customFormat="1" x14ac:dyDescent="0.2">
      <c r="A1048" s="42"/>
      <c r="AN1048" s="293"/>
      <c r="AX1048" s="293"/>
      <c r="BH1048" s="293"/>
      <c r="BR1048" s="293"/>
      <c r="CB1048" s="293"/>
      <c r="CL1048" s="293"/>
      <c r="CV1048" s="293"/>
      <c r="DF1048" s="293"/>
      <c r="DP1048" s="293"/>
      <c r="DZ1048" s="293"/>
      <c r="EJ1048" s="293"/>
      <c r="ET1048" s="293"/>
      <c r="FD1048" s="293"/>
      <c r="GJ1048" s="341"/>
      <c r="GT1048" s="293"/>
      <c r="HD1048" s="293"/>
      <c r="HN1048" s="293"/>
      <c r="HX1048" s="293"/>
      <c r="IH1048" s="293"/>
      <c r="IM1048" s="285"/>
    </row>
    <row r="1049" spans="1:247" s="44" customFormat="1" x14ac:dyDescent="0.2">
      <c r="A1049" s="42"/>
      <c r="AN1049" s="293"/>
      <c r="AX1049" s="293"/>
      <c r="BH1049" s="293"/>
      <c r="BR1049" s="293"/>
      <c r="CB1049" s="293"/>
      <c r="CL1049" s="293"/>
      <c r="CV1049" s="293"/>
      <c r="DF1049" s="293"/>
      <c r="DP1049" s="293"/>
      <c r="DZ1049" s="293"/>
      <c r="EJ1049" s="293"/>
      <c r="ET1049" s="293"/>
      <c r="FD1049" s="293"/>
      <c r="GJ1049" s="341"/>
      <c r="GT1049" s="293"/>
      <c r="HD1049" s="293"/>
      <c r="HN1049" s="293"/>
      <c r="HX1049" s="293"/>
      <c r="IH1049" s="293"/>
      <c r="IM1049" s="285"/>
    </row>
    <row r="1050" spans="1:247" s="44" customFormat="1" x14ac:dyDescent="0.2">
      <c r="A1050" s="42"/>
      <c r="AN1050" s="293"/>
      <c r="AX1050" s="293"/>
      <c r="BH1050" s="293"/>
      <c r="BR1050" s="293"/>
      <c r="CB1050" s="293"/>
      <c r="CL1050" s="293"/>
      <c r="CV1050" s="293"/>
      <c r="DF1050" s="293"/>
      <c r="DP1050" s="293"/>
      <c r="DZ1050" s="293"/>
      <c r="EJ1050" s="293"/>
      <c r="ET1050" s="293"/>
      <c r="FD1050" s="293"/>
      <c r="GJ1050" s="341"/>
      <c r="GT1050" s="293"/>
      <c r="HD1050" s="293"/>
      <c r="HN1050" s="293"/>
      <c r="HX1050" s="293"/>
      <c r="IH1050" s="293"/>
      <c r="IM1050" s="285"/>
    </row>
    <row r="1051" spans="1:247" s="44" customFormat="1" x14ac:dyDescent="0.2">
      <c r="A1051" s="42"/>
      <c r="AN1051" s="293"/>
      <c r="AX1051" s="293"/>
      <c r="BH1051" s="293"/>
      <c r="BR1051" s="293"/>
      <c r="CB1051" s="293"/>
      <c r="CL1051" s="293"/>
      <c r="CV1051" s="293"/>
      <c r="DF1051" s="293"/>
      <c r="DP1051" s="293"/>
      <c r="DZ1051" s="293"/>
      <c r="EJ1051" s="293"/>
      <c r="ET1051" s="293"/>
      <c r="FD1051" s="293"/>
      <c r="GJ1051" s="341"/>
      <c r="GT1051" s="293"/>
      <c r="HD1051" s="293"/>
      <c r="HN1051" s="293"/>
      <c r="HX1051" s="293"/>
      <c r="IH1051" s="293"/>
      <c r="IM1051" s="285"/>
    </row>
    <row r="1052" spans="1:247" s="44" customFormat="1" x14ac:dyDescent="0.2">
      <c r="A1052" s="42"/>
      <c r="AN1052" s="293"/>
      <c r="AX1052" s="293"/>
      <c r="BH1052" s="293"/>
      <c r="BR1052" s="293"/>
      <c r="CB1052" s="293"/>
      <c r="CL1052" s="293"/>
      <c r="CV1052" s="293"/>
      <c r="DF1052" s="293"/>
      <c r="DP1052" s="293"/>
      <c r="DZ1052" s="293"/>
      <c r="EJ1052" s="293"/>
      <c r="ET1052" s="293"/>
      <c r="FD1052" s="293"/>
      <c r="GJ1052" s="341"/>
      <c r="GT1052" s="293"/>
      <c r="HD1052" s="293"/>
      <c r="HN1052" s="293"/>
      <c r="HX1052" s="293"/>
      <c r="IH1052" s="293"/>
      <c r="IM1052" s="285"/>
    </row>
    <row r="1053" spans="1:247" s="44" customFormat="1" x14ac:dyDescent="0.2">
      <c r="A1053" s="42"/>
      <c r="AN1053" s="293"/>
      <c r="AX1053" s="293"/>
      <c r="BH1053" s="293"/>
      <c r="BR1053" s="293"/>
      <c r="CB1053" s="293"/>
      <c r="CL1053" s="293"/>
      <c r="CV1053" s="293"/>
      <c r="DF1053" s="293"/>
      <c r="DP1053" s="293"/>
      <c r="DZ1053" s="293"/>
      <c r="EJ1053" s="293"/>
      <c r="ET1053" s="293"/>
      <c r="FD1053" s="293"/>
      <c r="GJ1053" s="341"/>
      <c r="GT1053" s="293"/>
      <c r="HD1053" s="293"/>
      <c r="HN1053" s="293"/>
      <c r="HX1053" s="293"/>
      <c r="IH1053" s="293"/>
      <c r="IM1053" s="285"/>
    </row>
    <row r="1054" spans="1:247" s="44" customFormat="1" x14ac:dyDescent="0.2">
      <c r="A1054" s="42"/>
      <c r="AN1054" s="293"/>
      <c r="AX1054" s="293"/>
      <c r="BH1054" s="293"/>
      <c r="BR1054" s="293"/>
      <c r="CB1054" s="293"/>
      <c r="CL1054" s="293"/>
      <c r="CV1054" s="293"/>
      <c r="DF1054" s="293"/>
      <c r="DP1054" s="293"/>
      <c r="DZ1054" s="293"/>
      <c r="EJ1054" s="293"/>
      <c r="ET1054" s="293"/>
      <c r="FD1054" s="293"/>
      <c r="GJ1054" s="341"/>
      <c r="GT1054" s="293"/>
      <c r="HD1054" s="293"/>
      <c r="HN1054" s="293"/>
      <c r="HX1054" s="293"/>
      <c r="IH1054" s="293"/>
      <c r="IM1054" s="285"/>
    </row>
    <row r="1055" spans="1:247" s="44" customFormat="1" x14ac:dyDescent="0.2">
      <c r="A1055" s="42"/>
      <c r="AN1055" s="293"/>
      <c r="AX1055" s="293"/>
      <c r="BH1055" s="293"/>
      <c r="BR1055" s="293"/>
      <c r="CB1055" s="293"/>
      <c r="CL1055" s="293"/>
      <c r="CV1055" s="293"/>
      <c r="DF1055" s="293"/>
      <c r="DP1055" s="293"/>
      <c r="DZ1055" s="293"/>
      <c r="EJ1055" s="293"/>
      <c r="ET1055" s="293"/>
      <c r="FD1055" s="293"/>
      <c r="GJ1055" s="341"/>
      <c r="GT1055" s="293"/>
      <c r="HD1055" s="293"/>
      <c r="HN1055" s="293"/>
      <c r="HX1055" s="293"/>
      <c r="IH1055" s="293"/>
      <c r="IM1055" s="285"/>
    </row>
    <row r="1056" spans="1:247" s="44" customFormat="1" x14ac:dyDescent="0.2">
      <c r="A1056" s="42"/>
      <c r="AN1056" s="293"/>
      <c r="AX1056" s="293"/>
      <c r="BH1056" s="293"/>
      <c r="BR1056" s="293"/>
      <c r="CB1056" s="293"/>
      <c r="CL1056" s="293"/>
      <c r="CV1056" s="293"/>
      <c r="DF1056" s="293"/>
      <c r="DP1056" s="293"/>
      <c r="DZ1056" s="293"/>
      <c r="EJ1056" s="293"/>
      <c r="ET1056" s="293"/>
      <c r="FD1056" s="293"/>
      <c r="GJ1056" s="341"/>
      <c r="GT1056" s="293"/>
      <c r="HD1056" s="293"/>
      <c r="HN1056" s="293"/>
      <c r="HX1056" s="293"/>
      <c r="IH1056" s="293"/>
      <c r="IM1056" s="285"/>
    </row>
    <row r="1057" spans="1:247" s="44" customFormat="1" x14ac:dyDescent="0.2">
      <c r="A1057" s="42"/>
      <c r="AN1057" s="293"/>
      <c r="AX1057" s="293"/>
      <c r="BH1057" s="293"/>
      <c r="BR1057" s="293"/>
      <c r="CB1057" s="293"/>
      <c r="CL1057" s="293"/>
      <c r="CV1057" s="293"/>
      <c r="DF1057" s="293"/>
      <c r="DP1057" s="293"/>
      <c r="DZ1057" s="293"/>
      <c r="EJ1057" s="293"/>
      <c r="ET1057" s="293"/>
      <c r="FD1057" s="293"/>
      <c r="GJ1057" s="341"/>
      <c r="GT1057" s="293"/>
      <c r="HD1057" s="293"/>
      <c r="HN1057" s="293"/>
      <c r="HX1057" s="293"/>
      <c r="IH1057" s="293"/>
      <c r="IM1057" s="285"/>
    </row>
    <row r="1058" spans="1:247" s="44" customFormat="1" x14ac:dyDescent="0.2">
      <c r="A1058" s="42"/>
      <c r="AN1058" s="293"/>
      <c r="AX1058" s="293"/>
      <c r="BH1058" s="293"/>
      <c r="BR1058" s="293"/>
      <c r="CB1058" s="293"/>
      <c r="CL1058" s="293"/>
      <c r="CV1058" s="293"/>
      <c r="DF1058" s="293"/>
      <c r="DP1058" s="293"/>
      <c r="DZ1058" s="293"/>
      <c r="EJ1058" s="293"/>
      <c r="ET1058" s="293"/>
      <c r="FD1058" s="293"/>
      <c r="GJ1058" s="341"/>
      <c r="GT1058" s="293"/>
      <c r="HD1058" s="293"/>
      <c r="HN1058" s="293"/>
      <c r="HX1058" s="293"/>
      <c r="IH1058" s="293"/>
      <c r="IM1058" s="285"/>
    </row>
    <row r="1059" spans="1:247" s="44" customFormat="1" x14ac:dyDescent="0.2">
      <c r="A1059" s="42"/>
      <c r="AN1059" s="293"/>
      <c r="AX1059" s="293"/>
      <c r="BH1059" s="293"/>
      <c r="BR1059" s="293"/>
      <c r="CB1059" s="293"/>
      <c r="CL1059" s="293"/>
      <c r="CV1059" s="293"/>
      <c r="DF1059" s="293"/>
      <c r="DP1059" s="293"/>
      <c r="DZ1059" s="293"/>
      <c r="EJ1059" s="293"/>
      <c r="ET1059" s="293"/>
      <c r="FD1059" s="293"/>
      <c r="GJ1059" s="341"/>
      <c r="GT1059" s="293"/>
      <c r="HD1059" s="293"/>
      <c r="HN1059" s="293"/>
      <c r="HX1059" s="293"/>
      <c r="IH1059" s="293"/>
      <c r="IM1059" s="285"/>
    </row>
    <row r="1060" spans="1:247" s="44" customFormat="1" x14ac:dyDescent="0.2">
      <c r="A1060" s="42"/>
      <c r="AN1060" s="293"/>
      <c r="AX1060" s="293"/>
      <c r="BH1060" s="293"/>
      <c r="BR1060" s="293"/>
      <c r="CB1060" s="293"/>
      <c r="CL1060" s="293"/>
      <c r="CV1060" s="293"/>
      <c r="DF1060" s="293"/>
      <c r="DP1060" s="293"/>
      <c r="DZ1060" s="293"/>
      <c r="EJ1060" s="293"/>
      <c r="ET1060" s="293"/>
      <c r="FD1060" s="293"/>
      <c r="GJ1060" s="341"/>
      <c r="GT1060" s="293"/>
      <c r="HD1060" s="293"/>
      <c r="HN1060" s="293"/>
      <c r="HX1060" s="293"/>
      <c r="IH1060" s="293"/>
      <c r="IM1060" s="285"/>
    </row>
    <row r="1061" spans="1:247" s="44" customFormat="1" x14ac:dyDescent="0.2">
      <c r="A1061" s="42"/>
      <c r="AN1061" s="293"/>
      <c r="AX1061" s="293"/>
      <c r="BH1061" s="293"/>
      <c r="BR1061" s="293"/>
      <c r="CB1061" s="293"/>
      <c r="CL1061" s="293"/>
      <c r="CV1061" s="293"/>
      <c r="DF1061" s="293"/>
      <c r="DP1061" s="293"/>
      <c r="DZ1061" s="293"/>
      <c r="EJ1061" s="293"/>
      <c r="ET1061" s="293"/>
      <c r="FD1061" s="293"/>
      <c r="GJ1061" s="341"/>
      <c r="GT1061" s="293"/>
      <c r="HD1061" s="293"/>
      <c r="HN1061" s="293"/>
      <c r="HX1061" s="293"/>
      <c r="IH1061" s="293"/>
      <c r="IM1061" s="285"/>
    </row>
    <row r="1062" spans="1:247" s="44" customFormat="1" x14ac:dyDescent="0.2">
      <c r="A1062" s="42"/>
      <c r="AN1062" s="293"/>
      <c r="AX1062" s="293"/>
      <c r="BH1062" s="293"/>
      <c r="BR1062" s="293"/>
      <c r="CB1062" s="293"/>
      <c r="CL1062" s="293"/>
      <c r="CV1062" s="293"/>
      <c r="DF1062" s="293"/>
      <c r="DP1062" s="293"/>
      <c r="DZ1062" s="293"/>
      <c r="EJ1062" s="293"/>
      <c r="ET1062" s="293"/>
      <c r="FD1062" s="293"/>
      <c r="GJ1062" s="341"/>
      <c r="GT1062" s="293"/>
      <c r="HD1062" s="293"/>
      <c r="HN1062" s="293"/>
      <c r="HX1062" s="293"/>
      <c r="IH1062" s="293"/>
      <c r="IM1062" s="285"/>
    </row>
    <row r="1063" spans="1:247" s="44" customFormat="1" x14ac:dyDescent="0.2">
      <c r="A1063" s="42"/>
      <c r="AN1063" s="293"/>
      <c r="AX1063" s="293"/>
      <c r="BH1063" s="293"/>
      <c r="BR1063" s="293"/>
      <c r="CB1063" s="293"/>
      <c r="CL1063" s="293"/>
      <c r="CV1063" s="293"/>
      <c r="DF1063" s="293"/>
      <c r="DP1063" s="293"/>
      <c r="DZ1063" s="293"/>
      <c r="EJ1063" s="293"/>
      <c r="ET1063" s="293"/>
      <c r="FD1063" s="293"/>
      <c r="GJ1063" s="341"/>
      <c r="GT1063" s="293"/>
      <c r="HD1063" s="293"/>
      <c r="HN1063" s="293"/>
      <c r="HX1063" s="293"/>
      <c r="IH1063" s="293"/>
      <c r="IM1063" s="285"/>
    </row>
    <row r="1064" spans="1:247" s="44" customFormat="1" x14ac:dyDescent="0.2">
      <c r="A1064" s="42"/>
      <c r="AN1064" s="293"/>
      <c r="AX1064" s="293"/>
      <c r="BH1064" s="293"/>
      <c r="BR1064" s="293"/>
      <c r="CB1064" s="293"/>
      <c r="CL1064" s="293"/>
      <c r="CV1064" s="293"/>
      <c r="DF1064" s="293"/>
      <c r="DP1064" s="293"/>
      <c r="DZ1064" s="293"/>
      <c r="EJ1064" s="293"/>
      <c r="ET1064" s="293"/>
      <c r="FD1064" s="293"/>
      <c r="GJ1064" s="341"/>
      <c r="GT1064" s="293"/>
      <c r="HD1064" s="293"/>
      <c r="HN1064" s="293"/>
      <c r="HX1064" s="293"/>
      <c r="IH1064" s="293"/>
      <c r="IM1064" s="285"/>
    </row>
    <row r="1065" spans="1:247" s="44" customFormat="1" x14ac:dyDescent="0.2">
      <c r="A1065" s="42"/>
      <c r="AN1065" s="293"/>
      <c r="AX1065" s="293"/>
      <c r="BH1065" s="293"/>
      <c r="BR1065" s="293"/>
      <c r="CB1065" s="293"/>
      <c r="CL1065" s="293"/>
      <c r="CV1065" s="293"/>
      <c r="DF1065" s="293"/>
      <c r="DP1065" s="293"/>
      <c r="DZ1065" s="293"/>
      <c r="EJ1065" s="293"/>
      <c r="ET1065" s="293"/>
      <c r="FD1065" s="293"/>
      <c r="GJ1065" s="341"/>
      <c r="GT1065" s="293"/>
      <c r="HD1065" s="293"/>
      <c r="HN1065" s="293"/>
      <c r="HX1065" s="293"/>
      <c r="IH1065" s="293"/>
      <c r="IM1065" s="285"/>
    </row>
    <row r="1066" spans="1:247" s="44" customFormat="1" x14ac:dyDescent="0.2">
      <c r="A1066" s="42"/>
      <c r="AN1066" s="293"/>
      <c r="AX1066" s="293"/>
      <c r="BH1066" s="293"/>
      <c r="BR1066" s="293"/>
      <c r="CB1066" s="293"/>
      <c r="CL1066" s="293"/>
      <c r="CV1066" s="293"/>
      <c r="DF1066" s="293"/>
      <c r="DP1066" s="293"/>
      <c r="DZ1066" s="293"/>
      <c r="EJ1066" s="293"/>
      <c r="ET1066" s="293"/>
      <c r="FD1066" s="293"/>
      <c r="GJ1066" s="341"/>
      <c r="GT1066" s="293"/>
      <c r="HD1066" s="293"/>
      <c r="HN1066" s="293"/>
      <c r="HX1066" s="293"/>
      <c r="IH1066" s="293"/>
      <c r="IM1066" s="285"/>
    </row>
    <row r="1067" spans="1:247" s="44" customFormat="1" x14ac:dyDescent="0.2">
      <c r="A1067" s="42"/>
      <c r="AN1067" s="293"/>
      <c r="AX1067" s="293"/>
      <c r="BH1067" s="293"/>
      <c r="BR1067" s="293"/>
      <c r="CB1067" s="293"/>
      <c r="CL1067" s="293"/>
      <c r="CV1067" s="293"/>
      <c r="DF1067" s="293"/>
      <c r="DP1067" s="293"/>
      <c r="DZ1067" s="293"/>
      <c r="EJ1067" s="293"/>
      <c r="ET1067" s="293"/>
      <c r="FD1067" s="293"/>
      <c r="GJ1067" s="341"/>
      <c r="GT1067" s="293"/>
      <c r="HD1067" s="293"/>
      <c r="HN1067" s="293"/>
      <c r="HX1067" s="293"/>
      <c r="IH1067" s="293"/>
      <c r="IM1067" s="285"/>
    </row>
    <row r="1068" spans="1:247" s="44" customFormat="1" x14ac:dyDescent="0.2">
      <c r="A1068" s="42"/>
      <c r="AN1068" s="293"/>
      <c r="AX1068" s="293"/>
      <c r="BH1068" s="293"/>
      <c r="BR1068" s="293"/>
      <c r="CB1068" s="293"/>
      <c r="CL1068" s="293"/>
      <c r="CV1068" s="293"/>
      <c r="DF1068" s="293"/>
      <c r="DP1068" s="293"/>
      <c r="DZ1068" s="293"/>
      <c r="EJ1068" s="293"/>
      <c r="ET1068" s="293"/>
      <c r="FD1068" s="293"/>
      <c r="GJ1068" s="341"/>
      <c r="GT1068" s="293"/>
      <c r="HD1068" s="293"/>
      <c r="HN1068" s="293"/>
      <c r="HX1068" s="293"/>
      <c r="IH1068" s="293"/>
      <c r="IM1068" s="285"/>
    </row>
    <row r="1069" spans="1:247" s="44" customFormat="1" x14ac:dyDescent="0.2">
      <c r="A1069" s="42"/>
      <c r="AN1069" s="293"/>
      <c r="AX1069" s="293"/>
      <c r="BH1069" s="293"/>
      <c r="BR1069" s="293"/>
      <c r="CB1069" s="293"/>
      <c r="CL1069" s="293"/>
      <c r="CV1069" s="293"/>
      <c r="DF1069" s="293"/>
      <c r="DP1069" s="293"/>
      <c r="DZ1069" s="293"/>
      <c r="EJ1069" s="293"/>
      <c r="ET1069" s="293"/>
      <c r="FD1069" s="293"/>
      <c r="GJ1069" s="341"/>
      <c r="GT1069" s="293"/>
      <c r="HD1069" s="293"/>
      <c r="HN1069" s="293"/>
      <c r="HX1069" s="293"/>
      <c r="IH1069" s="293"/>
      <c r="IM1069" s="285"/>
    </row>
    <row r="1070" spans="1:247" s="44" customFormat="1" x14ac:dyDescent="0.2">
      <c r="A1070" s="42"/>
      <c r="AN1070" s="293"/>
      <c r="AX1070" s="293"/>
      <c r="BH1070" s="293"/>
      <c r="BR1070" s="293"/>
      <c r="CB1070" s="293"/>
      <c r="CL1070" s="293"/>
      <c r="CV1070" s="293"/>
      <c r="DF1070" s="293"/>
      <c r="DP1070" s="293"/>
      <c r="DZ1070" s="293"/>
      <c r="EJ1070" s="293"/>
      <c r="ET1070" s="293"/>
      <c r="FD1070" s="293"/>
      <c r="GJ1070" s="341"/>
      <c r="GT1070" s="293"/>
      <c r="HD1070" s="293"/>
      <c r="HN1070" s="293"/>
      <c r="HX1070" s="293"/>
      <c r="IH1070" s="293"/>
      <c r="IM1070" s="285"/>
    </row>
    <row r="1071" spans="1:247" s="44" customFormat="1" x14ac:dyDescent="0.2">
      <c r="A1071" s="42"/>
      <c r="AN1071" s="293"/>
      <c r="AX1071" s="293"/>
      <c r="BH1071" s="293"/>
      <c r="BR1071" s="293"/>
      <c r="CB1071" s="293"/>
      <c r="CL1071" s="293"/>
      <c r="CV1071" s="293"/>
      <c r="DF1071" s="293"/>
      <c r="DP1071" s="293"/>
      <c r="DZ1071" s="293"/>
      <c r="EJ1071" s="293"/>
      <c r="ET1071" s="293"/>
      <c r="FD1071" s="293"/>
      <c r="GJ1071" s="341"/>
      <c r="GT1071" s="293"/>
      <c r="HD1071" s="293"/>
      <c r="HN1071" s="293"/>
      <c r="HX1071" s="293"/>
      <c r="IH1071" s="293"/>
      <c r="IM1071" s="285"/>
    </row>
    <row r="1072" spans="1:247" s="44" customFormat="1" x14ac:dyDescent="0.2">
      <c r="A1072" s="42"/>
      <c r="AN1072" s="293"/>
      <c r="AX1072" s="293"/>
      <c r="BH1072" s="293"/>
      <c r="BR1072" s="293"/>
      <c r="CB1072" s="293"/>
      <c r="CL1072" s="293"/>
      <c r="CV1072" s="293"/>
      <c r="DF1072" s="293"/>
      <c r="DP1072" s="293"/>
      <c r="DZ1072" s="293"/>
      <c r="EJ1072" s="293"/>
      <c r="ET1072" s="293"/>
      <c r="FD1072" s="293"/>
      <c r="GJ1072" s="341"/>
      <c r="GT1072" s="293"/>
      <c r="HD1072" s="293"/>
      <c r="HN1072" s="293"/>
      <c r="HX1072" s="293"/>
      <c r="IH1072" s="293"/>
      <c r="IM1072" s="285"/>
    </row>
    <row r="1073" spans="1:247" s="44" customFormat="1" x14ac:dyDescent="0.2">
      <c r="A1073" s="42"/>
      <c r="AN1073" s="293"/>
      <c r="AX1073" s="293"/>
      <c r="BH1073" s="293"/>
      <c r="BR1073" s="293"/>
      <c r="CB1073" s="293"/>
      <c r="CL1073" s="293"/>
      <c r="CV1073" s="293"/>
      <c r="DF1073" s="293"/>
      <c r="DP1073" s="293"/>
      <c r="DZ1073" s="293"/>
      <c r="EJ1073" s="293"/>
      <c r="ET1073" s="293"/>
      <c r="FD1073" s="293"/>
      <c r="GJ1073" s="341"/>
      <c r="GT1073" s="293"/>
      <c r="HD1073" s="293"/>
      <c r="HN1073" s="293"/>
      <c r="HX1073" s="293"/>
      <c r="IH1073" s="293"/>
      <c r="IM1073" s="285"/>
    </row>
    <row r="1074" spans="1:247" s="44" customFormat="1" x14ac:dyDescent="0.2">
      <c r="A1074" s="42"/>
      <c r="AN1074" s="293"/>
      <c r="AX1074" s="293"/>
      <c r="BH1074" s="293"/>
      <c r="BR1074" s="293"/>
      <c r="CB1074" s="293"/>
      <c r="CL1074" s="293"/>
      <c r="CV1074" s="293"/>
      <c r="DF1074" s="293"/>
      <c r="DP1074" s="293"/>
      <c r="DZ1074" s="293"/>
      <c r="EJ1074" s="293"/>
      <c r="ET1074" s="293"/>
      <c r="FD1074" s="293"/>
      <c r="GJ1074" s="341"/>
      <c r="GT1074" s="293"/>
      <c r="HD1074" s="293"/>
      <c r="HN1074" s="293"/>
      <c r="HX1074" s="293"/>
      <c r="IH1074" s="293"/>
      <c r="IM1074" s="285"/>
    </row>
    <row r="1075" spans="1:247" s="44" customFormat="1" x14ac:dyDescent="0.2">
      <c r="A1075" s="42"/>
      <c r="AN1075" s="293"/>
      <c r="AX1075" s="293"/>
      <c r="BH1075" s="293"/>
      <c r="BR1075" s="293"/>
      <c r="CB1075" s="293"/>
      <c r="CL1075" s="293"/>
      <c r="CV1075" s="293"/>
      <c r="DF1075" s="293"/>
      <c r="DP1075" s="293"/>
      <c r="DZ1075" s="293"/>
      <c r="EJ1075" s="293"/>
      <c r="ET1075" s="293"/>
      <c r="FD1075" s="293"/>
      <c r="GJ1075" s="341"/>
      <c r="GT1075" s="293"/>
      <c r="HD1075" s="293"/>
      <c r="HN1075" s="293"/>
      <c r="HX1075" s="293"/>
      <c r="IH1075" s="293"/>
      <c r="IM1075" s="285"/>
    </row>
    <row r="1076" spans="1:247" s="44" customFormat="1" x14ac:dyDescent="0.2">
      <c r="A1076" s="42"/>
      <c r="AN1076" s="293"/>
      <c r="AX1076" s="293"/>
      <c r="BH1076" s="293"/>
      <c r="BR1076" s="293"/>
      <c r="CB1076" s="293"/>
      <c r="CL1076" s="293"/>
      <c r="CV1076" s="293"/>
      <c r="DF1076" s="293"/>
      <c r="DP1076" s="293"/>
      <c r="DZ1076" s="293"/>
      <c r="EJ1076" s="293"/>
      <c r="ET1076" s="293"/>
      <c r="FD1076" s="293"/>
      <c r="GJ1076" s="341"/>
      <c r="GT1076" s="293"/>
      <c r="HD1076" s="293"/>
      <c r="HN1076" s="293"/>
      <c r="HX1076" s="293"/>
      <c r="IH1076" s="293"/>
      <c r="IM1076" s="285"/>
    </row>
    <row r="1077" spans="1:247" s="44" customFormat="1" x14ac:dyDescent="0.2">
      <c r="A1077" s="42"/>
      <c r="AN1077" s="293"/>
      <c r="AX1077" s="293"/>
      <c r="BH1077" s="293"/>
      <c r="BR1077" s="293"/>
      <c r="CB1077" s="293"/>
      <c r="CL1077" s="293"/>
      <c r="CV1077" s="293"/>
      <c r="DF1077" s="293"/>
      <c r="DP1077" s="293"/>
      <c r="DZ1077" s="293"/>
      <c r="EJ1077" s="293"/>
      <c r="ET1077" s="293"/>
      <c r="FD1077" s="293"/>
      <c r="GJ1077" s="341"/>
      <c r="GT1077" s="293"/>
      <c r="HD1077" s="293"/>
      <c r="HN1077" s="293"/>
      <c r="HX1077" s="293"/>
      <c r="IH1077" s="293"/>
      <c r="IM1077" s="285"/>
    </row>
    <row r="1078" spans="1:247" s="44" customFormat="1" x14ac:dyDescent="0.2">
      <c r="A1078" s="42"/>
      <c r="AN1078" s="293"/>
      <c r="AX1078" s="293"/>
      <c r="BH1078" s="293"/>
      <c r="BR1078" s="293"/>
      <c r="CB1078" s="293"/>
      <c r="CL1078" s="293"/>
      <c r="CV1078" s="293"/>
      <c r="DF1078" s="293"/>
      <c r="DP1078" s="293"/>
      <c r="DZ1078" s="293"/>
      <c r="EJ1078" s="293"/>
      <c r="ET1078" s="293"/>
      <c r="FD1078" s="293"/>
      <c r="GJ1078" s="341"/>
      <c r="GT1078" s="293"/>
      <c r="HD1078" s="293"/>
      <c r="HN1078" s="293"/>
      <c r="HX1078" s="293"/>
      <c r="IH1078" s="293"/>
      <c r="IM1078" s="285"/>
    </row>
    <row r="1079" spans="1:247" s="44" customFormat="1" x14ac:dyDescent="0.2">
      <c r="A1079" s="42"/>
      <c r="AN1079" s="293"/>
      <c r="AX1079" s="293"/>
      <c r="BH1079" s="293"/>
      <c r="BR1079" s="293"/>
      <c r="CB1079" s="293"/>
      <c r="CL1079" s="293"/>
      <c r="CV1079" s="293"/>
      <c r="DF1079" s="293"/>
      <c r="DP1079" s="293"/>
      <c r="DZ1079" s="293"/>
      <c r="EJ1079" s="293"/>
      <c r="ET1079" s="293"/>
      <c r="FD1079" s="293"/>
      <c r="GJ1079" s="341"/>
      <c r="GT1079" s="293"/>
      <c r="HD1079" s="293"/>
      <c r="HN1079" s="293"/>
      <c r="HX1079" s="293"/>
      <c r="IH1079" s="293"/>
      <c r="IM1079" s="285"/>
    </row>
    <row r="1080" spans="1:247" s="44" customFormat="1" x14ac:dyDescent="0.2">
      <c r="A1080" s="42"/>
      <c r="AN1080" s="293"/>
      <c r="AX1080" s="293"/>
      <c r="BH1080" s="293"/>
      <c r="BR1080" s="293"/>
      <c r="CB1080" s="293"/>
      <c r="CL1080" s="293"/>
      <c r="CV1080" s="293"/>
      <c r="DF1080" s="293"/>
      <c r="DP1080" s="293"/>
      <c r="DZ1080" s="293"/>
      <c r="EJ1080" s="293"/>
      <c r="ET1080" s="293"/>
      <c r="FD1080" s="293"/>
      <c r="GJ1080" s="341"/>
      <c r="GT1080" s="293"/>
      <c r="HD1080" s="293"/>
      <c r="HN1080" s="293"/>
      <c r="HX1080" s="293"/>
      <c r="IH1080" s="293"/>
      <c r="IM1080" s="285"/>
    </row>
    <row r="1081" spans="1:247" s="44" customFormat="1" x14ac:dyDescent="0.2">
      <c r="A1081" s="42"/>
      <c r="AN1081" s="293"/>
      <c r="AX1081" s="293"/>
      <c r="BH1081" s="293"/>
      <c r="BR1081" s="293"/>
      <c r="CB1081" s="293"/>
      <c r="CL1081" s="293"/>
      <c r="CV1081" s="293"/>
      <c r="DF1081" s="293"/>
      <c r="DP1081" s="293"/>
      <c r="DZ1081" s="293"/>
      <c r="EJ1081" s="293"/>
      <c r="ET1081" s="293"/>
      <c r="FD1081" s="293"/>
      <c r="GJ1081" s="341"/>
      <c r="GT1081" s="293"/>
      <c r="HD1081" s="293"/>
      <c r="HN1081" s="293"/>
      <c r="HX1081" s="293"/>
      <c r="IH1081" s="293"/>
      <c r="IM1081" s="285"/>
    </row>
    <row r="1082" spans="1:247" s="44" customFormat="1" x14ac:dyDescent="0.2">
      <c r="A1082" s="42"/>
      <c r="AN1082" s="293"/>
      <c r="AX1082" s="293"/>
      <c r="BH1082" s="293"/>
      <c r="BR1082" s="293"/>
      <c r="CB1082" s="293"/>
      <c r="CL1082" s="293"/>
      <c r="CV1082" s="293"/>
      <c r="DF1082" s="293"/>
      <c r="DP1082" s="293"/>
      <c r="DZ1082" s="293"/>
      <c r="EJ1082" s="293"/>
      <c r="ET1082" s="293"/>
      <c r="FD1082" s="293"/>
      <c r="GJ1082" s="341"/>
      <c r="GT1082" s="293"/>
      <c r="HD1082" s="293"/>
      <c r="HN1082" s="293"/>
      <c r="HX1082" s="293"/>
      <c r="IH1082" s="293"/>
      <c r="IM1082" s="285"/>
    </row>
    <row r="1083" spans="1:247" s="44" customFormat="1" x14ac:dyDescent="0.2">
      <c r="A1083" s="42"/>
      <c r="AN1083" s="293"/>
      <c r="AX1083" s="293"/>
      <c r="BH1083" s="293"/>
      <c r="BR1083" s="293"/>
      <c r="CB1083" s="293"/>
      <c r="CL1083" s="293"/>
      <c r="CV1083" s="293"/>
      <c r="DF1083" s="293"/>
      <c r="DP1083" s="293"/>
      <c r="DZ1083" s="293"/>
      <c r="EJ1083" s="293"/>
      <c r="ET1083" s="293"/>
      <c r="FD1083" s="293"/>
      <c r="GJ1083" s="341"/>
      <c r="GT1083" s="293"/>
      <c r="HD1083" s="293"/>
      <c r="HN1083" s="293"/>
      <c r="HX1083" s="293"/>
      <c r="IH1083" s="293"/>
      <c r="IM1083" s="285"/>
    </row>
    <row r="1084" spans="1:247" s="44" customFormat="1" x14ac:dyDescent="0.2">
      <c r="A1084" s="42"/>
      <c r="AN1084" s="293"/>
      <c r="AX1084" s="293"/>
      <c r="BH1084" s="293"/>
      <c r="BR1084" s="293"/>
      <c r="CB1084" s="293"/>
      <c r="CL1084" s="293"/>
      <c r="CV1084" s="293"/>
      <c r="DF1084" s="293"/>
      <c r="DP1084" s="293"/>
      <c r="DZ1084" s="293"/>
      <c r="EJ1084" s="293"/>
      <c r="ET1084" s="293"/>
      <c r="FD1084" s="293"/>
      <c r="GJ1084" s="341"/>
      <c r="GT1084" s="293"/>
      <c r="HD1084" s="293"/>
      <c r="HN1084" s="293"/>
      <c r="HX1084" s="293"/>
      <c r="IH1084" s="293"/>
      <c r="IM1084" s="285"/>
    </row>
    <row r="1085" spans="1:247" s="44" customFormat="1" x14ac:dyDescent="0.2">
      <c r="A1085" s="42"/>
      <c r="AN1085" s="293"/>
      <c r="AX1085" s="293"/>
      <c r="BH1085" s="293"/>
      <c r="BR1085" s="293"/>
      <c r="CB1085" s="293"/>
      <c r="CL1085" s="293"/>
      <c r="CV1085" s="293"/>
      <c r="DF1085" s="293"/>
      <c r="DP1085" s="293"/>
      <c r="DZ1085" s="293"/>
      <c r="EJ1085" s="293"/>
      <c r="ET1085" s="293"/>
      <c r="FD1085" s="293"/>
      <c r="GJ1085" s="341"/>
      <c r="GT1085" s="293"/>
      <c r="HD1085" s="293"/>
      <c r="HN1085" s="293"/>
      <c r="HX1085" s="293"/>
      <c r="IH1085" s="293"/>
      <c r="IM1085" s="285"/>
    </row>
    <row r="1086" spans="1:247" s="44" customFormat="1" x14ac:dyDescent="0.2">
      <c r="A1086" s="42"/>
      <c r="AN1086" s="293"/>
      <c r="AX1086" s="293"/>
      <c r="BH1086" s="293"/>
      <c r="BR1086" s="293"/>
      <c r="CB1086" s="293"/>
      <c r="CL1086" s="293"/>
      <c r="CV1086" s="293"/>
      <c r="DF1086" s="293"/>
      <c r="DP1086" s="293"/>
      <c r="DZ1086" s="293"/>
      <c r="EJ1086" s="293"/>
      <c r="ET1086" s="293"/>
      <c r="FD1086" s="293"/>
      <c r="GJ1086" s="341"/>
      <c r="GT1086" s="293"/>
      <c r="HD1086" s="293"/>
      <c r="HN1086" s="293"/>
      <c r="HX1086" s="293"/>
      <c r="IH1086" s="293"/>
      <c r="IM1086" s="285"/>
    </row>
    <row r="1087" spans="1:247" s="44" customFormat="1" x14ac:dyDescent="0.2">
      <c r="A1087" s="42"/>
      <c r="AN1087" s="293"/>
      <c r="AX1087" s="293"/>
      <c r="BH1087" s="293"/>
      <c r="BR1087" s="293"/>
      <c r="CB1087" s="293"/>
      <c r="CL1087" s="293"/>
      <c r="CV1087" s="293"/>
      <c r="DF1087" s="293"/>
      <c r="DP1087" s="293"/>
      <c r="DZ1087" s="293"/>
      <c r="EJ1087" s="293"/>
      <c r="ET1087" s="293"/>
      <c r="FD1087" s="293"/>
      <c r="GJ1087" s="341"/>
      <c r="GT1087" s="293"/>
      <c r="HD1087" s="293"/>
      <c r="HN1087" s="293"/>
      <c r="HX1087" s="293"/>
      <c r="IH1087" s="293"/>
      <c r="IM1087" s="285"/>
    </row>
    <row r="1088" spans="1:247" s="44" customFormat="1" x14ac:dyDescent="0.2">
      <c r="A1088" s="42"/>
      <c r="AN1088" s="293"/>
      <c r="AX1088" s="293"/>
      <c r="BH1088" s="293"/>
      <c r="BR1088" s="293"/>
      <c r="CB1088" s="293"/>
      <c r="CL1088" s="293"/>
      <c r="CV1088" s="293"/>
      <c r="DF1088" s="293"/>
      <c r="DP1088" s="293"/>
      <c r="DZ1088" s="293"/>
      <c r="EJ1088" s="293"/>
      <c r="ET1088" s="293"/>
      <c r="FD1088" s="293"/>
      <c r="GJ1088" s="341"/>
      <c r="GT1088" s="293"/>
      <c r="HD1088" s="293"/>
      <c r="HN1088" s="293"/>
      <c r="HX1088" s="293"/>
      <c r="IH1088" s="293"/>
      <c r="IM1088" s="285"/>
    </row>
    <row r="1089" spans="1:247" s="44" customFormat="1" x14ac:dyDescent="0.2">
      <c r="A1089" s="42"/>
      <c r="AN1089" s="293"/>
      <c r="AX1089" s="293"/>
      <c r="BH1089" s="293"/>
      <c r="BR1089" s="293"/>
      <c r="CB1089" s="293"/>
      <c r="CL1089" s="293"/>
      <c r="CV1089" s="293"/>
      <c r="DF1089" s="293"/>
      <c r="DP1089" s="293"/>
      <c r="DZ1089" s="293"/>
      <c r="EJ1089" s="293"/>
      <c r="ET1089" s="293"/>
      <c r="FD1089" s="293"/>
      <c r="GJ1089" s="341"/>
      <c r="GT1089" s="293"/>
      <c r="HD1089" s="293"/>
      <c r="HN1089" s="293"/>
      <c r="HX1089" s="293"/>
      <c r="IH1089" s="293"/>
      <c r="IM1089" s="285"/>
    </row>
    <row r="1090" spans="1:247" s="44" customFormat="1" x14ac:dyDescent="0.2">
      <c r="A1090" s="42"/>
      <c r="AN1090" s="293"/>
      <c r="AX1090" s="293"/>
      <c r="BH1090" s="293"/>
      <c r="BR1090" s="293"/>
      <c r="CB1090" s="293"/>
      <c r="CL1090" s="293"/>
      <c r="CV1090" s="293"/>
      <c r="DF1090" s="293"/>
      <c r="DP1090" s="293"/>
      <c r="DZ1090" s="293"/>
      <c r="EJ1090" s="293"/>
      <c r="ET1090" s="293"/>
      <c r="FD1090" s="293"/>
      <c r="GJ1090" s="341"/>
      <c r="GT1090" s="293"/>
      <c r="HD1090" s="293"/>
      <c r="HN1090" s="293"/>
      <c r="HX1090" s="293"/>
      <c r="IH1090" s="293"/>
      <c r="IM1090" s="285"/>
    </row>
    <row r="1091" spans="1:247" s="44" customFormat="1" x14ac:dyDescent="0.2">
      <c r="A1091" s="42"/>
      <c r="AN1091" s="293"/>
      <c r="AX1091" s="293"/>
      <c r="BH1091" s="293"/>
      <c r="BR1091" s="293"/>
      <c r="CB1091" s="293"/>
      <c r="CL1091" s="293"/>
      <c r="CV1091" s="293"/>
      <c r="DF1091" s="293"/>
      <c r="DP1091" s="293"/>
      <c r="DZ1091" s="293"/>
      <c r="EJ1091" s="293"/>
      <c r="ET1091" s="293"/>
      <c r="FD1091" s="293"/>
      <c r="GJ1091" s="341"/>
      <c r="GT1091" s="293"/>
      <c r="HD1091" s="293"/>
      <c r="HN1091" s="293"/>
      <c r="HX1091" s="293"/>
      <c r="IH1091" s="293"/>
      <c r="IM1091" s="285"/>
    </row>
    <row r="1092" spans="1:247" s="44" customFormat="1" x14ac:dyDescent="0.2">
      <c r="A1092" s="42"/>
      <c r="AN1092" s="293"/>
      <c r="AX1092" s="293"/>
      <c r="BH1092" s="293"/>
      <c r="BR1092" s="293"/>
      <c r="CB1092" s="293"/>
      <c r="CL1092" s="293"/>
      <c r="CV1092" s="293"/>
      <c r="DF1092" s="293"/>
      <c r="DP1092" s="293"/>
      <c r="DZ1092" s="293"/>
      <c r="EJ1092" s="293"/>
      <c r="ET1092" s="293"/>
      <c r="FD1092" s="293"/>
      <c r="GJ1092" s="341"/>
      <c r="GT1092" s="293"/>
      <c r="HD1092" s="293"/>
      <c r="HN1092" s="293"/>
      <c r="HX1092" s="293"/>
      <c r="IH1092" s="293"/>
      <c r="IM1092" s="285"/>
    </row>
    <row r="1093" spans="1:247" s="44" customFormat="1" x14ac:dyDescent="0.2">
      <c r="A1093" s="42"/>
      <c r="AN1093" s="293"/>
      <c r="AX1093" s="293"/>
      <c r="BH1093" s="293"/>
      <c r="BR1093" s="293"/>
      <c r="CB1093" s="293"/>
      <c r="CL1093" s="293"/>
      <c r="CV1093" s="293"/>
      <c r="DF1093" s="293"/>
      <c r="DP1093" s="293"/>
      <c r="DZ1093" s="293"/>
      <c r="EJ1093" s="293"/>
      <c r="ET1093" s="293"/>
      <c r="FD1093" s="293"/>
      <c r="GJ1093" s="341"/>
      <c r="GT1093" s="293"/>
      <c r="HD1093" s="293"/>
      <c r="HN1093" s="293"/>
      <c r="HX1093" s="293"/>
      <c r="IH1093" s="293"/>
      <c r="IM1093" s="285"/>
    </row>
    <row r="1094" spans="1:247" s="44" customFormat="1" x14ac:dyDescent="0.2">
      <c r="A1094" s="42"/>
      <c r="AN1094" s="293"/>
      <c r="AX1094" s="293"/>
      <c r="BH1094" s="293"/>
      <c r="BR1094" s="293"/>
      <c r="CB1094" s="293"/>
      <c r="CL1094" s="293"/>
      <c r="CV1094" s="293"/>
      <c r="DF1094" s="293"/>
      <c r="DP1094" s="293"/>
      <c r="DZ1094" s="293"/>
      <c r="EJ1094" s="293"/>
      <c r="ET1094" s="293"/>
      <c r="FD1094" s="293"/>
      <c r="GJ1094" s="341"/>
      <c r="GT1094" s="293"/>
      <c r="HD1094" s="293"/>
      <c r="HN1094" s="293"/>
      <c r="HX1094" s="293"/>
      <c r="IH1094" s="293"/>
      <c r="IM1094" s="285"/>
    </row>
    <row r="1095" spans="1:247" s="44" customFormat="1" x14ac:dyDescent="0.2">
      <c r="A1095" s="42"/>
      <c r="AN1095" s="293"/>
      <c r="AX1095" s="293"/>
      <c r="BH1095" s="293"/>
      <c r="BR1095" s="293"/>
      <c r="CB1095" s="293"/>
      <c r="CL1095" s="293"/>
      <c r="CV1095" s="293"/>
      <c r="DF1095" s="293"/>
      <c r="DP1095" s="293"/>
      <c r="DZ1095" s="293"/>
      <c r="EJ1095" s="293"/>
      <c r="ET1095" s="293"/>
      <c r="FD1095" s="293"/>
      <c r="GJ1095" s="341"/>
      <c r="GT1095" s="293"/>
      <c r="HD1095" s="293"/>
      <c r="HN1095" s="293"/>
      <c r="HX1095" s="293"/>
      <c r="IH1095" s="293"/>
      <c r="IM1095" s="285"/>
    </row>
    <row r="1096" spans="1:247" s="44" customFormat="1" x14ac:dyDescent="0.2">
      <c r="A1096" s="42"/>
      <c r="AN1096" s="293"/>
      <c r="AX1096" s="293"/>
      <c r="BH1096" s="293"/>
      <c r="BR1096" s="293"/>
      <c r="CB1096" s="293"/>
      <c r="CL1096" s="293"/>
      <c r="CV1096" s="293"/>
      <c r="DF1096" s="293"/>
      <c r="DP1096" s="293"/>
      <c r="DZ1096" s="293"/>
      <c r="EJ1096" s="293"/>
      <c r="ET1096" s="293"/>
      <c r="FD1096" s="293"/>
      <c r="GJ1096" s="341"/>
      <c r="GT1096" s="293"/>
      <c r="HD1096" s="293"/>
      <c r="HN1096" s="293"/>
      <c r="HX1096" s="293"/>
      <c r="IH1096" s="293"/>
      <c r="IM1096" s="285"/>
    </row>
    <row r="1097" spans="1:247" s="44" customFormat="1" x14ac:dyDescent="0.2">
      <c r="A1097" s="42"/>
      <c r="AN1097" s="293"/>
      <c r="AX1097" s="293"/>
      <c r="BH1097" s="293"/>
      <c r="BR1097" s="293"/>
      <c r="CB1097" s="293"/>
      <c r="CL1097" s="293"/>
      <c r="CV1097" s="293"/>
      <c r="DF1097" s="293"/>
      <c r="DP1097" s="293"/>
      <c r="DZ1097" s="293"/>
      <c r="EJ1097" s="293"/>
      <c r="ET1097" s="293"/>
      <c r="FD1097" s="293"/>
      <c r="GJ1097" s="341"/>
      <c r="GT1097" s="293"/>
      <c r="HD1097" s="293"/>
      <c r="HN1097" s="293"/>
      <c r="HX1097" s="293"/>
      <c r="IH1097" s="293"/>
      <c r="IM1097" s="285"/>
    </row>
    <row r="1098" spans="1:247" s="44" customFormat="1" x14ac:dyDescent="0.2">
      <c r="A1098" s="42"/>
      <c r="AN1098" s="293"/>
      <c r="AX1098" s="293"/>
      <c r="BH1098" s="293"/>
      <c r="BR1098" s="293"/>
      <c r="CB1098" s="293"/>
      <c r="CL1098" s="293"/>
      <c r="CV1098" s="293"/>
      <c r="DF1098" s="293"/>
      <c r="DP1098" s="293"/>
      <c r="DZ1098" s="293"/>
      <c r="EJ1098" s="293"/>
      <c r="ET1098" s="293"/>
      <c r="FD1098" s="293"/>
      <c r="GJ1098" s="341"/>
      <c r="GT1098" s="293"/>
      <c r="HD1098" s="293"/>
      <c r="HN1098" s="293"/>
      <c r="HX1098" s="293"/>
      <c r="IH1098" s="293"/>
      <c r="IM1098" s="285"/>
    </row>
    <row r="1099" spans="1:247" s="44" customFormat="1" x14ac:dyDescent="0.2">
      <c r="A1099" s="42"/>
      <c r="AN1099" s="293"/>
      <c r="AX1099" s="293"/>
      <c r="BH1099" s="293"/>
      <c r="BR1099" s="293"/>
      <c r="CB1099" s="293"/>
      <c r="CL1099" s="293"/>
      <c r="CV1099" s="293"/>
      <c r="DF1099" s="293"/>
      <c r="DP1099" s="293"/>
      <c r="DZ1099" s="293"/>
      <c r="EJ1099" s="293"/>
      <c r="ET1099" s="293"/>
      <c r="FD1099" s="293"/>
      <c r="GJ1099" s="341"/>
      <c r="GT1099" s="293"/>
      <c r="HD1099" s="293"/>
      <c r="HN1099" s="293"/>
      <c r="HX1099" s="293"/>
      <c r="IH1099" s="293"/>
      <c r="IM1099" s="285"/>
    </row>
    <row r="1100" spans="1:247" s="44" customFormat="1" x14ac:dyDescent="0.2">
      <c r="A1100" s="42"/>
      <c r="AN1100" s="293"/>
      <c r="AX1100" s="293"/>
      <c r="BH1100" s="293"/>
      <c r="BR1100" s="293"/>
      <c r="CB1100" s="293"/>
      <c r="CL1100" s="293"/>
      <c r="CV1100" s="293"/>
      <c r="DF1100" s="293"/>
      <c r="DP1100" s="293"/>
      <c r="DZ1100" s="293"/>
      <c r="EJ1100" s="293"/>
      <c r="ET1100" s="293"/>
      <c r="FD1100" s="293"/>
      <c r="GJ1100" s="341"/>
      <c r="GT1100" s="293"/>
      <c r="HD1100" s="293"/>
      <c r="HN1100" s="293"/>
      <c r="HX1100" s="293"/>
      <c r="IH1100" s="293"/>
      <c r="IM1100" s="285"/>
    </row>
    <row r="1101" spans="1:247" s="44" customFormat="1" x14ac:dyDescent="0.2">
      <c r="A1101" s="42"/>
      <c r="AN1101" s="293"/>
      <c r="AX1101" s="293"/>
      <c r="BH1101" s="293"/>
      <c r="BR1101" s="293"/>
      <c r="CB1101" s="293"/>
      <c r="CL1101" s="293"/>
      <c r="CV1101" s="293"/>
      <c r="DF1101" s="293"/>
      <c r="DP1101" s="293"/>
      <c r="DZ1101" s="293"/>
      <c r="EJ1101" s="293"/>
      <c r="ET1101" s="293"/>
      <c r="FD1101" s="293"/>
      <c r="GJ1101" s="341"/>
      <c r="GT1101" s="293"/>
      <c r="HD1101" s="293"/>
      <c r="HN1101" s="293"/>
      <c r="HX1101" s="293"/>
      <c r="IH1101" s="293"/>
      <c r="IM1101" s="285"/>
    </row>
    <row r="1102" spans="1:247" s="44" customFormat="1" x14ac:dyDescent="0.2">
      <c r="A1102" s="42"/>
      <c r="AN1102" s="293"/>
      <c r="AX1102" s="293"/>
      <c r="BH1102" s="293"/>
      <c r="BR1102" s="293"/>
      <c r="CB1102" s="293"/>
      <c r="CL1102" s="293"/>
      <c r="CV1102" s="293"/>
      <c r="DF1102" s="293"/>
      <c r="DP1102" s="293"/>
      <c r="DZ1102" s="293"/>
      <c r="EJ1102" s="293"/>
      <c r="ET1102" s="293"/>
      <c r="FD1102" s="293"/>
      <c r="GJ1102" s="341"/>
      <c r="GT1102" s="293"/>
      <c r="HD1102" s="293"/>
      <c r="HN1102" s="293"/>
      <c r="HX1102" s="293"/>
      <c r="IH1102" s="293"/>
      <c r="IM1102" s="285"/>
    </row>
    <row r="1103" spans="1:247" s="44" customFormat="1" x14ac:dyDescent="0.2">
      <c r="A1103" s="42"/>
      <c r="AN1103" s="293"/>
      <c r="AX1103" s="293"/>
      <c r="BH1103" s="293"/>
      <c r="BR1103" s="293"/>
      <c r="CB1103" s="293"/>
      <c r="CL1103" s="293"/>
      <c r="CV1103" s="293"/>
      <c r="DF1103" s="293"/>
      <c r="DP1103" s="293"/>
      <c r="DZ1103" s="293"/>
      <c r="EJ1103" s="293"/>
      <c r="ET1103" s="293"/>
      <c r="FD1103" s="293"/>
      <c r="GJ1103" s="341"/>
      <c r="GT1103" s="293"/>
      <c r="HD1103" s="293"/>
      <c r="HN1103" s="293"/>
      <c r="HX1103" s="293"/>
      <c r="IH1103" s="293"/>
      <c r="IM1103" s="285"/>
    </row>
    <row r="1104" spans="1:247" s="44" customFormat="1" x14ac:dyDescent="0.2">
      <c r="A1104" s="42"/>
      <c r="AN1104" s="293"/>
      <c r="AX1104" s="293"/>
      <c r="BH1104" s="293"/>
      <c r="BR1104" s="293"/>
      <c r="CB1104" s="293"/>
      <c r="CL1104" s="293"/>
      <c r="CV1104" s="293"/>
      <c r="DF1104" s="293"/>
      <c r="DP1104" s="293"/>
      <c r="DZ1104" s="293"/>
      <c r="EJ1104" s="293"/>
      <c r="ET1104" s="293"/>
      <c r="FD1104" s="293"/>
      <c r="GJ1104" s="341"/>
      <c r="GT1104" s="293"/>
      <c r="HD1104" s="293"/>
      <c r="HN1104" s="293"/>
      <c r="HX1104" s="293"/>
      <c r="IH1104" s="293"/>
      <c r="IM1104" s="285"/>
    </row>
    <row r="1105" spans="1:247" s="44" customFormat="1" x14ac:dyDescent="0.2">
      <c r="A1105" s="42"/>
      <c r="AN1105" s="293"/>
      <c r="AX1105" s="293"/>
      <c r="BH1105" s="293"/>
      <c r="BR1105" s="293"/>
      <c r="CB1105" s="293"/>
      <c r="CL1105" s="293"/>
      <c r="CV1105" s="293"/>
      <c r="DF1105" s="293"/>
      <c r="DP1105" s="293"/>
      <c r="DZ1105" s="293"/>
      <c r="EJ1105" s="293"/>
      <c r="ET1105" s="293"/>
      <c r="FD1105" s="293"/>
      <c r="GJ1105" s="341"/>
      <c r="GT1105" s="293"/>
      <c r="HD1105" s="293"/>
      <c r="HN1105" s="293"/>
      <c r="HX1105" s="293"/>
      <c r="IH1105" s="293"/>
      <c r="IM1105" s="285"/>
    </row>
    <row r="1106" spans="1:247" s="44" customFormat="1" x14ac:dyDescent="0.2">
      <c r="A1106" s="42"/>
      <c r="AN1106" s="293"/>
      <c r="AX1106" s="293"/>
      <c r="BH1106" s="293"/>
      <c r="BR1106" s="293"/>
      <c r="CB1106" s="293"/>
      <c r="CL1106" s="293"/>
      <c r="CV1106" s="293"/>
      <c r="DF1106" s="293"/>
      <c r="DP1106" s="293"/>
      <c r="DZ1106" s="293"/>
      <c r="EJ1106" s="293"/>
      <c r="ET1106" s="293"/>
      <c r="FD1106" s="293"/>
      <c r="GJ1106" s="341"/>
      <c r="GT1106" s="293"/>
      <c r="HD1106" s="293"/>
      <c r="HN1106" s="293"/>
      <c r="HX1106" s="293"/>
      <c r="IH1106" s="293"/>
      <c r="IM1106" s="285"/>
    </row>
    <row r="1107" spans="1:247" s="44" customFormat="1" x14ac:dyDescent="0.2">
      <c r="A1107" s="42"/>
      <c r="AN1107" s="293"/>
      <c r="AX1107" s="293"/>
      <c r="BH1107" s="293"/>
      <c r="BR1107" s="293"/>
      <c r="CB1107" s="293"/>
      <c r="CL1107" s="293"/>
      <c r="CV1107" s="293"/>
      <c r="DF1107" s="293"/>
      <c r="DP1107" s="293"/>
      <c r="DZ1107" s="293"/>
      <c r="EJ1107" s="293"/>
      <c r="ET1107" s="293"/>
      <c r="FD1107" s="293"/>
      <c r="GJ1107" s="341"/>
      <c r="GT1107" s="293"/>
      <c r="HD1107" s="293"/>
      <c r="HN1107" s="293"/>
      <c r="HX1107" s="293"/>
      <c r="IH1107" s="293"/>
      <c r="IM1107" s="285"/>
    </row>
    <row r="1108" spans="1:247" s="44" customFormat="1" x14ac:dyDescent="0.2">
      <c r="A1108" s="42"/>
      <c r="AN1108" s="293"/>
      <c r="AX1108" s="293"/>
      <c r="BH1108" s="293"/>
      <c r="BR1108" s="293"/>
      <c r="CB1108" s="293"/>
      <c r="CL1108" s="293"/>
      <c r="CV1108" s="293"/>
      <c r="DF1108" s="293"/>
      <c r="DP1108" s="293"/>
      <c r="DZ1108" s="293"/>
      <c r="EJ1108" s="293"/>
      <c r="ET1108" s="293"/>
      <c r="FD1108" s="293"/>
      <c r="GJ1108" s="341"/>
      <c r="GT1108" s="293"/>
      <c r="HD1108" s="293"/>
      <c r="HN1108" s="293"/>
      <c r="HX1108" s="293"/>
      <c r="IH1108" s="293"/>
      <c r="IM1108" s="285"/>
    </row>
    <row r="1109" spans="1:247" s="44" customFormat="1" x14ac:dyDescent="0.2">
      <c r="A1109" s="42"/>
      <c r="AN1109" s="293"/>
      <c r="AX1109" s="293"/>
      <c r="BH1109" s="293"/>
      <c r="BR1109" s="293"/>
      <c r="CB1109" s="293"/>
      <c r="CL1109" s="293"/>
      <c r="CV1109" s="293"/>
      <c r="DF1109" s="293"/>
      <c r="DP1109" s="293"/>
      <c r="DZ1109" s="293"/>
      <c r="EJ1109" s="293"/>
      <c r="ET1109" s="293"/>
      <c r="FD1109" s="293"/>
      <c r="GJ1109" s="341"/>
      <c r="GT1109" s="293"/>
      <c r="HD1109" s="293"/>
      <c r="HN1109" s="293"/>
      <c r="HX1109" s="293"/>
      <c r="IH1109" s="293"/>
      <c r="IM1109" s="285"/>
    </row>
    <row r="1110" spans="1:247" s="44" customFormat="1" x14ac:dyDescent="0.2">
      <c r="A1110" s="42"/>
      <c r="AN1110" s="293"/>
      <c r="AX1110" s="293"/>
      <c r="BH1110" s="293"/>
      <c r="BR1110" s="293"/>
      <c r="CB1110" s="293"/>
      <c r="CL1110" s="293"/>
      <c r="CV1110" s="293"/>
      <c r="DF1110" s="293"/>
      <c r="DP1110" s="293"/>
      <c r="DZ1110" s="293"/>
      <c r="EJ1110" s="293"/>
      <c r="ET1110" s="293"/>
      <c r="FD1110" s="293"/>
      <c r="GJ1110" s="341"/>
      <c r="GT1110" s="293"/>
      <c r="HD1110" s="293"/>
      <c r="HN1110" s="293"/>
      <c r="HX1110" s="293"/>
      <c r="IH1110" s="293"/>
      <c r="IM1110" s="285"/>
    </row>
    <row r="1111" spans="1:247" s="44" customFormat="1" x14ac:dyDescent="0.2">
      <c r="A1111" s="42"/>
      <c r="AN1111" s="293"/>
      <c r="AX1111" s="293"/>
      <c r="BH1111" s="293"/>
      <c r="BR1111" s="293"/>
      <c r="CB1111" s="293"/>
      <c r="CL1111" s="293"/>
      <c r="CV1111" s="293"/>
      <c r="DF1111" s="293"/>
      <c r="DP1111" s="293"/>
      <c r="DZ1111" s="293"/>
      <c r="EJ1111" s="293"/>
      <c r="ET1111" s="293"/>
      <c r="FD1111" s="293"/>
      <c r="GJ1111" s="341"/>
      <c r="GT1111" s="293"/>
      <c r="HD1111" s="293"/>
      <c r="HN1111" s="293"/>
      <c r="HX1111" s="293"/>
      <c r="IH1111" s="293"/>
      <c r="IM1111" s="285"/>
    </row>
    <row r="1112" spans="1:247" s="44" customFormat="1" x14ac:dyDescent="0.2">
      <c r="A1112" s="42"/>
      <c r="AN1112" s="293"/>
      <c r="AX1112" s="293"/>
      <c r="BH1112" s="293"/>
      <c r="BR1112" s="293"/>
      <c r="CB1112" s="293"/>
      <c r="CL1112" s="293"/>
      <c r="CV1112" s="293"/>
      <c r="DF1112" s="293"/>
      <c r="DP1112" s="293"/>
      <c r="DZ1112" s="293"/>
      <c r="EJ1112" s="293"/>
      <c r="ET1112" s="293"/>
      <c r="FD1112" s="293"/>
      <c r="GJ1112" s="341"/>
      <c r="GT1112" s="293"/>
      <c r="HD1112" s="293"/>
      <c r="HN1112" s="293"/>
      <c r="HX1112" s="293"/>
      <c r="IH1112" s="293"/>
      <c r="IM1112" s="285"/>
    </row>
    <row r="1113" spans="1:247" s="44" customFormat="1" x14ac:dyDescent="0.2">
      <c r="A1113" s="42"/>
      <c r="AN1113" s="293"/>
      <c r="AX1113" s="293"/>
      <c r="BH1113" s="293"/>
      <c r="BR1113" s="293"/>
      <c r="CB1113" s="293"/>
      <c r="CL1113" s="293"/>
      <c r="CV1113" s="293"/>
      <c r="DF1113" s="293"/>
      <c r="DP1113" s="293"/>
      <c r="DZ1113" s="293"/>
      <c r="EJ1113" s="293"/>
      <c r="ET1113" s="293"/>
      <c r="FD1113" s="293"/>
      <c r="GJ1113" s="341"/>
      <c r="GT1113" s="293"/>
      <c r="HD1113" s="293"/>
      <c r="HN1113" s="293"/>
      <c r="HX1113" s="293"/>
      <c r="IH1113" s="293"/>
      <c r="IM1113" s="285"/>
    </row>
    <row r="1114" spans="1:247" s="44" customFormat="1" x14ac:dyDescent="0.2">
      <c r="A1114" s="42"/>
      <c r="AN1114" s="293"/>
      <c r="AX1114" s="293"/>
      <c r="BH1114" s="293"/>
      <c r="BR1114" s="293"/>
      <c r="CB1114" s="293"/>
      <c r="CL1114" s="293"/>
      <c r="CV1114" s="293"/>
      <c r="DF1114" s="293"/>
      <c r="DP1114" s="293"/>
      <c r="DZ1114" s="293"/>
      <c r="EJ1114" s="293"/>
      <c r="ET1114" s="293"/>
      <c r="FD1114" s="293"/>
      <c r="GJ1114" s="341"/>
      <c r="GT1114" s="293"/>
      <c r="HD1114" s="293"/>
      <c r="HN1114" s="293"/>
      <c r="HX1114" s="293"/>
      <c r="IH1114" s="293"/>
      <c r="IM1114" s="285"/>
    </row>
    <row r="1115" spans="1:247" s="44" customFormat="1" x14ac:dyDescent="0.2">
      <c r="A1115" s="42"/>
      <c r="AN1115" s="293"/>
      <c r="AX1115" s="293"/>
      <c r="BH1115" s="293"/>
      <c r="BR1115" s="293"/>
      <c r="CB1115" s="293"/>
      <c r="CL1115" s="293"/>
      <c r="CV1115" s="293"/>
      <c r="DF1115" s="293"/>
      <c r="DP1115" s="293"/>
      <c r="DZ1115" s="293"/>
      <c r="EJ1115" s="293"/>
      <c r="ET1115" s="293"/>
      <c r="FD1115" s="293"/>
      <c r="GJ1115" s="341"/>
      <c r="GT1115" s="293"/>
      <c r="HD1115" s="293"/>
      <c r="HN1115" s="293"/>
      <c r="HX1115" s="293"/>
      <c r="IH1115" s="293"/>
      <c r="IM1115" s="285"/>
    </row>
    <row r="1116" spans="1:247" s="44" customFormat="1" x14ac:dyDescent="0.2">
      <c r="A1116" s="42"/>
      <c r="AN1116" s="293"/>
      <c r="AX1116" s="293"/>
      <c r="BH1116" s="293"/>
      <c r="BR1116" s="293"/>
      <c r="CB1116" s="293"/>
      <c r="CL1116" s="293"/>
      <c r="CV1116" s="293"/>
      <c r="DF1116" s="293"/>
      <c r="DP1116" s="293"/>
      <c r="DZ1116" s="293"/>
      <c r="EJ1116" s="293"/>
      <c r="ET1116" s="293"/>
      <c r="FD1116" s="293"/>
      <c r="GJ1116" s="341"/>
      <c r="GT1116" s="293"/>
      <c r="HD1116" s="293"/>
      <c r="HN1116" s="293"/>
      <c r="HX1116" s="293"/>
      <c r="IH1116" s="293"/>
      <c r="IM1116" s="285"/>
    </row>
    <row r="1117" spans="1:247" s="44" customFormat="1" x14ac:dyDescent="0.2">
      <c r="A1117" s="42"/>
      <c r="AN1117" s="293"/>
      <c r="AX1117" s="293"/>
      <c r="BH1117" s="293"/>
      <c r="BR1117" s="293"/>
      <c r="CB1117" s="293"/>
      <c r="CL1117" s="293"/>
      <c r="CV1117" s="293"/>
      <c r="DF1117" s="293"/>
      <c r="DP1117" s="293"/>
      <c r="DZ1117" s="293"/>
      <c r="EJ1117" s="293"/>
      <c r="ET1117" s="293"/>
      <c r="FD1117" s="293"/>
      <c r="GJ1117" s="341"/>
      <c r="GT1117" s="293"/>
      <c r="HD1117" s="293"/>
      <c r="HN1117" s="293"/>
      <c r="HX1117" s="293"/>
      <c r="IH1117" s="293"/>
      <c r="IM1117" s="285"/>
    </row>
    <row r="1118" spans="1:247" s="44" customFormat="1" x14ac:dyDescent="0.2">
      <c r="A1118" s="42"/>
      <c r="AN1118" s="293"/>
      <c r="AX1118" s="293"/>
      <c r="BH1118" s="293"/>
      <c r="BR1118" s="293"/>
      <c r="CB1118" s="293"/>
      <c r="CL1118" s="293"/>
      <c r="CV1118" s="293"/>
      <c r="DF1118" s="293"/>
      <c r="DP1118" s="293"/>
      <c r="DZ1118" s="293"/>
      <c r="EJ1118" s="293"/>
      <c r="ET1118" s="293"/>
      <c r="FD1118" s="293"/>
      <c r="GJ1118" s="341"/>
      <c r="GT1118" s="293"/>
      <c r="HD1118" s="293"/>
      <c r="HN1118" s="293"/>
      <c r="HX1118" s="293"/>
      <c r="IH1118" s="293"/>
      <c r="IM1118" s="285"/>
    </row>
    <row r="1119" spans="1:247" s="44" customFormat="1" x14ac:dyDescent="0.2">
      <c r="A1119" s="42"/>
      <c r="AN1119" s="293"/>
      <c r="AX1119" s="293"/>
      <c r="BH1119" s="293"/>
      <c r="BR1119" s="293"/>
      <c r="CB1119" s="293"/>
      <c r="CL1119" s="293"/>
      <c r="CV1119" s="293"/>
      <c r="DF1119" s="293"/>
      <c r="DP1119" s="293"/>
      <c r="DZ1119" s="293"/>
      <c r="EJ1119" s="293"/>
      <c r="ET1119" s="293"/>
      <c r="FD1119" s="293"/>
      <c r="GJ1119" s="341"/>
      <c r="GT1119" s="293"/>
      <c r="HD1119" s="293"/>
      <c r="HN1119" s="293"/>
      <c r="HX1119" s="293"/>
      <c r="IH1119" s="293"/>
      <c r="IM1119" s="285"/>
    </row>
    <row r="1120" spans="1:247" s="44" customFormat="1" x14ac:dyDescent="0.2">
      <c r="A1120" s="42"/>
      <c r="AN1120" s="293"/>
      <c r="AX1120" s="293"/>
      <c r="BH1120" s="293"/>
      <c r="BR1120" s="293"/>
      <c r="CB1120" s="293"/>
      <c r="CL1120" s="293"/>
      <c r="CV1120" s="293"/>
      <c r="DF1120" s="293"/>
      <c r="DP1120" s="293"/>
      <c r="DZ1120" s="293"/>
      <c r="EJ1120" s="293"/>
      <c r="ET1120" s="293"/>
      <c r="FD1120" s="293"/>
      <c r="GJ1120" s="341"/>
      <c r="GT1120" s="293"/>
      <c r="HD1120" s="293"/>
      <c r="HN1120" s="293"/>
      <c r="HX1120" s="293"/>
      <c r="IH1120" s="293"/>
      <c r="IM1120" s="285"/>
    </row>
    <row r="1121" spans="1:247" s="44" customFormat="1" x14ac:dyDescent="0.2">
      <c r="A1121" s="42"/>
      <c r="AN1121" s="293"/>
      <c r="AX1121" s="293"/>
      <c r="BH1121" s="293"/>
      <c r="BR1121" s="293"/>
      <c r="CB1121" s="293"/>
      <c r="CL1121" s="293"/>
      <c r="CV1121" s="293"/>
      <c r="DF1121" s="293"/>
      <c r="DP1121" s="293"/>
      <c r="DZ1121" s="293"/>
      <c r="EJ1121" s="293"/>
      <c r="ET1121" s="293"/>
      <c r="FD1121" s="293"/>
      <c r="GJ1121" s="341"/>
      <c r="GT1121" s="293"/>
      <c r="HD1121" s="293"/>
      <c r="HN1121" s="293"/>
      <c r="HX1121" s="293"/>
      <c r="IH1121" s="293"/>
      <c r="IM1121" s="285"/>
    </row>
    <row r="1122" spans="1:247" s="44" customFormat="1" x14ac:dyDescent="0.2">
      <c r="A1122" s="42"/>
      <c r="AN1122" s="293"/>
      <c r="AX1122" s="293"/>
      <c r="BH1122" s="293"/>
      <c r="BR1122" s="293"/>
      <c r="CB1122" s="293"/>
      <c r="CL1122" s="293"/>
      <c r="CV1122" s="293"/>
      <c r="DF1122" s="293"/>
      <c r="DP1122" s="293"/>
      <c r="DZ1122" s="293"/>
      <c r="EJ1122" s="293"/>
      <c r="ET1122" s="293"/>
      <c r="FD1122" s="293"/>
      <c r="GJ1122" s="341"/>
      <c r="GT1122" s="293"/>
      <c r="HD1122" s="293"/>
      <c r="HN1122" s="293"/>
      <c r="HX1122" s="293"/>
      <c r="IH1122" s="293"/>
      <c r="IM1122" s="285"/>
    </row>
    <row r="1123" spans="1:247" s="44" customFormat="1" x14ac:dyDescent="0.2">
      <c r="A1123" s="42"/>
      <c r="AN1123" s="293"/>
      <c r="AX1123" s="293"/>
      <c r="BH1123" s="293"/>
      <c r="BR1123" s="293"/>
      <c r="CB1123" s="293"/>
      <c r="CL1123" s="293"/>
      <c r="CV1123" s="293"/>
      <c r="DF1123" s="293"/>
      <c r="DP1123" s="293"/>
      <c r="DZ1123" s="293"/>
      <c r="EJ1123" s="293"/>
      <c r="ET1123" s="293"/>
      <c r="FD1123" s="293"/>
      <c r="GJ1123" s="341"/>
      <c r="GT1123" s="293"/>
      <c r="HD1123" s="293"/>
      <c r="HN1123" s="293"/>
      <c r="HX1123" s="293"/>
      <c r="IH1123" s="293"/>
      <c r="IM1123" s="285"/>
    </row>
    <row r="1124" spans="1:247" s="44" customFormat="1" x14ac:dyDescent="0.2">
      <c r="A1124" s="42"/>
      <c r="AN1124" s="293"/>
      <c r="AX1124" s="293"/>
      <c r="BH1124" s="293"/>
      <c r="BR1124" s="293"/>
      <c r="CB1124" s="293"/>
      <c r="CL1124" s="293"/>
      <c r="CV1124" s="293"/>
      <c r="DF1124" s="293"/>
      <c r="DP1124" s="293"/>
      <c r="DZ1124" s="293"/>
      <c r="EJ1124" s="293"/>
      <c r="ET1124" s="293"/>
      <c r="FD1124" s="293"/>
      <c r="GJ1124" s="341"/>
      <c r="GT1124" s="293"/>
      <c r="HD1124" s="293"/>
      <c r="HN1124" s="293"/>
      <c r="HX1124" s="293"/>
      <c r="IH1124" s="293"/>
      <c r="IM1124" s="285"/>
    </row>
    <row r="1125" spans="1:247" s="44" customFormat="1" x14ac:dyDescent="0.2">
      <c r="A1125" s="42"/>
      <c r="AN1125" s="293"/>
      <c r="AX1125" s="293"/>
      <c r="BH1125" s="293"/>
      <c r="BR1125" s="293"/>
      <c r="CB1125" s="293"/>
      <c r="CL1125" s="293"/>
      <c r="CV1125" s="293"/>
      <c r="DF1125" s="293"/>
      <c r="DP1125" s="293"/>
      <c r="DZ1125" s="293"/>
      <c r="EJ1125" s="293"/>
      <c r="ET1125" s="293"/>
      <c r="FD1125" s="293"/>
      <c r="GJ1125" s="341"/>
      <c r="GT1125" s="293"/>
      <c r="HD1125" s="293"/>
      <c r="HN1125" s="293"/>
      <c r="HX1125" s="293"/>
      <c r="IH1125" s="293"/>
      <c r="IM1125" s="285"/>
    </row>
    <row r="1126" spans="1:247" s="44" customFormat="1" x14ac:dyDescent="0.2">
      <c r="A1126" s="42"/>
      <c r="AN1126" s="293"/>
      <c r="AX1126" s="293"/>
      <c r="BH1126" s="293"/>
      <c r="BR1126" s="293"/>
      <c r="CB1126" s="293"/>
      <c r="CL1126" s="293"/>
      <c r="CV1126" s="293"/>
      <c r="DF1126" s="293"/>
      <c r="DP1126" s="293"/>
      <c r="DZ1126" s="293"/>
      <c r="EJ1126" s="293"/>
      <c r="ET1126" s="293"/>
      <c r="FD1126" s="293"/>
      <c r="GJ1126" s="341"/>
      <c r="GT1126" s="293"/>
      <c r="HD1126" s="293"/>
      <c r="HN1126" s="293"/>
      <c r="HX1126" s="293"/>
      <c r="IH1126" s="293"/>
      <c r="IM1126" s="285"/>
    </row>
    <row r="1127" spans="1:247" s="44" customFormat="1" x14ac:dyDescent="0.2">
      <c r="A1127" s="42"/>
      <c r="AN1127" s="293"/>
      <c r="AX1127" s="293"/>
      <c r="BH1127" s="293"/>
      <c r="BR1127" s="293"/>
      <c r="CB1127" s="293"/>
      <c r="CL1127" s="293"/>
      <c r="CV1127" s="293"/>
      <c r="DF1127" s="293"/>
      <c r="DP1127" s="293"/>
      <c r="DZ1127" s="293"/>
      <c r="EJ1127" s="293"/>
      <c r="ET1127" s="293"/>
      <c r="FD1127" s="293"/>
      <c r="GJ1127" s="341"/>
      <c r="GT1127" s="293"/>
      <c r="HD1127" s="293"/>
      <c r="HN1127" s="293"/>
      <c r="HX1127" s="293"/>
      <c r="IH1127" s="293"/>
      <c r="IM1127" s="285"/>
    </row>
    <row r="1128" spans="1:247" s="44" customFormat="1" x14ac:dyDescent="0.2">
      <c r="A1128" s="42"/>
      <c r="AN1128" s="293"/>
      <c r="AX1128" s="293"/>
      <c r="BH1128" s="293"/>
      <c r="BR1128" s="293"/>
      <c r="CB1128" s="293"/>
      <c r="CL1128" s="293"/>
      <c r="CV1128" s="293"/>
      <c r="DF1128" s="293"/>
      <c r="DP1128" s="293"/>
      <c r="DZ1128" s="293"/>
      <c r="EJ1128" s="293"/>
      <c r="ET1128" s="293"/>
      <c r="FD1128" s="293"/>
      <c r="GJ1128" s="341"/>
      <c r="GT1128" s="293"/>
      <c r="HD1128" s="293"/>
      <c r="HN1128" s="293"/>
      <c r="HX1128" s="293"/>
      <c r="IH1128" s="293"/>
      <c r="IM1128" s="285"/>
    </row>
    <row r="1129" spans="1:247" s="44" customFormat="1" x14ac:dyDescent="0.2">
      <c r="A1129" s="42"/>
      <c r="AN1129" s="293"/>
      <c r="AX1129" s="293"/>
      <c r="BH1129" s="293"/>
      <c r="BR1129" s="293"/>
      <c r="CB1129" s="293"/>
      <c r="CL1129" s="293"/>
      <c r="CV1129" s="293"/>
      <c r="DF1129" s="293"/>
      <c r="DP1129" s="293"/>
      <c r="DZ1129" s="293"/>
      <c r="EJ1129" s="293"/>
      <c r="ET1129" s="293"/>
      <c r="FD1129" s="293"/>
      <c r="GJ1129" s="341"/>
      <c r="GT1129" s="293"/>
      <c r="HD1129" s="293"/>
      <c r="HN1129" s="293"/>
      <c r="HX1129" s="293"/>
      <c r="IH1129" s="293"/>
      <c r="IM1129" s="285"/>
    </row>
    <row r="1130" spans="1:247" s="44" customFormat="1" x14ac:dyDescent="0.2">
      <c r="A1130" s="42"/>
      <c r="AN1130" s="293"/>
      <c r="AX1130" s="293"/>
      <c r="BH1130" s="293"/>
      <c r="BR1130" s="293"/>
      <c r="CB1130" s="293"/>
      <c r="CL1130" s="293"/>
      <c r="CV1130" s="293"/>
      <c r="DF1130" s="293"/>
      <c r="DP1130" s="293"/>
      <c r="DZ1130" s="293"/>
      <c r="EJ1130" s="293"/>
      <c r="ET1130" s="293"/>
      <c r="FD1130" s="293"/>
      <c r="GJ1130" s="341"/>
      <c r="GT1130" s="293"/>
      <c r="HD1130" s="293"/>
      <c r="HN1130" s="293"/>
      <c r="HX1130" s="293"/>
      <c r="IH1130" s="293"/>
      <c r="IM1130" s="285"/>
    </row>
    <row r="1131" spans="1:247" s="44" customFormat="1" x14ac:dyDescent="0.2">
      <c r="A1131" s="42"/>
      <c r="AN1131" s="293"/>
      <c r="AX1131" s="293"/>
      <c r="BH1131" s="293"/>
      <c r="BR1131" s="293"/>
      <c r="CB1131" s="293"/>
      <c r="CL1131" s="293"/>
      <c r="CV1131" s="293"/>
      <c r="DF1131" s="293"/>
      <c r="DP1131" s="293"/>
      <c r="DZ1131" s="293"/>
      <c r="EJ1131" s="293"/>
      <c r="ET1131" s="293"/>
      <c r="FD1131" s="293"/>
      <c r="GJ1131" s="341"/>
      <c r="GT1131" s="293"/>
      <c r="HD1131" s="293"/>
      <c r="HN1131" s="293"/>
      <c r="HX1131" s="293"/>
      <c r="IH1131" s="293"/>
      <c r="IM1131" s="285"/>
    </row>
    <row r="1132" spans="1:247" s="44" customFormat="1" x14ac:dyDescent="0.2">
      <c r="A1132" s="42"/>
      <c r="AN1132" s="293"/>
      <c r="AX1132" s="293"/>
      <c r="BH1132" s="293"/>
      <c r="BR1132" s="293"/>
      <c r="CB1132" s="293"/>
      <c r="CL1132" s="293"/>
      <c r="CV1132" s="293"/>
      <c r="DF1132" s="293"/>
      <c r="DP1132" s="293"/>
      <c r="DZ1132" s="293"/>
      <c r="EJ1132" s="293"/>
      <c r="ET1132" s="293"/>
      <c r="FD1132" s="293"/>
      <c r="GJ1132" s="341"/>
      <c r="GT1132" s="293"/>
      <c r="HD1132" s="293"/>
      <c r="HN1132" s="293"/>
      <c r="HX1132" s="293"/>
      <c r="IH1132" s="293"/>
      <c r="IM1132" s="285"/>
    </row>
    <row r="1133" spans="1:247" s="44" customFormat="1" x14ac:dyDescent="0.2">
      <c r="A1133" s="42"/>
      <c r="AN1133" s="293"/>
      <c r="AX1133" s="293"/>
      <c r="BH1133" s="293"/>
      <c r="BR1133" s="293"/>
      <c r="CB1133" s="293"/>
      <c r="CL1133" s="293"/>
      <c r="CV1133" s="293"/>
      <c r="DF1133" s="293"/>
      <c r="DP1133" s="293"/>
      <c r="DZ1133" s="293"/>
      <c r="EJ1133" s="293"/>
      <c r="ET1133" s="293"/>
      <c r="FD1133" s="293"/>
      <c r="GJ1133" s="341"/>
      <c r="GT1133" s="293"/>
      <c r="HD1133" s="293"/>
      <c r="HN1133" s="293"/>
      <c r="HX1133" s="293"/>
      <c r="IH1133" s="293"/>
      <c r="IM1133" s="285"/>
    </row>
    <row r="1134" spans="1:247" s="44" customFormat="1" x14ac:dyDescent="0.2">
      <c r="A1134" s="42"/>
      <c r="AN1134" s="293"/>
      <c r="AX1134" s="293"/>
      <c r="BH1134" s="293"/>
      <c r="BR1134" s="293"/>
      <c r="CB1134" s="293"/>
      <c r="CL1134" s="293"/>
      <c r="CV1134" s="293"/>
      <c r="DF1134" s="293"/>
      <c r="DP1134" s="293"/>
      <c r="DZ1134" s="293"/>
      <c r="EJ1134" s="293"/>
      <c r="ET1134" s="293"/>
      <c r="FD1134" s="293"/>
      <c r="GJ1134" s="341"/>
      <c r="GT1134" s="293"/>
      <c r="HD1134" s="293"/>
      <c r="HN1134" s="293"/>
      <c r="HX1134" s="293"/>
      <c r="IH1134" s="293"/>
      <c r="IM1134" s="285"/>
    </row>
    <row r="1135" spans="1:247" s="44" customFormat="1" x14ac:dyDescent="0.2">
      <c r="A1135" s="42"/>
      <c r="AN1135" s="293"/>
      <c r="AX1135" s="293"/>
      <c r="BH1135" s="293"/>
      <c r="BR1135" s="293"/>
      <c r="CB1135" s="293"/>
      <c r="CL1135" s="293"/>
      <c r="CV1135" s="293"/>
      <c r="DF1135" s="293"/>
      <c r="DP1135" s="293"/>
      <c r="DZ1135" s="293"/>
      <c r="EJ1135" s="293"/>
      <c r="ET1135" s="293"/>
      <c r="FD1135" s="293"/>
      <c r="GJ1135" s="341"/>
      <c r="GT1135" s="293"/>
      <c r="HD1135" s="293"/>
      <c r="HN1135" s="293"/>
      <c r="HX1135" s="293"/>
      <c r="IH1135" s="293"/>
      <c r="IM1135" s="285"/>
    </row>
    <row r="1136" spans="1:247" s="44" customFormat="1" x14ac:dyDescent="0.2">
      <c r="A1136" s="42"/>
      <c r="AN1136" s="293"/>
      <c r="AX1136" s="293"/>
      <c r="BH1136" s="293"/>
      <c r="BR1136" s="293"/>
      <c r="CB1136" s="293"/>
      <c r="CL1136" s="293"/>
      <c r="CV1136" s="293"/>
      <c r="DF1136" s="293"/>
      <c r="DP1136" s="293"/>
      <c r="DZ1136" s="293"/>
      <c r="EJ1136" s="293"/>
      <c r="ET1136" s="293"/>
      <c r="FD1136" s="293"/>
      <c r="GJ1136" s="341"/>
      <c r="GT1136" s="293"/>
      <c r="HD1136" s="293"/>
      <c r="HN1136" s="293"/>
      <c r="HX1136" s="293"/>
      <c r="IH1136" s="293"/>
      <c r="IM1136" s="285"/>
    </row>
    <row r="1137" spans="1:247" s="44" customFormat="1" x14ac:dyDescent="0.2">
      <c r="A1137" s="42"/>
      <c r="AN1137" s="293"/>
      <c r="AX1137" s="293"/>
      <c r="BH1137" s="293"/>
      <c r="BR1137" s="293"/>
      <c r="CB1137" s="293"/>
      <c r="CL1137" s="293"/>
      <c r="CV1137" s="293"/>
      <c r="DF1137" s="293"/>
      <c r="DP1137" s="293"/>
      <c r="DZ1137" s="293"/>
      <c r="EJ1137" s="293"/>
      <c r="ET1137" s="293"/>
      <c r="FD1137" s="293"/>
      <c r="GJ1137" s="341"/>
      <c r="GT1137" s="293"/>
      <c r="HD1137" s="293"/>
      <c r="HN1137" s="293"/>
      <c r="HX1137" s="293"/>
      <c r="IH1137" s="293"/>
      <c r="IM1137" s="285"/>
    </row>
    <row r="1138" spans="1:247" s="44" customFormat="1" x14ac:dyDescent="0.2">
      <c r="A1138" s="42"/>
      <c r="AN1138" s="293"/>
      <c r="AX1138" s="293"/>
      <c r="BH1138" s="293"/>
      <c r="BR1138" s="293"/>
      <c r="CB1138" s="293"/>
      <c r="CL1138" s="293"/>
      <c r="CV1138" s="293"/>
      <c r="DF1138" s="293"/>
      <c r="DP1138" s="293"/>
      <c r="DZ1138" s="293"/>
      <c r="EJ1138" s="293"/>
      <c r="ET1138" s="293"/>
      <c r="FD1138" s="293"/>
      <c r="GJ1138" s="341"/>
      <c r="GT1138" s="293"/>
      <c r="HD1138" s="293"/>
      <c r="HN1138" s="293"/>
      <c r="HX1138" s="293"/>
      <c r="IH1138" s="293"/>
      <c r="IM1138" s="285"/>
    </row>
    <row r="1139" spans="1:247" s="44" customFormat="1" x14ac:dyDescent="0.2">
      <c r="A1139" s="42"/>
      <c r="AN1139" s="293"/>
      <c r="AX1139" s="293"/>
      <c r="BH1139" s="293"/>
      <c r="BR1139" s="293"/>
      <c r="CB1139" s="293"/>
      <c r="CL1139" s="293"/>
      <c r="CV1139" s="293"/>
      <c r="DF1139" s="293"/>
      <c r="DP1139" s="293"/>
      <c r="DZ1139" s="293"/>
      <c r="EJ1139" s="293"/>
      <c r="ET1139" s="293"/>
      <c r="FD1139" s="293"/>
      <c r="GJ1139" s="341"/>
      <c r="GT1139" s="293"/>
      <c r="HD1139" s="293"/>
      <c r="HN1139" s="293"/>
      <c r="HX1139" s="293"/>
      <c r="IH1139" s="293"/>
      <c r="IM1139" s="285"/>
    </row>
    <row r="1140" spans="1:247" s="44" customFormat="1" x14ac:dyDescent="0.2">
      <c r="A1140" s="42"/>
      <c r="AN1140" s="293"/>
      <c r="AX1140" s="293"/>
      <c r="BH1140" s="293"/>
      <c r="BR1140" s="293"/>
      <c r="CB1140" s="293"/>
      <c r="CL1140" s="293"/>
      <c r="CV1140" s="293"/>
      <c r="DF1140" s="293"/>
      <c r="DP1140" s="293"/>
      <c r="DZ1140" s="293"/>
      <c r="EJ1140" s="293"/>
      <c r="ET1140" s="293"/>
      <c r="FD1140" s="293"/>
      <c r="GJ1140" s="341"/>
      <c r="GT1140" s="293"/>
      <c r="HD1140" s="293"/>
      <c r="HN1140" s="293"/>
      <c r="HX1140" s="293"/>
      <c r="IH1140" s="293"/>
      <c r="IM1140" s="285"/>
    </row>
    <row r="1141" spans="1:247" s="44" customFormat="1" x14ac:dyDescent="0.2">
      <c r="A1141" s="42"/>
      <c r="AN1141" s="293"/>
      <c r="AX1141" s="293"/>
      <c r="BH1141" s="293"/>
      <c r="BR1141" s="293"/>
      <c r="CB1141" s="293"/>
      <c r="CL1141" s="293"/>
      <c r="CV1141" s="293"/>
      <c r="DF1141" s="293"/>
      <c r="DP1141" s="293"/>
      <c r="DZ1141" s="293"/>
      <c r="EJ1141" s="293"/>
      <c r="ET1141" s="293"/>
      <c r="FD1141" s="293"/>
      <c r="GJ1141" s="341"/>
      <c r="GT1141" s="293"/>
      <c r="HD1141" s="293"/>
      <c r="HN1141" s="293"/>
      <c r="HX1141" s="293"/>
      <c r="IH1141" s="293"/>
      <c r="IM1141" s="285"/>
    </row>
    <row r="1142" spans="1:247" s="44" customFormat="1" x14ac:dyDescent="0.2">
      <c r="A1142" s="42"/>
      <c r="AN1142" s="293"/>
      <c r="AX1142" s="293"/>
      <c r="BH1142" s="293"/>
      <c r="BR1142" s="293"/>
      <c r="CB1142" s="293"/>
      <c r="CL1142" s="293"/>
      <c r="CV1142" s="293"/>
      <c r="DF1142" s="293"/>
      <c r="DP1142" s="293"/>
      <c r="DZ1142" s="293"/>
      <c r="EJ1142" s="293"/>
      <c r="ET1142" s="293"/>
      <c r="FD1142" s="293"/>
      <c r="GJ1142" s="341"/>
      <c r="GT1142" s="293"/>
      <c r="HD1142" s="293"/>
      <c r="HN1142" s="293"/>
      <c r="HX1142" s="293"/>
      <c r="IH1142" s="293"/>
      <c r="IM1142" s="285"/>
    </row>
    <row r="1143" spans="1:247" s="44" customFormat="1" x14ac:dyDescent="0.2">
      <c r="A1143" s="42"/>
      <c r="AN1143" s="293"/>
      <c r="AX1143" s="293"/>
      <c r="BH1143" s="293"/>
      <c r="BR1143" s="293"/>
      <c r="CB1143" s="293"/>
      <c r="CL1143" s="293"/>
      <c r="CV1143" s="293"/>
      <c r="DF1143" s="293"/>
      <c r="DP1143" s="293"/>
      <c r="DZ1143" s="293"/>
      <c r="EJ1143" s="293"/>
      <c r="ET1143" s="293"/>
      <c r="FD1143" s="293"/>
      <c r="GJ1143" s="341"/>
      <c r="GT1143" s="293"/>
      <c r="HD1143" s="293"/>
      <c r="HN1143" s="293"/>
      <c r="HX1143" s="293"/>
      <c r="IH1143" s="293"/>
      <c r="IM1143" s="285"/>
    </row>
    <row r="1144" spans="1:247" s="44" customFormat="1" x14ac:dyDescent="0.2">
      <c r="A1144" s="42"/>
      <c r="AN1144" s="293"/>
      <c r="AX1144" s="293"/>
      <c r="BH1144" s="293"/>
      <c r="BR1144" s="293"/>
      <c r="CB1144" s="293"/>
      <c r="CL1144" s="293"/>
      <c r="CV1144" s="293"/>
      <c r="DF1144" s="293"/>
      <c r="DP1144" s="293"/>
      <c r="DZ1144" s="293"/>
      <c r="EJ1144" s="293"/>
      <c r="ET1144" s="293"/>
      <c r="FD1144" s="293"/>
      <c r="GJ1144" s="341"/>
      <c r="GT1144" s="293"/>
      <c r="HD1144" s="293"/>
      <c r="HN1144" s="293"/>
      <c r="HX1144" s="293"/>
      <c r="IH1144" s="293"/>
      <c r="IM1144" s="285"/>
    </row>
    <row r="1145" spans="1:247" s="44" customFormat="1" x14ac:dyDescent="0.2">
      <c r="A1145" s="42"/>
      <c r="AN1145" s="293"/>
      <c r="AX1145" s="293"/>
      <c r="BH1145" s="293"/>
      <c r="BR1145" s="293"/>
      <c r="CB1145" s="293"/>
      <c r="CL1145" s="293"/>
      <c r="CV1145" s="293"/>
      <c r="DF1145" s="293"/>
      <c r="DP1145" s="293"/>
      <c r="DZ1145" s="293"/>
      <c r="EJ1145" s="293"/>
      <c r="ET1145" s="293"/>
      <c r="FD1145" s="293"/>
      <c r="GJ1145" s="341"/>
      <c r="GT1145" s="293"/>
      <c r="HD1145" s="293"/>
      <c r="HN1145" s="293"/>
      <c r="HX1145" s="293"/>
      <c r="IH1145" s="293"/>
      <c r="IM1145" s="285"/>
    </row>
    <row r="1146" spans="1:247" s="44" customFormat="1" x14ac:dyDescent="0.2">
      <c r="A1146" s="42"/>
      <c r="AN1146" s="293"/>
      <c r="AX1146" s="293"/>
      <c r="BH1146" s="293"/>
      <c r="BR1146" s="293"/>
      <c r="CB1146" s="293"/>
      <c r="CL1146" s="293"/>
      <c r="CV1146" s="293"/>
      <c r="DF1146" s="293"/>
      <c r="DP1146" s="293"/>
      <c r="DZ1146" s="293"/>
      <c r="EJ1146" s="293"/>
      <c r="ET1146" s="293"/>
      <c r="FD1146" s="293"/>
      <c r="GJ1146" s="341"/>
      <c r="GT1146" s="293"/>
      <c r="HD1146" s="293"/>
      <c r="HN1146" s="293"/>
      <c r="HX1146" s="293"/>
      <c r="IH1146" s="293"/>
      <c r="IM1146" s="285"/>
    </row>
    <row r="1147" spans="1:247" s="44" customFormat="1" x14ac:dyDescent="0.2">
      <c r="A1147" s="42"/>
      <c r="AN1147" s="293"/>
      <c r="AX1147" s="293"/>
      <c r="BH1147" s="293"/>
      <c r="BR1147" s="293"/>
      <c r="CB1147" s="293"/>
      <c r="CL1147" s="293"/>
      <c r="CV1147" s="293"/>
      <c r="DF1147" s="293"/>
      <c r="DP1147" s="293"/>
      <c r="DZ1147" s="293"/>
      <c r="EJ1147" s="293"/>
      <c r="ET1147" s="293"/>
      <c r="FD1147" s="293"/>
      <c r="GJ1147" s="341"/>
      <c r="GT1147" s="293"/>
      <c r="HD1147" s="293"/>
      <c r="HN1147" s="293"/>
      <c r="HX1147" s="293"/>
      <c r="IH1147" s="293"/>
      <c r="IM1147" s="285"/>
    </row>
    <row r="1148" spans="1:247" s="44" customFormat="1" x14ac:dyDescent="0.2">
      <c r="A1148" s="42"/>
      <c r="AN1148" s="293"/>
      <c r="AX1148" s="293"/>
      <c r="BH1148" s="293"/>
      <c r="BR1148" s="293"/>
      <c r="CB1148" s="293"/>
      <c r="CL1148" s="293"/>
      <c r="CV1148" s="293"/>
      <c r="DF1148" s="293"/>
      <c r="DP1148" s="293"/>
      <c r="DZ1148" s="293"/>
      <c r="EJ1148" s="293"/>
      <c r="ET1148" s="293"/>
      <c r="FD1148" s="293"/>
      <c r="GJ1148" s="341"/>
      <c r="GT1148" s="293"/>
      <c r="HD1148" s="293"/>
      <c r="HN1148" s="293"/>
      <c r="HX1148" s="293"/>
      <c r="IH1148" s="293"/>
      <c r="IM1148" s="285"/>
    </row>
    <row r="1149" spans="1:247" s="44" customFormat="1" x14ac:dyDescent="0.2">
      <c r="A1149" s="42"/>
      <c r="AN1149" s="293"/>
      <c r="AX1149" s="293"/>
      <c r="BH1149" s="293"/>
      <c r="BR1149" s="293"/>
      <c r="CB1149" s="293"/>
      <c r="CL1149" s="293"/>
      <c r="CV1149" s="293"/>
      <c r="DF1149" s="293"/>
      <c r="DP1149" s="293"/>
      <c r="DZ1149" s="293"/>
      <c r="EJ1149" s="293"/>
      <c r="ET1149" s="293"/>
      <c r="FD1149" s="293"/>
      <c r="GJ1149" s="341"/>
      <c r="GT1149" s="293"/>
      <c r="HD1149" s="293"/>
      <c r="HN1149" s="293"/>
      <c r="HX1149" s="293"/>
      <c r="IH1149" s="293"/>
      <c r="IM1149" s="285"/>
    </row>
    <row r="1150" spans="1:247" s="44" customFormat="1" x14ac:dyDescent="0.2">
      <c r="A1150" s="42"/>
      <c r="AN1150" s="293"/>
      <c r="AX1150" s="293"/>
      <c r="BH1150" s="293"/>
      <c r="BR1150" s="293"/>
      <c r="CB1150" s="293"/>
      <c r="CL1150" s="293"/>
      <c r="CV1150" s="293"/>
      <c r="DF1150" s="293"/>
      <c r="DP1150" s="293"/>
      <c r="DZ1150" s="293"/>
      <c r="EJ1150" s="293"/>
      <c r="ET1150" s="293"/>
      <c r="FD1150" s="293"/>
      <c r="GJ1150" s="341"/>
      <c r="GT1150" s="293"/>
      <c r="HD1150" s="293"/>
      <c r="HN1150" s="293"/>
      <c r="HX1150" s="293"/>
      <c r="IH1150" s="293"/>
      <c r="IM1150" s="285"/>
    </row>
    <row r="1151" spans="1:247" s="44" customFormat="1" x14ac:dyDescent="0.2">
      <c r="A1151" s="42"/>
      <c r="AN1151" s="293"/>
      <c r="AX1151" s="293"/>
      <c r="BH1151" s="293"/>
      <c r="BR1151" s="293"/>
      <c r="CB1151" s="293"/>
      <c r="CL1151" s="293"/>
      <c r="CV1151" s="293"/>
      <c r="DF1151" s="293"/>
      <c r="DP1151" s="293"/>
      <c r="DZ1151" s="293"/>
      <c r="EJ1151" s="293"/>
      <c r="ET1151" s="293"/>
      <c r="FD1151" s="293"/>
      <c r="GJ1151" s="341"/>
      <c r="GT1151" s="293"/>
      <c r="HD1151" s="293"/>
      <c r="HN1151" s="293"/>
      <c r="HX1151" s="293"/>
      <c r="IH1151" s="293"/>
      <c r="IM1151" s="285"/>
    </row>
    <row r="1152" spans="1:247" s="44" customFormat="1" x14ac:dyDescent="0.2">
      <c r="A1152" s="42"/>
      <c r="AN1152" s="293"/>
      <c r="AX1152" s="293"/>
      <c r="BH1152" s="293"/>
      <c r="BR1152" s="293"/>
      <c r="CB1152" s="293"/>
      <c r="CL1152" s="293"/>
      <c r="CV1152" s="293"/>
      <c r="DF1152" s="293"/>
      <c r="DP1152" s="293"/>
      <c r="DZ1152" s="293"/>
      <c r="EJ1152" s="293"/>
      <c r="ET1152" s="293"/>
      <c r="FD1152" s="293"/>
      <c r="GJ1152" s="341"/>
      <c r="GT1152" s="293"/>
      <c r="HD1152" s="293"/>
      <c r="HN1152" s="293"/>
      <c r="HX1152" s="293"/>
      <c r="IH1152" s="293"/>
      <c r="IM1152" s="285"/>
    </row>
    <row r="1153" spans="1:247" s="44" customFormat="1" x14ac:dyDescent="0.2">
      <c r="A1153" s="42"/>
      <c r="AN1153" s="293"/>
      <c r="AX1153" s="293"/>
      <c r="BH1153" s="293"/>
      <c r="BR1153" s="293"/>
      <c r="CB1153" s="293"/>
      <c r="CL1153" s="293"/>
      <c r="CV1153" s="293"/>
      <c r="DF1153" s="293"/>
      <c r="DP1153" s="293"/>
      <c r="DZ1153" s="293"/>
      <c r="EJ1153" s="293"/>
      <c r="ET1153" s="293"/>
      <c r="FD1153" s="293"/>
      <c r="GJ1153" s="341"/>
      <c r="GT1153" s="293"/>
      <c r="HD1153" s="293"/>
      <c r="HN1153" s="293"/>
      <c r="HX1153" s="293"/>
      <c r="IH1153" s="293"/>
      <c r="IM1153" s="285"/>
    </row>
    <row r="1154" spans="1:247" s="44" customFormat="1" x14ac:dyDescent="0.2">
      <c r="A1154" s="42"/>
      <c r="AN1154" s="293"/>
      <c r="AX1154" s="293"/>
      <c r="BH1154" s="293"/>
      <c r="BR1154" s="293"/>
      <c r="CB1154" s="293"/>
      <c r="CL1154" s="293"/>
      <c r="CV1154" s="293"/>
      <c r="DF1154" s="293"/>
      <c r="DP1154" s="293"/>
      <c r="DZ1154" s="293"/>
      <c r="EJ1154" s="293"/>
      <c r="ET1154" s="293"/>
      <c r="FD1154" s="293"/>
      <c r="GJ1154" s="341"/>
      <c r="GT1154" s="293"/>
      <c r="HD1154" s="293"/>
      <c r="HN1154" s="293"/>
      <c r="HX1154" s="293"/>
      <c r="IH1154" s="293"/>
      <c r="IM1154" s="285"/>
    </row>
    <row r="1155" spans="1:247" s="44" customFormat="1" x14ac:dyDescent="0.2">
      <c r="A1155" s="42"/>
      <c r="AN1155" s="293"/>
      <c r="AX1155" s="293"/>
      <c r="BH1155" s="293"/>
      <c r="BR1155" s="293"/>
      <c r="CB1155" s="293"/>
      <c r="CL1155" s="293"/>
      <c r="CV1155" s="293"/>
      <c r="DF1155" s="293"/>
      <c r="DP1155" s="293"/>
      <c r="DZ1155" s="293"/>
      <c r="EJ1155" s="293"/>
      <c r="ET1155" s="293"/>
      <c r="FD1155" s="293"/>
      <c r="GJ1155" s="341"/>
      <c r="GT1155" s="293"/>
      <c r="HD1155" s="293"/>
      <c r="HN1155" s="293"/>
      <c r="HX1155" s="293"/>
      <c r="IH1155" s="293"/>
      <c r="IM1155" s="285"/>
    </row>
    <row r="1156" spans="1:247" s="44" customFormat="1" x14ac:dyDescent="0.2">
      <c r="A1156" s="42"/>
      <c r="AN1156" s="293"/>
      <c r="AX1156" s="293"/>
      <c r="BH1156" s="293"/>
      <c r="BR1156" s="293"/>
      <c r="CB1156" s="293"/>
      <c r="CL1156" s="293"/>
      <c r="CV1156" s="293"/>
      <c r="DF1156" s="293"/>
      <c r="DP1156" s="293"/>
      <c r="DZ1156" s="293"/>
      <c r="EJ1156" s="293"/>
      <c r="ET1156" s="293"/>
      <c r="FD1156" s="293"/>
      <c r="GJ1156" s="341"/>
      <c r="GT1156" s="293"/>
      <c r="HD1156" s="293"/>
      <c r="HN1156" s="293"/>
      <c r="HX1156" s="293"/>
      <c r="IH1156" s="293"/>
      <c r="IM1156" s="285"/>
    </row>
    <row r="1157" spans="1:247" s="44" customFormat="1" x14ac:dyDescent="0.2">
      <c r="A1157" s="42"/>
      <c r="AN1157" s="293"/>
      <c r="AX1157" s="293"/>
      <c r="BH1157" s="293"/>
      <c r="BR1157" s="293"/>
      <c r="CB1157" s="293"/>
      <c r="CL1157" s="293"/>
      <c r="CV1157" s="293"/>
      <c r="DF1157" s="293"/>
      <c r="DP1157" s="293"/>
      <c r="DZ1157" s="293"/>
      <c r="EJ1157" s="293"/>
      <c r="ET1157" s="293"/>
      <c r="FD1157" s="293"/>
      <c r="GJ1157" s="341"/>
      <c r="GT1157" s="293"/>
      <c r="HD1157" s="293"/>
      <c r="HN1157" s="293"/>
      <c r="HX1157" s="293"/>
      <c r="IH1157" s="293"/>
      <c r="IM1157" s="285"/>
    </row>
    <row r="1158" spans="1:247" s="44" customFormat="1" x14ac:dyDescent="0.2">
      <c r="A1158" s="42"/>
      <c r="AN1158" s="293"/>
      <c r="AX1158" s="293"/>
      <c r="BH1158" s="293"/>
      <c r="BR1158" s="293"/>
      <c r="CB1158" s="293"/>
      <c r="CL1158" s="293"/>
      <c r="CV1158" s="293"/>
      <c r="DF1158" s="293"/>
      <c r="DP1158" s="293"/>
      <c r="DZ1158" s="293"/>
      <c r="EJ1158" s="293"/>
      <c r="ET1158" s="293"/>
      <c r="FD1158" s="293"/>
      <c r="GJ1158" s="341"/>
      <c r="GT1158" s="293"/>
      <c r="HD1158" s="293"/>
      <c r="HN1158" s="293"/>
      <c r="HX1158" s="293"/>
      <c r="IH1158" s="293"/>
      <c r="IM1158" s="285"/>
    </row>
    <row r="1159" spans="1:247" s="44" customFormat="1" x14ac:dyDescent="0.2">
      <c r="A1159" s="42"/>
      <c r="AN1159" s="293"/>
      <c r="AX1159" s="293"/>
      <c r="BH1159" s="293"/>
      <c r="BR1159" s="293"/>
      <c r="CB1159" s="293"/>
      <c r="CL1159" s="293"/>
      <c r="CV1159" s="293"/>
      <c r="DF1159" s="293"/>
      <c r="DP1159" s="293"/>
      <c r="DZ1159" s="293"/>
      <c r="EJ1159" s="293"/>
      <c r="ET1159" s="293"/>
      <c r="FD1159" s="293"/>
      <c r="GJ1159" s="341"/>
      <c r="GT1159" s="293"/>
      <c r="HD1159" s="293"/>
      <c r="HN1159" s="293"/>
      <c r="HX1159" s="293"/>
      <c r="IH1159" s="293"/>
      <c r="IM1159" s="285"/>
    </row>
    <row r="1160" spans="1:247" s="44" customFormat="1" x14ac:dyDescent="0.2">
      <c r="A1160" s="42"/>
      <c r="AN1160" s="293"/>
      <c r="AX1160" s="293"/>
      <c r="BH1160" s="293"/>
      <c r="BR1160" s="293"/>
      <c r="CB1160" s="293"/>
      <c r="CL1160" s="293"/>
      <c r="CV1160" s="293"/>
      <c r="DF1160" s="293"/>
      <c r="DP1160" s="293"/>
      <c r="DZ1160" s="293"/>
      <c r="EJ1160" s="293"/>
      <c r="ET1160" s="293"/>
      <c r="FD1160" s="293"/>
      <c r="GJ1160" s="341"/>
      <c r="GT1160" s="293"/>
      <c r="HD1160" s="293"/>
      <c r="HN1160" s="293"/>
      <c r="HX1160" s="293"/>
      <c r="IH1160" s="293"/>
      <c r="IM1160" s="285"/>
    </row>
    <row r="1161" spans="1:247" s="44" customFormat="1" x14ac:dyDescent="0.2">
      <c r="A1161" s="42"/>
      <c r="AN1161" s="293"/>
      <c r="AX1161" s="293"/>
      <c r="BH1161" s="293"/>
      <c r="BR1161" s="293"/>
      <c r="CB1161" s="293"/>
      <c r="CL1161" s="293"/>
      <c r="CV1161" s="293"/>
      <c r="DF1161" s="293"/>
      <c r="DP1161" s="293"/>
      <c r="DZ1161" s="293"/>
      <c r="EJ1161" s="293"/>
      <c r="ET1161" s="293"/>
      <c r="FD1161" s="293"/>
      <c r="GJ1161" s="341"/>
      <c r="GT1161" s="293"/>
      <c r="HD1161" s="293"/>
      <c r="HN1161" s="293"/>
      <c r="HX1161" s="293"/>
      <c r="IH1161" s="293"/>
      <c r="IM1161" s="285"/>
    </row>
    <row r="1162" spans="1:247" s="44" customFormat="1" x14ac:dyDescent="0.2">
      <c r="A1162" s="42"/>
      <c r="AN1162" s="293"/>
      <c r="AX1162" s="293"/>
      <c r="BH1162" s="293"/>
      <c r="BR1162" s="293"/>
      <c r="CB1162" s="293"/>
      <c r="CL1162" s="293"/>
      <c r="CV1162" s="293"/>
      <c r="DF1162" s="293"/>
      <c r="DP1162" s="293"/>
      <c r="DZ1162" s="293"/>
      <c r="EJ1162" s="293"/>
      <c r="ET1162" s="293"/>
      <c r="FD1162" s="293"/>
      <c r="GJ1162" s="341"/>
      <c r="GT1162" s="293"/>
      <c r="HD1162" s="293"/>
      <c r="HN1162" s="293"/>
      <c r="HX1162" s="293"/>
      <c r="IH1162" s="293"/>
      <c r="IM1162" s="285"/>
    </row>
    <row r="1163" spans="1:247" s="44" customFormat="1" x14ac:dyDescent="0.2">
      <c r="A1163" s="42"/>
      <c r="AN1163" s="293"/>
      <c r="AX1163" s="293"/>
      <c r="BH1163" s="293"/>
      <c r="BR1163" s="293"/>
      <c r="CB1163" s="293"/>
      <c r="CL1163" s="293"/>
      <c r="CV1163" s="293"/>
      <c r="DF1163" s="293"/>
      <c r="DP1163" s="293"/>
      <c r="DZ1163" s="293"/>
      <c r="EJ1163" s="293"/>
      <c r="ET1163" s="293"/>
      <c r="FD1163" s="293"/>
      <c r="GJ1163" s="341"/>
      <c r="GT1163" s="293"/>
      <c r="HD1163" s="293"/>
      <c r="HN1163" s="293"/>
      <c r="HX1163" s="293"/>
      <c r="IH1163" s="293"/>
      <c r="IM1163" s="285"/>
    </row>
    <row r="1164" spans="1:247" s="44" customFormat="1" x14ac:dyDescent="0.2">
      <c r="A1164" s="42"/>
      <c r="AN1164" s="293"/>
      <c r="AX1164" s="293"/>
      <c r="BH1164" s="293"/>
      <c r="BR1164" s="293"/>
      <c r="CB1164" s="293"/>
      <c r="CL1164" s="293"/>
      <c r="CV1164" s="293"/>
      <c r="DF1164" s="293"/>
      <c r="DP1164" s="293"/>
      <c r="DZ1164" s="293"/>
      <c r="EJ1164" s="293"/>
      <c r="ET1164" s="293"/>
      <c r="FD1164" s="293"/>
      <c r="GJ1164" s="341"/>
      <c r="GT1164" s="293"/>
      <c r="HD1164" s="293"/>
      <c r="HN1164" s="293"/>
      <c r="HX1164" s="293"/>
      <c r="IH1164" s="293"/>
      <c r="IM1164" s="285"/>
    </row>
    <row r="1165" spans="1:247" s="44" customFormat="1" x14ac:dyDescent="0.2">
      <c r="A1165" s="42"/>
      <c r="AN1165" s="293"/>
      <c r="AX1165" s="293"/>
      <c r="BH1165" s="293"/>
      <c r="BR1165" s="293"/>
      <c r="CB1165" s="293"/>
      <c r="CL1165" s="293"/>
      <c r="CV1165" s="293"/>
      <c r="DF1165" s="293"/>
      <c r="DP1165" s="293"/>
      <c r="DZ1165" s="293"/>
      <c r="EJ1165" s="293"/>
      <c r="ET1165" s="293"/>
      <c r="FD1165" s="293"/>
      <c r="GJ1165" s="341"/>
      <c r="GT1165" s="293"/>
      <c r="HD1165" s="293"/>
      <c r="HN1165" s="293"/>
      <c r="HX1165" s="293"/>
      <c r="IH1165" s="293"/>
      <c r="IM1165" s="285"/>
    </row>
    <row r="1166" spans="1:247" s="44" customFormat="1" x14ac:dyDescent="0.2">
      <c r="A1166" s="42"/>
      <c r="AN1166" s="293"/>
      <c r="AX1166" s="293"/>
      <c r="BH1166" s="293"/>
      <c r="BR1166" s="293"/>
      <c r="CB1166" s="293"/>
      <c r="CL1166" s="293"/>
      <c r="CV1166" s="293"/>
      <c r="DF1166" s="293"/>
      <c r="DP1166" s="293"/>
      <c r="DZ1166" s="293"/>
      <c r="EJ1166" s="293"/>
      <c r="ET1166" s="293"/>
      <c r="FD1166" s="293"/>
      <c r="GJ1166" s="341"/>
      <c r="GT1166" s="293"/>
      <c r="HD1166" s="293"/>
      <c r="HN1166" s="293"/>
      <c r="HX1166" s="293"/>
      <c r="IH1166" s="293"/>
      <c r="IM1166" s="285"/>
    </row>
    <row r="1167" spans="1:247" s="44" customFormat="1" x14ac:dyDescent="0.2">
      <c r="A1167" s="42"/>
      <c r="AN1167" s="293"/>
      <c r="AX1167" s="293"/>
      <c r="BH1167" s="293"/>
      <c r="BR1167" s="293"/>
      <c r="CB1167" s="293"/>
      <c r="CL1167" s="293"/>
      <c r="CV1167" s="293"/>
      <c r="DF1167" s="293"/>
      <c r="DP1167" s="293"/>
      <c r="DZ1167" s="293"/>
      <c r="EJ1167" s="293"/>
      <c r="ET1167" s="293"/>
      <c r="FD1167" s="293"/>
      <c r="GJ1167" s="341"/>
      <c r="GT1167" s="293"/>
      <c r="HD1167" s="293"/>
      <c r="HN1167" s="293"/>
      <c r="HX1167" s="293"/>
      <c r="IH1167" s="293"/>
      <c r="IM1167" s="285"/>
    </row>
    <row r="1168" spans="1:247" s="44" customFormat="1" x14ac:dyDescent="0.2">
      <c r="A1168" s="42"/>
      <c r="AN1168" s="293"/>
      <c r="AX1168" s="293"/>
      <c r="BH1168" s="293"/>
      <c r="BR1168" s="293"/>
      <c r="CB1168" s="293"/>
      <c r="CL1168" s="293"/>
      <c r="CV1168" s="293"/>
      <c r="DF1168" s="293"/>
      <c r="DP1168" s="293"/>
      <c r="DZ1168" s="293"/>
      <c r="EJ1168" s="293"/>
      <c r="ET1168" s="293"/>
      <c r="FD1168" s="293"/>
      <c r="GJ1168" s="341"/>
      <c r="GT1168" s="293"/>
      <c r="HD1168" s="293"/>
      <c r="HN1168" s="293"/>
      <c r="HX1168" s="293"/>
      <c r="IH1168" s="293"/>
      <c r="IM1168" s="285"/>
    </row>
    <row r="1169" spans="1:247" s="44" customFormat="1" x14ac:dyDescent="0.2">
      <c r="A1169" s="42"/>
      <c r="AN1169" s="293"/>
      <c r="AX1169" s="293"/>
      <c r="BH1169" s="293"/>
      <c r="BR1169" s="293"/>
      <c r="CB1169" s="293"/>
      <c r="CL1169" s="293"/>
      <c r="CV1169" s="293"/>
      <c r="DF1169" s="293"/>
      <c r="DP1169" s="293"/>
      <c r="DZ1169" s="293"/>
      <c r="EJ1169" s="293"/>
      <c r="ET1169" s="293"/>
      <c r="FD1169" s="293"/>
      <c r="GJ1169" s="341"/>
      <c r="GT1169" s="293"/>
      <c r="HD1169" s="293"/>
      <c r="HN1169" s="293"/>
      <c r="HX1169" s="293"/>
      <c r="IH1169" s="293"/>
      <c r="IM1169" s="285"/>
    </row>
    <row r="1170" spans="1:247" s="44" customFormat="1" x14ac:dyDescent="0.2">
      <c r="A1170" s="42"/>
      <c r="AN1170" s="293"/>
      <c r="AX1170" s="293"/>
      <c r="BH1170" s="293"/>
      <c r="BR1170" s="293"/>
      <c r="CB1170" s="293"/>
      <c r="CL1170" s="293"/>
      <c r="CV1170" s="293"/>
      <c r="DF1170" s="293"/>
      <c r="DP1170" s="293"/>
      <c r="DZ1170" s="293"/>
      <c r="EJ1170" s="293"/>
      <c r="ET1170" s="293"/>
      <c r="FD1170" s="293"/>
      <c r="GJ1170" s="341"/>
      <c r="GT1170" s="293"/>
      <c r="HD1170" s="293"/>
      <c r="HN1170" s="293"/>
      <c r="HX1170" s="293"/>
      <c r="IH1170" s="293"/>
      <c r="IM1170" s="285"/>
    </row>
    <row r="1171" spans="1:247" s="44" customFormat="1" x14ac:dyDescent="0.2">
      <c r="A1171" s="42"/>
      <c r="AN1171" s="293"/>
      <c r="AX1171" s="293"/>
      <c r="BH1171" s="293"/>
      <c r="BR1171" s="293"/>
      <c r="CB1171" s="293"/>
      <c r="CL1171" s="293"/>
      <c r="CV1171" s="293"/>
      <c r="DF1171" s="293"/>
      <c r="DP1171" s="293"/>
      <c r="DZ1171" s="293"/>
      <c r="EJ1171" s="293"/>
      <c r="ET1171" s="293"/>
      <c r="FD1171" s="293"/>
      <c r="GJ1171" s="341"/>
      <c r="GT1171" s="293"/>
      <c r="HD1171" s="293"/>
      <c r="HN1171" s="293"/>
      <c r="HX1171" s="293"/>
      <c r="IH1171" s="293"/>
      <c r="IM1171" s="285"/>
    </row>
    <row r="1172" spans="1:247" s="44" customFormat="1" x14ac:dyDescent="0.2">
      <c r="A1172" s="42"/>
      <c r="AN1172" s="293"/>
      <c r="AX1172" s="293"/>
      <c r="BH1172" s="293"/>
      <c r="BR1172" s="293"/>
      <c r="CB1172" s="293"/>
      <c r="CL1172" s="293"/>
      <c r="CV1172" s="293"/>
      <c r="DF1172" s="293"/>
      <c r="DP1172" s="293"/>
      <c r="DZ1172" s="293"/>
      <c r="EJ1172" s="293"/>
      <c r="ET1172" s="293"/>
      <c r="FD1172" s="293"/>
      <c r="GJ1172" s="341"/>
      <c r="GT1172" s="293"/>
      <c r="HD1172" s="293"/>
      <c r="HN1172" s="293"/>
      <c r="HX1172" s="293"/>
      <c r="IH1172" s="293"/>
      <c r="IM1172" s="285"/>
    </row>
    <row r="1173" spans="1:247" s="44" customFormat="1" x14ac:dyDescent="0.2">
      <c r="A1173" s="42"/>
      <c r="AN1173" s="293"/>
      <c r="AX1173" s="293"/>
      <c r="BH1173" s="293"/>
      <c r="BR1173" s="293"/>
      <c r="CB1173" s="293"/>
      <c r="CL1173" s="293"/>
      <c r="CV1173" s="293"/>
      <c r="DF1173" s="293"/>
      <c r="DP1173" s="293"/>
      <c r="DZ1173" s="293"/>
      <c r="EJ1173" s="293"/>
      <c r="ET1173" s="293"/>
      <c r="FD1173" s="293"/>
      <c r="GJ1173" s="341"/>
      <c r="GT1173" s="293"/>
      <c r="HD1173" s="293"/>
      <c r="HN1173" s="293"/>
      <c r="HX1173" s="293"/>
      <c r="IH1173" s="293"/>
      <c r="IM1173" s="285"/>
    </row>
    <row r="1174" spans="1:247" s="44" customFormat="1" x14ac:dyDescent="0.2">
      <c r="A1174" s="42"/>
      <c r="AN1174" s="293"/>
      <c r="AX1174" s="293"/>
      <c r="BH1174" s="293"/>
      <c r="BR1174" s="293"/>
      <c r="CB1174" s="293"/>
      <c r="CL1174" s="293"/>
      <c r="CV1174" s="293"/>
      <c r="DF1174" s="293"/>
      <c r="DP1174" s="293"/>
      <c r="DZ1174" s="293"/>
      <c r="EJ1174" s="293"/>
      <c r="ET1174" s="293"/>
      <c r="FD1174" s="293"/>
      <c r="GJ1174" s="341"/>
      <c r="GT1174" s="293"/>
      <c r="HD1174" s="293"/>
      <c r="HN1174" s="293"/>
      <c r="HX1174" s="293"/>
      <c r="IH1174" s="293"/>
      <c r="IM1174" s="285"/>
    </row>
    <row r="1175" spans="1:247" s="44" customFormat="1" x14ac:dyDescent="0.2">
      <c r="A1175" s="42"/>
      <c r="AN1175" s="293"/>
      <c r="AX1175" s="293"/>
      <c r="BH1175" s="293"/>
      <c r="BR1175" s="293"/>
      <c r="CB1175" s="293"/>
      <c r="CL1175" s="293"/>
      <c r="CV1175" s="293"/>
      <c r="DF1175" s="293"/>
      <c r="DP1175" s="293"/>
      <c r="DZ1175" s="293"/>
      <c r="EJ1175" s="293"/>
      <c r="ET1175" s="293"/>
      <c r="FD1175" s="293"/>
      <c r="GJ1175" s="341"/>
      <c r="GT1175" s="293"/>
      <c r="HD1175" s="293"/>
      <c r="HN1175" s="293"/>
      <c r="HX1175" s="293"/>
      <c r="IH1175" s="293"/>
      <c r="IM1175" s="285"/>
    </row>
    <row r="1176" spans="1:247" s="44" customFormat="1" x14ac:dyDescent="0.2">
      <c r="A1176" s="42"/>
      <c r="AN1176" s="293"/>
      <c r="AX1176" s="293"/>
      <c r="BH1176" s="293"/>
      <c r="BR1176" s="293"/>
      <c r="CB1176" s="293"/>
      <c r="CL1176" s="293"/>
      <c r="CV1176" s="293"/>
      <c r="DF1176" s="293"/>
      <c r="DP1176" s="293"/>
      <c r="DZ1176" s="293"/>
      <c r="EJ1176" s="293"/>
      <c r="ET1176" s="293"/>
      <c r="FD1176" s="293"/>
      <c r="GJ1176" s="341"/>
      <c r="GT1176" s="293"/>
      <c r="HD1176" s="293"/>
      <c r="HN1176" s="293"/>
      <c r="HX1176" s="293"/>
      <c r="IH1176" s="293"/>
      <c r="IM1176" s="285"/>
    </row>
    <row r="1177" spans="1:247" s="44" customFormat="1" x14ac:dyDescent="0.2">
      <c r="A1177" s="42"/>
      <c r="AN1177" s="293"/>
      <c r="AX1177" s="293"/>
      <c r="BH1177" s="293"/>
      <c r="BR1177" s="293"/>
      <c r="CB1177" s="293"/>
      <c r="CL1177" s="293"/>
      <c r="CV1177" s="293"/>
      <c r="DF1177" s="293"/>
      <c r="DP1177" s="293"/>
      <c r="DZ1177" s="293"/>
      <c r="EJ1177" s="293"/>
      <c r="ET1177" s="293"/>
      <c r="FD1177" s="293"/>
      <c r="GJ1177" s="341"/>
      <c r="GT1177" s="293"/>
      <c r="HD1177" s="293"/>
      <c r="HN1177" s="293"/>
      <c r="HX1177" s="293"/>
      <c r="IH1177" s="293"/>
      <c r="IM1177" s="285"/>
    </row>
    <row r="1178" spans="1:247" s="44" customFormat="1" x14ac:dyDescent="0.2">
      <c r="A1178" s="42"/>
      <c r="AN1178" s="293"/>
      <c r="AX1178" s="293"/>
      <c r="BH1178" s="293"/>
      <c r="BR1178" s="293"/>
      <c r="CB1178" s="293"/>
      <c r="CL1178" s="293"/>
      <c r="CV1178" s="293"/>
      <c r="DF1178" s="293"/>
      <c r="DP1178" s="293"/>
      <c r="DZ1178" s="293"/>
      <c r="EJ1178" s="293"/>
      <c r="ET1178" s="293"/>
      <c r="FD1178" s="293"/>
      <c r="GJ1178" s="341"/>
      <c r="GT1178" s="293"/>
      <c r="HD1178" s="293"/>
      <c r="HN1178" s="293"/>
      <c r="HX1178" s="293"/>
      <c r="IH1178" s="293"/>
      <c r="IM1178" s="285"/>
    </row>
    <row r="1179" spans="1:247" s="44" customFormat="1" x14ac:dyDescent="0.2">
      <c r="A1179" s="42"/>
      <c r="AN1179" s="293"/>
      <c r="AX1179" s="293"/>
      <c r="BH1179" s="293"/>
      <c r="BR1179" s="293"/>
      <c r="CB1179" s="293"/>
      <c r="CL1179" s="293"/>
      <c r="CV1179" s="293"/>
      <c r="DF1179" s="293"/>
      <c r="DP1179" s="293"/>
      <c r="DZ1179" s="293"/>
      <c r="EJ1179" s="293"/>
      <c r="ET1179" s="293"/>
      <c r="FD1179" s="293"/>
      <c r="GJ1179" s="341"/>
      <c r="GT1179" s="293"/>
      <c r="HD1179" s="293"/>
      <c r="HN1179" s="293"/>
      <c r="HX1179" s="293"/>
      <c r="IH1179" s="293"/>
      <c r="IM1179" s="285"/>
    </row>
    <row r="1180" spans="1:247" s="44" customFormat="1" x14ac:dyDescent="0.2">
      <c r="A1180" s="42"/>
      <c r="AN1180" s="293"/>
      <c r="AX1180" s="293"/>
      <c r="BH1180" s="293"/>
      <c r="BR1180" s="293"/>
      <c r="CB1180" s="293"/>
      <c r="CL1180" s="293"/>
      <c r="CV1180" s="293"/>
      <c r="DF1180" s="293"/>
      <c r="DP1180" s="293"/>
      <c r="DZ1180" s="293"/>
      <c r="EJ1180" s="293"/>
      <c r="ET1180" s="293"/>
      <c r="FD1180" s="293"/>
      <c r="GJ1180" s="341"/>
      <c r="GT1180" s="293"/>
      <c r="HD1180" s="293"/>
      <c r="HN1180" s="293"/>
      <c r="HX1180" s="293"/>
      <c r="IH1180" s="293"/>
      <c r="IM1180" s="285"/>
    </row>
    <row r="1181" spans="1:247" s="44" customFormat="1" x14ac:dyDescent="0.2">
      <c r="A1181" s="42"/>
      <c r="AN1181" s="293"/>
      <c r="AX1181" s="293"/>
      <c r="BH1181" s="293"/>
      <c r="BR1181" s="293"/>
      <c r="CB1181" s="293"/>
      <c r="CL1181" s="293"/>
      <c r="CV1181" s="293"/>
      <c r="DF1181" s="293"/>
      <c r="DP1181" s="293"/>
      <c r="DZ1181" s="293"/>
      <c r="EJ1181" s="293"/>
      <c r="ET1181" s="293"/>
      <c r="FD1181" s="293"/>
      <c r="GJ1181" s="341"/>
      <c r="GT1181" s="293"/>
      <c r="HD1181" s="293"/>
      <c r="HN1181" s="293"/>
      <c r="HX1181" s="293"/>
      <c r="IH1181" s="293"/>
      <c r="IM1181" s="285"/>
    </row>
    <row r="1182" spans="1:247" s="44" customFormat="1" x14ac:dyDescent="0.2">
      <c r="A1182" s="42"/>
      <c r="AN1182" s="293"/>
      <c r="AX1182" s="293"/>
      <c r="BH1182" s="293"/>
      <c r="BR1182" s="293"/>
      <c r="CB1182" s="293"/>
      <c r="CL1182" s="293"/>
      <c r="CV1182" s="293"/>
      <c r="DF1182" s="293"/>
      <c r="DP1182" s="293"/>
      <c r="DZ1182" s="293"/>
      <c r="EJ1182" s="293"/>
      <c r="ET1182" s="293"/>
      <c r="FD1182" s="293"/>
      <c r="GJ1182" s="341"/>
      <c r="GT1182" s="293"/>
      <c r="HD1182" s="293"/>
      <c r="HN1182" s="293"/>
      <c r="HX1182" s="293"/>
      <c r="IH1182" s="293"/>
      <c r="IM1182" s="285"/>
    </row>
    <row r="1183" spans="1:247" s="44" customFormat="1" x14ac:dyDescent="0.2">
      <c r="A1183" s="42"/>
      <c r="AN1183" s="293"/>
      <c r="AX1183" s="293"/>
      <c r="BH1183" s="293"/>
      <c r="BR1183" s="293"/>
      <c r="CB1183" s="293"/>
      <c r="CL1183" s="293"/>
      <c r="CV1183" s="293"/>
      <c r="DF1183" s="293"/>
      <c r="DP1183" s="293"/>
      <c r="DZ1183" s="293"/>
      <c r="EJ1183" s="293"/>
      <c r="ET1183" s="293"/>
      <c r="FD1183" s="293"/>
      <c r="GJ1183" s="341"/>
      <c r="GT1183" s="293"/>
      <c r="HD1183" s="293"/>
      <c r="HN1183" s="293"/>
      <c r="HX1183" s="293"/>
      <c r="IH1183" s="293"/>
      <c r="IM1183" s="285"/>
    </row>
    <row r="1184" spans="1:247" s="44" customFormat="1" x14ac:dyDescent="0.2">
      <c r="A1184" s="42"/>
      <c r="AN1184" s="293"/>
      <c r="AX1184" s="293"/>
      <c r="BH1184" s="293"/>
      <c r="BR1184" s="293"/>
      <c r="CB1184" s="293"/>
      <c r="CL1184" s="293"/>
      <c r="CV1184" s="293"/>
      <c r="DF1184" s="293"/>
      <c r="DP1184" s="293"/>
      <c r="DZ1184" s="293"/>
      <c r="EJ1184" s="293"/>
      <c r="ET1184" s="293"/>
      <c r="FD1184" s="293"/>
      <c r="GJ1184" s="341"/>
      <c r="GT1184" s="293"/>
      <c r="HD1184" s="293"/>
      <c r="HN1184" s="293"/>
      <c r="HX1184" s="293"/>
      <c r="IH1184" s="293"/>
      <c r="IM1184" s="285"/>
    </row>
    <row r="1185" spans="1:247" s="44" customFormat="1" x14ac:dyDescent="0.2">
      <c r="A1185" s="42"/>
      <c r="AN1185" s="293"/>
      <c r="AX1185" s="293"/>
      <c r="BH1185" s="293"/>
      <c r="BR1185" s="293"/>
      <c r="CB1185" s="293"/>
      <c r="CL1185" s="293"/>
      <c r="CV1185" s="293"/>
      <c r="DF1185" s="293"/>
      <c r="DP1185" s="293"/>
      <c r="DZ1185" s="293"/>
      <c r="EJ1185" s="293"/>
      <c r="ET1185" s="293"/>
      <c r="FD1185" s="293"/>
      <c r="GJ1185" s="341"/>
      <c r="GT1185" s="293"/>
      <c r="HD1185" s="293"/>
      <c r="HN1185" s="293"/>
      <c r="HX1185" s="293"/>
      <c r="IH1185" s="293"/>
      <c r="IM1185" s="285"/>
    </row>
    <row r="1186" spans="1:247" s="44" customFormat="1" x14ac:dyDescent="0.2">
      <c r="A1186" s="42"/>
      <c r="AN1186" s="293"/>
      <c r="AX1186" s="293"/>
      <c r="BH1186" s="293"/>
      <c r="BR1186" s="293"/>
      <c r="CB1186" s="293"/>
      <c r="CL1186" s="293"/>
      <c r="CV1186" s="293"/>
      <c r="DF1186" s="293"/>
      <c r="DP1186" s="293"/>
      <c r="DZ1186" s="293"/>
      <c r="EJ1186" s="293"/>
      <c r="ET1186" s="293"/>
      <c r="FD1186" s="293"/>
      <c r="GJ1186" s="341"/>
      <c r="GT1186" s="293"/>
      <c r="HD1186" s="293"/>
      <c r="HN1186" s="293"/>
      <c r="HX1186" s="293"/>
      <c r="IH1186" s="293"/>
      <c r="IM1186" s="285"/>
    </row>
    <row r="1187" spans="1:247" s="44" customFormat="1" x14ac:dyDescent="0.2">
      <c r="A1187" s="42"/>
      <c r="AN1187" s="293"/>
      <c r="AX1187" s="293"/>
      <c r="BH1187" s="293"/>
      <c r="BR1187" s="293"/>
      <c r="CB1187" s="293"/>
      <c r="CL1187" s="293"/>
      <c r="CV1187" s="293"/>
      <c r="DF1187" s="293"/>
      <c r="DP1187" s="293"/>
      <c r="DZ1187" s="293"/>
      <c r="EJ1187" s="293"/>
      <c r="ET1187" s="293"/>
      <c r="FD1187" s="293"/>
      <c r="GJ1187" s="341"/>
      <c r="GT1187" s="293"/>
      <c r="HD1187" s="293"/>
      <c r="HN1187" s="293"/>
      <c r="HX1187" s="293"/>
      <c r="IH1187" s="293"/>
      <c r="IM1187" s="285"/>
    </row>
    <row r="1188" spans="1:247" s="44" customFormat="1" x14ac:dyDescent="0.2">
      <c r="A1188" s="42"/>
      <c r="AN1188" s="293"/>
      <c r="AX1188" s="293"/>
      <c r="BH1188" s="293"/>
      <c r="BR1188" s="293"/>
      <c r="CB1188" s="293"/>
      <c r="CL1188" s="293"/>
      <c r="CV1188" s="293"/>
      <c r="DF1188" s="293"/>
      <c r="DP1188" s="293"/>
      <c r="DZ1188" s="293"/>
      <c r="EJ1188" s="293"/>
      <c r="ET1188" s="293"/>
      <c r="FD1188" s="293"/>
      <c r="GJ1188" s="341"/>
      <c r="GT1188" s="293"/>
      <c r="HD1188" s="293"/>
      <c r="HN1188" s="293"/>
      <c r="HX1188" s="293"/>
      <c r="IH1188" s="293"/>
      <c r="IM1188" s="285"/>
    </row>
    <row r="1189" spans="1:247" s="44" customFormat="1" x14ac:dyDescent="0.2">
      <c r="A1189" s="42"/>
      <c r="AN1189" s="293"/>
      <c r="AX1189" s="293"/>
      <c r="BH1189" s="293"/>
      <c r="BR1189" s="293"/>
      <c r="CB1189" s="293"/>
      <c r="CL1189" s="293"/>
      <c r="CV1189" s="293"/>
      <c r="DF1189" s="293"/>
      <c r="DP1189" s="293"/>
      <c r="DZ1189" s="293"/>
      <c r="EJ1189" s="293"/>
      <c r="ET1189" s="293"/>
      <c r="FD1189" s="293"/>
      <c r="GJ1189" s="341"/>
      <c r="GT1189" s="293"/>
      <c r="HD1189" s="293"/>
      <c r="HN1189" s="293"/>
      <c r="HX1189" s="293"/>
      <c r="IH1189" s="293"/>
      <c r="IM1189" s="285"/>
    </row>
    <row r="1190" spans="1:247" s="44" customFormat="1" x14ac:dyDescent="0.2">
      <c r="A1190" s="42"/>
      <c r="AN1190" s="293"/>
      <c r="AX1190" s="293"/>
      <c r="BH1190" s="293"/>
      <c r="BR1190" s="293"/>
      <c r="CB1190" s="293"/>
      <c r="CL1190" s="293"/>
      <c r="CV1190" s="293"/>
      <c r="DF1190" s="293"/>
      <c r="DP1190" s="293"/>
      <c r="DZ1190" s="293"/>
      <c r="EJ1190" s="293"/>
      <c r="ET1190" s="293"/>
      <c r="FD1190" s="293"/>
      <c r="GJ1190" s="341"/>
      <c r="GT1190" s="293"/>
      <c r="HD1190" s="293"/>
      <c r="HN1190" s="293"/>
      <c r="HX1190" s="293"/>
      <c r="IH1190" s="293"/>
      <c r="IM1190" s="285"/>
    </row>
    <row r="1191" spans="1:247" s="44" customFormat="1" x14ac:dyDescent="0.2">
      <c r="A1191" s="42"/>
      <c r="AN1191" s="293"/>
      <c r="AX1191" s="293"/>
      <c r="BH1191" s="293"/>
      <c r="BR1191" s="293"/>
      <c r="CB1191" s="293"/>
      <c r="CL1191" s="293"/>
      <c r="CV1191" s="293"/>
      <c r="DF1191" s="293"/>
      <c r="DP1191" s="293"/>
      <c r="DZ1191" s="293"/>
      <c r="EJ1191" s="293"/>
      <c r="ET1191" s="293"/>
      <c r="FD1191" s="293"/>
      <c r="GJ1191" s="341"/>
      <c r="GT1191" s="293"/>
      <c r="HD1191" s="293"/>
      <c r="HN1191" s="293"/>
      <c r="HX1191" s="293"/>
      <c r="IH1191" s="293"/>
      <c r="IM1191" s="285"/>
    </row>
    <row r="1192" spans="1:247" s="44" customFormat="1" x14ac:dyDescent="0.2">
      <c r="A1192" s="42"/>
      <c r="AN1192" s="293"/>
      <c r="AX1192" s="293"/>
      <c r="BH1192" s="293"/>
      <c r="BR1192" s="293"/>
      <c r="CB1192" s="293"/>
      <c r="CL1192" s="293"/>
      <c r="CV1192" s="293"/>
      <c r="DF1192" s="293"/>
      <c r="DP1192" s="293"/>
      <c r="DZ1192" s="293"/>
      <c r="EJ1192" s="293"/>
      <c r="ET1192" s="293"/>
      <c r="FD1192" s="293"/>
      <c r="GJ1192" s="341"/>
      <c r="GT1192" s="293"/>
      <c r="HD1192" s="293"/>
      <c r="HN1192" s="293"/>
      <c r="HX1192" s="293"/>
      <c r="IH1192" s="293"/>
      <c r="IM1192" s="285"/>
    </row>
    <row r="1193" spans="1:247" s="44" customFormat="1" x14ac:dyDescent="0.2">
      <c r="A1193" s="42"/>
      <c r="AN1193" s="293"/>
      <c r="AX1193" s="293"/>
      <c r="BH1193" s="293"/>
      <c r="BR1193" s="293"/>
      <c r="CB1193" s="293"/>
      <c r="CL1193" s="293"/>
      <c r="CV1193" s="293"/>
      <c r="DF1193" s="293"/>
      <c r="DP1193" s="293"/>
      <c r="DZ1193" s="293"/>
      <c r="EJ1193" s="293"/>
      <c r="ET1193" s="293"/>
      <c r="FD1193" s="293"/>
      <c r="GJ1193" s="341"/>
      <c r="GT1193" s="293"/>
      <c r="HD1193" s="293"/>
      <c r="HN1193" s="293"/>
      <c r="HX1193" s="293"/>
      <c r="IH1193" s="293"/>
      <c r="IM1193" s="285"/>
    </row>
    <row r="1194" spans="1:247" s="44" customFormat="1" x14ac:dyDescent="0.2">
      <c r="A1194" s="42"/>
      <c r="AN1194" s="293"/>
      <c r="AX1194" s="293"/>
      <c r="BH1194" s="293"/>
      <c r="BR1194" s="293"/>
      <c r="CB1194" s="293"/>
      <c r="CL1194" s="293"/>
      <c r="CV1194" s="293"/>
      <c r="DF1194" s="293"/>
      <c r="DP1194" s="293"/>
      <c r="DZ1194" s="293"/>
      <c r="EJ1194" s="293"/>
      <c r="ET1194" s="293"/>
      <c r="FD1194" s="293"/>
      <c r="GJ1194" s="341"/>
      <c r="GT1194" s="293"/>
      <c r="HD1194" s="293"/>
      <c r="HN1194" s="293"/>
      <c r="HX1194" s="293"/>
      <c r="IH1194" s="293"/>
      <c r="IM1194" s="285"/>
    </row>
    <row r="1195" spans="1:247" s="44" customFormat="1" x14ac:dyDescent="0.2">
      <c r="A1195" s="42"/>
      <c r="AN1195" s="293"/>
      <c r="AX1195" s="293"/>
      <c r="BH1195" s="293"/>
      <c r="BR1195" s="293"/>
      <c r="CB1195" s="293"/>
      <c r="CL1195" s="293"/>
      <c r="CV1195" s="293"/>
      <c r="DF1195" s="293"/>
      <c r="DP1195" s="293"/>
      <c r="DZ1195" s="293"/>
      <c r="EJ1195" s="293"/>
      <c r="ET1195" s="293"/>
      <c r="FD1195" s="293"/>
      <c r="GJ1195" s="341"/>
      <c r="GT1195" s="293"/>
      <c r="HD1195" s="293"/>
      <c r="HN1195" s="293"/>
      <c r="HX1195" s="293"/>
      <c r="IH1195" s="293"/>
      <c r="IM1195" s="285"/>
    </row>
    <row r="1196" spans="1:247" s="44" customFormat="1" x14ac:dyDescent="0.2">
      <c r="A1196" s="42"/>
      <c r="AN1196" s="293"/>
      <c r="AX1196" s="293"/>
      <c r="BH1196" s="293"/>
      <c r="BR1196" s="293"/>
      <c r="CB1196" s="293"/>
      <c r="CL1196" s="293"/>
      <c r="CV1196" s="293"/>
      <c r="DF1196" s="293"/>
      <c r="DP1196" s="293"/>
      <c r="DZ1196" s="293"/>
      <c r="EJ1196" s="293"/>
      <c r="ET1196" s="293"/>
      <c r="FD1196" s="293"/>
      <c r="GJ1196" s="341"/>
      <c r="GT1196" s="293"/>
      <c r="HD1196" s="293"/>
      <c r="HN1196" s="293"/>
      <c r="HX1196" s="293"/>
      <c r="IH1196" s="293"/>
      <c r="IM1196" s="285"/>
    </row>
    <row r="1197" spans="1:247" s="44" customFormat="1" x14ac:dyDescent="0.2">
      <c r="A1197" s="42"/>
      <c r="AN1197" s="293"/>
      <c r="AX1197" s="293"/>
      <c r="BH1197" s="293"/>
      <c r="BR1197" s="293"/>
      <c r="CB1197" s="293"/>
      <c r="CL1197" s="293"/>
      <c r="CV1197" s="293"/>
      <c r="DF1197" s="293"/>
      <c r="DP1197" s="293"/>
      <c r="DZ1197" s="293"/>
      <c r="EJ1197" s="293"/>
      <c r="ET1197" s="293"/>
      <c r="FD1197" s="293"/>
      <c r="GJ1197" s="341"/>
      <c r="GT1197" s="293"/>
      <c r="HD1197" s="293"/>
      <c r="HN1197" s="293"/>
      <c r="HX1197" s="293"/>
      <c r="IH1197" s="293"/>
      <c r="IM1197" s="285"/>
    </row>
    <row r="1198" spans="1:247" s="44" customFormat="1" x14ac:dyDescent="0.2">
      <c r="A1198" s="42"/>
      <c r="AN1198" s="293"/>
      <c r="AX1198" s="293"/>
      <c r="BH1198" s="293"/>
      <c r="BR1198" s="293"/>
      <c r="CB1198" s="293"/>
      <c r="CL1198" s="293"/>
      <c r="CV1198" s="293"/>
      <c r="DF1198" s="293"/>
      <c r="DP1198" s="293"/>
      <c r="DZ1198" s="293"/>
      <c r="EJ1198" s="293"/>
      <c r="ET1198" s="293"/>
      <c r="FD1198" s="293"/>
      <c r="GJ1198" s="341"/>
      <c r="GT1198" s="293"/>
      <c r="HD1198" s="293"/>
      <c r="HN1198" s="293"/>
      <c r="HX1198" s="293"/>
      <c r="IH1198" s="293"/>
      <c r="IM1198" s="285"/>
    </row>
    <row r="1199" spans="1:247" s="44" customFormat="1" x14ac:dyDescent="0.2">
      <c r="A1199" s="42"/>
      <c r="AN1199" s="293"/>
      <c r="AX1199" s="293"/>
      <c r="BH1199" s="293"/>
      <c r="BR1199" s="293"/>
      <c r="CB1199" s="293"/>
      <c r="CL1199" s="293"/>
      <c r="CV1199" s="293"/>
      <c r="DF1199" s="293"/>
      <c r="DP1199" s="293"/>
      <c r="DZ1199" s="293"/>
      <c r="EJ1199" s="293"/>
      <c r="ET1199" s="293"/>
      <c r="FD1199" s="293"/>
      <c r="GJ1199" s="341"/>
      <c r="GT1199" s="293"/>
      <c r="HD1199" s="293"/>
      <c r="HN1199" s="293"/>
      <c r="HX1199" s="293"/>
      <c r="IH1199" s="293"/>
      <c r="IM1199" s="285"/>
    </row>
    <row r="1200" spans="1:247" s="44" customFormat="1" x14ac:dyDescent="0.2">
      <c r="A1200" s="42"/>
      <c r="AN1200" s="293"/>
      <c r="AX1200" s="293"/>
      <c r="BH1200" s="293"/>
      <c r="BR1200" s="293"/>
      <c r="CB1200" s="293"/>
      <c r="CL1200" s="293"/>
      <c r="CV1200" s="293"/>
      <c r="DF1200" s="293"/>
      <c r="DP1200" s="293"/>
      <c r="DZ1200" s="293"/>
      <c r="EJ1200" s="293"/>
      <c r="ET1200" s="293"/>
      <c r="FD1200" s="293"/>
      <c r="GJ1200" s="341"/>
      <c r="GT1200" s="293"/>
      <c r="HD1200" s="293"/>
      <c r="HN1200" s="293"/>
      <c r="HX1200" s="293"/>
      <c r="IH1200" s="293"/>
      <c r="IM1200" s="285"/>
    </row>
    <row r="1201" spans="1:247" s="44" customFormat="1" x14ac:dyDescent="0.2">
      <c r="A1201" s="42"/>
      <c r="AN1201" s="293"/>
      <c r="AX1201" s="293"/>
      <c r="BH1201" s="293"/>
      <c r="BR1201" s="293"/>
      <c r="CB1201" s="293"/>
      <c r="CL1201" s="293"/>
      <c r="CV1201" s="293"/>
      <c r="DF1201" s="293"/>
      <c r="DP1201" s="293"/>
      <c r="DZ1201" s="293"/>
      <c r="EJ1201" s="293"/>
      <c r="ET1201" s="293"/>
      <c r="FD1201" s="293"/>
      <c r="GJ1201" s="341"/>
      <c r="GT1201" s="293"/>
      <c r="HD1201" s="293"/>
      <c r="HN1201" s="293"/>
      <c r="HX1201" s="293"/>
      <c r="IH1201" s="293"/>
      <c r="IM1201" s="285"/>
    </row>
    <row r="1202" spans="1:247" s="44" customFormat="1" x14ac:dyDescent="0.2">
      <c r="A1202" s="42"/>
      <c r="AN1202" s="293"/>
      <c r="AX1202" s="293"/>
      <c r="BH1202" s="293"/>
      <c r="BR1202" s="293"/>
      <c r="CB1202" s="293"/>
      <c r="CL1202" s="293"/>
      <c r="CV1202" s="293"/>
      <c r="DF1202" s="293"/>
      <c r="DP1202" s="293"/>
      <c r="DZ1202" s="293"/>
      <c r="EJ1202" s="293"/>
      <c r="ET1202" s="293"/>
      <c r="FD1202" s="293"/>
      <c r="GJ1202" s="341"/>
      <c r="GT1202" s="293"/>
      <c r="HD1202" s="293"/>
      <c r="HN1202" s="293"/>
      <c r="HX1202" s="293"/>
      <c r="IH1202" s="293"/>
      <c r="IM1202" s="285"/>
    </row>
    <row r="1203" spans="1:247" s="44" customFormat="1" x14ac:dyDescent="0.2">
      <c r="A1203" s="42"/>
      <c r="AN1203" s="293"/>
      <c r="AX1203" s="293"/>
      <c r="BH1203" s="293"/>
      <c r="BR1203" s="293"/>
      <c r="CB1203" s="293"/>
      <c r="CL1203" s="293"/>
      <c r="CV1203" s="293"/>
      <c r="DF1203" s="293"/>
      <c r="DP1203" s="293"/>
      <c r="DZ1203" s="293"/>
      <c r="EJ1203" s="293"/>
      <c r="ET1203" s="293"/>
      <c r="FD1203" s="293"/>
      <c r="GJ1203" s="341"/>
      <c r="GT1203" s="293"/>
      <c r="HD1203" s="293"/>
      <c r="HN1203" s="293"/>
      <c r="HX1203" s="293"/>
      <c r="IH1203" s="293"/>
      <c r="IM1203" s="285"/>
    </row>
    <row r="1204" spans="1:247" s="44" customFormat="1" x14ac:dyDescent="0.2">
      <c r="A1204" s="42"/>
      <c r="AN1204" s="293"/>
      <c r="AX1204" s="293"/>
      <c r="BH1204" s="293"/>
      <c r="BR1204" s="293"/>
      <c r="CB1204" s="293"/>
      <c r="CL1204" s="293"/>
      <c r="CV1204" s="293"/>
      <c r="DF1204" s="293"/>
      <c r="DP1204" s="293"/>
      <c r="DZ1204" s="293"/>
      <c r="EJ1204" s="293"/>
      <c r="ET1204" s="293"/>
      <c r="FD1204" s="293"/>
      <c r="GJ1204" s="341"/>
      <c r="GT1204" s="293"/>
      <c r="HD1204" s="293"/>
      <c r="HN1204" s="293"/>
      <c r="HX1204" s="293"/>
      <c r="IH1204" s="293"/>
      <c r="IM1204" s="285"/>
    </row>
    <row r="1205" spans="1:247" s="44" customFormat="1" x14ac:dyDescent="0.2">
      <c r="A1205" s="42"/>
      <c r="AN1205" s="293"/>
      <c r="AX1205" s="293"/>
      <c r="BH1205" s="293"/>
      <c r="BR1205" s="293"/>
      <c r="CB1205" s="293"/>
      <c r="CL1205" s="293"/>
      <c r="CV1205" s="293"/>
      <c r="DF1205" s="293"/>
      <c r="DP1205" s="293"/>
      <c r="DZ1205" s="293"/>
      <c r="EJ1205" s="293"/>
      <c r="ET1205" s="293"/>
      <c r="FD1205" s="293"/>
      <c r="GJ1205" s="341"/>
      <c r="GT1205" s="293"/>
      <c r="HD1205" s="293"/>
      <c r="HN1205" s="293"/>
      <c r="HX1205" s="293"/>
      <c r="IH1205" s="293"/>
      <c r="IM1205" s="285"/>
    </row>
    <row r="1206" spans="1:247" s="44" customFormat="1" x14ac:dyDescent="0.2">
      <c r="A1206" s="42"/>
      <c r="AN1206" s="293"/>
      <c r="AX1206" s="293"/>
      <c r="BH1206" s="293"/>
      <c r="BR1206" s="293"/>
      <c r="CB1206" s="293"/>
      <c r="CL1206" s="293"/>
      <c r="CV1206" s="293"/>
      <c r="DF1206" s="293"/>
      <c r="DP1206" s="293"/>
      <c r="DZ1206" s="293"/>
      <c r="EJ1206" s="293"/>
      <c r="ET1206" s="293"/>
      <c r="FD1206" s="293"/>
      <c r="GJ1206" s="341"/>
      <c r="GT1206" s="293"/>
      <c r="HD1206" s="293"/>
      <c r="HN1206" s="293"/>
      <c r="HX1206" s="293"/>
      <c r="IH1206" s="293"/>
      <c r="IM1206" s="285"/>
    </row>
    <row r="1207" spans="1:247" s="44" customFormat="1" x14ac:dyDescent="0.2">
      <c r="A1207" s="42"/>
      <c r="AN1207" s="293"/>
      <c r="AX1207" s="293"/>
      <c r="BH1207" s="293"/>
      <c r="BR1207" s="293"/>
      <c r="CB1207" s="293"/>
      <c r="CL1207" s="293"/>
      <c r="CV1207" s="293"/>
      <c r="DF1207" s="293"/>
      <c r="DP1207" s="293"/>
      <c r="DZ1207" s="293"/>
      <c r="EJ1207" s="293"/>
      <c r="ET1207" s="293"/>
      <c r="FD1207" s="293"/>
      <c r="GJ1207" s="341"/>
      <c r="GT1207" s="293"/>
      <c r="HD1207" s="293"/>
      <c r="HN1207" s="293"/>
      <c r="HX1207" s="293"/>
      <c r="IH1207" s="293"/>
      <c r="IM1207" s="285"/>
    </row>
    <row r="1208" spans="1:247" s="44" customFormat="1" x14ac:dyDescent="0.2">
      <c r="A1208" s="42"/>
      <c r="AN1208" s="293"/>
      <c r="AX1208" s="293"/>
      <c r="BH1208" s="293"/>
      <c r="BR1208" s="293"/>
      <c r="CB1208" s="293"/>
      <c r="CL1208" s="293"/>
      <c r="CV1208" s="293"/>
      <c r="DF1208" s="293"/>
      <c r="DP1208" s="293"/>
      <c r="DZ1208" s="293"/>
      <c r="EJ1208" s="293"/>
      <c r="ET1208" s="293"/>
      <c r="FD1208" s="293"/>
      <c r="GJ1208" s="341"/>
      <c r="GT1208" s="293"/>
      <c r="HD1208" s="293"/>
      <c r="HN1208" s="293"/>
      <c r="HX1208" s="293"/>
      <c r="IH1208" s="293"/>
      <c r="IM1208" s="285"/>
    </row>
    <row r="1209" spans="1:247" s="44" customFormat="1" x14ac:dyDescent="0.2">
      <c r="A1209" s="42"/>
      <c r="AN1209" s="293"/>
      <c r="AX1209" s="293"/>
      <c r="BH1209" s="293"/>
      <c r="BR1209" s="293"/>
      <c r="CB1209" s="293"/>
      <c r="CL1209" s="293"/>
      <c r="CV1209" s="293"/>
      <c r="DF1209" s="293"/>
      <c r="DP1209" s="293"/>
      <c r="DZ1209" s="293"/>
      <c r="EJ1209" s="293"/>
      <c r="ET1209" s="293"/>
      <c r="FD1209" s="293"/>
      <c r="GJ1209" s="341"/>
      <c r="GT1209" s="293"/>
      <c r="HD1209" s="293"/>
      <c r="HN1209" s="293"/>
      <c r="HX1209" s="293"/>
      <c r="IH1209" s="293"/>
      <c r="IM1209" s="285"/>
    </row>
    <row r="1210" spans="1:247" s="44" customFormat="1" x14ac:dyDescent="0.2">
      <c r="A1210" s="42"/>
      <c r="AN1210" s="293"/>
      <c r="AX1210" s="293"/>
      <c r="BH1210" s="293"/>
      <c r="BR1210" s="293"/>
      <c r="CB1210" s="293"/>
      <c r="CL1210" s="293"/>
      <c r="CV1210" s="293"/>
      <c r="DF1210" s="293"/>
      <c r="DP1210" s="293"/>
      <c r="DZ1210" s="293"/>
      <c r="EJ1210" s="293"/>
      <c r="ET1210" s="293"/>
      <c r="FD1210" s="293"/>
      <c r="GJ1210" s="341"/>
      <c r="GT1210" s="293"/>
      <c r="HD1210" s="293"/>
      <c r="HN1210" s="293"/>
      <c r="HX1210" s="293"/>
      <c r="IH1210" s="293"/>
      <c r="IM1210" s="285"/>
    </row>
    <row r="1211" spans="1:247" s="44" customFormat="1" x14ac:dyDescent="0.2">
      <c r="A1211" s="42"/>
      <c r="AN1211" s="293"/>
      <c r="AX1211" s="293"/>
      <c r="BH1211" s="293"/>
      <c r="BR1211" s="293"/>
      <c r="CB1211" s="293"/>
      <c r="CL1211" s="293"/>
      <c r="CV1211" s="293"/>
      <c r="DF1211" s="293"/>
      <c r="DP1211" s="293"/>
      <c r="DZ1211" s="293"/>
      <c r="EJ1211" s="293"/>
      <c r="ET1211" s="293"/>
      <c r="FD1211" s="293"/>
      <c r="GJ1211" s="341"/>
      <c r="GT1211" s="293"/>
      <c r="HD1211" s="293"/>
      <c r="HN1211" s="293"/>
      <c r="HX1211" s="293"/>
      <c r="IH1211" s="293"/>
      <c r="IM1211" s="285"/>
    </row>
    <row r="1212" spans="1:247" s="44" customFormat="1" x14ac:dyDescent="0.2">
      <c r="A1212" s="42"/>
      <c r="AN1212" s="293"/>
      <c r="AX1212" s="293"/>
      <c r="BH1212" s="293"/>
      <c r="BR1212" s="293"/>
      <c r="CB1212" s="293"/>
      <c r="CL1212" s="293"/>
      <c r="CV1212" s="293"/>
      <c r="DF1212" s="293"/>
      <c r="DP1212" s="293"/>
      <c r="DZ1212" s="293"/>
      <c r="EJ1212" s="293"/>
      <c r="ET1212" s="293"/>
      <c r="FD1212" s="293"/>
      <c r="GJ1212" s="341"/>
      <c r="GT1212" s="293"/>
      <c r="HD1212" s="293"/>
      <c r="HN1212" s="293"/>
      <c r="HX1212" s="293"/>
      <c r="IH1212" s="293"/>
      <c r="IM1212" s="285"/>
    </row>
    <row r="1213" spans="1:247" s="44" customFormat="1" x14ac:dyDescent="0.2">
      <c r="A1213" s="42"/>
      <c r="AN1213" s="293"/>
      <c r="AX1213" s="293"/>
      <c r="BH1213" s="293"/>
      <c r="BR1213" s="293"/>
      <c r="CB1213" s="293"/>
      <c r="CL1213" s="293"/>
      <c r="CV1213" s="293"/>
      <c r="DF1213" s="293"/>
      <c r="DP1213" s="293"/>
      <c r="DZ1213" s="293"/>
      <c r="EJ1213" s="293"/>
      <c r="ET1213" s="293"/>
      <c r="FD1213" s="293"/>
      <c r="GJ1213" s="341"/>
      <c r="GT1213" s="293"/>
      <c r="HD1213" s="293"/>
      <c r="HN1213" s="293"/>
      <c r="HX1213" s="293"/>
      <c r="IH1213" s="293"/>
      <c r="IM1213" s="285"/>
    </row>
    <row r="1214" spans="1:247" s="44" customFormat="1" x14ac:dyDescent="0.2">
      <c r="A1214" s="42"/>
      <c r="AN1214" s="293"/>
      <c r="AX1214" s="293"/>
      <c r="BH1214" s="293"/>
      <c r="BR1214" s="293"/>
      <c r="CB1214" s="293"/>
      <c r="CL1214" s="293"/>
      <c r="CV1214" s="293"/>
      <c r="DF1214" s="293"/>
      <c r="DP1214" s="293"/>
      <c r="DZ1214" s="293"/>
      <c r="EJ1214" s="293"/>
      <c r="ET1214" s="293"/>
      <c r="FD1214" s="293"/>
      <c r="GJ1214" s="341"/>
      <c r="GT1214" s="293"/>
      <c r="HD1214" s="293"/>
      <c r="HN1214" s="293"/>
      <c r="HX1214" s="293"/>
      <c r="IH1214" s="293"/>
      <c r="IM1214" s="285"/>
    </row>
    <row r="1215" spans="1:247" s="44" customFormat="1" x14ac:dyDescent="0.2">
      <c r="A1215" s="42"/>
      <c r="AN1215" s="293"/>
      <c r="AX1215" s="293"/>
      <c r="BH1215" s="293"/>
      <c r="BR1215" s="293"/>
      <c r="CB1215" s="293"/>
      <c r="CL1215" s="293"/>
      <c r="CV1215" s="293"/>
      <c r="DF1215" s="293"/>
      <c r="DP1215" s="293"/>
      <c r="DZ1215" s="293"/>
      <c r="EJ1215" s="293"/>
      <c r="ET1215" s="293"/>
      <c r="FD1215" s="293"/>
      <c r="GJ1215" s="341"/>
      <c r="GT1215" s="293"/>
      <c r="HD1215" s="293"/>
      <c r="HN1215" s="293"/>
      <c r="HX1215" s="293"/>
      <c r="IH1215" s="293"/>
      <c r="IM1215" s="285"/>
    </row>
    <row r="1216" spans="1:247" s="44" customFormat="1" x14ac:dyDescent="0.2">
      <c r="A1216" s="42"/>
      <c r="AN1216" s="293"/>
      <c r="AX1216" s="293"/>
      <c r="BH1216" s="293"/>
      <c r="BR1216" s="293"/>
      <c r="CB1216" s="293"/>
      <c r="CL1216" s="293"/>
      <c r="CV1216" s="293"/>
      <c r="DF1216" s="293"/>
      <c r="DP1216" s="293"/>
      <c r="DZ1216" s="293"/>
      <c r="EJ1216" s="293"/>
      <c r="ET1216" s="293"/>
      <c r="FD1216" s="293"/>
      <c r="GJ1216" s="341"/>
      <c r="GT1216" s="293"/>
      <c r="HD1216" s="293"/>
      <c r="HN1216" s="293"/>
      <c r="HX1216" s="293"/>
      <c r="IH1216" s="293"/>
      <c r="IM1216" s="285"/>
    </row>
    <row r="1217" spans="1:247" s="44" customFormat="1" x14ac:dyDescent="0.2">
      <c r="A1217" s="42"/>
      <c r="AN1217" s="293"/>
      <c r="AX1217" s="293"/>
      <c r="BH1217" s="293"/>
      <c r="BR1217" s="293"/>
      <c r="CB1217" s="293"/>
      <c r="CL1217" s="293"/>
      <c r="CV1217" s="293"/>
      <c r="DF1217" s="293"/>
      <c r="DP1217" s="293"/>
      <c r="DZ1217" s="293"/>
      <c r="EJ1217" s="293"/>
      <c r="ET1217" s="293"/>
      <c r="FD1217" s="293"/>
      <c r="GJ1217" s="341"/>
      <c r="GT1217" s="293"/>
      <c r="HD1217" s="293"/>
      <c r="HN1217" s="293"/>
      <c r="HX1217" s="293"/>
      <c r="IH1217" s="293"/>
      <c r="IM1217" s="285"/>
    </row>
    <row r="1218" spans="1:247" s="44" customFormat="1" x14ac:dyDescent="0.2">
      <c r="A1218" s="42"/>
      <c r="AN1218" s="293"/>
      <c r="AX1218" s="293"/>
      <c r="BH1218" s="293"/>
      <c r="BR1218" s="293"/>
      <c r="CB1218" s="293"/>
      <c r="CL1218" s="293"/>
      <c r="CV1218" s="293"/>
      <c r="DF1218" s="293"/>
      <c r="DP1218" s="293"/>
      <c r="DZ1218" s="293"/>
      <c r="EJ1218" s="293"/>
      <c r="ET1218" s="293"/>
      <c r="FD1218" s="293"/>
      <c r="GJ1218" s="341"/>
      <c r="GT1218" s="293"/>
      <c r="HD1218" s="293"/>
      <c r="HN1218" s="293"/>
      <c r="HX1218" s="293"/>
      <c r="IH1218" s="293"/>
      <c r="IM1218" s="285"/>
    </row>
    <row r="1219" spans="1:247" s="44" customFormat="1" x14ac:dyDescent="0.2">
      <c r="A1219" s="42"/>
      <c r="AN1219" s="293"/>
      <c r="AX1219" s="293"/>
      <c r="BH1219" s="293"/>
      <c r="BR1219" s="293"/>
      <c r="CB1219" s="293"/>
      <c r="CL1219" s="293"/>
      <c r="CV1219" s="293"/>
      <c r="DF1219" s="293"/>
      <c r="DP1219" s="293"/>
      <c r="DZ1219" s="293"/>
      <c r="EJ1219" s="293"/>
      <c r="ET1219" s="293"/>
      <c r="FD1219" s="293"/>
      <c r="GJ1219" s="341"/>
      <c r="GT1219" s="293"/>
      <c r="HD1219" s="293"/>
      <c r="HN1219" s="293"/>
      <c r="HX1219" s="293"/>
      <c r="IH1219" s="293"/>
      <c r="IM1219" s="285"/>
    </row>
    <row r="1220" spans="1:247" s="44" customFormat="1" x14ac:dyDescent="0.2">
      <c r="A1220" s="42"/>
      <c r="AN1220" s="293"/>
      <c r="AX1220" s="293"/>
      <c r="BH1220" s="293"/>
      <c r="BR1220" s="293"/>
      <c r="CB1220" s="293"/>
      <c r="CL1220" s="293"/>
      <c r="CV1220" s="293"/>
      <c r="DF1220" s="293"/>
      <c r="DP1220" s="293"/>
      <c r="DZ1220" s="293"/>
      <c r="EJ1220" s="293"/>
      <c r="ET1220" s="293"/>
      <c r="FD1220" s="293"/>
      <c r="GJ1220" s="341"/>
      <c r="GT1220" s="293"/>
      <c r="HD1220" s="293"/>
      <c r="HN1220" s="293"/>
      <c r="HX1220" s="293"/>
      <c r="IH1220" s="293"/>
      <c r="IM1220" s="285"/>
    </row>
    <row r="1221" spans="1:247" s="44" customFormat="1" x14ac:dyDescent="0.2">
      <c r="A1221" s="42"/>
      <c r="AN1221" s="293"/>
      <c r="AX1221" s="293"/>
      <c r="BH1221" s="293"/>
      <c r="BR1221" s="293"/>
      <c r="CB1221" s="293"/>
      <c r="CL1221" s="293"/>
      <c r="CV1221" s="293"/>
      <c r="DF1221" s="293"/>
      <c r="DP1221" s="293"/>
      <c r="DZ1221" s="293"/>
      <c r="EJ1221" s="293"/>
      <c r="ET1221" s="293"/>
      <c r="FD1221" s="293"/>
      <c r="GJ1221" s="341"/>
      <c r="GT1221" s="293"/>
      <c r="HD1221" s="293"/>
      <c r="HN1221" s="293"/>
      <c r="HX1221" s="293"/>
      <c r="IH1221" s="293"/>
      <c r="IM1221" s="285"/>
    </row>
    <row r="1222" spans="1:247" s="44" customFormat="1" x14ac:dyDescent="0.2">
      <c r="A1222" s="42"/>
      <c r="AN1222" s="293"/>
      <c r="AX1222" s="293"/>
      <c r="BH1222" s="293"/>
      <c r="BR1222" s="293"/>
      <c r="CB1222" s="293"/>
      <c r="CL1222" s="293"/>
      <c r="CV1222" s="293"/>
      <c r="DF1222" s="293"/>
      <c r="DP1222" s="293"/>
      <c r="DZ1222" s="293"/>
      <c r="EJ1222" s="293"/>
      <c r="ET1222" s="293"/>
      <c r="FD1222" s="293"/>
      <c r="GJ1222" s="341"/>
      <c r="GT1222" s="293"/>
      <c r="HD1222" s="293"/>
      <c r="HN1222" s="293"/>
      <c r="HX1222" s="293"/>
      <c r="IH1222" s="293"/>
      <c r="IM1222" s="285"/>
    </row>
    <row r="1223" spans="1:247" s="44" customFormat="1" x14ac:dyDescent="0.2">
      <c r="A1223" s="42"/>
      <c r="AN1223" s="293"/>
      <c r="AX1223" s="293"/>
      <c r="BH1223" s="293"/>
      <c r="BR1223" s="293"/>
      <c r="CB1223" s="293"/>
      <c r="CL1223" s="293"/>
      <c r="CV1223" s="293"/>
      <c r="DF1223" s="293"/>
      <c r="DP1223" s="293"/>
      <c r="DZ1223" s="293"/>
      <c r="EJ1223" s="293"/>
      <c r="ET1223" s="293"/>
      <c r="FD1223" s="293"/>
      <c r="GJ1223" s="341"/>
      <c r="GT1223" s="293"/>
      <c r="HD1223" s="293"/>
      <c r="HN1223" s="293"/>
      <c r="HX1223" s="293"/>
      <c r="IH1223" s="293"/>
      <c r="IM1223" s="285"/>
    </row>
    <row r="1224" spans="1:247" s="44" customFormat="1" x14ac:dyDescent="0.2">
      <c r="A1224" s="42"/>
      <c r="AN1224" s="293"/>
      <c r="AX1224" s="293"/>
      <c r="BH1224" s="293"/>
      <c r="BR1224" s="293"/>
      <c r="CB1224" s="293"/>
      <c r="CL1224" s="293"/>
      <c r="CV1224" s="293"/>
      <c r="DF1224" s="293"/>
      <c r="DP1224" s="293"/>
      <c r="DZ1224" s="293"/>
      <c r="EJ1224" s="293"/>
      <c r="ET1224" s="293"/>
      <c r="FD1224" s="293"/>
      <c r="GJ1224" s="341"/>
      <c r="GT1224" s="293"/>
      <c r="HD1224" s="293"/>
      <c r="HN1224" s="293"/>
      <c r="HX1224" s="293"/>
      <c r="IH1224" s="293"/>
      <c r="IM1224" s="285"/>
    </row>
    <row r="1225" spans="1:247" s="44" customFormat="1" x14ac:dyDescent="0.2">
      <c r="A1225" s="42"/>
      <c r="AN1225" s="293"/>
      <c r="AX1225" s="293"/>
      <c r="BH1225" s="293"/>
      <c r="BR1225" s="293"/>
      <c r="CB1225" s="293"/>
      <c r="CL1225" s="293"/>
      <c r="CV1225" s="293"/>
      <c r="DF1225" s="293"/>
      <c r="DP1225" s="293"/>
      <c r="DZ1225" s="293"/>
      <c r="EJ1225" s="293"/>
      <c r="ET1225" s="293"/>
      <c r="FD1225" s="293"/>
      <c r="GJ1225" s="341"/>
      <c r="GT1225" s="293"/>
      <c r="HD1225" s="293"/>
      <c r="HN1225" s="293"/>
      <c r="HX1225" s="293"/>
      <c r="IH1225" s="293"/>
      <c r="IM1225" s="285"/>
    </row>
    <row r="1226" spans="1:247" s="44" customFormat="1" x14ac:dyDescent="0.2">
      <c r="A1226" s="42"/>
      <c r="AN1226" s="293"/>
      <c r="AX1226" s="293"/>
      <c r="BH1226" s="293"/>
      <c r="BR1226" s="293"/>
      <c r="CB1226" s="293"/>
      <c r="CL1226" s="293"/>
      <c r="CV1226" s="293"/>
      <c r="DF1226" s="293"/>
      <c r="DP1226" s="293"/>
      <c r="DZ1226" s="293"/>
      <c r="EJ1226" s="293"/>
      <c r="ET1226" s="293"/>
      <c r="FD1226" s="293"/>
      <c r="GJ1226" s="341"/>
      <c r="GT1226" s="293"/>
      <c r="HD1226" s="293"/>
      <c r="HN1226" s="293"/>
      <c r="HX1226" s="293"/>
      <c r="IH1226" s="293"/>
      <c r="IM1226" s="285"/>
    </row>
    <row r="1227" spans="1:247" s="44" customFormat="1" x14ac:dyDescent="0.2">
      <c r="A1227" s="42"/>
      <c r="AN1227" s="293"/>
      <c r="AX1227" s="293"/>
      <c r="BH1227" s="293"/>
      <c r="BR1227" s="293"/>
      <c r="CB1227" s="293"/>
      <c r="CL1227" s="293"/>
      <c r="CV1227" s="293"/>
      <c r="DF1227" s="293"/>
      <c r="DP1227" s="293"/>
      <c r="DZ1227" s="293"/>
      <c r="EJ1227" s="293"/>
      <c r="ET1227" s="293"/>
      <c r="FD1227" s="293"/>
      <c r="GJ1227" s="341"/>
      <c r="GT1227" s="293"/>
      <c r="HD1227" s="293"/>
      <c r="HN1227" s="293"/>
      <c r="HX1227" s="293"/>
      <c r="IH1227" s="293"/>
      <c r="IM1227" s="285"/>
    </row>
    <row r="1228" spans="1:247" s="44" customFormat="1" x14ac:dyDescent="0.2">
      <c r="A1228" s="42"/>
      <c r="AN1228" s="293"/>
      <c r="AX1228" s="293"/>
      <c r="BH1228" s="293"/>
      <c r="BR1228" s="293"/>
      <c r="CB1228" s="293"/>
      <c r="CL1228" s="293"/>
      <c r="CV1228" s="293"/>
      <c r="DF1228" s="293"/>
      <c r="DP1228" s="293"/>
      <c r="DZ1228" s="293"/>
      <c r="EJ1228" s="293"/>
      <c r="ET1228" s="293"/>
      <c r="FD1228" s="293"/>
      <c r="GJ1228" s="341"/>
      <c r="GT1228" s="293"/>
      <c r="HD1228" s="293"/>
      <c r="HN1228" s="293"/>
      <c r="HX1228" s="293"/>
      <c r="IH1228" s="293"/>
      <c r="IM1228" s="285"/>
    </row>
    <row r="1229" spans="1:247" s="44" customFormat="1" x14ac:dyDescent="0.2">
      <c r="A1229" s="42"/>
      <c r="AN1229" s="293"/>
      <c r="AX1229" s="293"/>
      <c r="BH1229" s="293"/>
      <c r="BR1229" s="293"/>
      <c r="CB1229" s="293"/>
      <c r="CL1229" s="293"/>
      <c r="CV1229" s="293"/>
      <c r="DF1229" s="293"/>
      <c r="DP1229" s="293"/>
      <c r="DZ1229" s="293"/>
      <c r="EJ1229" s="293"/>
      <c r="ET1229" s="293"/>
      <c r="FD1229" s="293"/>
      <c r="GJ1229" s="341"/>
      <c r="GT1229" s="293"/>
      <c r="HD1229" s="293"/>
      <c r="HN1229" s="293"/>
      <c r="HX1229" s="293"/>
      <c r="IH1229" s="293"/>
      <c r="IM1229" s="285"/>
    </row>
    <row r="1230" spans="1:247" s="44" customFormat="1" x14ac:dyDescent="0.2">
      <c r="A1230" s="42"/>
      <c r="AN1230" s="293"/>
      <c r="AX1230" s="293"/>
      <c r="BH1230" s="293"/>
      <c r="BR1230" s="293"/>
      <c r="CB1230" s="293"/>
      <c r="CL1230" s="293"/>
      <c r="CV1230" s="293"/>
      <c r="DF1230" s="293"/>
      <c r="DP1230" s="293"/>
      <c r="DZ1230" s="293"/>
      <c r="EJ1230" s="293"/>
      <c r="ET1230" s="293"/>
      <c r="FD1230" s="293"/>
      <c r="GJ1230" s="341"/>
      <c r="GT1230" s="293"/>
      <c r="HD1230" s="293"/>
      <c r="HN1230" s="293"/>
      <c r="HX1230" s="293"/>
      <c r="IH1230" s="293"/>
      <c r="IM1230" s="285"/>
    </row>
    <row r="1231" spans="1:247" s="44" customFormat="1" x14ac:dyDescent="0.2">
      <c r="A1231" s="42"/>
      <c r="AN1231" s="293"/>
      <c r="AX1231" s="293"/>
      <c r="BH1231" s="293"/>
      <c r="BR1231" s="293"/>
      <c r="CB1231" s="293"/>
      <c r="CL1231" s="293"/>
      <c r="CV1231" s="293"/>
      <c r="DF1231" s="293"/>
      <c r="DP1231" s="293"/>
      <c r="DZ1231" s="293"/>
      <c r="EJ1231" s="293"/>
      <c r="ET1231" s="293"/>
      <c r="FD1231" s="293"/>
      <c r="GJ1231" s="341"/>
      <c r="GT1231" s="293"/>
      <c r="HD1231" s="293"/>
      <c r="HN1231" s="293"/>
      <c r="HX1231" s="293"/>
      <c r="IH1231" s="293"/>
      <c r="IM1231" s="285"/>
    </row>
    <row r="1232" spans="1:247" s="44" customFormat="1" x14ac:dyDescent="0.2">
      <c r="A1232" s="42"/>
      <c r="AN1232" s="293"/>
      <c r="AX1232" s="293"/>
      <c r="BH1232" s="293"/>
      <c r="BR1232" s="293"/>
      <c r="CB1232" s="293"/>
      <c r="CL1232" s="293"/>
      <c r="CV1232" s="293"/>
      <c r="DF1232" s="293"/>
      <c r="DP1232" s="293"/>
      <c r="DZ1232" s="293"/>
      <c r="EJ1232" s="293"/>
      <c r="ET1232" s="293"/>
      <c r="FD1232" s="293"/>
      <c r="GJ1232" s="341"/>
      <c r="GT1232" s="293"/>
      <c r="HD1232" s="293"/>
      <c r="HN1232" s="293"/>
      <c r="HX1232" s="293"/>
      <c r="IH1232" s="293"/>
      <c r="IM1232" s="285"/>
    </row>
    <row r="1233" spans="1:247" s="44" customFormat="1" x14ac:dyDescent="0.2">
      <c r="A1233" s="42"/>
      <c r="AN1233" s="293"/>
      <c r="AX1233" s="293"/>
      <c r="BH1233" s="293"/>
      <c r="BR1233" s="293"/>
      <c r="CB1233" s="293"/>
      <c r="CL1233" s="293"/>
      <c r="CV1233" s="293"/>
      <c r="DF1233" s="293"/>
      <c r="DP1233" s="293"/>
      <c r="DZ1233" s="293"/>
      <c r="EJ1233" s="293"/>
      <c r="ET1233" s="293"/>
      <c r="FD1233" s="293"/>
      <c r="GJ1233" s="341"/>
      <c r="GT1233" s="293"/>
      <c r="HD1233" s="293"/>
      <c r="HN1233" s="293"/>
      <c r="HX1233" s="293"/>
      <c r="IH1233" s="293"/>
      <c r="IM1233" s="285"/>
    </row>
    <row r="1234" spans="1:247" s="44" customFormat="1" x14ac:dyDescent="0.2">
      <c r="A1234" s="42"/>
      <c r="AN1234" s="293"/>
      <c r="AX1234" s="293"/>
      <c r="BH1234" s="293"/>
      <c r="BR1234" s="293"/>
      <c r="CB1234" s="293"/>
      <c r="CL1234" s="293"/>
      <c r="CV1234" s="293"/>
      <c r="DF1234" s="293"/>
      <c r="DP1234" s="293"/>
      <c r="DZ1234" s="293"/>
      <c r="EJ1234" s="293"/>
      <c r="ET1234" s="293"/>
      <c r="FD1234" s="293"/>
      <c r="GJ1234" s="341"/>
      <c r="GT1234" s="293"/>
      <c r="HD1234" s="293"/>
      <c r="HN1234" s="293"/>
      <c r="HX1234" s="293"/>
      <c r="IH1234" s="293"/>
      <c r="IM1234" s="285"/>
    </row>
    <row r="1235" spans="1:247" s="44" customFormat="1" x14ac:dyDescent="0.2">
      <c r="A1235" s="42"/>
      <c r="AN1235" s="293"/>
      <c r="AX1235" s="293"/>
      <c r="BH1235" s="293"/>
      <c r="BR1235" s="293"/>
      <c r="CB1235" s="293"/>
      <c r="CL1235" s="293"/>
      <c r="CV1235" s="293"/>
      <c r="DF1235" s="293"/>
      <c r="DP1235" s="293"/>
      <c r="DZ1235" s="293"/>
      <c r="EJ1235" s="293"/>
      <c r="ET1235" s="293"/>
      <c r="FD1235" s="293"/>
      <c r="GJ1235" s="341"/>
      <c r="GT1235" s="293"/>
      <c r="HD1235" s="293"/>
      <c r="HN1235" s="293"/>
      <c r="HX1235" s="293"/>
      <c r="IH1235" s="293"/>
      <c r="IM1235" s="285"/>
    </row>
    <row r="1236" spans="1:247" s="44" customFormat="1" x14ac:dyDescent="0.2">
      <c r="A1236" s="42"/>
      <c r="AN1236" s="293"/>
      <c r="AX1236" s="293"/>
      <c r="BH1236" s="293"/>
      <c r="BR1236" s="293"/>
      <c r="CB1236" s="293"/>
      <c r="CL1236" s="293"/>
      <c r="CV1236" s="293"/>
      <c r="DF1236" s="293"/>
      <c r="DP1236" s="293"/>
      <c r="DZ1236" s="293"/>
      <c r="EJ1236" s="293"/>
      <c r="ET1236" s="293"/>
      <c r="FD1236" s="293"/>
      <c r="GJ1236" s="341"/>
      <c r="GT1236" s="293"/>
      <c r="HD1236" s="293"/>
      <c r="HN1236" s="293"/>
      <c r="HX1236" s="293"/>
      <c r="IH1236" s="293"/>
      <c r="IM1236" s="285"/>
    </row>
    <row r="1237" spans="1:247" s="44" customFormat="1" x14ac:dyDescent="0.2">
      <c r="A1237" s="42"/>
      <c r="AN1237" s="293"/>
      <c r="AX1237" s="293"/>
      <c r="BH1237" s="293"/>
      <c r="BR1237" s="293"/>
      <c r="CB1237" s="293"/>
      <c r="CL1237" s="293"/>
      <c r="CV1237" s="293"/>
      <c r="DF1237" s="293"/>
      <c r="DP1237" s="293"/>
      <c r="DZ1237" s="293"/>
      <c r="EJ1237" s="293"/>
      <c r="ET1237" s="293"/>
      <c r="FD1237" s="293"/>
      <c r="GJ1237" s="341"/>
      <c r="GT1237" s="293"/>
      <c r="HD1237" s="293"/>
      <c r="HN1237" s="293"/>
      <c r="HX1237" s="293"/>
      <c r="IH1237" s="293"/>
      <c r="IM1237" s="285"/>
    </row>
    <row r="1238" spans="1:247" s="44" customFormat="1" x14ac:dyDescent="0.2">
      <c r="A1238" s="42"/>
      <c r="AN1238" s="293"/>
      <c r="AX1238" s="293"/>
      <c r="BH1238" s="293"/>
      <c r="BR1238" s="293"/>
      <c r="CB1238" s="293"/>
      <c r="CL1238" s="293"/>
      <c r="CV1238" s="293"/>
      <c r="DF1238" s="293"/>
      <c r="DP1238" s="293"/>
      <c r="DZ1238" s="293"/>
      <c r="EJ1238" s="293"/>
      <c r="ET1238" s="293"/>
      <c r="FD1238" s="293"/>
      <c r="GJ1238" s="341"/>
      <c r="GT1238" s="293"/>
      <c r="HD1238" s="293"/>
      <c r="HN1238" s="293"/>
      <c r="HX1238" s="293"/>
      <c r="IH1238" s="293"/>
      <c r="IM1238" s="285"/>
    </row>
    <row r="1239" spans="1:247" s="44" customFormat="1" x14ac:dyDescent="0.2">
      <c r="A1239" s="42"/>
      <c r="AN1239" s="293"/>
      <c r="AX1239" s="293"/>
      <c r="BH1239" s="293"/>
      <c r="BR1239" s="293"/>
      <c r="CB1239" s="293"/>
      <c r="CL1239" s="293"/>
      <c r="CV1239" s="293"/>
      <c r="DF1239" s="293"/>
      <c r="DP1239" s="293"/>
      <c r="DZ1239" s="293"/>
      <c r="EJ1239" s="293"/>
      <c r="ET1239" s="293"/>
      <c r="FD1239" s="293"/>
      <c r="GJ1239" s="341"/>
      <c r="GT1239" s="293"/>
      <c r="HD1239" s="293"/>
      <c r="HN1239" s="293"/>
      <c r="HX1239" s="293"/>
      <c r="IH1239" s="293"/>
      <c r="IM1239" s="285"/>
    </row>
    <row r="1240" spans="1:247" s="44" customFormat="1" x14ac:dyDescent="0.2">
      <c r="A1240" s="42"/>
      <c r="AN1240" s="293"/>
      <c r="AX1240" s="293"/>
      <c r="BH1240" s="293"/>
      <c r="BR1240" s="293"/>
      <c r="CB1240" s="293"/>
      <c r="CL1240" s="293"/>
      <c r="CV1240" s="293"/>
      <c r="DF1240" s="293"/>
      <c r="DP1240" s="293"/>
      <c r="DZ1240" s="293"/>
      <c r="EJ1240" s="293"/>
      <c r="ET1240" s="293"/>
      <c r="FD1240" s="293"/>
      <c r="GJ1240" s="341"/>
      <c r="GT1240" s="293"/>
      <c r="HD1240" s="293"/>
      <c r="HN1240" s="293"/>
      <c r="HX1240" s="293"/>
      <c r="IH1240" s="293"/>
      <c r="IM1240" s="285"/>
    </row>
    <row r="1241" spans="1:247" s="44" customFormat="1" x14ac:dyDescent="0.2">
      <c r="A1241" s="42"/>
      <c r="AN1241" s="293"/>
      <c r="AX1241" s="293"/>
      <c r="BH1241" s="293"/>
      <c r="BR1241" s="293"/>
      <c r="CB1241" s="293"/>
      <c r="CL1241" s="293"/>
      <c r="CV1241" s="293"/>
      <c r="DF1241" s="293"/>
      <c r="DP1241" s="293"/>
      <c r="DZ1241" s="293"/>
      <c r="EJ1241" s="293"/>
      <c r="ET1241" s="293"/>
      <c r="FD1241" s="293"/>
      <c r="GJ1241" s="341"/>
      <c r="GT1241" s="293"/>
      <c r="HD1241" s="293"/>
      <c r="HN1241" s="293"/>
      <c r="HX1241" s="293"/>
      <c r="IH1241" s="293"/>
      <c r="IM1241" s="285"/>
    </row>
    <row r="1242" spans="1:247" s="44" customFormat="1" x14ac:dyDescent="0.2">
      <c r="A1242" s="42"/>
      <c r="AN1242" s="293"/>
      <c r="AX1242" s="293"/>
      <c r="BH1242" s="293"/>
      <c r="BR1242" s="293"/>
      <c r="CB1242" s="293"/>
      <c r="CL1242" s="293"/>
      <c r="CV1242" s="293"/>
      <c r="DF1242" s="293"/>
      <c r="DP1242" s="293"/>
      <c r="DZ1242" s="293"/>
      <c r="EJ1242" s="293"/>
      <c r="ET1242" s="293"/>
      <c r="FD1242" s="293"/>
      <c r="GJ1242" s="341"/>
      <c r="GT1242" s="293"/>
      <c r="HD1242" s="293"/>
      <c r="HN1242" s="293"/>
      <c r="HX1242" s="293"/>
      <c r="IH1242" s="293"/>
      <c r="IM1242" s="285"/>
    </row>
    <row r="1243" spans="1:247" s="44" customFormat="1" x14ac:dyDescent="0.2">
      <c r="A1243" s="42"/>
      <c r="AN1243" s="293"/>
      <c r="AX1243" s="293"/>
      <c r="BH1243" s="293"/>
      <c r="BR1243" s="293"/>
      <c r="CB1243" s="293"/>
      <c r="CL1243" s="293"/>
      <c r="CV1243" s="293"/>
      <c r="DF1243" s="293"/>
      <c r="DP1243" s="293"/>
      <c r="DZ1243" s="293"/>
      <c r="EJ1243" s="293"/>
      <c r="ET1243" s="293"/>
      <c r="FD1243" s="293"/>
      <c r="GJ1243" s="341"/>
      <c r="GT1243" s="293"/>
      <c r="HD1243" s="293"/>
      <c r="HN1243" s="293"/>
      <c r="HX1243" s="293"/>
      <c r="IH1243" s="293"/>
      <c r="IM1243" s="285"/>
    </row>
    <row r="1244" spans="1:247" s="44" customFormat="1" x14ac:dyDescent="0.2">
      <c r="A1244" s="42"/>
      <c r="AN1244" s="293"/>
      <c r="AX1244" s="293"/>
      <c r="BH1244" s="293"/>
      <c r="BR1244" s="293"/>
      <c r="CB1244" s="293"/>
      <c r="CL1244" s="293"/>
      <c r="CV1244" s="293"/>
      <c r="DF1244" s="293"/>
      <c r="DP1244" s="293"/>
      <c r="DZ1244" s="293"/>
      <c r="EJ1244" s="293"/>
      <c r="ET1244" s="293"/>
      <c r="FD1244" s="293"/>
      <c r="GJ1244" s="341"/>
      <c r="GT1244" s="293"/>
      <c r="HD1244" s="293"/>
      <c r="HN1244" s="293"/>
      <c r="HX1244" s="293"/>
      <c r="IH1244" s="293"/>
      <c r="IM1244" s="285"/>
    </row>
    <row r="1245" spans="1:247" s="44" customFormat="1" x14ac:dyDescent="0.2">
      <c r="A1245" s="42"/>
      <c r="AN1245" s="293"/>
      <c r="AX1245" s="293"/>
      <c r="BH1245" s="293"/>
      <c r="BR1245" s="293"/>
      <c r="CB1245" s="293"/>
      <c r="CL1245" s="293"/>
      <c r="CV1245" s="293"/>
      <c r="DF1245" s="293"/>
      <c r="DP1245" s="293"/>
      <c r="DZ1245" s="293"/>
      <c r="EJ1245" s="293"/>
      <c r="ET1245" s="293"/>
      <c r="FD1245" s="293"/>
      <c r="GJ1245" s="341"/>
      <c r="GT1245" s="293"/>
      <c r="HD1245" s="293"/>
      <c r="HN1245" s="293"/>
      <c r="HX1245" s="293"/>
      <c r="IH1245" s="293"/>
      <c r="IM1245" s="285"/>
    </row>
    <row r="1246" spans="1:247" s="44" customFormat="1" x14ac:dyDescent="0.2">
      <c r="A1246" s="42"/>
      <c r="AN1246" s="293"/>
      <c r="AX1246" s="293"/>
      <c r="BH1246" s="293"/>
      <c r="BR1246" s="293"/>
      <c r="CB1246" s="293"/>
      <c r="CL1246" s="293"/>
      <c r="CV1246" s="293"/>
      <c r="DF1246" s="293"/>
      <c r="DP1246" s="293"/>
      <c r="DZ1246" s="293"/>
      <c r="EJ1246" s="293"/>
      <c r="ET1246" s="293"/>
      <c r="FD1246" s="293"/>
      <c r="GJ1246" s="341"/>
      <c r="GT1246" s="293"/>
      <c r="HD1246" s="293"/>
      <c r="HN1246" s="293"/>
      <c r="HX1246" s="293"/>
      <c r="IH1246" s="293"/>
      <c r="IM1246" s="285"/>
    </row>
    <row r="1247" spans="1:247" s="44" customFormat="1" x14ac:dyDescent="0.2">
      <c r="A1247" s="42"/>
      <c r="AN1247" s="293"/>
      <c r="AX1247" s="293"/>
      <c r="BH1247" s="293"/>
      <c r="BR1247" s="293"/>
      <c r="CB1247" s="293"/>
      <c r="CL1247" s="293"/>
      <c r="CV1247" s="293"/>
      <c r="DF1247" s="293"/>
      <c r="DP1247" s="293"/>
      <c r="DZ1247" s="293"/>
      <c r="EJ1247" s="293"/>
      <c r="ET1247" s="293"/>
      <c r="FD1247" s="293"/>
      <c r="GJ1247" s="341"/>
      <c r="GT1247" s="293"/>
      <c r="HD1247" s="293"/>
      <c r="HN1247" s="293"/>
      <c r="HX1247" s="293"/>
      <c r="IH1247" s="293"/>
      <c r="IM1247" s="285"/>
    </row>
    <row r="1248" spans="1:247" s="44" customFormat="1" x14ac:dyDescent="0.2">
      <c r="A1248" s="42"/>
      <c r="AN1248" s="293"/>
      <c r="AX1248" s="293"/>
      <c r="BH1248" s="293"/>
      <c r="BR1248" s="293"/>
      <c r="CB1248" s="293"/>
      <c r="CL1248" s="293"/>
      <c r="CV1248" s="293"/>
      <c r="DF1248" s="293"/>
      <c r="DP1248" s="293"/>
      <c r="DZ1248" s="293"/>
      <c r="EJ1248" s="293"/>
      <c r="ET1248" s="293"/>
      <c r="FD1248" s="293"/>
      <c r="GJ1248" s="341"/>
      <c r="GT1248" s="293"/>
      <c r="HD1248" s="293"/>
      <c r="HN1248" s="293"/>
      <c r="HX1248" s="293"/>
      <c r="IH1248" s="293"/>
      <c r="IM1248" s="285"/>
    </row>
    <row r="1249" spans="1:247" s="44" customFormat="1" x14ac:dyDescent="0.2">
      <c r="A1249" s="42"/>
      <c r="AN1249" s="293"/>
      <c r="AX1249" s="293"/>
      <c r="BH1249" s="293"/>
      <c r="BR1249" s="293"/>
      <c r="CB1249" s="293"/>
      <c r="CL1249" s="293"/>
      <c r="CV1249" s="293"/>
      <c r="DF1249" s="293"/>
      <c r="DP1249" s="293"/>
      <c r="DZ1249" s="293"/>
      <c r="EJ1249" s="293"/>
      <c r="ET1249" s="293"/>
      <c r="FD1249" s="293"/>
      <c r="GJ1249" s="341"/>
      <c r="GT1249" s="293"/>
      <c r="HD1249" s="293"/>
      <c r="HN1249" s="293"/>
      <c r="HX1249" s="293"/>
      <c r="IH1249" s="293"/>
      <c r="IM1249" s="285"/>
    </row>
    <row r="1250" spans="1:247" s="44" customFormat="1" x14ac:dyDescent="0.2">
      <c r="A1250" s="42"/>
      <c r="AN1250" s="293"/>
      <c r="AX1250" s="293"/>
      <c r="BH1250" s="293"/>
      <c r="BR1250" s="293"/>
      <c r="CB1250" s="293"/>
      <c r="CL1250" s="293"/>
      <c r="CV1250" s="293"/>
      <c r="DF1250" s="293"/>
      <c r="DP1250" s="293"/>
      <c r="DZ1250" s="293"/>
      <c r="EJ1250" s="293"/>
      <c r="ET1250" s="293"/>
      <c r="FD1250" s="293"/>
      <c r="GJ1250" s="341"/>
      <c r="GT1250" s="293"/>
      <c r="HD1250" s="293"/>
      <c r="HN1250" s="293"/>
      <c r="HX1250" s="293"/>
      <c r="IH1250" s="293"/>
      <c r="IM1250" s="285"/>
    </row>
    <row r="1251" spans="1:247" s="44" customFormat="1" x14ac:dyDescent="0.2">
      <c r="A1251" s="42"/>
      <c r="AN1251" s="293"/>
      <c r="AX1251" s="293"/>
      <c r="BH1251" s="293"/>
      <c r="BR1251" s="293"/>
      <c r="CB1251" s="293"/>
      <c r="CL1251" s="293"/>
      <c r="CV1251" s="293"/>
      <c r="DF1251" s="293"/>
      <c r="DP1251" s="293"/>
      <c r="DZ1251" s="293"/>
      <c r="EJ1251" s="293"/>
      <c r="ET1251" s="293"/>
      <c r="FD1251" s="293"/>
      <c r="GJ1251" s="341"/>
      <c r="GT1251" s="293"/>
      <c r="HD1251" s="293"/>
      <c r="HN1251" s="293"/>
      <c r="HX1251" s="293"/>
      <c r="IH1251" s="293"/>
      <c r="IM1251" s="285"/>
    </row>
    <row r="1252" spans="1:247" s="44" customFormat="1" x14ac:dyDescent="0.2">
      <c r="A1252" s="42"/>
      <c r="AN1252" s="293"/>
      <c r="AX1252" s="293"/>
      <c r="BH1252" s="293"/>
      <c r="BR1252" s="293"/>
      <c r="CB1252" s="293"/>
      <c r="CL1252" s="293"/>
      <c r="CV1252" s="293"/>
      <c r="DF1252" s="293"/>
      <c r="DP1252" s="293"/>
      <c r="DZ1252" s="293"/>
      <c r="EJ1252" s="293"/>
      <c r="ET1252" s="293"/>
      <c r="FD1252" s="293"/>
      <c r="GJ1252" s="341"/>
      <c r="GT1252" s="293"/>
      <c r="HD1252" s="293"/>
      <c r="HN1252" s="293"/>
      <c r="HX1252" s="293"/>
      <c r="IH1252" s="293"/>
      <c r="IM1252" s="285"/>
    </row>
    <row r="1253" spans="1:247" s="44" customFormat="1" x14ac:dyDescent="0.2">
      <c r="A1253" s="42"/>
      <c r="AN1253" s="293"/>
      <c r="AX1253" s="293"/>
      <c r="BH1253" s="293"/>
      <c r="BR1253" s="293"/>
      <c r="CB1253" s="293"/>
      <c r="CL1253" s="293"/>
      <c r="CV1253" s="293"/>
      <c r="DF1253" s="293"/>
      <c r="DP1253" s="293"/>
      <c r="DZ1253" s="293"/>
      <c r="EJ1253" s="293"/>
      <c r="ET1253" s="293"/>
      <c r="FD1253" s="293"/>
      <c r="GJ1253" s="341"/>
      <c r="GT1253" s="293"/>
      <c r="HD1253" s="293"/>
      <c r="HN1253" s="293"/>
      <c r="HX1253" s="293"/>
      <c r="IH1253" s="293"/>
      <c r="IM1253" s="285"/>
    </row>
    <row r="1254" spans="1:247" s="44" customFormat="1" x14ac:dyDescent="0.2">
      <c r="A1254" s="42"/>
      <c r="AN1254" s="293"/>
      <c r="AX1254" s="293"/>
      <c r="BH1254" s="293"/>
      <c r="BR1254" s="293"/>
      <c r="CB1254" s="293"/>
      <c r="CL1254" s="293"/>
      <c r="CV1254" s="293"/>
      <c r="DF1254" s="293"/>
      <c r="DP1254" s="293"/>
      <c r="DZ1254" s="293"/>
      <c r="EJ1254" s="293"/>
      <c r="ET1254" s="293"/>
      <c r="FD1254" s="293"/>
      <c r="GJ1254" s="341"/>
      <c r="GT1254" s="293"/>
      <c r="HD1254" s="293"/>
      <c r="HN1254" s="293"/>
      <c r="HX1254" s="293"/>
      <c r="IH1254" s="293"/>
      <c r="IM1254" s="285"/>
    </row>
    <row r="1255" spans="1:247" s="44" customFormat="1" x14ac:dyDescent="0.2">
      <c r="A1255" s="42"/>
      <c r="AN1255" s="293"/>
      <c r="AX1255" s="293"/>
      <c r="BH1255" s="293"/>
      <c r="BR1255" s="293"/>
      <c r="CB1255" s="293"/>
      <c r="CL1255" s="293"/>
      <c r="CV1255" s="293"/>
      <c r="DF1255" s="293"/>
      <c r="DP1255" s="293"/>
      <c r="DZ1255" s="293"/>
      <c r="EJ1255" s="293"/>
      <c r="ET1255" s="293"/>
      <c r="FD1255" s="293"/>
      <c r="GJ1255" s="341"/>
      <c r="GT1255" s="293"/>
      <c r="HD1255" s="293"/>
      <c r="HN1255" s="293"/>
      <c r="HX1255" s="293"/>
      <c r="IH1255" s="293"/>
      <c r="IM1255" s="285"/>
    </row>
    <row r="1256" spans="1:247" s="44" customFormat="1" x14ac:dyDescent="0.2">
      <c r="A1256" s="42"/>
      <c r="AN1256" s="293"/>
      <c r="AX1256" s="293"/>
      <c r="BH1256" s="293"/>
      <c r="BR1256" s="293"/>
      <c r="CB1256" s="293"/>
      <c r="CL1256" s="293"/>
      <c r="CV1256" s="293"/>
      <c r="DF1256" s="293"/>
      <c r="DP1256" s="293"/>
      <c r="DZ1256" s="293"/>
      <c r="EJ1256" s="293"/>
      <c r="ET1256" s="293"/>
      <c r="FD1256" s="293"/>
      <c r="GJ1256" s="341"/>
      <c r="GT1256" s="293"/>
      <c r="HD1256" s="293"/>
      <c r="HN1256" s="293"/>
      <c r="HX1256" s="293"/>
      <c r="IH1256" s="293"/>
      <c r="IM1256" s="285"/>
    </row>
    <row r="1257" spans="1:247" s="44" customFormat="1" x14ac:dyDescent="0.2">
      <c r="A1257" s="42"/>
      <c r="AN1257" s="293"/>
      <c r="AX1257" s="293"/>
      <c r="BH1257" s="293"/>
      <c r="BR1257" s="293"/>
      <c r="CB1257" s="293"/>
      <c r="CL1257" s="293"/>
      <c r="CV1257" s="293"/>
      <c r="DF1257" s="293"/>
      <c r="DP1257" s="293"/>
      <c r="DZ1257" s="293"/>
      <c r="EJ1257" s="293"/>
      <c r="ET1257" s="293"/>
      <c r="FD1257" s="293"/>
      <c r="GJ1257" s="341"/>
      <c r="GT1257" s="293"/>
      <c r="HD1257" s="293"/>
      <c r="HN1257" s="293"/>
      <c r="HX1257" s="293"/>
      <c r="IH1257" s="293"/>
      <c r="IM1257" s="285"/>
    </row>
    <row r="1258" spans="1:247" s="44" customFormat="1" x14ac:dyDescent="0.2">
      <c r="A1258" s="42"/>
      <c r="AN1258" s="293"/>
      <c r="AX1258" s="293"/>
      <c r="BH1258" s="293"/>
      <c r="BR1258" s="293"/>
      <c r="CB1258" s="293"/>
      <c r="CL1258" s="293"/>
      <c r="CV1258" s="293"/>
      <c r="DF1258" s="293"/>
      <c r="DP1258" s="293"/>
      <c r="DZ1258" s="293"/>
      <c r="EJ1258" s="293"/>
      <c r="ET1258" s="293"/>
      <c r="FD1258" s="293"/>
      <c r="GJ1258" s="341"/>
      <c r="GT1258" s="293"/>
      <c r="HD1258" s="293"/>
      <c r="HN1258" s="293"/>
      <c r="HX1258" s="293"/>
      <c r="IH1258" s="293"/>
      <c r="IM1258" s="285"/>
    </row>
    <row r="1259" spans="1:247" s="44" customFormat="1" x14ac:dyDescent="0.2">
      <c r="A1259" s="42"/>
      <c r="AN1259" s="293"/>
      <c r="AX1259" s="293"/>
      <c r="BH1259" s="293"/>
      <c r="BR1259" s="293"/>
      <c r="CB1259" s="293"/>
      <c r="CL1259" s="293"/>
      <c r="CV1259" s="293"/>
      <c r="DF1259" s="293"/>
      <c r="DP1259" s="293"/>
      <c r="DZ1259" s="293"/>
      <c r="EJ1259" s="293"/>
      <c r="ET1259" s="293"/>
      <c r="FD1259" s="293"/>
      <c r="GJ1259" s="341"/>
      <c r="GT1259" s="293"/>
      <c r="HD1259" s="293"/>
      <c r="HN1259" s="293"/>
      <c r="HX1259" s="293"/>
      <c r="IH1259" s="293"/>
      <c r="IM1259" s="285"/>
    </row>
    <row r="1260" spans="1:247" s="44" customFormat="1" x14ac:dyDescent="0.2">
      <c r="A1260" s="42"/>
      <c r="AN1260" s="293"/>
      <c r="AX1260" s="293"/>
      <c r="BH1260" s="293"/>
      <c r="BR1260" s="293"/>
      <c r="CB1260" s="293"/>
      <c r="CL1260" s="293"/>
      <c r="CV1260" s="293"/>
      <c r="DF1260" s="293"/>
      <c r="DP1260" s="293"/>
      <c r="DZ1260" s="293"/>
      <c r="EJ1260" s="293"/>
      <c r="ET1260" s="293"/>
      <c r="FD1260" s="293"/>
      <c r="GJ1260" s="341"/>
      <c r="GT1260" s="293"/>
      <c r="HD1260" s="293"/>
      <c r="HN1260" s="293"/>
      <c r="HX1260" s="293"/>
      <c r="IH1260" s="293"/>
      <c r="IM1260" s="285"/>
    </row>
    <row r="1261" spans="1:247" s="44" customFormat="1" x14ac:dyDescent="0.2">
      <c r="A1261" s="42"/>
      <c r="AN1261" s="293"/>
      <c r="AX1261" s="293"/>
      <c r="BH1261" s="293"/>
      <c r="BR1261" s="293"/>
      <c r="CB1261" s="293"/>
      <c r="CL1261" s="293"/>
      <c r="CV1261" s="293"/>
      <c r="DF1261" s="293"/>
      <c r="DP1261" s="293"/>
      <c r="DZ1261" s="293"/>
      <c r="EJ1261" s="293"/>
      <c r="ET1261" s="293"/>
      <c r="FD1261" s="293"/>
      <c r="GJ1261" s="341"/>
      <c r="GT1261" s="293"/>
      <c r="HD1261" s="293"/>
      <c r="HN1261" s="293"/>
      <c r="HX1261" s="293"/>
      <c r="IH1261" s="293"/>
      <c r="IM1261" s="285"/>
    </row>
    <row r="1262" spans="1:247" s="44" customFormat="1" x14ac:dyDescent="0.2">
      <c r="A1262" s="42"/>
      <c r="AN1262" s="293"/>
      <c r="AX1262" s="293"/>
      <c r="BH1262" s="293"/>
      <c r="BR1262" s="293"/>
      <c r="CB1262" s="293"/>
      <c r="CL1262" s="293"/>
      <c r="CV1262" s="293"/>
      <c r="DF1262" s="293"/>
      <c r="DP1262" s="293"/>
      <c r="DZ1262" s="293"/>
      <c r="EJ1262" s="293"/>
      <c r="ET1262" s="293"/>
      <c r="FD1262" s="293"/>
      <c r="GJ1262" s="341"/>
      <c r="GT1262" s="293"/>
      <c r="HD1262" s="293"/>
      <c r="HN1262" s="293"/>
      <c r="HX1262" s="293"/>
      <c r="IH1262" s="293"/>
      <c r="IM1262" s="285"/>
    </row>
    <row r="1263" spans="1:247" s="44" customFormat="1" x14ac:dyDescent="0.2">
      <c r="A1263" s="42"/>
      <c r="AN1263" s="293"/>
      <c r="AX1263" s="293"/>
      <c r="BH1263" s="293"/>
      <c r="BR1263" s="293"/>
      <c r="CB1263" s="293"/>
      <c r="CL1263" s="293"/>
      <c r="CV1263" s="293"/>
      <c r="DF1263" s="293"/>
      <c r="DP1263" s="293"/>
      <c r="DZ1263" s="293"/>
      <c r="EJ1263" s="293"/>
      <c r="ET1263" s="293"/>
      <c r="FD1263" s="293"/>
      <c r="GJ1263" s="341"/>
      <c r="GT1263" s="293"/>
      <c r="HD1263" s="293"/>
      <c r="HN1263" s="293"/>
      <c r="HX1263" s="293"/>
      <c r="IH1263" s="293"/>
      <c r="IM1263" s="285"/>
    </row>
    <row r="1264" spans="1:247" s="44" customFormat="1" x14ac:dyDescent="0.2">
      <c r="A1264" s="42"/>
      <c r="AN1264" s="293"/>
      <c r="AX1264" s="293"/>
      <c r="BH1264" s="293"/>
      <c r="BR1264" s="293"/>
      <c r="CB1264" s="293"/>
      <c r="CL1264" s="293"/>
      <c r="CV1264" s="293"/>
      <c r="DF1264" s="293"/>
      <c r="DP1264" s="293"/>
      <c r="DZ1264" s="293"/>
      <c r="EJ1264" s="293"/>
      <c r="ET1264" s="293"/>
      <c r="FD1264" s="293"/>
      <c r="GJ1264" s="341"/>
      <c r="GT1264" s="293"/>
      <c r="HD1264" s="293"/>
      <c r="HN1264" s="293"/>
      <c r="HX1264" s="293"/>
      <c r="IH1264" s="293"/>
      <c r="IM1264" s="285"/>
    </row>
    <row r="1265" spans="1:247" s="44" customFormat="1" x14ac:dyDescent="0.2">
      <c r="A1265" s="42"/>
      <c r="AN1265" s="293"/>
      <c r="AX1265" s="293"/>
      <c r="BH1265" s="293"/>
      <c r="BR1265" s="293"/>
      <c r="CB1265" s="293"/>
      <c r="CL1265" s="293"/>
      <c r="CV1265" s="293"/>
      <c r="DF1265" s="293"/>
      <c r="DP1265" s="293"/>
      <c r="DZ1265" s="293"/>
      <c r="EJ1265" s="293"/>
      <c r="ET1265" s="293"/>
      <c r="FD1265" s="293"/>
      <c r="GJ1265" s="341"/>
      <c r="GT1265" s="293"/>
      <c r="HD1265" s="293"/>
      <c r="HN1265" s="293"/>
      <c r="HX1265" s="293"/>
      <c r="IH1265" s="293"/>
      <c r="IM1265" s="285"/>
    </row>
    <row r="1266" spans="1:247" s="44" customFormat="1" x14ac:dyDescent="0.2">
      <c r="A1266" s="42"/>
      <c r="AN1266" s="293"/>
      <c r="AX1266" s="293"/>
      <c r="BH1266" s="293"/>
      <c r="BR1266" s="293"/>
      <c r="CB1266" s="293"/>
      <c r="CL1266" s="293"/>
      <c r="CV1266" s="293"/>
      <c r="DF1266" s="293"/>
      <c r="DP1266" s="293"/>
      <c r="DZ1266" s="293"/>
      <c r="EJ1266" s="293"/>
      <c r="ET1266" s="293"/>
      <c r="FD1266" s="293"/>
      <c r="GJ1266" s="341"/>
      <c r="GT1266" s="293"/>
      <c r="HD1266" s="293"/>
      <c r="HN1266" s="293"/>
      <c r="HX1266" s="293"/>
      <c r="IH1266" s="293"/>
      <c r="IM1266" s="285"/>
    </row>
    <row r="1267" spans="1:247" s="44" customFormat="1" x14ac:dyDescent="0.2">
      <c r="A1267" s="42"/>
      <c r="AN1267" s="293"/>
      <c r="AX1267" s="293"/>
      <c r="BH1267" s="293"/>
      <c r="BR1267" s="293"/>
      <c r="CB1267" s="293"/>
      <c r="CL1267" s="293"/>
      <c r="CV1267" s="293"/>
      <c r="DF1267" s="293"/>
      <c r="DP1267" s="293"/>
      <c r="DZ1267" s="293"/>
      <c r="EJ1267" s="293"/>
      <c r="ET1267" s="293"/>
      <c r="FD1267" s="293"/>
      <c r="GJ1267" s="341"/>
      <c r="GT1267" s="293"/>
      <c r="HD1267" s="293"/>
      <c r="HN1267" s="293"/>
      <c r="HX1267" s="293"/>
      <c r="IH1267" s="293"/>
      <c r="IM1267" s="285"/>
    </row>
    <row r="1268" spans="1:247" s="44" customFormat="1" x14ac:dyDescent="0.2">
      <c r="A1268" s="42"/>
      <c r="AN1268" s="293"/>
      <c r="AX1268" s="293"/>
      <c r="BH1268" s="293"/>
      <c r="BR1268" s="293"/>
      <c r="CB1268" s="293"/>
      <c r="CL1268" s="293"/>
      <c r="CV1268" s="293"/>
      <c r="DF1268" s="293"/>
      <c r="DP1268" s="293"/>
      <c r="DZ1268" s="293"/>
      <c r="EJ1268" s="293"/>
      <c r="ET1268" s="293"/>
      <c r="FD1268" s="293"/>
      <c r="GJ1268" s="341"/>
      <c r="GT1268" s="293"/>
      <c r="HD1268" s="293"/>
      <c r="HN1268" s="293"/>
      <c r="HX1268" s="293"/>
      <c r="IH1268" s="293"/>
      <c r="IM1268" s="285"/>
    </row>
    <row r="1269" spans="1:247" s="44" customFormat="1" x14ac:dyDescent="0.2">
      <c r="A1269" s="42"/>
      <c r="AN1269" s="293"/>
      <c r="AX1269" s="293"/>
      <c r="BH1269" s="293"/>
      <c r="BR1269" s="293"/>
      <c r="CB1269" s="293"/>
      <c r="CL1269" s="293"/>
      <c r="CV1269" s="293"/>
      <c r="DF1269" s="293"/>
      <c r="DP1269" s="293"/>
      <c r="DZ1269" s="293"/>
      <c r="EJ1269" s="293"/>
      <c r="ET1269" s="293"/>
      <c r="FD1269" s="293"/>
      <c r="GJ1269" s="341"/>
      <c r="GT1269" s="293"/>
      <c r="HD1269" s="293"/>
      <c r="HN1269" s="293"/>
      <c r="HX1269" s="293"/>
      <c r="IH1269" s="293"/>
      <c r="IM1269" s="285"/>
    </row>
    <row r="1270" spans="1:247" s="44" customFormat="1" x14ac:dyDescent="0.2">
      <c r="A1270" s="42"/>
      <c r="AN1270" s="293"/>
      <c r="AX1270" s="293"/>
      <c r="BH1270" s="293"/>
      <c r="BR1270" s="293"/>
      <c r="CB1270" s="293"/>
      <c r="CL1270" s="293"/>
      <c r="CV1270" s="293"/>
      <c r="DF1270" s="293"/>
      <c r="DP1270" s="293"/>
      <c r="DZ1270" s="293"/>
      <c r="EJ1270" s="293"/>
      <c r="ET1270" s="293"/>
      <c r="FD1270" s="293"/>
      <c r="GJ1270" s="341"/>
      <c r="GT1270" s="293"/>
      <c r="HD1270" s="293"/>
      <c r="HN1270" s="293"/>
      <c r="HX1270" s="293"/>
      <c r="IH1270" s="293"/>
      <c r="IM1270" s="285"/>
    </row>
    <row r="1271" spans="1:247" s="44" customFormat="1" x14ac:dyDescent="0.2">
      <c r="A1271" s="42"/>
      <c r="AN1271" s="293"/>
      <c r="AX1271" s="293"/>
      <c r="BH1271" s="293"/>
      <c r="BR1271" s="293"/>
      <c r="CB1271" s="293"/>
      <c r="CL1271" s="293"/>
      <c r="CV1271" s="293"/>
      <c r="DF1271" s="293"/>
      <c r="DP1271" s="293"/>
      <c r="DZ1271" s="293"/>
      <c r="EJ1271" s="293"/>
      <c r="ET1271" s="293"/>
      <c r="FD1271" s="293"/>
      <c r="GJ1271" s="341"/>
      <c r="GT1271" s="293"/>
      <c r="HD1271" s="293"/>
      <c r="HN1271" s="293"/>
      <c r="HX1271" s="293"/>
      <c r="IH1271" s="293"/>
      <c r="IM1271" s="285"/>
    </row>
    <row r="1272" spans="1:247" s="44" customFormat="1" x14ac:dyDescent="0.2">
      <c r="A1272" s="42"/>
      <c r="AN1272" s="293"/>
      <c r="AX1272" s="293"/>
      <c r="BH1272" s="293"/>
      <c r="BR1272" s="293"/>
      <c r="CB1272" s="293"/>
      <c r="CL1272" s="293"/>
      <c r="CV1272" s="293"/>
      <c r="DF1272" s="293"/>
      <c r="DP1272" s="293"/>
      <c r="DZ1272" s="293"/>
      <c r="EJ1272" s="293"/>
      <c r="ET1272" s="293"/>
      <c r="FD1272" s="293"/>
      <c r="GJ1272" s="341"/>
      <c r="GT1272" s="293"/>
      <c r="HD1272" s="293"/>
      <c r="HN1272" s="293"/>
      <c r="HX1272" s="293"/>
      <c r="IH1272" s="293"/>
      <c r="IM1272" s="285"/>
    </row>
    <row r="1273" spans="1:247" s="44" customFormat="1" x14ac:dyDescent="0.2">
      <c r="A1273" s="42"/>
      <c r="AN1273" s="293"/>
      <c r="AX1273" s="293"/>
      <c r="BH1273" s="293"/>
      <c r="BR1273" s="293"/>
      <c r="CB1273" s="293"/>
      <c r="CL1273" s="293"/>
      <c r="CV1273" s="293"/>
      <c r="DF1273" s="293"/>
      <c r="DP1273" s="293"/>
      <c r="DZ1273" s="293"/>
      <c r="EJ1273" s="293"/>
      <c r="ET1273" s="293"/>
      <c r="FD1273" s="293"/>
      <c r="GJ1273" s="341"/>
      <c r="GT1273" s="293"/>
      <c r="HD1273" s="293"/>
      <c r="HN1273" s="293"/>
      <c r="HX1273" s="293"/>
      <c r="IH1273" s="293"/>
      <c r="IM1273" s="285"/>
    </row>
    <row r="1274" spans="1:247" s="44" customFormat="1" x14ac:dyDescent="0.2">
      <c r="A1274" s="42"/>
      <c r="AN1274" s="293"/>
      <c r="AX1274" s="293"/>
      <c r="BH1274" s="293"/>
      <c r="BR1274" s="293"/>
      <c r="CB1274" s="293"/>
      <c r="CL1274" s="293"/>
      <c r="CV1274" s="293"/>
      <c r="DF1274" s="293"/>
      <c r="DP1274" s="293"/>
      <c r="DZ1274" s="293"/>
      <c r="EJ1274" s="293"/>
      <c r="ET1274" s="293"/>
      <c r="FD1274" s="293"/>
      <c r="GJ1274" s="341"/>
      <c r="GT1274" s="293"/>
      <c r="HD1274" s="293"/>
      <c r="HN1274" s="293"/>
      <c r="HX1274" s="293"/>
      <c r="IH1274" s="293"/>
      <c r="IM1274" s="285"/>
    </row>
    <row r="1275" spans="1:247" s="44" customFormat="1" x14ac:dyDescent="0.2">
      <c r="A1275" s="42"/>
      <c r="AN1275" s="293"/>
      <c r="AX1275" s="293"/>
      <c r="BH1275" s="293"/>
      <c r="BR1275" s="293"/>
      <c r="CB1275" s="293"/>
      <c r="CL1275" s="293"/>
      <c r="CV1275" s="293"/>
      <c r="DF1275" s="293"/>
      <c r="DP1275" s="293"/>
      <c r="DZ1275" s="293"/>
      <c r="EJ1275" s="293"/>
      <c r="ET1275" s="293"/>
      <c r="FD1275" s="293"/>
      <c r="GJ1275" s="341"/>
      <c r="GT1275" s="293"/>
      <c r="HD1275" s="293"/>
      <c r="HN1275" s="293"/>
      <c r="HX1275" s="293"/>
      <c r="IH1275" s="293"/>
      <c r="IM1275" s="285"/>
    </row>
    <row r="1276" spans="1:247" s="44" customFormat="1" x14ac:dyDescent="0.2">
      <c r="A1276" s="42"/>
      <c r="AN1276" s="293"/>
      <c r="AX1276" s="293"/>
      <c r="BH1276" s="293"/>
      <c r="BR1276" s="293"/>
      <c r="CB1276" s="293"/>
      <c r="CL1276" s="293"/>
      <c r="CV1276" s="293"/>
      <c r="DF1276" s="293"/>
      <c r="DP1276" s="293"/>
      <c r="DZ1276" s="293"/>
      <c r="EJ1276" s="293"/>
      <c r="ET1276" s="293"/>
      <c r="FD1276" s="293"/>
      <c r="GJ1276" s="341"/>
      <c r="GT1276" s="293"/>
      <c r="HD1276" s="293"/>
      <c r="HN1276" s="293"/>
      <c r="HX1276" s="293"/>
      <c r="IH1276" s="293"/>
      <c r="IM1276" s="285"/>
    </row>
    <row r="1277" spans="1:247" s="44" customFormat="1" x14ac:dyDescent="0.2">
      <c r="A1277" s="42"/>
      <c r="AN1277" s="293"/>
      <c r="AX1277" s="293"/>
      <c r="BH1277" s="293"/>
      <c r="BR1277" s="293"/>
      <c r="CB1277" s="293"/>
      <c r="CL1277" s="293"/>
      <c r="CV1277" s="293"/>
      <c r="DF1277" s="293"/>
      <c r="DP1277" s="293"/>
      <c r="DZ1277" s="293"/>
      <c r="EJ1277" s="293"/>
      <c r="ET1277" s="293"/>
      <c r="FD1277" s="293"/>
      <c r="GJ1277" s="341"/>
      <c r="GT1277" s="293"/>
      <c r="HD1277" s="293"/>
      <c r="HN1277" s="293"/>
      <c r="HX1277" s="293"/>
      <c r="IH1277" s="293"/>
      <c r="IM1277" s="285"/>
    </row>
    <row r="1278" spans="1:247" s="44" customFormat="1" x14ac:dyDescent="0.2">
      <c r="A1278" s="42"/>
      <c r="AN1278" s="293"/>
      <c r="AX1278" s="293"/>
      <c r="BH1278" s="293"/>
      <c r="BR1278" s="293"/>
      <c r="CB1278" s="293"/>
      <c r="CL1278" s="293"/>
      <c r="CV1278" s="293"/>
      <c r="DF1278" s="293"/>
      <c r="DP1278" s="293"/>
      <c r="DZ1278" s="293"/>
      <c r="EJ1278" s="293"/>
      <c r="ET1278" s="293"/>
      <c r="FD1278" s="293"/>
      <c r="GJ1278" s="341"/>
      <c r="GT1278" s="293"/>
      <c r="HD1278" s="293"/>
      <c r="HN1278" s="293"/>
      <c r="HX1278" s="293"/>
      <c r="IH1278" s="293"/>
      <c r="IM1278" s="285"/>
    </row>
    <row r="1279" spans="1:247" s="44" customFormat="1" x14ac:dyDescent="0.2">
      <c r="A1279" s="42"/>
      <c r="AN1279" s="293"/>
      <c r="AX1279" s="293"/>
      <c r="BH1279" s="293"/>
      <c r="BR1279" s="293"/>
      <c r="CB1279" s="293"/>
      <c r="CL1279" s="293"/>
      <c r="CV1279" s="293"/>
      <c r="DF1279" s="293"/>
      <c r="DP1279" s="293"/>
      <c r="DZ1279" s="293"/>
      <c r="EJ1279" s="293"/>
      <c r="ET1279" s="293"/>
      <c r="FD1279" s="293"/>
      <c r="GJ1279" s="341"/>
      <c r="GT1279" s="293"/>
      <c r="HD1279" s="293"/>
      <c r="HN1279" s="293"/>
      <c r="HX1279" s="293"/>
      <c r="IH1279" s="293"/>
      <c r="IM1279" s="285"/>
    </row>
    <row r="1280" spans="1:247" s="44" customFormat="1" x14ac:dyDescent="0.2">
      <c r="A1280" s="42"/>
      <c r="AN1280" s="293"/>
      <c r="AX1280" s="293"/>
      <c r="BH1280" s="293"/>
      <c r="BR1280" s="293"/>
      <c r="CB1280" s="293"/>
      <c r="CL1280" s="293"/>
      <c r="CV1280" s="293"/>
      <c r="DF1280" s="293"/>
      <c r="DP1280" s="293"/>
      <c r="DZ1280" s="293"/>
      <c r="EJ1280" s="293"/>
      <c r="ET1280" s="293"/>
      <c r="FD1280" s="293"/>
      <c r="GJ1280" s="341"/>
      <c r="GT1280" s="293"/>
      <c r="HD1280" s="293"/>
      <c r="HN1280" s="293"/>
      <c r="HX1280" s="293"/>
      <c r="IH1280" s="293"/>
      <c r="IM1280" s="285"/>
    </row>
    <row r="1281" spans="1:247" s="44" customFormat="1" x14ac:dyDescent="0.2">
      <c r="A1281" s="42"/>
      <c r="AN1281" s="293"/>
      <c r="AX1281" s="293"/>
      <c r="BH1281" s="293"/>
      <c r="BR1281" s="293"/>
      <c r="CB1281" s="293"/>
      <c r="CL1281" s="293"/>
      <c r="CV1281" s="293"/>
      <c r="DF1281" s="293"/>
      <c r="DP1281" s="293"/>
      <c r="DZ1281" s="293"/>
      <c r="EJ1281" s="293"/>
      <c r="ET1281" s="293"/>
      <c r="FD1281" s="293"/>
      <c r="GJ1281" s="341"/>
      <c r="GT1281" s="293"/>
      <c r="HD1281" s="293"/>
      <c r="HN1281" s="293"/>
      <c r="HX1281" s="293"/>
      <c r="IH1281" s="293"/>
      <c r="IM1281" s="285"/>
    </row>
    <row r="1282" spans="1:247" s="44" customFormat="1" x14ac:dyDescent="0.2">
      <c r="A1282" s="42"/>
      <c r="AN1282" s="293"/>
      <c r="AX1282" s="293"/>
      <c r="BH1282" s="293"/>
      <c r="BR1282" s="293"/>
      <c r="CB1282" s="293"/>
      <c r="CL1282" s="293"/>
      <c r="CV1282" s="293"/>
      <c r="DF1282" s="293"/>
      <c r="DP1282" s="293"/>
      <c r="DZ1282" s="293"/>
      <c r="EJ1282" s="293"/>
      <c r="ET1282" s="293"/>
      <c r="FD1282" s="293"/>
      <c r="GJ1282" s="341"/>
      <c r="GT1282" s="293"/>
      <c r="HD1282" s="293"/>
      <c r="HN1282" s="293"/>
      <c r="HX1282" s="293"/>
      <c r="IH1282" s="293"/>
      <c r="IM1282" s="285"/>
    </row>
    <row r="1283" spans="1:247" s="44" customFormat="1" x14ac:dyDescent="0.2">
      <c r="A1283" s="42"/>
      <c r="AN1283" s="293"/>
      <c r="AX1283" s="293"/>
      <c r="BH1283" s="293"/>
      <c r="BR1283" s="293"/>
      <c r="CB1283" s="293"/>
      <c r="CL1283" s="293"/>
      <c r="CV1283" s="293"/>
      <c r="DF1283" s="293"/>
      <c r="DP1283" s="293"/>
      <c r="DZ1283" s="293"/>
      <c r="EJ1283" s="293"/>
      <c r="ET1283" s="293"/>
      <c r="FD1283" s="293"/>
      <c r="GJ1283" s="341"/>
      <c r="GT1283" s="293"/>
      <c r="HD1283" s="293"/>
      <c r="HN1283" s="293"/>
      <c r="HX1283" s="293"/>
      <c r="IH1283" s="293"/>
      <c r="IM1283" s="285"/>
    </row>
    <row r="1284" spans="1:247" s="44" customFormat="1" x14ac:dyDescent="0.2">
      <c r="A1284" s="42"/>
      <c r="AN1284" s="293"/>
      <c r="AX1284" s="293"/>
      <c r="BH1284" s="293"/>
      <c r="BR1284" s="293"/>
      <c r="CB1284" s="293"/>
      <c r="CL1284" s="293"/>
      <c r="CV1284" s="293"/>
      <c r="DF1284" s="293"/>
      <c r="DP1284" s="293"/>
      <c r="DZ1284" s="293"/>
      <c r="EJ1284" s="293"/>
      <c r="ET1284" s="293"/>
      <c r="FD1284" s="293"/>
      <c r="GJ1284" s="341"/>
      <c r="GT1284" s="293"/>
      <c r="HD1284" s="293"/>
      <c r="HN1284" s="293"/>
      <c r="HX1284" s="293"/>
      <c r="IH1284" s="293"/>
      <c r="IM1284" s="285"/>
    </row>
    <row r="1285" spans="1:247" s="44" customFormat="1" x14ac:dyDescent="0.2">
      <c r="A1285" s="42"/>
      <c r="AN1285" s="293"/>
      <c r="AX1285" s="293"/>
      <c r="BH1285" s="293"/>
      <c r="BR1285" s="293"/>
      <c r="CB1285" s="293"/>
      <c r="CL1285" s="293"/>
      <c r="CV1285" s="293"/>
      <c r="DF1285" s="293"/>
      <c r="DP1285" s="293"/>
      <c r="DZ1285" s="293"/>
      <c r="EJ1285" s="293"/>
      <c r="ET1285" s="293"/>
      <c r="FD1285" s="293"/>
      <c r="GJ1285" s="341"/>
      <c r="GT1285" s="293"/>
      <c r="HD1285" s="293"/>
      <c r="HN1285" s="293"/>
      <c r="HX1285" s="293"/>
      <c r="IH1285" s="293"/>
      <c r="IM1285" s="285"/>
    </row>
    <row r="1286" spans="1:247" s="44" customFormat="1" x14ac:dyDescent="0.2">
      <c r="A1286" s="42"/>
      <c r="AN1286" s="293"/>
      <c r="AX1286" s="293"/>
      <c r="BH1286" s="293"/>
      <c r="BR1286" s="293"/>
      <c r="CB1286" s="293"/>
      <c r="CL1286" s="293"/>
      <c r="CV1286" s="293"/>
      <c r="DF1286" s="293"/>
      <c r="DP1286" s="293"/>
      <c r="DZ1286" s="293"/>
      <c r="EJ1286" s="293"/>
      <c r="ET1286" s="293"/>
      <c r="FD1286" s="293"/>
      <c r="GJ1286" s="341"/>
      <c r="GT1286" s="293"/>
      <c r="HD1286" s="293"/>
      <c r="HN1286" s="293"/>
      <c r="HX1286" s="293"/>
      <c r="IH1286" s="293"/>
      <c r="IM1286" s="285"/>
    </row>
    <row r="1287" spans="1:247" s="44" customFormat="1" x14ac:dyDescent="0.2">
      <c r="A1287" s="42"/>
      <c r="AN1287" s="293"/>
      <c r="AX1287" s="293"/>
      <c r="BH1287" s="293"/>
      <c r="BR1287" s="293"/>
      <c r="CB1287" s="293"/>
      <c r="CL1287" s="293"/>
      <c r="CV1287" s="293"/>
      <c r="DF1287" s="293"/>
      <c r="DP1287" s="293"/>
      <c r="DZ1287" s="293"/>
      <c r="EJ1287" s="293"/>
      <c r="ET1287" s="293"/>
      <c r="FD1287" s="293"/>
      <c r="GJ1287" s="341"/>
      <c r="GT1287" s="293"/>
      <c r="HD1287" s="293"/>
      <c r="HN1287" s="293"/>
      <c r="HX1287" s="293"/>
      <c r="IH1287" s="293"/>
      <c r="IM1287" s="285"/>
    </row>
    <row r="1288" spans="1:247" s="44" customFormat="1" x14ac:dyDescent="0.2">
      <c r="A1288" s="42"/>
      <c r="AN1288" s="293"/>
      <c r="AX1288" s="293"/>
      <c r="BH1288" s="293"/>
      <c r="BR1288" s="293"/>
      <c r="CB1288" s="293"/>
      <c r="CL1288" s="293"/>
      <c r="CV1288" s="293"/>
      <c r="DF1288" s="293"/>
      <c r="DP1288" s="293"/>
      <c r="DZ1288" s="293"/>
      <c r="EJ1288" s="293"/>
      <c r="ET1288" s="293"/>
      <c r="FD1288" s="293"/>
      <c r="GJ1288" s="341"/>
      <c r="GT1288" s="293"/>
      <c r="HD1288" s="293"/>
      <c r="HN1288" s="293"/>
      <c r="HX1288" s="293"/>
      <c r="IH1288" s="293"/>
      <c r="IM1288" s="285"/>
    </row>
    <row r="1289" spans="1:247" s="44" customFormat="1" x14ac:dyDescent="0.2">
      <c r="A1289" s="42"/>
      <c r="AN1289" s="293"/>
      <c r="AX1289" s="293"/>
      <c r="BH1289" s="293"/>
      <c r="BR1289" s="293"/>
      <c r="CB1289" s="293"/>
      <c r="CL1289" s="293"/>
      <c r="CV1289" s="293"/>
      <c r="DF1289" s="293"/>
      <c r="DP1289" s="293"/>
      <c r="DZ1289" s="293"/>
      <c r="EJ1289" s="293"/>
      <c r="ET1289" s="293"/>
      <c r="FD1289" s="293"/>
      <c r="GJ1289" s="341"/>
      <c r="GT1289" s="293"/>
      <c r="HD1289" s="293"/>
      <c r="HN1289" s="293"/>
      <c r="HX1289" s="293"/>
      <c r="IH1289" s="293"/>
      <c r="IM1289" s="285"/>
    </row>
    <row r="1290" spans="1:247" s="44" customFormat="1" x14ac:dyDescent="0.2">
      <c r="A1290" s="42"/>
      <c r="AN1290" s="293"/>
      <c r="AX1290" s="293"/>
      <c r="BH1290" s="293"/>
      <c r="BR1290" s="293"/>
      <c r="CB1290" s="293"/>
      <c r="CL1290" s="293"/>
      <c r="CV1290" s="293"/>
      <c r="DF1290" s="293"/>
      <c r="DP1290" s="293"/>
      <c r="DZ1290" s="293"/>
      <c r="EJ1290" s="293"/>
      <c r="ET1290" s="293"/>
      <c r="FD1290" s="293"/>
      <c r="GJ1290" s="341"/>
      <c r="GT1290" s="293"/>
      <c r="HD1290" s="293"/>
      <c r="HN1290" s="293"/>
      <c r="HX1290" s="293"/>
      <c r="IH1290" s="293"/>
      <c r="IM1290" s="285"/>
    </row>
    <row r="1291" spans="1:247" s="44" customFormat="1" x14ac:dyDescent="0.2">
      <c r="A1291" s="42"/>
      <c r="AN1291" s="293"/>
      <c r="AX1291" s="293"/>
      <c r="BH1291" s="293"/>
      <c r="BR1291" s="293"/>
      <c r="CB1291" s="293"/>
      <c r="CL1291" s="293"/>
      <c r="CV1291" s="293"/>
      <c r="DF1291" s="293"/>
      <c r="DP1291" s="293"/>
      <c r="DZ1291" s="293"/>
      <c r="EJ1291" s="293"/>
      <c r="ET1291" s="293"/>
      <c r="FD1291" s="293"/>
      <c r="GJ1291" s="341"/>
      <c r="GT1291" s="293"/>
      <c r="HD1291" s="293"/>
      <c r="HN1291" s="293"/>
      <c r="HX1291" s="293"/>
      <c r="IH1291" s="293"/>
      <c r="IM1291" s="285"/>
    </row>
    <row r="1292" spans="1:247" s="44" customFormat="1" x14ac:dyDescent="0.2">
      <c r="A1292" s="42"/>
      <c r="AN1292" s="293"/>
      <c r="AX1292" s="293"/>
      <c r="BH1292" s="293"/>
      <c r="BR1292" s="293"/>
      <c r="CB1292" s="293"/>
      <c r="CL1292" s="293"/>
      <c r="CV1292" s="293"/>
      <c r="DF1292" s="293"/>
      <c r="DP1292" s="293"/>
      <c r="DZ1292" s="293"/>
      <c r="EJ1292" s="293"/>
      <c r="ET1292" s="293"/>
      <c r="FD1292" s="293"/>
      <c r="GJ1292" s="341"/>
      <c r="GT1292" s="293"/>
      <c r="HD1292" s="293"/>
      <c r="HN1292" s="293"/>
      <c r="HX1292" s="293"/>
      <c r="IH1292" s="293"/>
      <c r="IM1292" s="285"/>
    </row>
    <row r="1293" spans="1:247" s="44" customFormat="1" x14ac:dyDescent="0.2">
      <c r="A1293" s="42"/>
      <c r="AN1293" s="293"/>
      <c r="AX1293" s="293"/>
      <c r="BH1293" s="293"/>
      <c r="BR1293" s="293"/>
      <c r="CB1293" s="293"/>
      <c r="CL1293" s="293"/>
      <c r="CV1293" s="293"/>
      <c r="DF1293" s="293"/>
      <c r="DP1293" s="293"/>
      <c r="DZ1293" s="293"/>
      <c r="EJ1293" s="293"/>
      <c r="ET1293" s="293"/>
      <c r="FD1293" s="293"/>
      <c r="GJ1293" s="341"/>
      <c r="GT1293" s="293"/>
      <c r="HD1293" s="293"/>
      <c r="HN1293" s="293"/>
      <c r="HX1293" s="293"/>
      <c r="IH1293" s="293"/>
      <c r="IM1293" s="285"/>
    </row>
    <row r="1294" spans="1:247" s="44" customFormat="1" x14ac:dyDescent="0.2">
      <c r="A1294" s="42"/>
      <c r="AN1294" s="293"/>
      <c r="AX1294" s="293"/>
      <c r="BH1294" s="293"/>
      <c r="BR1294" s="293"/>
      <c r="CB1294" s="293"/>
      <c r="CL1294" s="293"/>
      <c r="CV1294" s="293"/>
      <c r="DF1294" s="293"/>
      <c r="DP1294" s="293"/>
      <c r="DZ1294" s="293"/>
      <c r="EJ1294" s="293"/>
      <c r="ET1294" s="293"/>
      <c r="FD1294" s="293"/>
      <c r="GJ1294" s="341"/>
      <c r="GT1294" s="293"/>
      <c r="HD1294" s="293"/>
      <c r="HN1294" s="293"/>
      <c r="HX1294" s="293"/>
      <c r="IH1294" s="293"/>
      <c r="IM1294" s="285"/>
    </row>
    <row r="1295" spans="1:247" s="44" customFormat="1" x14ac:dyDescent="0.2">
      <c r="A1295" s="42"/>
      <c r="AN1295" s="293"/>
      <c r="AX1295" s="293"/>
      <c r="BH1295" s="293"/>
      <c r="BR1295" s="293"/>
      <c r="CB1295" s="293"/>
      <c r="CL1295" s="293"/>
      <c r="CV1295" s="293"/>
      <c r="DF1295" s="293"/>
      <c r="DP1295" s="293"/>
      <c r="DZ1295" s="293"/>
      <c r="EJ1295" s="293"/>
      <c r="ET1295" s="293"/>
      <c r="FD1295" s="293"/>
      <c r="GJ1295" s="341"/>
      <c r="GT1295" s="293"/>
      <c r="HD1295" s="293"/>
      <c r="HN1295" s="293"/>
      <c r="HX1295" s="293"/>
      <c r="IH1295" s="293"/>
      <c r="IM1295" s="285"/>
    </row>
    <row r="1296" spans="1:247" s="44" customFormat="1" x14ac:dyDescent="0.2">
      <c r="A1296" s="42"/>
      <c r="AN1296" s="293"/>
      <c r="AX1296" s="293"/>
      <c r="BH1296" s="293"/>
      <c r="BR1296" s="293"/>
      <c r="CB1296" s="293"/>
      <c r="CL1296" s="293"/>
      <c r="CV1296" s="293"/>
      <c r="DF1296" s="293"/>
      <c r="DP1296" s="293"/>
      <c r="DZ1296" s="293"/>
      <c r="EJ1296" s="293"/>
      <c r="ET1296" s="293"/>
      <c r="FD1296" s="293"/>
      <c r="GJ1296" s="341"/>
      <c r="GT1296" s="293"/>
      <c r="HD1296" s="293"/>
      <c r="HN1296" s="293"/>
      <c r="HX1296" s="293"/>
      <c r="IH1296" s="293"/>
      <c r="IM1296" s="285"/>
    </row>
    <row r="1297" spans="1:247" s="44" customFormat="1" x14ac:dyDescent="0.2">
      <c r="A1297" s="42"/>
      <c r="AN1297" s="293"/>
      <c r="AX1297" s="293"/>
      <c r="BH1297" s="293"/>
      <c r="BR1297" s="293"/>
      <c r="CB1297" s="293"/>
      <c r="CL1297" s="293"/>
      <c r="CV1297" s="293"/>
      <c r="DF1297" s="293"/>
      <c r="DP1297" s="293"/>
      <c r="DZ1297" s="293"/>
      <c r="EJ1297" s="293"/>
      <c r="ET1297" s="293"/>
      <c r="FD1297" s="293"/>
      <c r="GJ1297" s="341"/>
      <c r="GT1297" s="293"/>
      <c r="HD1297" s="293"/>
      <c r="HN1297" s="293"/>
      <c r="HX1297" s="293"/>
      <c r="IH1297" s="293"/>
      <c r="IM1297" s="285"/>
    </row>
    <row r="1298" spans="1:247" s="44" customFormat="1" x14ac:dyDescent="0.2">
      <c r="A1298" s="42"/>
      <c r="AN1298" s="293"/>
      <c r="AX1298" s="293"/>
      <c r="BH1298" s="293"/>
      <c r="BR1298" s="293"/>
      <c r="CB1298" s="293"/>
      <c r="CL1298" s="293"/>
      <c r="CV1298" s="293"/>
      <c r="DF1298" s="293"/>
      <c r="DP1298" s="293"/>
      <c r="DZ1298" s="293"/>
      <c r="EJ1298" s="293"/>
      <c r="ET1298" s="293"/>
      <c r="FD1298" s="293"/>
      <c r="GJ1298" s="341"/>
      <c r="GT1298" s="293"/>
      <c r="HD1298" s="293"/>
      <c r="HN1298" s="293"/>
      <c r="HX1298" s="293"/>
      <c r="IH1298" s="293"/>
      <c r="IM1298" s="285"/>
    </row>
    <row r="1299" spans="1:247" s="44" customFormat="1" x14ac:dyDescent="0.2">
      <c r="A1299" s="42"/>
      <c r="AN1299" s="293"/>
      <c r="AX1299" s="293"/>
      <c r="BH1299" s="293"/>
      <c r="BR1299" s="293"/>
      <c r="CB1299" s="293"/>
      <c r="CL1299" s="293"/>
      <c r="CV1299" s="293"/>
      <c r="DF1299" s="293"/>
      <c r="DP1299" s="293"/>
      <c r="DZ1299" s="293"/>
      <c r="EJ1299" s="293"/>
      <c r="ET1299" s="293"/>
      <c r="FD1299" s="293"/>
      <c r="GJ1299" s="341"/>
      <c r="GT1299" s="293"/>
      <c r="HD1299" s="293"/>
      <c r="HN1299" s="293"/>
      <c r="HX1299" s="293"/>
      <c r="IH1299" s="293"/>
      <c r="IM1299" s="285"/>
    </row>
    <row r="1300" spans="1:247" s="44" customFormat="1" x14ac:dyDescent="0.2">
      <c r="A1300" s="42"/>
      <c r="AN1300" s="293"/>
      <c r="AX1300" s="293"/>
      <c r="BH1300" s="293"/>
      <c r="BR1300" s="293"/>
      <c r="CB1300" s="293"/>
      <c r="CL1300" s="293"/>
      <c r="CV1300" s="293"/>
      <c r="DF1300" s="293"/>
      <c r="DP1300" s="293"/>
      <c r="DZ1300" s="293"/>
      <c r="EJ1300" s="293"/>
      <c r="ET1300" s="293"/>
      <c r="FD1300" s="293"/>
      <c r="GJ1300" s="341"/>
      <c r="GT1300" s="293"/>
      <c r="HD1300" s="293"/>
      <c r="HN1300" s="293"/>
      <c r="HX1300" s="293"/>
      <c r="IH1300" s="293"/>
      <c r="IM1300" s="285"/>
    </row>
    <row r="1301" spans="1:247" s="44" customFormat="1" x14ac:dyDescent="0.2">
      <c r="A1301" s="42"/>
      <c r="AN1301" s="293"/>
      <c r="AX1301" s="293"/>
      <c r="BH1301" s="293"/>
      <c r="BR1301" s="293"/>
      <c r="CB1301" s="293"/>
      <c r="CL1301" s="293"/>
      <c r="CV1301" s="293"/>
      <c r="DF1301" s="293"/>
      <c r="DP1301" s="293"/>
      <c r="DZ1301" s="293"/>
      <c r="EJ1301" s="293"/>
      <c r="ET1301" s="293"/>
      <c r="FD1301" s="293"/>
      <c r="GJ1301" s="341"/>
      <c r="GT1301" s="293"/>
      <c r="HD1301" s="293"/>
      <c r="HN1301" s="293"/>
      <c r="HX1301" s="293"/>
      <c r="IH1301" s="293"/>
      <c r="IM1301" s="285"/>
    </row>
    <row r="1302" spans="1:247" s="44" customFormat="1" x14ac:dyDescent="0.2">
      <c r="A1302" s="42"/>
      <c r="AN1302" s="293"/>
      <c r="AX1302" s="293"/>
      <c r="BH1302" s="293"/>
      <c r="BR1302" s="293"/>
      <c r="CB1302" s="293"/>
      <c r="CL1302" s="293"/>
      <c r="CV1302" s="293"/>
      <c r="DF1302" s="293"/>
      <c r="DP1302" s="293"/>
      <c r="DZ1302" s="293"/>
      <c r="EJ1302" s="293"/>
      <c r="ET1302" s="293"/>
      <c r="FD1302" s="293"/>
      <c r="GJ1302" s="341"/>
      <c r="GT1302" s="293"/>
      <c r="HD1302" s="293"/>
      <c r="HN1302" s="293"/>
      <c r="HX1302" s="293"/>
      <c r="IH1302" s="293"/>
      <c r="IM1302" s="285"/>
    </row>
    <row r="1303" spans="1:247" s="44" customFormat="1" x14ac:dyDescent="0.2">
      <c r="A1303" s="42"/>
      <c r="AN1303" s="293"/>
      <c r="AX1303" s="293"/>
      <c r="BH1303" s="293"/>
      <c r="BR1303" s="293"/>
      <c r="CB1303" s="293"/>
      <c r="CL1303" s="293"/>
      <c r="CV1303" s="293"/>
      <c r="DF1303" s="293"/>
      <c r="DP1303" s="293"/>
      <c r="DZ1303" s="293"/>
      <c r="EJ1303" s="293"/>
      <c r="ET1303" s="293"/>
      <c r="FD1303" s="293"/>
      <c r="GJ1303" s="341"/>
      <c r="GT1303" s="293"/>
      <c r="HD1303" s="293"/>
      <c r="HN1303" s="293"/>
      <c r="HX1303" s="293"/>
      <c r="IH1303" s="293"/>
      <c r="IM1303" s="285"/>
    </row>
    <row r="1304" spans="1:247" s="44" customFormat="1" x14ac:dyDescent="0.2">
      <c r="A1304" s="42"/>
      <c r="AN1304" s="293"/>
      <c r="AX1304" s="293"/>
      <c r="BH1304" s="293"/>
      <c r="BR1304" s="293"/>
      <c r="CB1304" s="293"/>
      <c r="CL1304" s="293"/>
      <c r="CV1304" s="293"/>
      <c r="DF1304" s="293"/>
      <c r="DP1304" s="293"/>
      <c r="DZ1304" s="293"/>
      <c r="EJ1304" s="293"/>
      <c r="ET1304" s="293"/>
      <c r="FD1304" s="293"/>
      <c r="GJ1304" s="341"/>
      <c r="GT1304" s="293"/>
      <c r="HD1304" s="293"/>
      <c r="HN1304" s="293"/>
      <c r="HX1304" s="293"/>
      <c r="IH1304" s="293"/>
      <c r="IM1304" s="285"/>
    </row>
    <row r="1305" spans="1:247" s="44" customFormat="1" x14ac:dyDescent="0.2">
      <c r="A1305" s="42"/>
      <c r="AN1305" s="293"/>
      <c r="AX1305" s="293"/>
      <c r="BH1305" s="293"/>
      <c r="BR1305" s="293"/>
      <c r="CB1305" s="293"/>
      <c r="CL1305" s="293"/>
      <c r="CV1305" s="293"/>
      <c r="DF1305" s="293"/>
      <c r="DP1305" s="293"/>
      <c r="DZ1305" s="293"/>
      <c r="EJ1305" s="293"/>
      <c r="ET1305" s="293"/>
      <c r="FD1305" s="293"/>
      <c r="GJ1305" s="341"/>
      <c r="GT1305" s="293"/>
      <c r="HD1305" s="293"/>
      <c r="HN1305" s="293"/>
      <c r="HX1305" s="293"/>
      <c r="IH1305" s="293"/>
      <c r="IM1305" s="285"/>
    </row>
    <row r="1306" spans="1:247" s="44" customFormat="1" x14ac:dyDescent="0.2">
      <c r="A1306" s="42"/>
      <c r="AN1306" s="293"/>
      <c r="AX1306" s="293"/>
      <c r="BH1306" s="293"/>
      <c r="BR1306" s="293"/>
      <c r="CB1306" s="293"/>
      <c r="CL1306" s="293"/>
      <c r="CV1306" s="293"/>
      <c r="DF1306" s="293"/>
      <c r="DP1306" s="293"/>
      <c r="DZ1306" s="293"/>
      <c r="EJ1306" s="293"/>
      <c r="ET1306" s="293"/>
      <c r="FD1306" s="293"/>
      <c r="GJ1306" s="341"/>
      <c r="GT1306" s="293"/>
      <c r="HD1306" s="293"/>
      <c r="HN1306" s="293"/>
      <c r="HX1306" s="293"/>
      <c r="IH1306" s="293"/>
      <c r="IM1306" s="285"/>
    </row>
    <row r="1307" spans="1:247" s="44" customFormat="1" x14ac:dyDescent="0.2">
      <c r="A1307" s="42"/>
      <c r="AN1307" s="293"/>
      <c r="AX1307" s="293"/>
      <c r="BH1307" s="293"/>
      <c r="BR1307" s="293"/>
      <c r="CB1307" s="293"/>
      <c r="CL1307" s="293"/>
      <c r="CV1307" s="293"/>
      <c r="DF1307" s="293"/>
      <c r="DP1307" s="293"/>
      <c r="DZ1307" s="293"/>
      <c r="EJ1307" s="293"/>
      <c r="ET1307" s="293"/>
      <c r="FD1307" s="293"/>
      <c r="GJ1307" s="341"/>
      <c r="GT1307" s="293"/>
      <c r="HD1307" s="293"/>
      <c r="HN1307" s="293"/>
      <c r="HX1307" s="293"/>
      <c r="IH1307" s="293"/>
      <c r="IM1307" s="285"/>
    </row>
    <row r="1308" spans="1:247" s="44" customFormat="1" x14ac:dyDescent="0.2">
      <c r="A1308" s="42"/>
      <c r="AN1308" s="293"/>
      <c r="AX1308" s="293"/>
      <c r="BH1308" s="293"/>
      <c r="BR1308" s="293"/>
      <c r="CB1308" s="293"/>
      <c r="CL1308" s="293"/>
      <c r="CV1308" s="293"/>
      <c r="DF1308" s="293"/>
      <c r="DP1308" s="293"/>
      <c r="DZ1308" s="293"/>
      <c r="EJ1308" s="293"/>
      <c r="ET1308" s="293"/>
      <c r="FD1308" s="293"/>
      <c r="GJ1308" s="341"/>
      <c r="GT1308" s="293"/>
      <c r="HD1308" s="293"/>
      <c r="HN1308" s="293"/>
      <c r="HX1308" s="293"/>
      <c r="IH1308" s="293"/>
      <c r="IM1308" s="285"/>
    </row>
    <row r="1309" spans="1:247" s="44" customFormat="1" x14ac:dyDescent="0.2">
      <c r="A1309" s="42"/>
      <c r="AN1309" s="293"/>
      <c r="AX1309" s="293"/>
      <c r="BH1309" s="293"/>
      <c r="BR1309" s="293"/>
      <c r="CB1309" s="293"/>
      <c r="CL1309" s="293"/>
      <c r="CV1309" s="293"/>
      <c r="DF1309" s="293"/>
      <c r="DP1309" s="293"/>
      <c r="DZ1309" s="293"/>
      <c r="EJ1309" s="293"/>
      <c r="ET1309" s="293"/>
      <c r="FD1309" s="293"/>
      <c r="GJ1309" s="341"/>
      <c r="GT1309" s="293"/>
      <c r="HD1309" s="293"/>
      <c r="HN1309" s="293"/>
      <c r="HX1309" s="293"/>
      <c r="IH1309" s="293"/>
      <c r="IM1309" s="285"/>
    </row>
    <row r="1310" spans="1:247" s="44" customFormat="1" x14ac:dyDescent="0.2">
      <c r="A1310" s="42"/>
      <c r="AN1310" s="293"/>
      <c r="AX1310" s="293"/>
      <c r="BH1310" s="293"/>
      <c r="BR1310" s="293"/>
      <c r="CB1310" s="293"/>
      <c r="CL1310" s="293"/>
      <c r="CV1310" s="293"/>
      <c r="DF1310" s="293"/>
      <c r="DP1310" s="293"/>
      <c r="DZ1310" s="293"/>
      <c r="EJ1310" s="293"/>
      <c r="ET1310" s="293"/>
      <c r="FD1310" s="293"/>
      <c r="GJ1310" s="341"/>
      <c r="GT1310" s="293"/>
      <c r="HD1310" s="293"/>
      <c r="HN1310" s="293"/>
      <c r="HX1310" s="293"/>
      <c r="IH1310" s="293"/>
      <c r="IM1310" s="285"/>
    </row>
    <row r="1311" spans="1:247" s="44" customFormat="1" x14ac:dyDescent="0.2">
      <c r="A1311" s="42"/>
      <c r="AN1311" s="293"/>
      <c r="AX1311" s="293"/>
      <c r="BH1311" s="293"/>
      <c r="BR1311" s="293"/>
      <c r="CB1311" s="293"/>
      <c r="CL1311" s="293"/>
      <c r="CV1311" s="293"/>
      <c r="DF1311" s="293"/>
      <c r="DP1311" s="293"/>
      <c r="DZ1311" s="293"/>
      <c r="EJ1311" s="293"/>
      <c r="ET1311" s="293"/>
      <c r="FD1311" s="293"/>
      <c r="GJ1311" s="341"/>
      <c r="GT1311" s="293"/>
      <c r="HD1311" s="293"/>
      <c r="HN1311" s="293"/>
      <c r="HX1311" s="293"/>
      <c r="IH1311" s="293"/>
      <c r="IM1311" s="285"/>
    </row>
    <row r="1312" spans="1:247" s="44" customFormat="1" x14ac:dyDescent="0.2">
      <c r="A1312" s="42"/>
      <c r="AN1312" s="293"/>
      <c r="AX1312" s="293"/>
      <c r="BH1312" s="293"/>
      <c r="BR1312" s="293"/>
      <c r="CB1312" s="293"/>
      <c r="CL1312" s="293"/>
      <c r="CV1312" s="293"/>
      <c r="DF1312" s="293"/>
      <c r="DP1312" s="293"/>
      <c r="DZ1312" s="293"/>
      <c r="EJ1312" s="293"/>
      <c r="ET1312" s="293"/>
      <c r="FD1312" s="293"/>
      <c r="GJ1312" s="341"/>
      <c r="GT1312" s="293"/>
      <c r="HD1312" s="293"/>
      <c r="HN1312" s="293"/>
      <c r="HX1312" s="293"/>
      <c r="IH1312" s="293"/>
      <c r="IM1312" s="285"/>
    </row>
    <row r="1313" spans="1:247" s="44" customFormat="1" x14ac:dyDescent="0.2">
      <c r="A1313" s="42"/>
      <c r="AN1313" s="293"/>
      <c r="AX1313" s="293"/>
      <c r="BH1313" s="293"/>
      <c r="BR1313" s="293"/>
      <c r="CB1313" s="293"/>
      <c r="CL1313" s="293"/>
      <c r="CV1313" s="293"/>
      <c r="DF1313" s="293"/>
      <c r="DP1313" s="293"/>
      <c r="DZ1313" s="293"/>
      <c r="EJ1313" s="293"/>
      <c r="ET1313" s="293"/>
      <c r="FD1313" s="293"/>
      <c r="GJ1313" s="341"/>
      <c r="GT1313" s="293"/>
      <c r="HD1313" s="293"/>
      <c r="HN1313" s="293"/>
      <c r="HX1313" s="293"/>
      <c r="IH1313" s="293"/>
      <c r="IM1313" s="285"/>
    </row>
    <row r="1314" spans="1:247" s="44" customFormat="1" x14ac:dyDescent="0.2">
      <c r="A1314" s="42"/>
      <c r="AN1314" s="293"/>
      <c r="AX1314" s="293"/>
      <c r="BH1314" s="293"/>
      <c r="BR1314" s="293"/>
      <c r="CB1314" s="293"/>
      <c r="CL1314" s="293"/>
      <c r="CV1314" s="293"/>
      <c r="DF1314" s="293"/>
      <c r="DP1314" s="293"/>
      <c r="DZ1314" s="293"/>
      <c r="EJ1314" s="293"/>
      <c r="ET1314" s="293"/>
      <c r="FD1314" s="293"/>
      <c r="GJ1314" s="341"/>
      <c r="GT1314" s="293"/>
      <c r="HD1314" s="293"/>
      <c r="HN1314" s="293"/>
      <c r="HX1314" s="293"/>
      <c r="IH1314" s="293"/>
      <c r="IM1314" s="285"/>
    </row>
    <row r="1315" spans="1:247" s="44" customFormat="1" x14ac:dyDescent="0.2">
      <c r="A1315" s="42"/>
      <c r="AN1315" s="293"/>
      <c r="AX1315" s="293"/>
      <c r="BH1315" s="293"/>
      <c r="BR1315" s="293"/>
      <c r="CB1315" s="293"/>
      <c r="CL1315" s="293"/>
      <c r="CV1315" s="293"/>
      <c r="DF1315" s="293"/>
      <c r="DP1315" s="293"/>
      <c r="DZ1315" s="293"/>
      <c r="EJ1315" s="293"/>
      <c r="ET1315" s="293"/>
      <c r="FD1315" s="293"/>
      <c r="GJ1315" s="341"/>
      <c r="GT1315" s="293"/>
      <c r="HD1315" s="293"/>
      <c r="HN1315" s="293"/>
      <c r="HX1315" s="293"/>
      <c r="IH1315" s="293"/>
      <c r="IM1315" s="285"/>
    </row>
    <row r="1316" spans="1:247" s="44" customFormat="1" x14ac:dyDescent="0.2">
      <c r="A1316" s="42"/>
      <c r="AN1316" s="293"/>
      <c r="AX1316" s="293"/>
      <c r="BH1316" s="293"/>
      <c r="BR1316" s="293"/>
      <c r="CB1316" s="293"/>
      <c r="CL1316" s="293"/>
      <c r="CV1316" s="293"/>
      <c r="DF1316" s="293"/>
      <c r="DP1316" s="293"/>
      <c r="DZ1316" s="293"/>
      <c r="EJ1316" s="293"/>
      <c r="ET1316" s="293"/>
      <c r="FD1316" s="293"/>
      <c r="GJ1316" s="341"/>
      <c r="GT1316" s="293"/>
      <c r="HD1316" s="293"/>
      <c r="HN1316" s="293"/>
      <c r="HX1316" s="293"/>
      <c r="IH1316" s="293"/>
      <c r="IM1316" s="285"/>
    </row>
    <row r="1317" spans="1:247" s="44" customFormat="1" x14ac:dyDescent="0.2">
      <c r="A1317" s="42"/>
      <c r="AN1317" s="293"/>
      <c r="AX1317" s="293"/>
      <c r="BH1317" s="293"/>
      <c r="BR1317" s="293"/>
      <c r="CB1317" s="293"/>
      <c r="CL1317" s="293"/>
      <c r="CV1317" s="293"/>
      <c r="DF1317" s="293"/>
      <c r="DP1317" s="293"/>
      <c r="DZ1317" s="293"/>
      <c r="EJ1317" s="293"/>
      <c r="ET1317" s="293"/>
      <c r="FD1317" s="293"/>
      <c r="GJ1317" s="341"/>
      <c r="GT1317" s="293"/>
      <c r="HD1317" s="293"/>
      <c r="HN1317" s="293"/>
      <c r="HX1317" s="293"/>
      <c r="IH1317" s="293"/>
      <c r="IM1317" s="285"/>
    </row>
    <row r="1318" spans="1:247" s="44" customFormat="1" x14ac:dyDescent="0.2">
      <c r="A1318" s="42"/>
      <c r="AN1318" s="293"/>
      <c r="AX1318" s="293"/>
      <c r="BH1318" s="293"/>
      <c r="BR1318" s="293"/>
      <c r="CB1318" s="293"/>
      <c r="CL1318" s="293"/>
      <c r="CV1318" s="293"/>
      <c r="DF1318" s="293"/>
      <c r="DP1318" s="293"/>
      <c r="DZ1318" s="293"/>
      <c r="EJ1318" s="293"/>
      <c r="ET1318" s="293"/>
      <c r="FD1318" s="293"/>
      <c r="GJ1318" s="341"/>
      <c r="GT1318" s="293"/>
      <c r="HD1318" s="293"/>
      <c r="HN1318" s="293"/>
      <c r="HX1318" s="293"/>
      <c r="IH1318" s="293"/>
      <c r="IM1318" s="285"/>
    </row>
    <row r="1319" spans="1:247" s="44" customFormat="1" x14ac:dyDescent="0.2">
      <c r="A1319" s="42"/>
      <c r="AN1319" s="293"/>
      <c r="AX1319" s="293"/>
      <c r="BH1319" s="293"/>
      <c r="BR1319" s="293"/>
      <c r="CB1319" s="293"/>
      <c r="CL1319" s="293"/>
      <c r="CV1319" s="293"/>
      <c r="DF1319" s="293"/>
      <c r="DP1319" s="293"/>
      <c r="DZ1319" s="293"/>
      <c r="EJ1319" s="293"/>
      <c r="ET1319" s="293"/>
      <c r="FD1319" s="293"/>
      <c r="GJ1319" s="341"/>
      <c r="GT1319" s="293"/>
      <c r="HD1319" s="293"/>
      <c r="HN1319" s="293"/>
      <c r="HX1319" s="293"/>
      <c r="IH1319" s="293"/>
      <c r="IM1319" s="285"/>
    </row>
    <row r="1320" spans="1:247" s="44" customFormat="1" x14ac:dyDescent="0.2">
      <c r="A1320" s="42"/>
      <c r="AN1320" s="293"/>
      <c r="AX1320" s="293"/>
      <c r="BH1320" s="293"/>
      <c r="BR1320" s="293"/>
      <c r="CB1320" s="293"/>
      <c r="CL1320" s="293"/>
      <c r="CV1320" s="293"/>
      <c r="DF1320" s="293"/>
      <c r="DP1320" s="293"/>
      <c r="DZ1320" s="293"/>
      <c r="EJ1320" s="293"/>
      <c r="ET1320" s="293"/>
      <c r="FD1320" s="293"/>
      <c r="GJ1320" s="341"/>
      <c r="GT1320" s="293"/>
      <c r="HD1320" s="293"/>
      <c r="HN1320" s="293"/>
      <c r="HX1320" s="293"/>
      <c r="IH1320" s="293"/>
      <c r="IM1320" s="285"/>
    </row>
    <row r="1321" spans="1:247" s="44" customFormat="1" x14ac:dyDescent="0.2">
      <c r="A1321" s="42"/>
      <c r="AN1321" s="293"/>
      <c r="AX1321" s="293"/>
      <c r="BH1321" s="293"/>
      <c r="BR1321" s="293"/>
      <c r="CB1321" s="293"/>
      <c r="CL1321" s="293"/>
      <c r="CV1321" s="293"/>
      <c r="DF1321" s="293"/>
      <c r="DP1321" s="293"/>
      <c r="DZ1321" s="293"/>
      <c r="EJ1321" s="293"/>
      <c r="ET1321" s="293"/>
      <c r="FD1321" s="293"/>
      <c r="GJ1321" s="341"/>
      <c r="GT1321" s="293"/>
      <c r="HD1321" s="293"/>
      <c r="HN1321" s="293"/>
      <c r="HX1321" s="293"/>
      <c r="IH1321" s="293"/>
      <c r="IM1321" s="285"/>
    </row>
    <row r="1322" spans="1:247" s="44" customFormat="1" x14ac:dyDescent="0.2">
      <c r="A1322" s="42"/>
      <c r="AN1322" s="293"/>
      <c r="AX1322" s="293"/>
      <c r="BH1322" s="293"/>
      <c r="BR1322" s="293"/>
      <c r="CB1322" s="293"/>
      <c r="CL1322" s="293"/>
      <c r="CV1322" s="293"/>
      <c r="DF1322" s="293"/>
      <c r="DP1322" s="293"/>
      <c r="DZ1322" s="293"/>
      <c r="EJ1322" s="293"/>
      <c r="ET1322" s="293"/>
      <c r="FD1322" s="293"/>
      <c r="GJ1322" s="341"/>
      <c r="GT1322" s="293"/>
      <c r="HD1322" s="293"/>
      <c r="HN1322" s="293"/>
      <c r="HX1322" s="293"/>
      <c r="IH1322" s="293"/>
      <c r="IM1322" s="285"/>
    </row>
    <row r="1323" spans="1:247" s="44" customFormat="1" x14ac:dyDescent="0.2">
      <c r="A1323" s="42"/>
      <c r="AN1323" s="293"/>
      <c r="AX1323" s="293"/>
      <c r="BH1323" s="293"/>
      <c r="BR1323" s="293"/>
      <c r="CB1323" s="293"/>
      <c r="CL1323" s="293"/>
      <c r="CV1323" s="293"/>
      <c r="DF1323" s="293"/>
      <c r="DP1323" s="293"/>
      <c r="DZ1323" s="293"/>
      <c r="EJ1323" s="293"/>
      <c r="ET1323" s="293"/>
      <c r="FD1323" s="293"/>
      <c r="GJ1323" s="341"/>
      <c r="GT1323" s="293"/>
      <c r="HD1323" s="293"/>
      <c r="HN1323" s="293"/>
      <c r="HX1323" s="293"/>
      <c r="IH1323" s="293"/>
      <c r="IM1323" s="285"/>
    </row>
    <row r="1324" spans="1:247" s="44" customFormat="1" x14ac:dyDescent="0.2">
      <c r="A1324" s="42"/>
      <c r="AN1324" s="293"/>
      <c r="AX1324" s="293"/>
      <c r="BH1324" s="293"/>
      <c r="BR1324" s="293"/>
      <c r="CB1324" s="293"/>
      <c r="CL1324" s="293"/>
      <c r="CV1324" s="293"/>
      <c r="DF1324" s="293"/>
      <c r="DP1324" s="293"/>
      <c r="DZ1324" s="293"/>
      <c r="EJ1324" s="293"/>
      <c r="ET1324" s="293"/>
      <c r="FD1324" s="293"/>
      <c r="GJ1324" s="341"/>
      <c r="GT1324" s="293"/>
      <c r="HD1324" s="293"/>
      <c r="HN1324" s="293"/>
      <c r="HX1324" s="293"/>
      <c r="IH1324" s="293"/>
      <c r="IM1324" s="285"/>
    </row>
    <row r="1325" spans="1:247" s="44" customFormat="1" x14ac:dyDescent="0.2">
      <c r="A1325" s="42"/>
      <c r="AN1325" s="293"/>
      <c r="AX1325" s="293"/>
      <c r="BH1325" s="293"/>
      <c r="BR1325" s="293"/>
      <c r="CB1325" s="293"/>
      <c r="CL1325" s="293"/>
      <c r="CV1325" s="293"/>
      <c r="DF1325" s="293"/>
      <c r="DP1325" s="293"/>
      <c r="DZ1325" s="293"/>
      <c r="EJ1325" s="293"/>
      <c r="ET1325" s="293"/>
      <c r="FD1325" s="293"/>
      <c r="GJ1325" s="341"/>
      <c r="GT1325" s="293"/>
      <c r="HD1325" s="293"/>
      <c r="HN1325" s="293"/>
      <c r="HX1325" s="293"/>
      <c r="IH1325" s="293"/>
      <c r="IM1325" s="285"/>
    </row>
    <row r="1326" spans="1:247" s="44" customFormat="1" x14ac:dyDescent="0.2">
      <c r="A1326" s="42"/>
      <c r="AN1326" s="293"/>
      <c r="AX1326" s="293"/>
      <c r="BH1326" s="293"/>
      <c r="BR1326" s="293"/>
      <c r="CB1326" s="293"/>
      <c r="CL1326" s="293"/>
      <c r="CV1326" s="293"/>
      <c r="DF1326" s="293"/>
      <c r="DP1326" s="293"/>
      <c r="DZ1326" s="293"/>
      <c r="EJ1326" s="293"/>
      <c r="ET1326" s="293"/>
      <c r="FD1326" s="293"/>
      <c r="GJ1326" s="341"/>
      <c r="GT1326" s="293"/>
      <c r="HD1326" s="293"/>
      <c r="HN1326" s="293"/>
      <c r="HX1326" s="293"/>
      <c r="IH1326" s="293"/>
      <c r="IM1326" s="285"/>
    </row>
    <row r="1327" spans="1:247" s="44" customFormat="1" x14ac:dyDescent="0.2">
      <c r="A1327" s="42"/>
      <c r="AN1327" s="293"/>
      <c r="AX1327" s="293"/>
      <c r="BH1327" s="293"/>
      <c r="BR1327" s="293"/>
      <c r="CB1327" s="293"/>
      <c r="CL1327" s="293"/>
      <c r="CV1327" s="293"/>
      <c r="DF1327" s="293"/>
      <c r="DP1327" s="293"/>
      <c r="DZ1327" s="293"/>
      <c r="EJ1327" s="293"/>
      <c r="ET1327" s="293"/>
      <c r="FD1327" s="293"/>
      <c r="GJ1327" s="341"/>
      <c r="GT1327" s="293"/>
      <c r="HD1327" s="293"/>
      <c r="HN1327" s="293"/>
      <c r="HX1327" s="293"/>
      <c r="IH1327" s="293"/>
      <c r="IM1327" s="285"/>
    </row>
    <row r="1328" spans="1:247" s="44" customFormat="1" x14ac:dyDescent="0.2">
      <c r="A1328" s="42"/>
      <c r="AN1328" s="293"/>
      <c r="AX1328" s="293"/>
      <c r="BH1328" s="293"/>
      <c r="BR1328" s="293"/>
      <c r="CB1328" s="293"/>
      <c r="CL1328" s="293"/>
      <c r="CV1328" s="293"/>
      <c r="DF1328" s="293"/>
      <c r="DP1328" s="293"/>
      <c r="DZ1328" s="293"/>
      <c r="EJ1328" s="293"/>
      <c r="ET1328" s="293"/>
      <c r="FD1328" s="293"/>
      <c r="GJ1328" s="341"/>
      <c r="GT1328" s="293"/>
      <c r="HD1328" s="293"/>
      <c r="HN1328" s="293"/>
      <c r="HX1328" s="293"/>
      <c r="IH1328" s="293"/>
      <c r="IM1328" s="285"/>
    </row>
    <row r="1329" spans="1:247" s="44" customFormat="1" x14ac:dyDescent="0.2">
      <c r="A1329" s="42"/>
      <c r="AN1329" s="293"/>
      <c r="AX1329" s="293"/>
      <c r="BH1329" s="293"/>
      <c r="BR1329" s="293"/>
      <c r="CB1329" s="293"/>
      <c r="CL1329" s="293"/>
      <c r="CV1329" s="293"/>
      <c r="DF1329" s="293"/>
      <c r="DP1329" s="293"/>
      <c r="DZ1329" s="293"/>
      <c r="EJ1329" s="293"/>
      <c r="ET1329" s="293"/>
      <c r="FD1329" s="293"/>
      <c r="GJ1329" s="341"/>
      <c r="GT1329" s="293"/>
      <c r="HD1329" s="293"/>
      <c r="HN1329" s="293"/>
      <c r="HX1329" s="293"/>
      <c r="IH1329" s="293"/>
      <c r="IM1329" s="285"/>
    </row>
    <row r="1330" spans="1:247" s="44" customFormat="1" x14ac:dyDescent="0.2">
      <c r="A1330" s="42"/>
      <c r="AN1330" s="293"/>
      <c r="AX1330" s="293"/>
      <c r="BH1330" s="293"/>
      <c r="BR1330" s="293"/>
      <c r="CB1330" s="293"/>
      <c r="CL1330" s="293"/>
      <c r="CV1330" s="293"/>
      <c r="DF1330" s="293"/>
      <c r="DP1330" s="293"/>
      <c r="DZ1330" s="293"/>
      <c r="EJ1330" s="293"/>
      <c r="ET1330" s="293"/>
      <c r="FD1330" s="293"/>
      <c r="GJ1330" s="341"/>
      <c r="GT1330" s="293"/>
      <c r="HD1330" s="293"/>
      <c r="HN1330" s="293"/>
      <c r="HX1330" s="293"/>
      <c r="IH1330" s="293"/>
      <c r="IM1330" s="285"/>
    </row>
    <row r="1331" spans="1:247" s="44" customFormat="1" x14ac:dyDescent="0.2">
      <c r="A1331" s="42"/>
      <c r="AN1331" s="293"/>
      <c r="AX1331" s="293"/>
      <c r="BH1331" s="293"/>
      <c r="BR1331" s="293"/>
      <c r="CB1331" s="293"/>
      <c r="CL1331" s="293"/>
      <c r="CV1331" s="293"/>
      <c r="DF1331" s="293"/>
      <c r="DP1331" s="293"/>
      <c r="DZ1331" s="293"/>
      <c r="EJ1331" s="293"/>
      <c r="ET1331" s="293"/>
      <c r="FD1331" s="293"/>
      <c r="GJ1331" s="341"/>
      <c r="GT1331" s="293"/>
      <c r="HD1331" s="293"/>
      <c r="HN1331" s="293"/>
      <c r="HX1331" s="293"/>
      <c r="IH1331" s="293"/>
      <c r="IM1331" s="285"/>
    </row>
    <row r="1332" spans="1:247" s="44" customFormat="1" x14ac:dyDescent="0.2">
      <c r="A1332" s="42"/>
      <c r="AN1332" s="293"/>
      <c r="AX1332" s="293"/>
      <c r="BH1332" s="293"/>
      <c r="BR1332" s="293"/>
      <c r="CB1332" s="293"/>
      <c r="CL1332" s="293"/>
      <c r="CV1332" s="293"/>
      <c r="DF1332" s="293"/>
      <c r="DP1332" s="293"/>
      <c r="DZ1332" s="293"/>
      <c r="EJ1332" s="293"/>
      <c r="ET1332" s="293"/>
      <c r="FD1332" s="293"/>
      <c r="GJ1332" s="341"/>
      <c r="GT1332" s="293"/>
      <c r="HD1332" s="293"/>
      <c r="HN1332" s="293"/>
      <c r="HX1332" s="293"/>
      <c r="IH1332" s="293"/>
      <c r="IM1332" s="285"/>
    </row>
    <row r="1333" spans="1:247" s="44" customFormat="1" x14ac:dyDescent="0.2">
      <c r="A1333" s="42"/>
      <c r="AN1333" s="293"/>
      <c r="AX1333" s="293"/>
      <c r="BH1333" s="293"/>
      <c r="BR1333" s="293"/>
      <c r="CB1333" s="293"/>
      <c r="CL1333" s="293"/>
      <c r="CV1333" s="293"/>
      <c r="DF1333" s="293"/>
      <c r="DP1333" s="293"/>
      <c r="DZ1333" s="293"/>
      <c r="EJ1333" s="293"/>
      <c r="ET1333" s="293"/>
      <c r="FD1333" s="293"/>
      <c r="GJ1333" s="341"/>
      <c r="GT1333" s="293"/>
      <c r="HD1333" s="293"/>
      <c r="HN1333" s="293"/>
      <c r="HX1333" s="293"/>
      <c r="IH1333" s="293"/>
      <c r="IM1333" s="285"/>
    </row>
    <row r="1334" spans="1:247" s="44" customFormat="1" x14ac:dyDescent="0.2">
      <c r="A1334" s="42"/>
      <c r="AN1334" s="293"/>
      <c r="AX1334" s="293"/>
      <c r="BH1334" s="293"/>
      <c r="BR1334" s="293"/>
      <c r="CB1334" s="293"/>
      <c r="CL1334" s="293"/>
      <c r="CV1334" s="293"/>
      <c r="DF1334" s="293"/>
      <c r="DP1334" s="293"/>
      <c r="DZ1334" s="293"/>
      <c r="EJ1334" s="293"/>
      <c r="ET1334" s="293"/>
      <c r="FD1334" s="293"/>
      <c r="GJ1334" s="341"/>
      <c r="GT1334" s="293"/>
      <c r="HD1334" s="293"/>
      <c r="HN1334" s="293"/>
      <c r="HX1334" s="293"/>
      <c r="IH1334" s="293"/>
      <c r="IM1334" s="285"/>
    </row>
    <row r="1335" spans="1:247" s="44" customFormat="1" x14ac:dyDescent="0.2">
      <c r="A1335" s="42"/>
      <c r="AN1335" s="293"/>
      <c r="AX1335" s="293"/>
      <c r="BH1335" s="293"/>
      <c r="BR1335" s="293"/>
      <c r="CB1335" s="293"/>
      <c r="CL1335" s="293"/>
      <c r="CV1335" s="293"/>
      <c r="DF1335" s="293"/>
      <c r="DP1335" s="293"/>
      <c r="DZ1335" s="293"/>
      <c r="EJ1335" s="293"/>
      <c r="ET1335" s="293"/>
      <c r="FD1335" s="293"/>
      <c r="GJ1335" s="341"/>
      <c r="GT1335" s="293"/>
      <c r="HD1335" s="293"/>
      <c r="HN1335" s="293"/>
      <c r="HX1335" s="293"/>
      <c r="IH1335" s="293"/>
      <c r="IM1335" s="285"/>
    </row>
    <row r="1336" spans="1:247" s="44" customFormat="1" x14ac:dyDescent="0.2">
      <c r="A1336" s="42"/>
      <c r="AN1336" s="293"/>
      <c r="AX1336" s="293"/>
      <c r="BH1336" s="293"/>
      <c r="BR1336" s="293"/>
      <c r="CB1336" s="293"/>
      <c r="CL1336" s="293"/>
      <c r="CV1336" s="293"/>
      <c r="DF1336" s="293"/>
      <c r="DP1336" s="293"/>
      <c r="DZ1336" s="293"/>
      <c r="EJ1336" s="293"/>
      <c r="ET1336" s="293"/>
      <c r="FD1336" s="293"/>
      <c r="GJ1336" s="341"/>
      <c r="GT1336" s="293"/>
      <c r="HD1336" s="293"/>
      <c r="HN1336" s="293"/>
      <c r="HX1336" s="293"/>
      <c r="IH1336" s="293"/>
      <c r="IM1336" s="285"/>
    </row>
    <row r="1337" spans="1:247" s="44" customFormat="1" x14ac:dyDescent="0.2">
      <c r="A1337" s="42"/>
      <c r="AN1337" s="293"/>
      <c r="AX1337" s="293"/>
      <c r="BH1337" s="293"/>
      <c r="BR1337" s="293"/>
      <c r="CB1337" s="293"/>
      <c r="CL1337" s="293"/>
      <c r="CV1337" s="293"/>
      <c r="DF1337" s="293"/>
      <c r="DP1337" s="293"/>
      <c r="DZ1337" s="293"/>
      <c r="EJ1337" s="293"/>
      <c r="ET1337" s="293"/>
      <c r="FD1337" s="293"/>
      <c r="GJ1337" s="341"/>
      <c r="GT1337" s="293"/>
      <c r="HD1337" s="293"/>
      <c r="HN1337" s="293"/>
      <c r="HX1337" s="293"/>
      <c r="IH1337" s="293"/>
      <c r="IM1337" s="285"/>
    </row>
    <row r="1338" spans="1:247" s="44" customFormat="1" x14ac:dyDescent="0.2">
      <c r="A1338" s="42"/>
      <c r="AN1338" s="293"/>
      <c r="AX1338" s="293"/>
      <c r="BH1338" s="293"/>
      <c r="BR1338" s="293"/>
      <c r="CB1338" s="293"/>
      <c r="CL1338" s="293"/>
      <c r="CV1338" s="293"/>
      <c r="DF1338" s="293"/>
      <c r="DP1338" s="293"/>
      <c r="DZ1338" s="293"/>
      <c r="EJ1338" s="293"/>
      <c r="ET1338" s="293"/>
      <c r="FD1338" s="293"/>
      <c r="GJ1338" s="341"/>
      <c r="GT1338" s="293"/>
      <c r="HD1338" s="293"/>
      <c r="HN1338" s="293"/>
      <c r="HX1338" s="293"/>
      <c r="IH1338" s="293"/>
      <c r="IM1338" s="285"/>
    </row>
    <row r="1339" spans="1:247" s="44" customFormat="1" x14ac:dyDescent="0.2">
      <c r="A1339" s="42"/>
      <c r="AN1339" s="293"/>
      <c r="AX1339" s="293"/>
      <c r="BH1339" s="293"/>
      <c r="BR1339" s="293"/>
      <c r="CB1339" s="293"/>
      <c r="CL1339" s="293"/>
      <c r="CV1339" s="293"/>
      <c r="DF1339" s="293"/>
      <c r="DP1339" s="293"/>
      <c r="DZ1339" s="293"/>
      <c r="EJ1339" s="293"/>
      <c r="ET1339" s="293"/>
      <c r="FD1339" s="293"/>
      <c r="GJ1339" s="341"/>
      <c r="GT1339" s="293"/>
      <c r="HD1339" s="293"/>
      <c r="HN1339" s="293"/>
      <c r="HX1339" s="293"/>
      <c r="IH1339" s="293"/>
      <c r="IM1339" s="285"/>
    </row>
    <row r="1340" spans="1:247" s="44" customFormat="1" x14ac:dyDescent="0.2">
      <c r="A1340" s="42"/>
      <c r="AN1340" s="293"/>
      <c r="AX1340" s="293"/>
      <c r="BH1340" s="293"/>
      <c r="BR1340" s="293"/>
      <c r="CB1340" s="293"/>
      <c r="CL1340" s="293"/>
      <c r="CV1340" s="293"/>
      <c r="DF1340" s="293"/>
      <c r="DP1340" s="293"/>
      <c r="DZ1340" s="293"/>
      <c r="EJ1340" s="293"/>
      <c r="ET1340" s="293"/>
      <c r="FD1340" s="293"/>
      <c r="GJ1340" s="341"/>
      <c r="GT1340" s="293"/>
      <c r="HD1340" s="293"/>
      <c r="HN1340" s="293"/>
      <c r="HX1340" s="293"/>
      <c r="IH1340" s="293"/>
      <c r="IM1340" s="285"/>
    </row>
    <row r="1341" spans="1:247" s="44" customFormat="1" x14ac:dyDescent="0.2">
      <c r="A1341" s="42"/>
      <c r="AN1341" s="293"/>
      <c r="AX1341" s="293"/>
      <c r="BH1341" s="293"/>
      <c r="BR1341" s="293"/>
      <c r="CB1341" s="293"/>
      <c r="CL1341" s="293"/>
      <c r="CV1341" s="293"/>
      <c r="DF1341" s="293"/>
      <c r="DP1341" s="293"/>
      <c r="DZ1341" s="293"/>
      <c r="EJ1341" s="293"/>
      <c r="ET1341" s="293"/>
      <c r="FD1341" s="293"/>
      <c r="GJ1341" s="341"/>
      <c r="GT1341" s="293"/>
      <c r="HD1341" s="293"/>
      <c r="HN1341" s="293"/>
      <c r="HX1341" s="293"/>
      <c r="IH1341" s="293"/>
      <c r="IM1341" s="285"/>
    </row>
    <row r="1342" spans="1:247" s="44" customFormat="1" x14ac:dyDescent="0.2">
      <c r="A1342" s="42"/>
      <c r="AN1342" s="293"/>
      <c r="AX1342" s="293"/>
      <c r="BH1342" s="293"/>
      <c r="BR1342" s="293"/>
      <c r="CB1342" s="293"/>
      <c r="CL1342" s="293"/>
      <c r="CV1342" s="293"/>
      <c r="DF1342" s="293"/>
      <c r="DP1342" s="293"/>
      <c r="DZ1342" s="293"/>
      <c r="EJ1342" s="293"/>
      <c r="ET1342" s="293"/>
      <c r="FD1342" s="293"/>
      <c r="GJ1342" s="341"/>
      <c r="GT1342" s="293"/>
      <c r="HD1342" s="293"/>
      <c r="HN1342" s="293"/>
      <c r="HX1342" s="293"/>
      <c r="IH1342" s="293"/>
      <c r="IM1342" s="285"/>
    </row>
    <row r="1343" spans="1:247" s="44" customFormat="1" x14ac:dyDescent="0.2">
      <c r="A1343" s="42"/>
      <c r="AN1343" s="293"/>
      <c r="AX1343" s="293"/>
      <c r="BH1343" s="293"/>
      <c r="BR1343" s="293"/>
      <c r="CB1343" s="293"/>
      <c r="CL1343" s="293"/>
      <c r="CV1343" s="293"/>
      <c r="DF1343" s="293"/>
      <c r="DP1343" s="293"/>
      <c r="DZ1343" s="293"/>
      <c r="EJ1343" s="293"/>
      <c r="ET1343" s="293"/>
      <c r="FD1343" s="293"/>
      <c r="GJ1343" s="341"/>
      <c r="GT1343" s="293"/>
      <c r="HD1343" s="293"/>
      <c r="HN1343" s="293"/>
      <c r="HX1343" s="293"/>
      <c r="IH1343" s="293"/>
      <c r="IM1343" s="285"/>
    </row>
    <row r="1344" spans="1:247" s="44" customFormat="1" x14ac:dyDescent="0.2">
      <c r="A1344" s="42"/>
      <c r="AN1344" s="293"/>
      <c r="AX1344" s="293"/>
      <c r="BH1344" s="293"/>
      <c r="BR1344" s="293"/>
      <c r="CB1344" s="293"/>
      <c r="CL1344" s="293"/>
      <c r="CV1344" s="293"/>
      <c r="DF1344" s="293"/>
      <c r="DP1344" s="293"/>
      <c r="DZ1344" s="293"/>
      <c r="EJ1344" s="293"/>
      <c r="ET1344" s="293"/>
      <c r="FD1344" s="293"/>
      <c r="GJ1344" s="341"/>
      <c r="GT1344" s="293"/>
      <c r="HD1344" s="293"/>
      <c r="HN1344" s="293"/>
      <c r="HX1344" s="293"/>
      <c r="IH1344" s="293"/>
      <c r="IM1344" s="285"/>
    </row>
    <row r="1345" spans="1:247" s="44" customFormat="1" x14ac:dyDescent="0.2">
      <c r="A1345" s="42"/>
      <c r="AN1345" s="293"/>
      <c r="AX1345" s="293"/>
      <c r="BH1345" s="293"/>
      <c r="BR1345" s="293"/>
      <c r="CB1345" s="293"/>
      <c r="CL1345" s="293"/>
      <c r="CV1345" s="293"/>
      <c r="DF1345" s="293"/>
      <c r="DP1345" s="293"/>
      <c r="DZ1345" s="293"/>
      <c r="EJ1345" s="293"/>
      <c r="ET1345" s="293"/>
      <c r="FD1345" s="293"/>
      <c r="GJ1345" s="341"/>
      <c r="GT1345" s="293"/>
      <c r="HD1345" s="293"/>
      <c r="HN1345" s="293"/>
      <c r="HX1345" s="293"/>
      <c r="IH1345" s="293"/>
      <c r="IM1345" s="285"/>
    </row>
    <row r="1346" spans="1:247" s="44" customFormat="1" x14ac:dyDescent="0.2">
      <c r="A1346" s="42"/>
      <c r="AN1346" s="293"/>
      <c r="AX1346" s="293"/>
      <c r="BH1346" s="293"/>
      <c r="BR1346" s="293"/>
      <c r="CB1346" s="293"/>
      <c r="CL1346" s="293"/>
      <c r="CV1346" s="293"/>
      <c r="DF1346" s="293"/>
      <c r="DP1346" s="293"/>
      <c r="DZ1346" s="293"/>
      <c r="EJ1346" s="293"/>
      <c r="ET1346" s="293"/>
      <c r="FD1346" s="293"/>
      <c r="GJ1346" s="341"/>
      <c r="GT1346" s="293"/>
      <c r="HD1346" s="293"/>
      <c r="HN1346" s="293"/>
      <c r="HX1346" s="293"/>
      <c r="IH1346" s="293"/>
      <c r="IM1346" s="285"/>
    </row>
    <row r="1347" spans="1:247" s="44" customFormat="1" x14ac:dyDescent="0.2">
      <c r="A1347" s="42"/>
      <c r="AN1347" s="293"/>
      <c r="AX1347" s="293"/>
      <c r="BH1347" s="293"/>
      <c r="BR1347" s="293"/>
      <c r="CB1347" s="293"/>
      <c r="CL1347" s="293"/>
      <c r="CV1347" s="293"/>
      <c r="DF1347" s="293"/>
      <c r="DP1347" s="293"/>
      <c r="DZ1347" s="293"/>
      <c r="EJ1347" s="293"/>
      <c r="ET1347" s="293"/>
      <c r="FD1347" s="293"/>
      <c r="GJ1347" s="341"/>
      <c r="GT1347" s="293"/>
      <c r="HD1347" s="293"/>
      <c r="HN1347" s="293"/>
      <c r="HX1347" s="293"/>
      <c r="IH1347" s="293"/>
      <c r="IM1347" s="285"/>
    </row>
    <row r="1348" spans="1:247" s="44" customFormat="1" x14ac:dyDescent="0.2">
      <c r="A1348" s="42"/>
      <c r="AN1348" s="293"/>
      <c r="AX1348" s="293"/>
      <c r="BH1348" s="293"/>
      <c r="BR1348" s="293"/>
      <c r="CB1348" s="293"/>
      <c r="CL1348" s="293"/>
      <c r="CV1348" s="293"/>
      <c r="DF1348" s="293"/>
      <c r="DP1348" s="293"/>
      <c r="DZ1348" s="293"/>
      <c r="EJ1348" s="293"/>
      <c r="ET1348" s="293"/>
      <c r="FD1348" s="293"/>
      <c r="GJ1348" s="341"/>
      <c r="GT1348" s="293"/>
      <c r="HD1348" s="293"/>
      <c r="HN1348" s="293"/>
      <c r="HX1348" s="293"/>
      <c r="IH1348" s="293"/>
      <c r="IM1348" s="285"/>
    </row>
    <row r="1349" spans="1:247" s="44" customFormat="1" x14ac:dyDescent="0.2">
      <c r="A1349" s="42"/>
      <c r="AN1349" s="293"/>
      <c r="AX1349" s="293"/>
      <c r="BH1349" s="293"/>
      <c r="BR1349" s="293"/>
      <c r="CB1349" s="293"/>
      <c r="CL1349" s="293"/>
      <c r="CV1349" s="293"/>
      <c r="DF1349" s="293"/>
      <c r="DP1349" s="293"/>
      <c r="DZ1349" s="293"/>
      <c r="EJ1349" s="293"/>
      <c r="ET1349" s="293"/>
      <c r="FD1349" s="293"/>
      <c r="GJ1349" s="341"/>
      <c r="GT1349" s="293"/>
      <c r="HD1349" s="293"/>
      <c r="HN1349" s="293"/>
      <c r="HX1349" s="293"/>
      <c r="IH1349" s="293"/>
      <c r="IM1349" s="285"/>
    </row>
    <row r="1350" spans="1:247" s="44" customFormat="1" x14ac:dyDescent="0.2">
      <c r="A1350" s="42"/>
      <c r="AN1350" s="293"/>
      <c r="AX1350" s="293"/>
      <c r="BH1350" s="293"/>
      <c r="BR1350" s="293"/>
      <c r="CB1350" s="293"/>
      <c r="CL1350" s="293"/>
      <c r="CV1350" s="293"/>
      <c r="DF1350" s="293"/>
      <c r="DP1350" s="293"/>
      <c r="DZ1350" s="293"/>
      <c r="EJ1350" s="293"/>
      <c r="ET1350" s="293"/>
      <c r="FD1350" s="293"/>
      <c r="GJ1350" s="341"/>
      <c r="GT1350" s="293"/>
      <c r="HD1350" s="293"/>
      <c r="HN1350" s="293"/>
      <c r="HX1350" s="293"/>
      <c r="IH1350" s="293"/>
      <c r="IM1350" s="285"/>
    </row>
    <row r="1351" spans="1:247" s="44" customFormat="1" x14ac:dyDescent="0.2">
      <c r="A1351" s="42"/>
      <c r="AN1351" s="293"/>
      <c r="AX1351" s="293"/>
      <c r="BH1351" s="293"/>
      <c r="BR1351" s="293"/>
      <c r="CB1351" s="293"/>
      <c r="CL1351" s="293"/>
      <c r="CV1351" s="293"/>
      <c r="DF1351" s="293"/>
      <c r="DP1351" s="293"/>
      <c r="DZ1351" s="293"/>
      <c r="EJ1351" s="293"/>
      <c r="ET1351" s="293"/>
      <c r="FD1351" s="293"/>
      <c r="GJ1351" s="341"/>
      <c r="GT1351" s="293"/>
      <c r="HD1351" s="293"/>
      <c r="HN1351" s="293"/>
      <c r="HX1351" s="293"/>
      <c r="IH1351" s="293"/>
      <c r="IM1351" s="285"/>
    </row>
    <row r="1352" spans="1:247" s="44" customFormat="1" x14ac:dyDescent="0.2">
      <c r="A1352" s="42"/>
      <c r="AN1352" s="293"/>
      <c r="AX1352" s="293"/>
      <c r="BH1352" s="293"/>
      <c r="BR1352" s="293"/>
      <c r="CB1352" s="293"/>
      <c r="CL1352" s="293"/>
      <c r="CV1352" s="293"/>
      <c r="DF1352" s="293"/>
      <c r="DP1352" s="293"/>
      <c r="DZ1352" s="293"/>
      <c r="EJ1352" s="293"/>
      <c r="ET1352" s="293"/>
      <c r="FD1352" s="293"/>
      <c r="GJ1352" s="341"/>
      <c r="GT1352" s="293"/>
      <c r="HD1352" s="293"/>
      <c r="HN1352" s="293"/>
      <c r="HX1352" s="293"/>
      <c r="IH1352" s="293"/>
      <c r="IM1352" s="285"/>
    </row>
    <row r="1353" spans="1:247" s="44" customFormat="1" x14ac:dyDescent="0.2">
      <c r="A1353" s="42"/>
      <c r="AN1353" s="293"/>
      <c r="AX1353" s="293"/>
      <c r="BH1353" s="293"/>
      <c r="BR1353" s="293"/>
      <c r="CB1353" s="293"/>
      <c r="CL1353" s="293"/>
      <c r="CV1353" s="293"/>
      <c r="DF1353" s="293"/>
      <c r="DP1353" s="293"/>
      <c r="DZ1353" s="293"/>
      <c r="EJ1353" s="293"/>
      <c r="ET1353" s="293"/>
      <c r="FD1353" s="293"/>
      <c r="GJ1353" s="341"/>
      <c r="GT1353" s="293"/>
      <c r="HD1353" s="293"/>
      <c r="HN1353" s="293"/>
      <c r="HX1353" s="293"/>
      <c r="IH1353" s="293"/>
      <c r="IM1353" s="285"/>
    </row>
    <row r="1354" spans="1:247" s="44" customFormat="1" x14ac:dyDescent="0.2">
      <c r="A1354" s="42"/>
      <c r="AN1354" s="293"/>
      <c r="AX1354" s="293"/>
      <c r="BH1354" s="293"/>
      <c r="BR1354" s="293"/>
      <c r="CB1354" s="293"/>
      <c r="CL1354" s="293"/>
      <c r="CV1354" s="293"/>
      <c r="DF1354" s="293"/>
      <c r="DP1354" s="293"/>
      <c r="DZ1354" s="293"/>
      <c r="EJ1354" s="293"/>
      <c r="ET1354" s="293"/>
      <c r="FD1354" s="293"/>
      <c r="GJ1354" s="341"/>
      <c r="GT1354" s="293"/>
      <c r="HD1354" s="293"/>
      <c r="HN1354" s="293"/>
      <c r="HX1354" s="293"/>
      <c r="IH1354" s="293"/>
      <c r="IM1354" s="285"/>
    </row>
    <row r="1355" spans="1:247" s="44" customFormat="1" x14ac:dyDescent="0.2">
      <c r="A1355" s="42"/>
      <c r="AN1355" s="293"/>
      <c r="AX1355" s="293"/>
      <c r="BH1355" s="293"/>
      <c r="BR1355" s="293"/>
      <c r="CB1355" s="293"/>
      <c r="CL1355" s="293"/>
      <c r="CV1355" s="293"/>
      <c r="DF1355" s="293"/>
      <c r="DP1355" s="293"/>
      <c r="DZ1355" s="293"/>
      <c r="EJ1355" s="293"/>
      <c r="ET1355" s="293"/>
      <c r="FD1355" s="293"/>
      <c r="GJ1355" s="341"/>
      <c r="GT1355" s="293"/>
      <c r="HD1355" s="293"/>
      <c r="HN1355" s="293"/>
      <c r="HX1355" s="293"/>
      <c r="IH1355" s="293"/>
      <c r="IM1355" s="285"/>
    </row>
    <row r="1356" spans="1:247" s="44" customFormat="1" x14ac:dyDescent="0.2">
      <c r="A1356" s="42"/>
      <c r="AN1356" s="293"/>
      <c r="AX1356" s="293"/>
      <c r="BH1356" s="293"/>
      <c r="BR1356" s="293"/>
      <c r="CB1356" s="293"/>
      <c r="CL1356" s="293"/>
      <c r="CV1356" s="293"/>
      <c r="DF1356" s="293"/>
      <c r="DP1356" s="293"/>
      <c r="DZ1356" s="293"/>
      <c r="EJ1356" s="293"/>
      <c r="ET1356" s="293"/>
      <c r="FD1356" s="293"/>
      <c r="GJ1356" s="341"/>
      <c r="GT1356" s="293"/>
      <c r="HD1356" s="293"/>
      <c r="HN1356" s="293"/>
      <c r="HX1356" s="293"/>
      <c r="IH1356" s="293"/>
      <c r="IM1356" s="285"/>
    </row>
    <row r="1357" spans="1:247" s="44" customFormat="1" x14ac:dyDescent="0.2">
      <c r="A1357" s="42"/>
      <c r="AN1357" s="293"/>
      <c r="AX1357" s="293"/>
      <c r="BH1357" s="293"/>
      <c r="BR1357" s="293"/>
      <c r="CB1357" s="293"/>
      <c r="CL1357" s="293"/>
      <c r="CV1357" s="293"/>
      <c r="DF1357" s="293"/>
      <c r="DP1357" s="293"/>
      <c r="DZ1357" s="293"/>
      <c r="EJ1357" s="293"/>
      <c r="ET1357" s="293"/>
      <c r="FD1357" s="293"/>
      <c r="GJ1357" s="341"/>
      <c r="GT1357" s="293"/>
      <c r="HD1357" s="293"/>
      <c r="HN1357" s="293"/>
      <c r="HX1357" s="293"/>
      <c r="IH1357" s="293"/>
      <c r="IM1357" s="285"/>
    </row>
    <row r="1358" spans="1:247" s="44" customFormat="1" x14ac:dyDescent="0.2">
      <c r="A1358" s="42"/>
      <c r="AN1358" s="293"/>
      <c r="AX1358" s="293"/>
      <c r="BH1358" s="293"/>
      <c r="BR1358" s="293"/>
      <c r="CB1358" s="293"/>
      <c r="CL1358" s="293"/>
      <c r="CV1358" s="293"/>
      <c r="DF1358" s="293"/>
      <c r="DP1358" s="293"/>
      <c r="DZ1358" s="293"/>
      <c r="EJ1358" s="293"/>
      <c r="ET1358" s="293"/>
      <c r="FD1358" s="293"/>
      <c r="GJ1358" s="341"/>
      <c r="GT1358" s="293"/>
      <c r="HD1358" s="293"/>
      <c r="HN1358" s="293"/>
      <c r="HX1358" s="293"/>
      <c r="IH1358" s="293"/>
      <c r="IM1358" s="285"/>
    </row>
    <row r="1359" spans="1:247" s="44" customFormat="1" x14ac:dyDescent="0.2">
      <c r="A1359" s="42"/>
      <c r="AN1359" s="293"/>
      <c r="AX1359" s="293"/>
      <c r="BH1359" s="293"/>
      <c r="BR1359" s="293"/>
      <c r="CB1359" s="293"/>
      <c r="CL1359" s="293"/>
      <c r="CV1359" s="293"/>
      <c r="DF1359" s="293"/>
      <c r="DP1359" s="293"/>
      <c r="DZ1359" s="293"/>
      <c r="EJ1359" s="293"/>
      <c r="ET1359" s="293"/>
      <c r="FD1359" s="293"/>
      <c r="GJ1359" s="341"/>
      <c r="GT1359" s="293"/>
      <c r="HD1359" s="293"/>
      <c r="HN1359" s="293"/>
      <c r="HX1359" s="293"/>
      <c r="IH1359" s="293"/>
      <c r="IM1359" s="285"/>
    </row>
    <row r="1360" spans="1:247" s="44" customFormat="1" x14ac:dyDescent="0.2">
      <c r="A1360" s="42"/>
      <c r="AN1360" s="293"/>
      <c r="AX1360" s="293"/>
      <c r="BH1360" s="293"/>
      <c r="BR1360" s="293"/>
      <c r="CB1360" s="293"/>
      <c r="CL1360" s="293"/>
      <c r="CV1360" s="293"/>
      <c r="DF1360" s="293"/>
      <c r="DP1360" s="293"/>
      <c r="DZ1360" s="293"/>
      <c r="EJ1360" s="293"/>
      <c r="ET1360" s="293"/>
      <c r="FD1360" s="293"/>
      <c r="GJ1360" s="341"/>
      <c r="GT1360" s="293"/>
      <c r="HD1360" s="293"/>
      <c r="HN1360" s="293"/>
      <c r="HX1360" s="293"/>
      <c r="IH1360" s="293"/>
      <c r="IM1360" s="285"/>
    </row>
    <row r="1361" spans="1:247" s="44" customFormat="1" x14ac:dyDescent="0.2">
      <c r="A1361" s="42"/>
      <c r="AN1361" s="293"/>
      <c r="AX1361" s="293"/>
      <c r="BH1361" s="293"/>
      <c r="BR1361" s="293"/>
      <c r="CB1361" s="293"/>
      <c r="CL1361" s="293"/>
      <c r="CV1361" s="293"/>
      <c r="DF1361" s="293"/>
      <c r="DP1361" s="293"/>
      <c r="DZ1361" s="293"/>
      <c r="EJ1361" s="293"/>
      <c r="ET1361" s="293"/>
      <c r="FD1361" s="293"/>
      <c r="GJ1361" s="341"/>
      <c r="GT1361" s="293"/>
      <c r="HD1361" s="293"/>
      <c r="HN1361" s="293"/>
      <c r="HX1361" s="293"/>
      <c r="IH1361" s="293"/>
      <c r="IM1361" s="285"/>
    </row>
    <row r="1362" spans="1:247" s="44" customFormat="1" x14ac:dyDescent="0.2">
      <c r="A1362" s="42"/>
      <c r="AN1362" s="293"/>
      <c r="AX1362" s="293"/>
      <c r="BH1362" s="293"/>
      <c r="BR1362" s="293"/>
      <c r="CB1362" s="293"/>
      <c r="CL1362" s="293"/>
      <c r="CV1362" s="293"/>
      <c r="DF1362" s="293"/>
      <c r="DP1362" s="293"/>
      <c r="DZ1362" s="293"/>
      <c r="EJ1362" s="293"/>
      <c r="ET1362" s="293"/>
      <c r="FD1362" s="293"/>
      <c r="GJ1362" s="341"/>
      <c r="GT1362" s="293"/>
      <c r="HD1362" s="293"/>
      <c r="HN1362" s="293"/>
      <c r="HX1362" s="293"/>
      <c r="IH1362" s="293"/>
      <c r="IM1362" s="285"/>
    </row>
    <row r="1363" spans="1:247" s="44" customFormat="1" x14ac:dyDescent="0.2">
      <c r="A1363" s="42"/>
      <c r="AN1363" s="293"/>
      <c r="AX1363" s="293"/>
      <c r="BH1363" s="293"/>
      <c r="BR1363" s="293"/>
      <c r="CB1363" s="293"/>
      <c r="CL1363" s="293"/>
      <c r="CV1363" s="293"/>
      <c r="DF1363" s="293"/>
      <c r="DP1363" s="293"/>
      <c r="DZ1363" s="293"/>
      <c r="EJ1363" s="293"/>
      <c r="ET1363" s="293"/>
      <c r="FD1363" s="293"/>
      <c r="GJ1363" s="341"/>
      <c r="GT1363" s="293"/>
      <c r="HD1363" s="293"/>
      <c r="HN1363" s="293"/>
      <c r="HX1363" s="293"/>
      <c r="IH1363" s="293"/>
      <c r="IM1363" s="285"/>
    </row>
    <row r="1364" spans="1:247" s="44" customFormat="1" x14ac:dyDescent="0.2">
      <c r="A1364" s="42"/>
      <c r="AN1364" s="293"/>
      <c r="AX1364" s="293"/>
      <c r="BH1364" s="293"/>
      <c r="BR1364" s="293"/>
      <c r="CB1364" s="293"/>
      <c r="CL1364" s="293"/>
      <c r="CV1364" s="293"/>
      <c r="DF1364" s="293"/>
      <c r="DP1364" s="293"/>
      <c r="DZ1364" s="293"/>
      <c r="EJ1364" s="293"/>
      <c r="ET1364" s="293"/>
      <c r="FD1364" s="293"/>
      <c r="GJ1364" s="341"/>
      <c r="GT1364" s="293"/>
      <c r="HD1364" s="293"/>
      <c r="HN1364" s="293"/>
      <c r="HX1364" s="293"/>
      <c r="IH1364" s="293"/>
      <c r="IM1364" s="285"/>
    </row>
    <row r="1365" spans="1:247" s="44" customFormat="1" x14ac:dyDescent="0.2">
      <c r="A1365" s="42"/>
      <c r="AN1365" s="293"/>
      <c r="AX1365" s="293"/>
      <c r="BH1365" s="293"/>
      <c r="BR1365" s="293"/>
      <c r="CB1365" s="293"/>
      <c r="CL1365" s="293"/>
      <c r="CV1365" s="293"/>
      <c r="DF1365" s="293"/>
      <c r="DP1365" s="293"/>
      <c r="DZ1365" s="293"/>
      <c r="EJ1365" s="293"/>
      <c r="ET1365" s="293"/>
      <c r="FD1365" s="293"/>
      <c r="GJ1365" s="341"/>
      <c r="GT1365" s="293"/>
      <c r="HD1365" s="293"/>
      <c r="HN1365" s="293"/>
      <c r="HX1365" s="293"/>
      <c r="IH1365" s="293"/>
      <c r="IM1365" s="285"/>
    </row>
    <row r="1366" spans="1:247" s="44" customFormat="1" x14ac:dyDescent="0.2">
      <c r="A1366" s="42"/>
      <c r="AN1366" s="293"/>
      <c r="AX1366" s="293"/>
      <c r="BH1366" s="293"/>
      <c r="BR1366" s="293"/>
      <c r="CB1366" s="293"/>
      <c r="CL1366" s="293"/>
      <c r="CV1366" s="293"/>
      <c r="DF1366" s="293"/>
      <c r="DP1366" s="293"/>
      <c r="DZ1366" s="293"/>
      <c r="EJ1366" s="293"/>
      <c r="ET1366" s="293"/>
      <c r="FD1366" s="293"/>
      <c r="GJ1366" s="341"/>
      <c r="GT1366" s="293"/>
      <c r="HD1366" s="293"/>
      <c r="HN1366" s="293"/>
      <c r="HX1366" s="293"/>
      <c r="IH1366" s="293"/>
      <c r="IM1366" s="285"/>
    </row>
    <row r="1367" spans="1:247" s="44" customFormat="1" x14ac:dyDescent="0.2">
      <c r="A1367" s="42"/>
      <c r="AN1367" s="293"/>
      <c r="AX1367" s="293"/>
      <c r="BH1367" s="293"/>
      <c r="BR1367" s="293"/>
      <c r="CB1367" s="293"/>
      <c r="CL1367" s="293"/>
      <c r="CV1367" s="293"/>
      <c r="DF1367" s="293"/>
      <c r="DP1367" s="293"/>
      <c r="DZ1367" s="293"/>
      <c r="EJ1367" s="293"/>
      <c r="ET1367" s="293"/>
      <c r="FD1367" s="293"/>
      <c r="GJ1367" s="341"/>
      <c r="GT1367" s="293"/>
      <c r="HD1367" s="293"/>
      <c r="HN1367" s="293"/>
      <c r="HX1367" s="293"/>
      <c r="IH1367" s="293"/>
      <c r="IM1367" s="285"/>
    </row>
    <row r="1368" spans="1:247" s="44" customFormat="1" x14ac:dyDescent="0.2">
      <c r="A1368" s="42"/>
      <c r="AN1368" s="293"/>
      <c r="AX1368" s="293"/>
      <c r="BH1368" s="293"/>
      <c r="BR1368" s="293"/>
      <c r="CB1368" s="293"/>
      <c r="CL1368" s="293"/>
      <c r="CV1368" s="293"/>
      <c r="DF1368" s="293"/>
      <c r="DP1368" s="293"/>
      <c r="DZ1368" s="293"/>
      <c r="EJ1368" s="293"/>
      <c r="ET1368" s="293"/>
      <c r="FD1368" s="293"/>
      <c r="GJ1368" s="341"/>
      <c r="GT1368" s="293"/>
      <c r="HD1368" s="293"/>
      <c r="HN1368" s="293"/>
      <c r="HX1368" s="293"/>
      <c r="IH1368" s="293"/>
      <c r="IM1368" s="285"/>
    </row>
    <row r="1369" spans="1:247" s="44" customFormat="1" x14ac:dyDescent="0.2">
      <c r="A1369" s="42"/>
      <c r="AN1369" s="293"/>
      <c r="AX1369" s="293"/>
      <c r="BH1369" s="293"/>
      <c r="BR1369" s="293"/>
      <c r="CB1369" s="293"/>
      <c r="CL1369" s="293"/>
      <c r="CV1369" s="293"/>
      <c r="DF1369" s="293"/>
      <c r="DP1369" s="293"/>
      <c r="DZ1369" s="293"/>
      <c r="EJ1369" s="293"/>
      <c r="ET1369" s="293"/>
      <c r="FD1369" s="293"/>
      <c r="GJ1369" s="341"/>
      <c r="GT1369" s="293"/>
      <c r="HD1369" s="293"/>
      <c r="HN1369" s="293"/>
      <c r="HX1369" s="293"/>
      <c r="IH1369" s="293"/>
      <c r="IM1369" s="285"/>
    </row>
    <row r="1370" spans="1:247" s="44" customFormat="1" x14ac:dyDescent="0.2">
      <c r="A1370" s="42"/>
      <c r="AN1370" s="293"/>
      <c r="AX1370" s="293"/>
      <c r="BH1370" s="293"/>
      <c r="BR1370" s="293"/>
      <c r="CB1370" s="293"/>
      <c r="CL1370" s="293"/>
      <c r="CV1370" s="293"/>
      <c r="DF1370" s="293"/>
      <c r="DP1370" s="293"/>
      <c r="DZ1370" s="293"/>
      <c r="EJ1370" s="293"/>
      <c r="ET1370" s="293"/>
      <c r="FD1370" s="293"/>
      <c r="GJ1370" s="341"/>
      <c r="GT1370" s="293"/>
      <c r="HD1370" s="293"/>
      <c r="HN1370" s="293"/>
      <c r="HX1370" s="293"/>
      <c r="IH1370" s="293"/>
      <c r="IM1370" s="285"/>
    </row>
    <row r="1371" spans="1:247" s="44" customFormat="1" x14ac:dyDescent="0.2">
      <c r="A1371" s="42"/>
      <c r="AN1371" s="293"/>
      <c r="AX1371" s="293"/>
      <c r="BH1371" s="293"/>
      <c r="BR1371" s="293"/>
      <c r="CB1371" s="293"/>
      <c r="CL1371" s="293"/>
      <c r="CV1371" s="293"/>
      <c r="DF1371" s="293"/>
      <c r="DP1371" s="293"/>
      <c r="DZ1371" s="293"/>
      <c r="EJ1371" s="293"/>
      <c r="ET1371" s="293"/>
      <c r="FD1371" s="293"/>
      <c r="GJ1371" s="341"/>
      <c r="GT1371" s="293"/>
      <c r="HD1371" s="293"/>
      <c r="HN1371" s="293"/>
      <c r="HX1371" s="293"/>
      <c r="IH1371" s="293"/>
      <c r="IM1371" s="285"/>
    </row>
    <row r="1372" spans="1:247" s="44" customFormat="1" x14ac:dyDescent="0.2">
      <c r="A1372" s="42"/>
      <c r="AN1372" s="293"/>
      <c r="AX1372" s="293"/>
      <c r="BH1372" s="293"/>
      <c r="BR1372" s="293"/>
      <c r="CB1372" s="293"/>
      <c r="CL1372" s="293"/>
      <c r="CV1372" s="293"/>
      <c r="DF1372" s="293"/>
      <c r="DP1372" s="293"/>
      <c r="DZ1372" s="293"/>
      <c r="EJ1372" s="293"/>
      <c r="ET1372" s="293"/>
      <c r="FD1372" s="293"/>
      <c r="GJ1372" s="341"/>
      <c r="GT1372" s="293"/>
      <c r="HD1372" s="293"/>
      <c r="HN1372" s="293"/>
      <c r="HX1372" s="293"/>
      <c r="IH1372" s="293"/>
      <c r="IM1372" s="285"/>
    </row>
    <row r="1373" spans="1:247" s="44" customFormat="1" x14ac:dyDescent="0.2">
      <c r="A1373" s="42"/>
      <c r="AN1373" s="293"/>
      <c r="AX1373" s="293"/>
      <c r="BH1373" s="293"/>
      <c r="BR1373" s="293"/>
      <c r="CB1373" s="293"/>
      <c r="CL1373" s="293"/>
      <c r="CV1373" s="293"/>
      <c r="DF1373" s="293"/>
      <c r="DP1373" s="293"/>
      <c r="DZ1373" s="293"/>
      <c r="EJ1373" s="293"/>
      <c r="ET1373" s="293"/>
      <c r="FD1373" s="293"/>
      <c r="GJ1373" s="341"/>
      <c r="GT1373" s="293"/>
      <c r="HD1373" s="293"/>
      <c r="HN1373" s="293"/>
      <c r="HX1373" s="293"/>
      <c r="IH1373" s="293"/>
      <c r="IM1373" s="285"/>
    </row>
    <row r="1374" spans="1:247" s="44" customFormat="1" x14ac:dyDescent="0.2">
      <c r="A1374" s="42"/>
      <c r="AN1374" s="293"/>
      <c r="AX1374" s="293"/>
      <c r="BH1374" s="293"/>
      <c r="BR1374" s="293"/>
      <c r="CB1374" s="293"/>
      <c r="CL1374" s="293"/>
      <c r="CV1374" s="293"/>
      <c r="DF1374" s="293"/>
      <c r="DP1374" s="293"/>
      <c r="DZ1374" s="293"/>
      <c r="EJ1374" s="293"/>
      <c r="ET1374" s="293"/>
      <c r="FD1374" s="293"/>
      <c r="GJ1374" s="341"/>
      <c r="GT1374" s="293"/>
      <c r="HD1374" s="293"/>
      <c r="HN1374" s="293"/>
      <c r="HX1374" s="293"/>
      <c r="IH1374" s="293"/>
      <c r="IM1374" s="285"/>
    </row>
    <row r="1375" spans="1:247" s="44" customFormat="1" x14ac:dyDescent="0.2">
      <c r="A1375" s="42"/>
      <c r="AN1375" s="293"/>
      <c r="AX1375" s="293"/>
      <c r="BH1375" s="293"/>
      <c r="BR1375" s="293"/>
      <c r="CB1375" s="293"/>
      <c r="CL1375" s="293"/>
      <c r="CV1375" s="293"/>
      <c r="DF1375" s="293"/>
      <c r="DP1375" s="293"/>
      <c r="DZ1375" s="293"/>
      <c r="EJ1375" s="293"/>
      <c r="ET1375" s="293"/>
      <c r="FD1375" s="293"/>
      <c r="GJ1375" s="341"/>
      <c r="GT1375" s="293"/>
      <c r="HD1375" s="293"/>
      <c r="HN1375" s="293"/>
      <c r="HX1375" s="293"/>
      <c r="IH1375" s="293"/>
      <c r="IM1375" s="285"/>
    </row>
    <row r="1376" spans="1:247" s="44" customFormat="1" x14ac:dyDescent="0.2">
      <c r="A1376" s="42"/>
      <c r="AN1376" s="293"/>
      <c r="AX1376" s="293"/>
      <c r="BH1376" s="293"/>
      <c r="BR1376" s="293"/>
      <c r="CB1376" s="293"/>
      <c r="CL1376" s="293"/>
      <c r="CV1376" s="293"/>
      <c r="DF1376" s="293"/>
      <c r="DP1376" s="293"/>
      <c r="DZ1376" s="293"/>
      <c r="EJ1376" s="293"/>
      <c r="ET1376" s="293"/>
      <c r="FD1376" s="293"/>
      <c r="GJ1376" s="341"/>
      <c r="GT1376" s="293"/>
      <c r="HD1376" s="293"/>
      <c r="HN1376" s="293"/>
      <c r="HX1376" s="293"/>
      <c r="IH1376" s="293"/>
      <c r="IM1376" s="285"/>
    </row>
    <row r="1377" spans="1:247" s="44" customFormat="1" x14ac:dyDescent="0.2">
      <c r="A1377" s="42"/>
      <c r="AN1377" s="293"/>
      <c r="AX1377" s="293"/>
      <c r="BH1377" s="293"/>
      <c r="BR1377" s="293"/>
      <c r="CB1377" s="293"/>
      <c r="CL1377" s="293"/>
      <c r="CV1377" s="293"/>
      <c r="DF1377" s="293"/>
      <c r="DP1377" s="293"/>
      <c r="DZ1377" s="293"/>
      <c r="EJ1377" s="293"/>
      <c r="ET1377" s="293"/>
      <c r="FD1377" s="293"/>
      <c r="GJ1377" s="341"/>
      <c r="GT1377" s="293"/>
      <c r="HD1377" s="293"/>
      <c r="HN1377" s="293"/>
      <c r="HX1377" s="293"/>
      <c r="IH1377" s="293"/>
      <c r="IM1377" s="285"/>
    </row>
    <row r="1378" spans="1:247" s="44" customFormat="1" x14ac:dyDescent="0.2">
      <c r="A1378" s="42"/>
      <c r="AN1378" s="293"/>
      <c r="AX1378" s="293"/>
      <c r="BH1378" s="293"/>
      <c r="BR1378" s="293"/>
      <c r="CB1378" s="293"/>
      <c r="CL1378" s="293"/>
      <c r="CV1378" s="293"/>
      <c r="DF1378" s="293"/>
      <c r="DP1378" s="293"/>
      <c r="DZ1378" s="293"/>
      <c r="EJ1378" s="293"/>
      <c r="ET1378" s="293"/>
      <c r="FD1378" s="293"/>
      <c r="GJ1378" s="341"/>
      <c r="GT1378" s="293"/>
      <c r="HD1378" s="293"/>
      <c r="HN1378" s="293"/>
      <c r="HX1378" s="293"/>
      <c r="IH1378" s="293"/>
      <c r="IM1378" s="285"/>
    </row>
    <row r="1379" spans="1:247" s="44" customFormat="1" x14ac:dyDescent="0.2">
      <c r="A1379" s="42"/>
      <c r="AN1379" s="293"/>
      <c r="AX1379" s="293"/>
      <c r="BH1379" s="293"/>
      <c r="BR1379" s="293"/>
      <c r="CB1379" s="293"/>
      <c r="CL1379" s="293"/>
      <c r="CV1379" s="293"/>
      <c r="DF1379" s="293"/>
      <c r="DP1379" s="293"/>
      <c r="DZ1379" s="293"/>
      <c r="EJ1379" s="293"/>
      <c r="ET1379" s="293"/>
      <c r="FD1379" s="293"/>
      <c r="GJ1379" s="341"/>
      <c r="GT1379" s="293"/>
      <c r="HD1379" s="293"/>
      <c r="HN1379" s="293"/>
      <c r="HX1379" s="293"/>
      <c r="IH1379" s="293"/>
      <c r="IM1379" s="285"/>
    </row>
    <row r="1380" spans="1:247" s="44" customFormat="1" x14ac:dyDescent="0.2">
      <c r="A1380" s="42"/>
      <c r="AN1380" s="293"/>
      <c r="AX1380" s="293"/>
      <c r="BH1380" s="293"/>
      <c r="BR1380" s="293"/>
      <c r="CB1380" s="293"/>
      <c r="CL1380" s="293"/>
      <c r="CV1380" s="293"/>
      <c r="DF1380" s="293"/>
      <c r="DP1380" s="293"/>
      <c r="DZ1380" s="293"/>
      <c r="EJ1380" s="293"/>
      <c r="ET1380" s="293"/>
      <c r="FD1380" s="293"/>
      <c r="GJ1380" s="341"/>
      <c r="GT1380" s="293"/>
      <c r="HD1380" s="293"/>
      <c r="HN1380" s="293"/>
      <c r="HX1380" s="293"/>
      <c r="IH1380" s="293"/>
      <c r="IM1380" s="285"/>
    </row>
    <row r="1381" spans="1:247" s="44" customFormat="1" x14ac:dyDescent="0.2">
      <c r="A1381" s="42"/>
      <c r="AN1381" s="293"/>
      <c r="AX1381" s="293"/>
      <c r="BH1381" s="293"/>
      <c r="BR1381" s="293"/>
      <c r="CB1381" s="293"/>
      <c r="CL1381" s="293"/>
      <c r="CV1381" s="293"/>
      <c r="DF1381" s="293"/>
      <c r="DP1381" s="293"/>
      <c r="DZ1381" s="293"/>
      <c r="EJ1381" s="293"/>
      <c r="ET1381" s="293"/>
      <c r="FD1381" s="293"/>
      <c r="GJ1381" s="341"/>
      <c r="GT1381" s="293"/>
      <c r="HD1381" s="293"/>
      <c r="HN1381" s="293"/>
      <c r="HX1381" s="293"/>
      <c r="IH1381" s="293"/>
      <c r="IM1381" s="285"/>
    </row>
    <row r="1382" spans="1:247" s="44" customFormat="1" x14ac:dyDescent="0.2">
      <c r="A1382" s="42"/>
      <c r="AN1382" s="293"/>
      <c r="AX1382" s="293"/>
      <c r="BH1382" s="293"/>
      <c r="BR1382" s="293"/>
      <c r="CB1382" s="293"/>
      <c r="CL1382" s="293"/>
      <c r="CV1382" s="293"/>
      <c r="DF1382" s="293"/>
      <c r="DP1382" s="293"/>
      <c r="DZ1382" s="293"/>
      <c r="EJ1382" s="293"/>
      <c r="ET1382" s="293"/>
      <c r="FD1382" s="293"/>
      <c r="GJ1382" s="341"/>
      <c r="GT1382" s="293"/>
      <c r="HD1382" s="293"/>
      <c r="HN1382" s="293"/>
      <c r="HX1382" s="293"/>
      <c r="IH1382" s="293"/>
      <c r="IM1382" s="285"/>
    </row>
    <row r="1383" spans="1:247" s="44" customFormat="1" x14ac:dyDescent="0.2">
      <c r="A1383" s="42"/>
      <c r="AN1383" s="293"/>
      <c r="AX1383" s="293"/>
      <c r="BH1383" s="293"/>
      <c r="BR1383" s="293"/>
      <c r="CB1383" s="293"/>
      <c r="CL1383" s="293"/>
      <c r="CV1383" s="293"/>
      <c r="DF1383" s="293"/>
      <c r="DP1383" s="293"/>
      <c r="DZ1383" s="293"/>
      <c r="EJ1383" s="293"/>
      <c r="ET1383" s="293"/>
      <c r="FD1383" s="293"/>
      <c r="GJ1383" s="341"/>
      <c r="GT1383" s="293"/>
      <c r="HD1383" s="293"/>
      <c r="HN1383" s="293"/>
      <c r="HX1383" s="293"/>
      <c r="IH1383" s="293"/>
      <c r="IM1383" s="285"/>
    </row>
    <row r="1384" spans="1:247" s="44" customFormat="1" x14ac:dyDescent="0.2">
      <c r="A1384" s="42"/>
      <c r="AN1384" s="293"/>
      <c r="AX1384" s="293"/>
      <c r="BH1384" s="293"/>
      <c r="BR1384" s="293"/>
      <c r="CB1384" s="293"/>
      <c r="CL1384" s="293"/>
      <c r="CV1384" s="293"/>
      <c r="DF1384" s="293"/>
      <c r="DP1384" s="293"/>
      <c r="DZ1384" s="293"/>
      <c r="EJ1384" s="293"/>
      <c r="ET1384" s="293"/>
      <c r="FD1384" s="293"/>
      <c r="GJ1384" s="341"/>
      <c r="GT1384" s="293"/>
      <c r="HD1384" s="293"/>
      <c r="HN1384" s="293"/>
      <c r="HX1384" s="293"/>
      <c r="IH1384" s="293"/>
      <c r="IM1384" s="285"/>
    </row>
    <row r="1385" spans="1:247" s="44" customFormat="1" x14ac:dyDescent="0.2">
      <c r="A1385" s="42"/>
      <c r="AN1385" s="293"/>
      <c r="AX1385" s="293"/>
      <c r="BH1385" s="293"/>
      <c r="BR1385" s="293"/>
      <c r="CB1385" s="293"/>
      <c r="CL1385" s="293"/>
      <c r="CV1385" s="293"/>
      <c r="DF1385" s="293"/>
      <c r="DP1385" s="293"/>
      <c r="DZ1385" s="293"/>
      <c r="EJ1385" s="293"/>
      <c r="ET1385" s="293"/>
      <c r="FD1385" s="293"/>
      <c r="GJ1385" s="341"/>
      <c r="GT1385" s="293"/>
      <c r="HD1385" s="293"/>
      <c r="HN1385" s="293"/>
      <c r="HX1385" s="293"/>
      <c r="IH1385" s="293"/>
      <c r="IM1385" s="285"/>
    </row>
    <row r="1386" spans="1:247" s="44" customFormat="1" x14ac:dyDescent="0.2">
      <c r="A1386" s="42"/>
      <c r="AN1386" s="293"/>
      <c r="AX1386" s="293"/>
      <c r="BH1386" s="293"/>
      <c r="BR1386" s="293"/>
      <c r="CB1386" s="293"/>
      <c r="CL1386" s="293"/>
      <c r="CV1386" s="293"/>
      <c r="DF1386" s="293"/>
      <c r="DP1386" s="293"/>
      <c r="DZ1386" s="293"/>
      <c r="EJ1386" s="293"/>
      <c r="ET1386" s="293"/>
      <c r="FD1386" s="293"/>
      <c r="GJ1386" s="341"/>
      <c r="GT1386" s="293"/>
      <c r="HD1386" s="293"/>
      <c r="HN1386" s="293"/>
      <c r="HX1386" s="293"/>
      <c r="IH1386" s="293"/>
      <c r="IM1386" s="285"/>
    </row>
    <row r="1387" spans="1:247" s="44" customFormat="1" x14ac:dyDescent="0.2">
      <c r="A1387" s="42"/>
      <c r="AN1387" s="293"/>
      <c r="AX1387" s="293"/>
      <c r="BH1387" s="293"/>
      <c r="BR1387" s="293"/>
      <c r="CB1387" s="293"/>
      <c r="CL1387" s="293"/>
      <c r="CV1387" s="293"/>
      <c r="DF1387" s="293"/>
      <c r="DP1387" s="293"/>
      <c r="DZ1387" s="293"/>
      <c r="EJ1387" s="293"/>
      <c r="ET1387" s="293"/>
      <c r="FD1387" s="293"/>
      <c r="GJ1387" s="341"/>
      <c r="GT1387" s="293"/>
      <c r="HD1387" s="293"/>
      <c r="HN1387" s="293"/>
      <c r="HX1387" s="293"/>
      <c r="IH1387" s="293"/>
      <c r="IM1387" s="285"/>
    </row>
    <row r="1388" spans="1:247" s="44" customFormat="1" x14ac:dyDescent="0.2">
      <c r="A1388" s="42"/>
      <c r="AN1388" s="293"/>
      <c r="AX1388" s="293"/>
      <c r="BH1388" s="293"/>
      <c r="BR1388" s="293"/>
      <c r="CB1388" s="293"/>
      <c r="CL1388" s="293"/>
      <c r="CV1388" s="293"/>
      <c r="DF1388" s="293"/>
      <c r="DP1388" s="293"/>
      <c r="DZ1388" s="293"/>
      <c r="EJ1388" s="293"/>
      <c r="ET1388" s="293"/>
      <c r="FD1388" s="293"/>
      <c r="GJ1388" s="341"/>
      <c r="GT1388" s="293"/>
      <c r="HD1388" s="293"/>
      <c r="HN1388" s="293"/>
      <c r="HX1388" s="293"/>
      <c r="IH1388" s="293"/>
      <c r="IM1388" s="285"/>
    </row>
    <row r="1389" spans="1:247" s="44" customFormat="1" x14ac:dyDescent="0.2">
      <c r="A1389" s="42"/>
      <c r="AN1389" s="293"/>
      <c r="AX1389" s="293"/>
      <c r="BH1389" s="293"/>
      <c r="BR1389" s="293"/>
      <c r="CB1389" s="293"/>
      <c r="CL1389" s="293"/>
      <c r="CV1389" s="293"/>
      <c r="DF1389" s="293"/>
      <c r="DP1389" s="293"/>
      <c r="DZ1389" s="293"/>
      <c r="EJ1389" s="293"/>
      <c r="ET1389" s="293"/>
      <c r="FD1389" s="293"/>
      <c r="GJ1389" s="341"/>
      <c r="GT1389" s="293"/>
      <c r="HD1389" s="293"/>
      <c r="HN1389" s="293"/>
      <c r="HX1389" s="293"/>
      <c r="IH1389" s="293"/>
      <c r="IM1389" s="285"/>
    </row>
    <row r="1390" spans="1:247" s="44" customFormat="1" x14ac:dyDescent="0.2">
      <c r="A1390" s="42"/>
      <c r="AN1390" s="293"/>
      <c r="AX1390" s="293"/>
      <c r="BH1390" s="293"/>
      <c r="BR1390" s="293"/>
      <c r="CB1390" s="293"/>
      <c r="CL1390" s="293"/>
      <c r="CV1390" s="293"/>
      <c r="DF1390" s="293"/>
      <c r="DP1390" s="293"/>
      <c r="DZ1390" s="293"/>
      <c r="EJ1390" s="293"/>
      <c r="ET1390" s="293"/>
      <c r="FD1390" s="293"/>
      <c r="GJ1390" s="341"/>
      <c r="GT1390" s="293"/>
      <c r="HD1390" s="293"/>
      <c r="HN1390" s="293"/>
      <c r="HX1390" s="293"/>
      <c r="IH1390" s="293"/>
      <c r="IM1390" s="285"/>
    </row>
    <row r="1391" spans="1:247" s="44" customFormat="1" x14ac:dyDescent="0.2">
      <c r="A1391" s="42"/>
      <c r="AN1391" s="293"/>
      <c r="AX1391" s="293"/>
      <c r="BH1391" s="293"/>
      <c r="BR1391" s="293"/>
      <c r="CB1391" s="293"/>
      <c r="CL1391" s="293"/>
      <c r="CV1391" s="293"/>
      <c r="DF1391" s="293"/>
      <c r="DP1391" s="293"/>
      <c r="DZ1391" s="293"/>
      <c r="EJ1391" s="293"/>
      <c r="ET1391" s="293"/>
      <c r="FD1391" s="293"/>
      <c r="GJ1391" s="341"/>
      <c r="GT1391" s="293"/>
      <c r="HD1391" s="293"/>
      <c r="HN1391" s="293"/>
      <c r="HX1391" s="293"/>
      <c r="IH1391" s="293"/>
      <c r="IM1391" s="285"/>
    </row>
    <row r="1392" spans="1:247" s="44" customFormat="1" x14ac:dyDescent="0.2">
      <c r="A1392" s="42"/>
      <c r="AN1392" s="293"/>
      <c r="AX1392" s="293"/>
      <c r="BH1392" s="293"/>
      <c r="BR1392" s="293"/>
      <c r="CB1392" s="293"/>
      <c r="CL1392" s="293"/>
      <c r="CV1392" s="293"/>
      <c r="DF1392" s="293"/>
      <c r="DP1392" s="293"/>
      <c r="DZ1392" s="293"/>
      <c r="EJ1392" s="293"/>
      <c r="ET1392" s="293"/>
      <c r="FD1392" s="293"/>
      <c r="GJ1392" s="341"/>
      <c r="GT1392" s="293"/>
      <c r="HD1392" s="293"/>
      <c r="HN1392" s="293"/>
      <c r="HX1392" s="293"/>
      <c r="IH1392" s="293"/>
      <c r="IM1392" s="285"/>
    </row>
    <row r="1393" spans="1:247" s="44" customFormat="1" x14ac:dyDescent="0.2">
      <c r="A1393" s="42"/>
      <c r="AN1393" s="293"/>
      <c r="AX1393" s="293"/>
      <c r="BH1393" s="293"/>
      <c r="BR1393" s="293"/>
      <c r="CB1393" s="293"/>
      <c r="CL1393" s="293"/>
      <c r="CV1393" s="293"/>
      <c r="DF1393" s="293"/>
      <c r="DP1393" s="293"/>
      <c r="DZ1393" s="293"/>
      <c r="EJ1393" s="293"/>
      <c r="ET1393" s="293"/>
      <c r="FD1393" s="293"/>
      <c r="GJ1393" s="341"/>
      <c r="GT1393" s="293"/>
      <c r="HD1393" s="293"/>
      <c r="HN1393" s="293"/>
      <c r="HX1393" s="293"/>
      <c r="IH1393" s="293"/>
      <c r="IM1393" s="285"/>
    </row>
    <row r="1394" spans="1:247" s="44" customFormat="1" x14ac:dyDescent="0.2">
      <c r="A1394" s="42"/>
      <c r="AN1394" s="293"/>
      <c r="AX1394" s="293"/>
      <c r="BH1394" s="293"/>
      <c r="BR1394" s="293"/>
      <c r="CB1394" s="293"/>
      <c r="CL1394" s="293"/>
      <c r="CV1394" s="293"/>
      <c r="DF1394" s="293"/>
      <c r="DP1394" s="293"/>
      <c r="DZ1394" s="293"/>
      <c r="EJ1394" s="293"/>
      <c r="ET1394" s="293"/>
      <c r="FD1394" s="293"/>
      <c r="GJ1394" s="341"/>
      <c r="GT1394" s="293"/>
      <c r="HD1394" s="293"/>
      <c r="HN1394" s="293"/>
      <c r="HX1394" s="293"/>
      <c r="IH1394" s="293"/>
      <c r="IM1394" s="285"/>
    </row>
    <row r="1395" spans="1:247" s="44" customFormat="1" x14ac:dyDescent="0.2">
      <c r="A1395" s="42"/>
      <c r="AN1395" s="293"/>
      <c r="AX1395" s="293"/>
      <c r="BH1395" s="293"/>
      <c r="BR1395" s="293"/>
      <c r="CB1395" s="293"/>
      <c r="CL1395" s="293"/>
      <c r="CV1395" s="293"/>
      <c r="DF1395" s="293"/>
      <c r="DP1395" s="293"/>
      <c r="DZ1395" s="293"/>
      <c r="EJ1395" s="293"/>
      <c r="ET1395" s="293"/>
      <c r="FD1395" s="293"/>
      <c r="GJ1395" s="341"/>
      <c r="GT1395" s="293"/>
      <c r="HD1395" s="293"/>
      <c r="HN1395" s="293"/>
      <c r="HX1395" s="293"/>
      <c r="IH1395" s="293"/>
      <c r="IM1395" s="285"/>
    </row>
    <row r="1396" spans="1:247" s="44" customFormat="1" x14ac:dyDescent="0.2">
      <c r="A1396" s="42"/>
      <c r="AN1396" s="293"/>
      <c r="AX1396" s="293"/>
      <c r="BH1396" s="293"/>
      <c r="BR1396" s="293"/>
      <c r="CB1396" s="293"/>
      <c r="CL1396" s="293"/>
      <c r="CV1396" s="293"/>
      <c r="DF1396" s="293"/>
      <c r="DP1396" s="293"/>
      <c r="DZ1396" s="293"/>
      <c r="EJ1396" s="293"/>
      <c r="ET1396" s="293"/>
      <c r="FD1396" s="293"/>
      <c r="GJ1396" s="341"/>
      <c r="GT1396" s="293"/>
      <c r="HD1396" s="293"/>
      <c r="HN1396" s="293"/>
      <c r="HX1396" s="293"/>
      <c r="IH1396" s="293"/>
      <c r="IM1396" s="285"/>
    </row>
    <row r="1397" spans="1:247" s="44" customFormat="1" x14ac:dyDescent="0.2">
      <c r="A1397" s="42"/>
      <c r="AN1397" s="293"/>
      <c r="AX1397" s="293"/>
      <c r="BH1397" s="293"/>
      <c r="BR1397" s="293"/>
      <c r="CB1397" s="293"/>
      <c r="CL1397" s="293"/>
      <c r="CV1397" s="293"/>
      <c r="DF1397" s="293"/>
      <c r="DP1397" s="293"/>
      <c r="DZ1397" s="293"/>
      <c r="EJ1397" s="293"/>
      <c r="ET1397" s="293"/>
      <c r="FD1397" s="293"/>
      <c r="GJ1397" s="341"/>
      <c r="GT1397" s="293"/>
      <c r="HD1397" s="293"/>
      <c r="HN1397" s="293"/>
      <c r="HX1397" s="293"/>
      <c r="IH1397" s="293"/>
      <c r="IM1397" s="285"/>
    </row>
    <row r="1398" spans="1:247" s="44" customFormat="1" x14ac:dyDescent="0.2">
      <c r="A1398" s="42"/>
      <c r="AN1398" s="293"/>
      <c r="AX1398" s="293"/>
      <c r="BH1398" s="293"/>
      <c r="BR1398" s="293"/>
      <c r="CB1398" s="293"/>
      <c r="CL1398" s="293"/>
      <c r="CV1398" s="293"/>
      <c r="DF1398" s="293"/>
      <c r="DP1398" s="293"/>
      <c r="DZ1398" s="293"/>
      <c r="EJ1398" s="293"/>
      <c r="ET1398" s="293"/>
      <c r="FD1398" s="293"/>
      <c r="GJ1398" s="341"/>
      <c r="GT1398" s="293"/>
      <c r="HD1398" s="293"/>
      <c r="HN1398" s="293"/>
      <c r="HX1398" s="293"/>
      <c r="IH1398" s="293"/>
      <c r="IM1398" s="285"/>
    </row>
    <row r="1399" spans="1:247" s="44" customFormat="1" x14ac:dyDescent="0.2">
      <c r="A1399" s="42"/>
      <c r="AN1399" s="293"/>
      <c r="AX1399" s="293"/>
      <c r="BH1399" s="293"/>
      <c r="BR1399" s="293"/>
      <c r="CB1399" s="293"/>
      <c r="CL1399" s="293"/>
      <c r="CV1399" s="293"/>
      <c r="DF1399" s="293"/>
      <c r="DP1399" s="293"/>
      <c r="DZ1399" s="293"/>
      <c r="EJ1399" s="293"/>
      <c r="ET1399" s="293"/>
      <c r="FD1399" s="293"/>
      <c r="GJ1399" s="341"/>
      <c r="GT1399" s="293"/>
      <c r="HD1399" s="293"/>
      <c r="HN1399" s="293"/>
      <c r="HX1399" s="293"/>
      <c r="IH1399" s="293"/>
      <c r="IM1399" s="285"/>
    </row>
    <row r="1400" spans="1:247" s="44" customFormat="1" x14ac:dyDescent="0.2">
      <c r="A1400" s="42"/>
      <c r="AN1400" s="293"/>
      <c r="AX1400" s="293"/>
      <c r="BH1400" s="293"/>
      <c r="BR1400" s="293"/>
      <c r="CB1400" s="293"/>
      <c r="CL1400" s="293"/>
      <c r="CV1400" s="293"/>
      <c r="DF1400" s="293"/>
      <c r="DP1400" s="293"/>
      <c r="DZ1400" s="293"/>
      <c r="EJ1400" s="293"/>
      <c r="ET1400" s="293"/>
      <c r="FD1400" s="293"/>
      <c r="GJ1400" s="341"/>
      <c r="GT1400" s="293"/>
      <c r="HD1400" s="293"/>
      <c r="HN1400" s="293"/>
      <c r="HX1400" s="293"/>
      <c r="IH1400" s="293"/>
      <c r="IM1400" s="285"/>
    </row>
    <row r="1401" spans="1:247" s="44" customFormat="1" x14ac:dyDescent="0.2">
      <c r="A1401" s="42"/>
      <c r="AN1401" s="293"/>
      <c r="AX1401" s="293"/>
      <c r="BH1401" s="293"/>
      <c r="BR1401" s="293"/>
      <c r="CB1401" s="293"/>
      <c r="CL1401" s="293"/>
      <c r="CV1401" s="293"/>
      <c r="DF1401" s="293"/>
      <c r="DP1401" s="293"/>
      <c r="DZ1401" s="293"/>
      <c r="EJ1401" s="293"/>
      <c r="ET1401" s="293"/>
      <c r="FD1401" s="293"/>
      <c r="GJ1401" s="341"/>
      <c r="GT1401" s="293"/>
      <c r="HD1401" s="293"/>
      <c r="HN1401" s="293"/>
      <c r="HX1401" s="293"/>
      <c r="IH1401" s="293"/>
      <c r="IM1401" s="285"/>
    </row>
    <row r="1402" spans="1:247" s="44" customFormat="1" x14ac:dyDescent="0.2">
      <c r="A1402" s="42"/>
      <c r="AN1402" s="293"/>
      <c r="AX1402" s="293"/>
      <c r="BH1402" s="293"/>
      <c r="BR1402" s="293"/>
      <c r="CB1402" s="293"/>
      <c r="CL1402" s="293"/>
      <c r="CV1402" s="293"/>
      <c r="DF1402" s="293"/>
      <c r="DP1402" s="293"/>
      <c r="DZ1402" s="293"/>
      <c r="EJ1402" s="293"/>
      <c r="ET1402" s="293"/>
      <c r="FD1402" s="293"/>
      <c r="GJ1402" s="341"/>
      <c r="GT1402" s="293"/>
      <c r="HD1402" s="293"/>
      <c r="HN1402" s="293"/>
      <c r="HX1402" s="293"/>
      <c r="IH1402" s="293"/>
      <c r="IM1402" s="285"/>
    </row>
    <row r="1403" spans="1:247" s="44" customFormat="1" x14ac:dyDescent="0.2">
      <c r="A1403" s="42"/>
      <c r="AN1403" s="293"/>
      <c r="AX1403" s="293"/>
      <c r="BH1403" s="293"/>
      <c r="BR1403" s="293"/>
      <c r="CB1403" s="293"/>
      <c r="CL1403" s="293"/>
      <c r="CV1403" s="293"/>
      <c r="DF1403" s="293"/>
      <c r="DP1403" s="293"/>
      <c r="DZ1403" s="293"/>
      <c r="EJ1403" s="293"/>
      <c r="ET1403" s="293"/>
      <c r="FD1403" s="293"/>
      <c r="GJ1403" s="341"/>
      <c r="GT1403" s="293"/>
      <c r="HD1403" s="293"/>
      <c r="HN1403" s="293"/>
      <c r="HX1403" s="293"/>
      <c r="IH1403" s="293"/>
      <c r="IM1403" s="285"/>
    </row>
    <row r="1404" spans="1:247" s="44" customFormat="1" x14ac:dyDescent="0.2">
      <c r="A1404" s="42"/>
      <c r="AN1404" s="293"/>
      <c r="AX1404" s="293"/>
      <c r="BH1404" s="293"/>
      <c r="BR1404" s="293"/>
      <c r="CB1404" s="293"/>
      <c r="CL1404" s="293"/>
      <c r="CV1404" s="293"/>
      <c r="DF1404" s="293"/>
      <c r="DP1404" s="293"/>
      <c r="DZ1404" s="293"/>
      <c r="EJ1404" s="293"/>
      <c r="ET1404" s="293"/>
      <c r="FD1404" s="293"/>
      <c r="GJ1404" s="341"/>
      <c r="GT1404" s="293"/>
      <c r="HD1404" s="293"/>
      <c r="HN1404" s="293"/>
      <c r="HX1404" s="293"/>
      <c r="IH1404" s="293"/>
      <c r="IM1404" s="285"/>
    </row>
    <row r="1405" spans="1:247" s="44" customFormat="1" x14ac:dyDescent="0.2">
      <c r="A1405" s="42"/>
      <c r="AN1405" s="293"/>
      <c r="AX1405" s="293"/>
      <c r="BH1405" s="293"/>
      <c r="BR1405" s="293"/>
      <c r="CB1405" s="293"/>
      <c r="CL1405" s="293"/>
      <c r="CV1405" s="293"/>
      <c r="DF1405" s="293"/>
      <c r="DP1405" s="293"/>
      <c r="DZ1405" s="293"/>
      <c r="EJ1405" s="293"/>
      <c r="ET1405" s="293"/>
      <c r="FD1405" s="293"/>
      <c r="GJ1405" s="341"/>
      <c r="GT1405" s="293"/>
      <c r="HD1405" s="293"/>
      <c r="HN1405" s="293"/>
      <c r="HX1405" s="293"/>
      <c r="IH1405" s="293"/>
      <c r="IM1405" s="285"/>
    </row>
    <row r="1406" spans="1:247" s="44" customFormat="1" x14ac:dyDescent="0.2">
      <c r="A1406" s="42"/>
      <c r="AN1406" s="293"/>
      <c r="AX1406" s="293"/>
      <c r="BH1406" s="293"/>
      <c r="BR1406" s="293"/>
      <c r="CB1406" s="293"/>
      <c r="CL1406" s="293"/>
      <c r="CV1406" s="293"/>
      <c r="DF1406" s="293"/>
      <c r="DP1406" s="293"/>
      <c r="DZ1406" s="293"/>
      <c r="EJ1406" s="293"/>
      <c r="ET1406" s="293"/>
      <c r="FD1406" s="293"/>
      <c r="GJ1406" s="341"/>
      <c r="GT1406" s="293"/>
      <c r="HD1406" s="293"/>
      <c r="HN1406" s="293"/>
      <c r="HX1406" s="293"/>
      <c r="IH1406" s="293"/>
      <c r="IM1406" s="285"/>
    </row>
    <row r="1407" spans="1:247" s="44" customFormat="1" x14ac:dyDescent="0.2">
      <c r="A1407" s="42"/>
      <c r="AN1407" s="293"/>
      <c r="AX1407" s="293"/>
      <c r="BH1407" s="293"/>
      <c r="BR1407" s="293"/>
      <c r="CB1407" s="293"/>
      <c r="CL1407" s="293"/>
      <c r="CV1407" s="293"/>
      <c r="DF1407" s="293"/>
      <c r="DP1407" s="293"/>
      <c r="DZ1407" s="293"/>
      <c r="EJ1407" s="293"/>
      <c r="ET1407" s="293"/>
      <c r="FD1407" s="293"/>
      <c r="GJ1407" s="341"/>
      <c r="GT1407" s="293"/>
      <c r="HD1407" s="293"/>
      <c r="HN1407" s="293"/>
      <c r="HX1407" s="293"/>
      <c r="IH1407" s="293"/>
      <c r="IM1407" s="285"/>
    </row>
    <row r="1408" spans="1:247" s="44" customFormat="1" x14ac:dyDescent="0.2">
      <c r="A1408" s="42"/>
      <c r="AN1408" s="293"/>
      <c r="AX1408" s="293"/>
      <c r="BH1408" s="293"/>
      <c r="BR1408" s="293"/>
      <c r="CB1408" s="293"/>
      <c r="CL1408" s="293"/>
      <c r="CV1408" s="293"/>
      <c r="DF1408" s="293"/>
      <c r="DP1408" s="293"/>
      <c r="DZ1408" s="293"/>
      <c r="EJ1408" s="293"/>
      <c r="ET1408" s="293"/>
      <c r="FD1408" s="293"/>
      <c r="GJ1408" s="341"/>
      <c r="GT1408" s="293"/>
      <c r="HD1408" s="293"/>
      <c r="HN1408" s="293"/>
      <c r="HX1408" s="293"/>
      <c r="IH1408" s="293"/>
      <c r="IM1408" s="285"/>
    </row>
    <row r="1409" spans="1:247" s="44" customFormat="1" x14ac:dyDescent="0.2">
      <c r="A1409" s="42"/>
      <c r="AN1409" s="293"/>
      <c r="AX1409" s="293"/>
      <c r="BH1409" s="293"/>
      <c r="BR1409" s="293"/>
      <c r="CB1409" s="293"/>
      <c r="CL1409" s="293"/>
      <c r="CV1409" s="293"/>
      <c r="DF1409" s="293"/>
      <c r="DP1409" s="293"/>
      <c r="DZ1409" s="293"/>
      <c r="EJ1409" s="293"/>
      <c r="ET1409" s="293"/>
      <c r="FD1409" s="293"/>
      <c r="GJ1409" s="341"/>
      <c r="GT1409" s="293"/>
      <c r="HD1409" s="293"/>
      <c r="HN1409" s="293"/>
      <c r="HX1409" s="293"/>
      <c r="IH1409" s="293"/>
      <c r="IM1409" s="285"/>
    </row>
    <row r="1410" spans="1:247" s="44" customFormat="1" x14ac:dyDescent="0.2">
      <c r="A1410" s="42"/>
      <c r="AN1410" s="293"/>
      <c r="AX1410" s="293"/>
      <c r="BH1410" s="293"/>
      <c r="BR1410" s="293"/>
      <c r="CB1410" s="293"/>
      <c r="CL1410" s="293"/>
      <c r="CV1410" s="293"/>
      <c r="DF1410" s="293"/>
      <c r="DP1410" s="293"/>
      <c r="DZ1410" s="293"/>
      <c r="EJ1410" s="293"/>
      <c r="ET1410" s="293"/>
      <c r="FD1410" s="293"/>
      <c r="GJ1410" s="341"/>
      <c r="GT1410" s="293"/>
      <c r="HD1410" s="293"/>
      <c r="HN1410" s="293"/>
      <c r="HX1410" s="293"/>
      <c r="IH1410" s="293"/>
      <c r="IM1410" s="285"/>
    </row>
    <row r="1411" spans="1:247" s="44" customFormat="1" x14ac:dyDescent="0.2">
      <c r="A1411" s="42"/>
      <c r="AN1411" s="293"/>
      <c r="AX1411" s="293"/>
      <c r="BH1411" s="293"/>
      <c r="BR1411" s="293"/>
      <c r="CB1411" s="293"/>
      <c r="CL1411" s="293"/>
      <c r="CV1411" s="293"/>
      <c r="DF1411" s="293"/>
      <c r="DP1411" s="293"/>
      <c r="DZ1411" s="293"/>
      <c r="EJ1411" s="293"/>
      <c r="ET1411" s="293"/>
      <c r="FD1411" s="293"/>
      <c r="GJ1411" s="341"/>
      <c r="GT1411" s="293"/>
      <c r="HD1411" s="293"/>
      <c r="HN1411" s="293"/>
      <c r="HX1411" s="293"/>
      <c r="IH1411" s="293"/>
      <c r="IM1411" s="285"/>
    </row>
    <row r="1412" spans="1:247" s="44" customFormat="1" x14ac:dyDescent="0.2">
      <c r="A1412" s="42"/>
      <c r="AN1412" s="293"/>
      <c r="AX1412" s="293"/>
      <c r="BH1412" s="293"/>
      <c r="BR1412" s="293"/>
      <c r="CB1412" s="293"/>
      <c r="CL1412" s="293"/>
      <c r="CV1412" s="293"/>
      <c r="DF1412" s="293"/>
      <c r="DP1412" s="293"/>
      <c r="DZ1412" s="293"/>
      <c r="EJ1412" s="293"/>
      <c r="ET1412" s="293"/>
      <c r="FD1412" s="293"/>
      <c r="GJ1412" s="341"/>
      <c r="GT1412" s="293"/>
      <c r="HD1412" s="293"/>
      <c r="HN1412" s="293"/>
      <c r="HX1412" s="293"/>
      <c r="IH1412" s="293"/>
      <c r="IM1412" s="285"/>
    </row>
    <row r="1413" spans="1:247" s="44" customFormat="1" x14ac:dyDescent="0.2">
      <c r="A1413" s="42"/>
      <c r="AN1413" s="293"/>
      <c r="AX1413" s="293"/>
      <c r="BH1413" s="293"/>
      <c r="BR1413" s="293"/>
      <c r="CB1413" s="293"/>
      <c r="CL1413" s="293"/>
      <c r="CV1413" s="293"/>
      <c r="DF1413" s="293"/>
      <c r="DP1413" s="293"/>
      <c r="DZ1413" s="293"/>
      <c r="EJ1413" s="293"/>
      <c r="ET1413" s="293"/>
      <c r="FD1413" s="293"/>
      <c r="GJ1413" s="341"/>
      <c r="GT1413" s="293"/>
      <c r="HD1413" s="293"/>
      <c r="HN1413" s="293"/>
      <c r="HX1413" s="293"/>
      <c r="IH1413" s="293"/>
      <c r="IM1413" s="285"/>
    </row>
    <row r="1414" spans="1:247" s="44" customFormat="1" x14ac:dyDescent="0.2">
      <c r="A1414" s="42"/>
      <c r="AN1414" s="293"/>
      <c r="AX1414" s="293"/>
      <c r="BH1414" s="293"/>
      <c r="BR1414" s="293"/>
      <c r="CB1414" s="293"/>
      <c r="CL1414" s="293"/>
      <c r="CV1414" s="293"/>
      <c r="DF1414" s="293"/>
      <c r="DP1414" s="293"/>
      <c r="DZ1414" s="293"/>
      <c r="EJ1414" s="293"/>
      <c r="ET1414" s="293"/>
      <c r="FD1414" s="293"/>
      <c r="GJ1414" s="341"/>
      <c r="GT1414" s="293"/>
      <c r="HD1414" s="293"/>
      <c r="HN1414" s="293"/>
      <c r="HX1414" s="293"/>
      <c r="IH1414" s="293"/>
      <c r="IM1414" s="285"/>
    </row>
    <row r="1415" spans="1:247" s="44" customFormat="1" x14ac:dyDescent="0.2">
      <c r="A1415" s="42"/>
      <c r="AN1415" s="293"/>
      <c r="AX1415" s="293"/>
      <c r="BH1415" s="293"/>
      <c r="BR1415" s="293"/>
      <c r="CB1415" s="293"/>
      <c r="CL1415" s="293"/>
      <c r="CV1415" s="293"/>
      <c r="DF1415" s="293"/>
      <c r="DP1415" s="293"/>
      <c r="DZ1415" s="293"/>
      <c r="EJ1415" s="293"/>
      <c r="ET1415" s="293"/>
      <c r="FD1415" s="293"/>
      <c r="GJ1415" s="341"/>
      <c r="GT1415" s="293"/>
      <c r="HD1415" s="293"/>
      <c r="HN1415" s="293"/>
      <c r="HX1415" s="293"/>
      <c r="IH1415" s="293"/>
      <c r="IM1415" s="285"/>
    </row>
    <row r="1416" spans="1:247" s="44" customFormat="1" x14ac:dyDescent="0.2">
      <c r="A1416" s="42"/>
      <c r="AN1416" s="293"/>
      <c r="AX1416" s="293"/>
      <c r="BH1416" s="293"/>
      <c r="BR1416" s="293"/>
      <c r="CB1416" s="293"/>
      <c r="CL1416" s="293"/>
      <c r="CV1416" s="293"/>
      <c r="DF1416" s="293"/>
      <c r="DP1416" s="293"/>
      <c r="DZ1416" s="293"/>
      <c r="EJ1416" s="293"/>
      <c r="ET1416" s="293"/>
      <c r="FD1416" s="293"/>
      <c r="GJ1416" s="341"/>
      <c r="GT1416" s="293"/>
      <c r="HD1416" s="293"/>
      <c r="HN1416" s="293"/>
      <c r="HX1416" s="293"/>
      <c r="IH1416" s="293"/>
      <c r="IM1416" s="285"/>
    </row>
    <row r="1417" spans="1:247" s="44" customFormat="1" x14ac:dyDescent="0.2">
      <c r="A1417" s="42"/>
      <c r="AN1417" s="293"/>
      <c r="AX1417" s="293"/>
      <c r="BH1417" s="293"/>
      <c r="BR1417" s="293"/>
      <c r="CB1417" s="293"/>
      <c r="CL1417" s="293"/>
      <c r="CV1417" s="293"/>
      <c r="DF1417" s="293"/>
      <c r="DP1417" s="293"/>
      <c r="DZ1417" s="293"/>
      <c r="EJ1417" s="293"/>
      <c r="ET1417" s="293"/>
      <c r="FD1417" s="293"/>
      <c r="GJ1417" s="341"/>
      <c r="GT1417" s="293"/>
      <c r="HD1417" s="293"/>
      <c r="HN1417" s="293"/>
      <c r="HX1417" s="293"/>
      <c r="IH1417" s="293"/>
      <c r="IM1417" s="285"/>
    </row>
    <row r="1418" spans="1:247" s="44" customFormat="1" x14ac:dyDescent="0.2">
      <c r="A1418" s="42"/>
      <c r="AN1418" s="293"/>
      <c r="AX1418" s="293"/>
      <c r="BH1418" s="293"/>
      <c r="BR1418" s="293"/>
      <c r="CB1418" s="293"/>
      <c r="CL1418" s="293"/>
      <c r="CV1418" s="293"/>
      <c r="DF1418" s="293"/>
      <c r="DP1418" s="293"/>
      <c r="DZ1418" s="293"/>
      <c r="EJ1418" s="293"/>
      <c r="ET1418" s="293"/>
      <c r="FD1418" s="293"/>
      <c r="GJ1418" s="341"/>
      <c r="GT1418" s="293"/>
      <c r="HD1418" s="293"/>
      <c r="HN1418" s="293"/>
      <c r="HX1418" s="293"/>
      <c r="IH1418" s="293"/>
      <c r="IM1418" s="285"/>
    </row>
    <row r="1419" spans="1:247" s="44" customFormat="1" x14ac:dyDescent="0.2">
      <c r="A1419" s="42"/>
      <c r="AN1419" s="293"/>
      <c r="AX1419" s="293"/>
      <c r="BH1419" s="293"/>
      <c r="BR1419" s="293"/>
      <c r="CB1419" s="293"/>
      <c r="CL1419" s="293"/>
      <c r="CV1419" s="293"/>
      <c r="DF1419" s="293"/>
      <c r="DP1419" s="293"/>
      <c r="DZ1419" s="293"/>
      <c r="EJ1419" s="293"/>
      <c r="ET1419" s="293"/>
      <c r="FD1419" s="293"/>
      <c r="GJ1419" s="341"/>
      <c r="GT1419" s="293"/>
      <c r="HD1419" s="293"/>
      <c r="HN1419" s="293"/>
      <c r="HX1419" s="293"/>
      <c r="IH1419" s="293"/>
      <c r="IM1419" s="285"/>
    </row>
    <row r="1420" spans="1:247" s="44" customFormat="1" x14ac:dyDescent="0.2">
      <c r="A1420" s="42"/>
      <c r="AN1420" s="293"/>
      <c r="AX1420" s="293"/>
      <c r="BH1420" s="293"/>
      <c r="BR1420" s="293"/>
      <c r="CB1420" s="293"/>
      <c r="CL1420" s="293"/>
      <c r="CV1420" s="293"/>
      <c r="DF1420" s="293"/>
      <c r="DP1420" s="293"/>
      <c r="DZ1420" s="293"/>
      <c r="EJ1420" s="293"/>
      <c r="ET1420" s="293"/>
      <c r="FD1420" s="293"/>
      <c r="GJ1420" s="341"/>
      <c r="GT1420" s="293"/>
      <c r="HD1420" s="293"/>
      <c r="HN1420" s="293"/>
      <c r="HX1420" s="293"/>
      <c r="IH1420" s="293"/>
      <c r="IM1420" s="285"/>
    </row>
    <row r="1421" spans="1:247" s="44" customFormat="1" x14ac:dyDescent="0.2">
      <c r="A1421" s="42"/>
      <c r="AN1421" s="293"/>
      <c r="AX1421" s="293"/>
      <c r="BH1421" s="293"/>
      <c r="BR1421" s="293"/>
      <c r="CB1421" s="293"/>
      <c r="CL1421" s="293"/>
      <c r="CV1421" s="293"/>
      <c r="DF1421" s="293"/>
      <c r="DP1421" s="293"/>
      <c r="DZ1421" s="293"/>
      <c r="EJ1421" s="293"/>
      <c r="ET1421" s="293"/>
      <c r="FD1421" s="293"/>
      <c r="GJ1421" s="341"/>
      <c r="GT1421" s="293"/>
      <c r="HD1421" s="293"/>
      <c r="HN1421" s="293"/>
      <c r="HX1421" s="293"/>
      <c r="IH1421" s="293"/>
      <c r="IM1421" s="285"/>
    </row>
    <row r="1422" spans="1:247" s="44" customFormat="1" x14ac:dyDescent="0.2">
      <c r="A1422" s="42"/>
      <c r="AN1422" s="293"/>
      <c r="AX1422" s="293"/>
      <c r="BH1422" s="293"/>
      <c r="BR1422" s="293"/>
      <c r="CB1422" s="293"/>
      <c r="CL1422" s="293"/>
      <c r="CV1422" s="293"/>
      <c r="DF1422" s="293"/>
      <c r="DP1422" s="293"/>
      <c r="DZ1422" s="293"/>
      <c r="EJ1422" s="293"/>
      <c r="ET1422" s="293"/>
      <c r="FD1422" s="293"/>
      <c r="GJ1422" s="341"/>
      <c r="GT1422" s="293"/>
      <c r="HD1422" s="293"/>
      <c r="HN1422" s="293"/>
      <c r="HX1422" s="293"/>
      <c r="IH1422" s="293"/>
      <c r="IM1422" s="285"/>
    </row>
    <row r="1423" spans="1:247" s="44" customFormat="1" x14ac:dyDescent="0.2">
      <c r="A1423" s="42"/>
      <c r="AN1423" s="293"/>
      <c r="AX1423" s="293"/>
      <c r="BH1423" s="293"/>
      <c r="BR1423" s="293"/>
      <c r="CB1423" s="293"/>
      <c r="CL1423" s="293"/>
      <c r="CV1423" s="293"/>
      <c r="DF1423" s="293"/>
      <c r="DP1423" s="293"/>
      <c r="DZ1423" s="293"/>
      <c r="EJ1423" s="293"/>
      <c r="ET1423" s="293"/>
      <c r="FD1423" s="293"/>
      <c r="GJ1423" s="341"/>
      <c r="GT1423" s="293"/>
      <c r="HD1423" s="293"/>
      <c r="HN1423" s="293"/>
      <c r="HX1423" s="293"/>
      <c r="IH1423" s="293"/>
      <c r="IM1423" s="285"/>
    </row>
    <row r="1424" spans="1:247" s="44" customFormat="1" x14ac:dyDescent="0.2">
      <c r="A1424" s="42"/>
      <c r="AN1424" s="293"/>
      <c r="AX1424" s="293"/>
      <c r="BH1424" s="293"/>
      <c r="BR1424" s="293"/>
      <c r="CB1424" s="293"/>
      <c r="CL1424" s="293"/>
      <c r="CV1424" s="293"/>
      <c r="DF1424" s="293"/>
      <c r="DP1424" s="293"/>
      <c r="DZ1424" s="293"/>
      <c r="EJ1424" s="293"/>
      <c r="ET1424" s="293"/>
      <c r="FD1424" s="293"/>
      <c r="GJ1424" s="341"/>
      <c r="GT1424" s="293"/>
      <c r="HD1424" s="293"/>
      <c r="HN1424" s="293"/>
      <c r="HX1424" s="293"/>
      <c r="IH1424" s="293"/>
      <c r="IM1424" s="285"/>
    </row>
    <row r="1425" spans="1:247" s="44" customFormat="1" x14ac:dyDescent="0.2">
      <c r="A1425" s="42"/>
      <c r="AN1425" s="293"/>
      <c r="AX1425" s="293"/>
      <c r="BH1425" s="293"/>
      <c r="BR1425" s="293"/>
      <c r="CB1425" s="293"/>
      <c r="CL1425" s="293"/>
      <c r="CV1425" s="293"/>
      <c r="DF1425" s="293"/>
      <c r="DP1425" s="293"/>
      <c r="DZ1425" s="293"/>
      <c r="EJ1425" s="293"/>
      <c r="ET1425" s="293"/>
      <c r="FD1425" s="293"/>
      <c r="GJ1425" s="341"/>
      <c r="GT1425" s="293"/>
      <c r="HD1425" s="293"/>
      <c r="HN1425" s="293"/>
      <c r="HX1425" s="293"/>
      <c r="IH1425" s="293"/>
      <c r="IM1425" s="285"/>
    </row>
    <row r="1426" spans="1:247" s="44" customFormat="1" x14ac:dyDescent="0.2">
      <c r="A1426" s="42"/>
      <c r="AN1426" s="293"/>
      <c r="AX1426" s="293"/>
      <c r="BH1426" s="293"/>
      <c r="BR1426" s="293"/>
      <c r="CB1426" s="293"/>
      <c r="CL1426" s="293"/>
      <c r="CV1426" s="293"/>
      <c r="DF1426" s="293"/>
      <c r="DP1426" s="293"/>
      <c r="DZ1426" s="293"/>
      <c r="EJ1426" s="293"/>
      <c r="ET1426" s="293"/>
      <c r="FD1426" s="293"/>
      <c r="GJ1426" s="341"/>
      <c r="GT1426" s="293"/>
      <c r="HD1426" s="293"/>
      <c r="HN1426" s="293"/>
      <c r="HX1426" s="293"/>
      <c r="IH1426" s="293"/>
      <c r="IM1426" s="285"/>
    </row>
    <row r="1427" spans="1:247" s="44" customFormat="1" x14ac:dyDescent="0.2">
      <c r="A1427" s="42"/>
      <c r="AN1427" s="293"/>
      <c r="AX1427" s="293"/>
      <c r="BH1427" s="293"/>
      <c r="BR1427" s="293"/>
      <c r="CB1427" s="293"/>
      <c r="CL1427" s="293"/>
      <c r="CV1427" s="293"/>
      <c r="DF1427" s="293"/>
      <c r="DP1427" s="293"/>
      <c r="DZ1427" s="293"/>
      <c r="EJ1427" s="293"/>
      <c r="ET1427" s="293"/>
      <c r="FD1427" s="293"/>
      <c r="GJ1427" s="341"/>
      <c r="GT1427" s="293"/>
      <c r="HD1427" s="293"/>
      <c r="HN1427" s="293"/>
      <c r="HX1427" s="293"/>
      <c r="IH1427" s="293"/>
      <c r="IM1427" s="285"/>
    </row>
    <row r="1428" spans="1:247" s="44" customFormat="1" x14ac:dyDescent="0.2">
      <c r="A1428" s="42"/>
      <c r="AN1428" s="293"/>
      <c r="AX1428" s="293"/>
      <c r="BH1428" s="293"/>
      <c r="BR1428" s="293"/>
      <c r="CB1428" s="293"/>
      <c r="CL1428" s="293"/>
      <c r="CV1428" s="293"/>
      <c r="DF1428" s="293"/>
      <c r="DP1428" s="293"/>
      <c r="DZ1428" s="293"/>
      <c r="EJ1428" s="293"/>
      <c r="ET1428" s="293"/>
      <c r="FD1428" s="293"/>
      <c r="GJ1428" s="341"/>
      <c r="GT1428" s="293"/>
      <c r="HD1428" s="293"/>
      <c r="HN1428" s="293"/>
      <c r="HX1428" s="293"/>
      <c r="IH1428" s="293"/>
      <c r="IM1428" s="285"/>
    </row>
    <row r="1429" spans="1:247" s="44" customFormat="1" x14ac:dyDescent="0.2">
      <c r="A1429" s="42"/>
      <c r="AN1429" s="293"/>
      <c r="AX1429" s="293"/>
      <c r="BH1429" s="293"/>
      <c r="BR1429" s="293"/>
      <c r="CB1429" s="293"/>
      <c r="CL1429" s="293"/>
      <c r="CV1429" s="293"/>
      <c r="DF1429" s="293"/>
      <c r="DP1429" s="293"/>
      <c r="DZ1429" s="293"/>
      <c r="EJ1429" s="293"/>
      <c r="ET1429" s="293"/>
      <c r="FD1429" s="293"/>
      <c r="GJ1429" s="341"/>
      <c r="GT1429" s="293"/>
      <c r="HD1429" s="293"/>
      <c r="HN1429" s="293"/>
      <c r="HX1429" s="293"/>
      <c r="IH1429" s="293"/>
      <c r="IM1429" s="285"/>
    </row>
    <row r="1430" spans="1:247" s="44" customFormat="1" x14ac:dyDescent="0.2">
      <c r="A1430" s="42"/>
      <c r="AN1430" s="293"/>
      <c r="AX1430" s="293"/>
      <c r="BH1430" s="293"/>
      <c r="BR1430" s="293"/>
      <c r="CB1430" s="293"/>
      <c r="CL1430" s="293"/>
      <c r="CV1430" s="293"/>
      <c r="DF1430" s="293"/>
      <c r="DP1430" s="293"/>
      <c r="DZ1430" s="293"/>
      <c r="EJ1430" s="293"/>
      <c r="ET1430" s="293"/>
      <c r="FD1430" s="293"/>
      <c r="GJ1430" s="341"/>
      <c r="GT1430" s="293"/>
      <c r="HD1430" s="293"/>
      <c r="HN1430" s="293"/>
      <c r="HX1430" s="293"/>
      <c r="IH1430" s="293"/>
      <c r="IM1430" s="285"/>
    </row>
    <row r="1431" spans="1:247" s="44" customFormat="1" x14ac:dyDescent="0.2">
      <c r="A1431" s="42"/>
      <c r="AN1431" s="293"/>
      <c r="AX1431" s="293"/>
      <c r="BH1431" s="293"/>
      <c r="BR1431" s="293"/>
      <c r="CB1431" s="293"/>
      <c r="CL1431" s="293"/>
      <c r="CV1431" s="293"/>
      <c r="DF1431" s="293"/>
      <c r="DP1431" s="293"/>
      <c r="DZ1431" s="293"/>
      <c r="EJ1431" s="293"/>
      <c r="ET1431" s="293"/>
      <c r="FD1431" s="293"/>
      <c r="GJ1431" s="341"/>
      <c r="GT1431" s="293"/>
      <c r="HD1431" s="293"/>
      <c r="HN1431" s="293"/>
      <c r="HX1431" s="293"/>
      <c r="IH1431" s="293"/>
      <c r="IM1431" s="285"/>
    </row>
    <row r="1432" spans="1:247" s="44" customFormat="1" x14ac:dyDescent="0.2">
      <c r="A1432" s="42"/>
      <c r="AN1432" s="293"/>
      <c r="AX1432" s="293"/>
      <c r="BH1432" s="293"/>
      <c r="BR1432" s="293"/>
      <c r="CB1432" s="293"/>
      <c r="CL1432" s="293"/>
      <c r="CV1432" s="293"/>
      <c r="DF1432" s="293"/>
      <c r="DP1432" s="293"/>
      <c r="DZ1432" s="293"/>
      <c r="EJ1432" s="293"/>
      <c r="ET1432" s="293"/>
      <c r="FD1432" s="293"/>
      <c r="GJ1432" s="341"/>
      <c r="GT1432" s="293"/>
      <c r="HD1432" s="293"/>
      <c r="HN1432" s="293"/>
      <c r="HX1432" s="293"/>
      <c r="IH1432" s="293"/>
      <c r="IM1432" s="285"/>
    </row>
    <row r="1433" spans="1:247" s="44" customFormat="1" x14ac:dyDescent="0.2">
      <c r="A1433" s="42"/>
      <c r="AN1433" s="293"/>
      <c r="AX1433" s="293"/>
      <c r="BH1433" s="293"/>
      <c r="BR1433" s="293"/>
      <c r="CB1433" s="293"/>
      <c r="CL1433" s="293"/>
      <c r="CV1433" s="293"/>
      <c r="DF1433" s="293"/>
      <c r="DP1433" s="293"/>
      <c r="DZ1433" s="293"/>
      <c r="EJ1433" s="293"/>
      <c r="ET1433" s="293"/>
      <c r="FD1433" s="293"/>
      <c r="GJ1433" s="341"/>
      <c r="GT1433" s="293"/>
      <c r="HD1433" s="293"/>
      <c r="HN1433" s="293"/>
      <c r="HX1433" s="293"/>
      <c r="IH1433" s="293"/>
      <c r="IM1433" s="285"/>
    </row>
    <row r="1434" spans="1:247" s="44" customFormat="1" x14ac:dyDescent="0.2">
      <c r="A1434" s="42"/>
      <c r="AN1434" s="293"/>
      <c r="AX1434" s="293"/>
      <c r="BH1434" s="293"/>
      <c r="BR1434" s="293"/>
      <c r="CB1434" s="293"/>
      <c r="CL1434" s="293"/>
      <c r="CV1434" s="293"/>
      <c r="DF1434" s="293"/>
      <c r="DP1434" s="293"/>
      <c r="DZ1434" s="293"/>
      <c r="EJ1434" s="293"/>
      <c r="ET1434" s="293"/>
      <c r="FD1434" s="293"/>
      <c r="GJ1434" s="341"/>
      <c r="GT1434" s="293"/>
      <c r="HD1434" s="293"/>
      <c r="HN1434" s="293"/>
      <c r="HX1434" s="293"/>
      <c r="IH1434" s="293"/>
      <c r="IM1434" s="285"/>
    </row>
    <row r="1435" spans="1:247" s="44" customFormat="1" x14ac:dyDescent="0.2">
      <c r="A1435" s="42"/>
      <c r="AN1435" s="293"/>
      <c r="AX1435" s="293"/>
      <c r="BH1435" s="293"/>
      <c r="BR1435" s="293"/>
      <c r="CB1435" s="293"/>
      <c r="CL1435" s="293"/>
      <c r="CV1435" s="293"/>
      <c r="DF1435" s="293"/>
      <c r="DP1435" s="293"/>
      <c r="DZ1435" s="293"/>
      <c r="EJ1435" s="293"/>
      <c r="ET1435" s="293"/>
      <c r="FD1435" s="293"/>
      <c r="GJ1435" s="341"/>
      <c r="GT1435" s="293"/>
      <c r="HD1435" s="293"/>
      <c r="HN1435" s="293"/>
      <c r="HX1435" s="293"/>
      <c r="IH1435" s="293"/>
      <c r="IM1435" s="285"/>
    </row>
    <row r="1436" spans="1:247" s="44" customFormat="1" x14ac:dyDescent="0.2">
      <c r="A1436" s="42"/>
      <c r="AN1436" s="293"/>
      <c r="AX1436" s="293"/>
      <c r="BH1436" s="293"/>
      <c r="BR1436" s="293"/>
      <c r="CB1436" s="293"/>
      <c r="CL1436" s="293"/>
      <c r="CV1436" s="293"/>
      <c r="DF1436" s="293"/>
      <c r="DP1436" s="293"/>
      <c r="DZ1436" s="293"/>
      <c r="EJ1436" s="293"/>
      <c r="ET1436" s="293"/>
      <c r="FD1436" s="293"/>
      <c r="GJ1436" s="341"/>
      <c r="GT1436" s="293"/>
      <c r="HD1436" s="293"/>
      <c r="HN1436" s="293"/>
      <c r="HX1436" s="293"/>
      <c r="IH1436" s="293"/>
      <c r="IM1436" s="285"/>
    </row>
    <row r="1437" spans="1:247" s="44" customFormat="1" x14ac:dyDescent="0.2">
      <c r="A1437" s="42"/>
      <c r="AN1437" s="293"/>
      <c r="AX1437" s="293"/>
      <c r="BH1437" s="293"/>
      <c r="BR1437" s="293"/>
      <c r="CB1437" s="293"/>
      <c r="CL1437" s="293"/>
      <c r="CV1437" s="293"/>
      <c r="DF1437" s="293"/>
      <c r="DP1437" s="293"/>
      <c r="DZ1437" s="293"/>
      <c r="EJ1437" s="293"/>
      <c r="ET1437" s="293"/>
      <c r="FD1437" s="293"/>
      <c r="GJ1437" s="341"/>
      <c r="GT1437" s="293"/>
      <c r="HD1437" s="293"/>
      <c r="HN1437" s="293"/>
      <c r="HX1437" s="293"/>
      <c r="IH1437" s="293"/>
      <c r="IM1437" s="285"/>
    </row>
    <row r="1438" spans="1:247" s="44" customFormat="1" x14ac:dyDescent="0.2">
      <c r="A1438" s="42"/>
      <c r="AN1438" s="293"/>
      <c r="AX1438" s="293"/>
      <c r="BH1438" s="293"/>
      <c r="BR1438" s="293"/>
      <c r="CB1438" s="293"/>
      <c r="CL1438" s="293"/>
      <c r="CV1438" s="293"/>
      <c r="DF1438" s="293"/>
      <c r="DP1438" s="293"/>
      <c r="DZ1438" s="293"/>
      <c r="EJ1438" s="293"/>
      <c r="ET1438" s="293"/>
      <c r="FD1438" s="293"/>
      <c r="GJ1438" s="341"/>
      <c r="GT1438" s="293"/>
      <c r="HD1438" s="293"/>
      <c r="HN1438" s="293"/>
      <c r="HX1438" s="293"/>
      <c r="IH1438" s="293"/>
      <c r="IM1438" s="285"/>
    </row>
    <row r="1439" spans="1:247" s="44" customFormat="1" x14ac:dyDescent="0.2">
      <c r="A1439" s="42"/>
      <c r="AN1439" s="293"/>
      <c r="AX1439" s="293"/>
      <c r="BH1439" s="293"/>
      <c r="BR1439" s="293"/>
      <c r="CB1439" s="293"/>
      <c r="CL1439" s="293"/>
      <c r="CV1439" s="293"/>
      <c r="DF1439" s="293"/>
      <c r="DP1439" s="293"/>
      <c r="DZ1439" s="293"/>
      <c r="EJ1439" s="293"/>
      <c r="ET1439" s="293"/>
      <c r="FD1439" s="293"/>
      <c r="GJ1439" s="341"/>
      <c r="GT1439" s="293"/>
      <c r="HD1439" s="293"/>
      <c r="HN1439" s="293"/>
      <c r="HX1439" s="293"/>
      <c r="IH1439" s="293"/>
      <c r="IM1439" s="285"/>
    </row>
    <row r="1440" spans="1:247" s="44" customFormat="1" x14ac:dyDescent="0.2">
      <c r="A1440" s="42"/>
      <c r="AN1440" s="293"/>
      <c r="AX1440" s="293"/>
      <c r="BH1440" s="293"/>
      <c r="BR1440" s="293"/>
      <c r="CB1440" s="293"/>
      <c r="CL1440" s="293"/>
      <c r="CV1440" s="293"/>
      <c r="DF1440" s="293"/>
      <c r="DP1440" s="293"/>
      <c r="DZ1440" s="293"/>
      <c r="EJ1440" s="293"/>
      <c r="ET1440" s="293"/>
      <c r="FD1440" s="293"/>
      <c r="GJ1440" s="341"/>
      <c r="GT1440" s="293"/>
      <c r="HD1440" s="293"/>
      <c r="HN1440" s="293"/>
      <c r="HX1440" s="293"/>
      <c r="IH1440" s="293"/>
      <c r="IM1440" s="285"/>
    </row>
    <row r="1441" spans="1:247" s="44" customFormat="1" x14ac:dyDescent="0.2">
      <c r="A1441" s="42"/>
      <c r="AN1441" s="293"/>
      <c r="AX1441" s="293"/>
      <c r="BH1441" s="293"/>
      <c r="BR1441" s="293"/>
      <c r="CB1441" s="293"/>
      <c r="CL1441" s="293"/>
      <c r="CV1441" s="293"/>
      <c r="DF1441" s="293"/>
      <c r="DP1441" s="293"/>
      <c r="DZ1441" s="293"/>
      <c r="EJ1441" s="293"/>
      <c r="ET1441" s="293"/>
      <c r="FD1441" s="293"/>
      <c r="GJ1441" s="341"/>
      <c r="GT1441" s="293"/>
      <c r="HD1441" s="293"/>
      <c r="HN1441" s="293"/>
      <c r="HX1441" s="293"/>
      <c r="IH1441" s="293"/>
      <c r="IM1441" s="285"/>
    </row>
    <row r="1442" spans="1:247" s="44" customFormat="1" x14ac:dyDescent="0.2">
      <c r="A1442" s="42"/>
      <c r="AN1442" s="293"/>
      <c r="AX1442" s="293"/>
      <c r="BH1442" s="293"/>
      <c r="BR1442" s="293"/>
      <c r="CB1442" s="293"/>
      <c r="CL1442" s="293"/>
      <c r="CV1442" s="293"/>
      <c r="DF1442" s="293"/>
      <c r="DP1442" s="293"/>
      <c r="DZ1442" s="293"/>
      <c r="EJ1442" s="293"/>
      <c r="ET1442" s="293"/>
      <c r="FD1442" s="293"/>
      <c r="GJ1442" s="341"/>
      <c r="GT1442" s="293"/>
      <c r="HD1442" s="293"/>
      <c r="HN1442" s="293"/>
      <c r="HX1442" s="293"/>
      <c r="IH1442" s="293"/>
      <c r="IM1442" s="285"/>
    </row>
    <row r="1443" spans="1:247" s="44" customFormat="1" x14ac:dyDescent="0.2">
      <c r="A1443" s="42"/>
      <c r="AN1443" s="293"/>
      <c r="AX1443" s="293"/>
      <c r="BH1443" s="293"/>
      <c r="BR1443" s="293"/>
      <c r="CB1443" s="293"/>
      <c r="CL1443" s="293"/>
      <c r="CV1443" s="293"/>
      <c r="DF1443" s="293"/>
      <c r="DP1443" s="293"/>
      <c r="DZ1443" s="293"/>
      <c r="EJ1443" s="293"/>
      <c r="ET1443" s="293"/>
      <c r="FD1443" s="293"/>
      <c r="GJ1443" s="341"/>
      <c r="GT1443" s="293"/>
      <c r="HD1443" s="293"/>
      <c r="HN1443" s="293"/>
      <c r="HX1443" s="293"/>
      <c r="IH1443" s="293"/>
      <c r="IM1443" s="285"/>
    </row>
    <row r="1444" spans="1:247" s="44" customFormat="1" x14ac:dyDescent="0.2">
      <c r="A1444" s="42"/>
      <c r="AN1444" s="293"/>
      <c r="AX1444" s="293"/>
      <c r="BH1444" s="293"/>
      <c r="BR1444" s="293"/>
      <c r="CB1444" s="293"/>
      <c r="CL1444" s="293"/>
      <c r="CV1444" s="293"/>
      <c r="DF1444" s="293"/>
      <c r="DP1444" s="293"/>
      <c r="DZ1444" s="293"/>
      <c r="EJ1444" s="293"/>
      <c r="ET1444" s="293"/>
      <c r="FD1444" s="293"/>
      <c r="GJ1444" s="341"/>
      <c r="GT1444" s="293"/>
      <c r="HD1444" s="293"/>
      <c r="HN1444" s="293"/>
      <c r="HX1444" s="293"/>
      <c r="IH1444" s="293"/>
      <c r="IM1444" s="285"/>
    </row>
    <row r="1445" spans="1:247" s="44" customFormat="1" x14ac:dyDescent="0.2">
      <c r="A1445" s="42"/>
      <c r="AN1445" s="293"/>
      <c r="AX1445" s="293"/>
      <c r="BH1445" s="293"/>
      <c r="BR1445" s="293"/>
      <c r="CB1445" s="293"/>
      <c r="CL1445" s="293"/>
      <c r="CV1445" s="293"/>
      <c r="DF1445" s="293"/>
      <c r="DP1445" s="293"/>
      <c r="DZ1445" s="293"/>
      <c r="EJ1445" s="293"/>
      <c r="ET1445" s="293"/>
      <c r="FD1445" s="293"/>
      <c r="GJ1445" s="341"/>
      <c r="GT1445" s="293"/>
      <c r="HD1445" s="293"/>
      <c r="HN1445" s="293"/>
      <c r="HX1445" s="293"/>
      <c r="IH1445" s="293"/>
      <c r="IM1445" s="285"/>
    </row>
    <row r="1446" spans="1:247" s="44" customFormat="1" x14ac:dyDescent="0.2">
      <c r="A1446" s="42"/>
      <c r="AN1446" s="293"/>
      <c r="AX1446" s="293"/>
      <c r="BH1446" s="293"/>
      <c r="BR1446" s="293"/>
      <c r="CB1446" s="293"/>
      <c r="CL1446" s="293"/>
      <c r="CV1446" s="293"/>
      <c r="DF1446" s="293"/>
      <c r="DP1446" s="293"/>
      <c r="DZ1446" s="293"/>
      <c r="EJ1446" s="293"/>
      <c r="ET1446" s="293"/>
      <c r="FD1446" s="293"/>
      <c r="GJ1446" s="341"/>
      <c r="GT1446" s="293"/>
      <c r="HD1446" s="293"/>
      <c r="HN1446" s="293"/>
      <c r="HX1446" s="293"/>
      <c r="IH1446" s="293"/>
      <c r="IM1446" s="285"/>
    </row>
    <row r="1447" spans="1:247" s="44" customFormat="1" x14ac:dyDescent="0.2">
      <c r="A1447" s="42"/>
      <c r="AN1447" s="293"/>
      <c r="AX1447" s="293"/>
      <c r="BH1447" s="293"/>
      <c r="BR1447" s="293"/>
      <c r="CB1447" s="293"/>
      <c r="CL1447" s="293"/>
      <c r="CV1447" s="293"/>
      <c r="DF1447" s="293"/>
      <c r="DP1447" s="293"/>
      <c r="DZ1447" s="293"/>
      <c r="EJ1447" s="293"/>
      <c r="ET1447" s="293"/>
      <c r="FD1447" s="293"/>
      <c r="GJ1447" s="341"/>
      <c r="GT1447" s="293"/>
      <c r="HD1447" s="293"/>
      <c r="HN1447" s="293"/>
      <c r="HX1447" s="293"/>
      <c r="IH1447" s="293"/>
      <c r="IM1447" s="285"/>
    </row>
    <row r="1448" spans="1:247" s="44" customFormat="1" x14ac:dyDescent="0.2">
      <c r="A1448" s="42"/>
      <c r="AN1448" s="293"/>
      <c r="AX1448" s="293"/>
      <c r="BH1448" s="293"/>
      <c r="BR1448" s="293"/>
      <c r="CB1448" s="293"/>
      <c r="CL1448" s="293"/>
      <c r="CV1448" s="293"/>
      <c r="DF1448" s="293"/>
      <c r="DP1448" s="293"/>
      <c r="DZ1448" s="293"/>
      <c r="EJ1448" s="293"/>
      <c r="ET1448" s="293"/>
      <c r="FD1448" s="293"/>
      <c r="GJ1448" s="341"/>
      <c r="GT1448" s="293"/>
      <c r="HD1448" s="293"/>
      <c r="HN1448" s="293"/>
      <c r="HX1448" s="293"/>
      <c r="IH1448" s="293"/>
      <c r="IM1448" s="285"/>
    </row>
    <row r="1449" spans="1:247" s="44" customFormat="1" x14ac:dyDescent="0.2">
      <c r="A1449" s="42"/>
      <c r="AN1449" s="293"/>
      <c r="AX1449" s="293"/>
      <c r="BH1449" s="293"/>
      <c r="BR1449" s="293"/>
      <c r="CB1449" s="293"/>
      <c r="CL1449" s="293"/>
      <c r="CV1449" s="293"/>
      <c r="DF1449" s="293"/>
      <c r="DP1449" s="293"/>
      <c r="DZ1449" s="293"/>
      <c r="EJ1449" s="293"/>
      <c r="ET1449" s="293"/>
      <c r="FD1449" s="293"/>
      <c r="GJ1449" s="341"/>
      <c r="GT1449" s="293"/>
      <c r="HD1449" s="293"/>
      <c r="HN1449" s="293"/>
      <c r="HX1449" s="293"/>
      <c r="IH1449" s="293"/>
      <c r="IM1449" s="285"/>
    </row>
    <row r="1450" spans="1:247" s="44" customFormat="1" x14ac:dyDescent="0.2">
      <c r="A1450" s="42"/>
      <c r="AN1450" s="293"/>
      <c r="AX1450" s="293"/>
      <c r="BH1450" s="293"/>
      <c r="BR1450" s="293"/>
      <c r="CB1450" s="293"/>
      <c r="CL1450" s="293"/>
      <c r="CV1450" s="293"/>
      <c r="DF1450" s="293"/>
      <c r="DP1450" s="293"/>
      <c r="DZ1450" s="293"/>
      <c r="EJ1450" s="293"/>
      <c r="ET1450" s="293"/>
      <c r="FD1450" s="293"/>
      <c r="GJ1450" s="341"/>
      <c r="GT1450" s="293"/>
      <c r="HD1450" s="293"/>
      <c r="HN1450" s="293"/>
      <c r="HX1450" s="293"/>
      <c r="IH1450" s="293"/>
      <c r="IM1450" s="285"/>
    </row>
    <row r="1451" spans="1:247" s="44" customFormat="1" x14ac:dyDescent="0.2">
      <c r="A1451" s="42"/>
      <c r="AN1451" s="293"/>
      <c r="AX1451" s="293"/>
      <c r="BH1451" s="293"/>
      <c r="BR1451" s="293"/>
      <c r="CB1451" s="293"/>
      <c r="CL1451" s="293"/>
      <c r="CV1451" s="293"/>
      <c r="DF1451" s="293"/>
      <c r="DP1451" s="293"/>
      <c r="DZ1451" s="293"/>
      <c r="EJ1451" s="293"/>
      <c r="ET1451" s="293"/>
      <c r="FD1451" s="293"/>
      <c r="GJ1451" s="341"/>
      <c r="GT1451" s="293"/>
      <c r="HD1451" s="293"/>
      <c r="HN1451" s="293"/>
      <c r="HX1451" s="293"/>
      <c r="IH1451" s="293"/>
      <c r="IM1451" s="285"/>
    </row>
    <row r="1452" spans="1:247" s="44" customFormat="1" x14ac:dyDescent="0.2">
      <c r="A1452" s="42"/>
      <c r="AN1452" s="293"/>
      <c r="AX1452" s="293"/>
      <c r="BH1452" s="293"/>
      <c r="BR1452" s="293"/>
      <c r="CB1452" s="293"/>
      <c r="CL1452" s="293"/>
      <c r="CV1452" s="293"/>
      <c r="DF1452" s="293"/>
      <c r="DP1452" s="293"/>
      <c r="DZ1452" s="293"/>
      <c r="EJ1452" s="293"/>
      <c r="ET1452" s="293"/>
      <c r="FD1452" s="293"/>
      <c r="GJ1452" s="341"/>
      <c r="GT1452" s="293"/>
      <c r="HD1452" s="293"/>
      <c r="HN1452" s="293"/>
      <c r="HX1452" s="293"/>
      <c r="IH1452" s="293"/>
      <c r="IM1452" s="285"/>
    </row>
    <row r="1453" spans="1:247" s="44" customFormat="1" x14ac:dyDescent="0.2">
      <c r="A1453" s="42"/>
      <c r="AN1453" s="293"/>
      <c r="AX1453" s="293"/>
      <c r="BH1453" s="293"/>
      <c r="BR1453" s="293"/>
      <c r="CB1453" s="293"/>
      <c r="CL1453" s="293"/>
      <c r="CV1453" s="293"/>
      <c r="DF1453" s="293"/>
      <c r="DP1453" s="293"/>
      <c r="DZ1453" s="293"/>
      <c r="EJ1453" s="293"/>
      <c r="ET1453" s="293"/>
      <c r="FD1453" s="293"/>
      <c r="GJ1453" s="341"/>
      <c r="GT1453" s="293"/>
      <c r="HD1453" s="293"/>
      <c r="HN1453" s="293"/>
      <c r="HX1453" s="293"/>
      <c r="IH1453" s="293"/>
      <c r="IM1453" s="285"/>
    </row>
    <row r="1454" spans="1:247" s="44" customFormat="1" x14ac:dyDescent="0.2">
      <c r="A1454" s="42"/>
      <c r="AN1454" s="293"/>
      <c r="AX1454" s="293"/>
      <c r="BH1454" s="293"/>
      <c r="BR1454" s="293"/>
      <c r="CB1454" s="293"/>
      <c r="CL1454" s="293"/>
      <c r="CV1454" s="293"/>
      <c r="DF1454" s="293"/>
      <c r="DP1454" s="293"/>
      <c r="DZ1454" s="293"/>
      <c r="EJ1454" s="293"/>
      <c r="ET1454" s="293"/>
      <c r="FD1454" s="293"/>
      <c r="GJ1454" s="341"/>
      <c r="GT1454" s="293"/>
      <c r="HD1454" s="293"/>
      <c r="HN1454" s="293"/>
      <c r="HX1454" s="293"/>
      <c r="IH1454" s="293"/>
      <c r="IM1454" s="285"/>
    </row>
    <row r="1455" spans="1:247" s="44" customFormat="1" x14ac:dyDescent="0.2">
      <c r="A1455" s="42"/>
      <c r="AN1455" s="293"/>
      <c r="AX1455" s="293"/>
      <c r="BH1455" s="293"/>
      <c r="BR1455" s="293"/>
      <c r="CB1455" s="293"/>
      <c r="CL1455" s="293"/>
      <c r="CV1455" s="293"/>
      <c r="DF1455" s="293"/>
      <c r="DP1455" s="293"/>
      <c r="DZ1455" s="293"/>
      <c r="EJ1455" s="293"/>
      <c r="ET1455" s="293"/>
      <c r="FD1455" s="293"/>
      <c r="GJ1455" s="341"/>
      <c r="GT1455" s="293"/>
      <c r="HD1455" s="293"/>
      <c r="HN1455" s="293"/>
      <c r="HX1455" s="293"/>
      <c r="IH1455" s="293"/>
      <c r="IM1455" s="285"/>
    </row>
    <row r="1456" spans="1:247" s="44" customFormat="1" x14ac:dyDescent="0.2">
      <c r="A1456" s="42"/>
      <c r="AN1456" s="293"/>
      <c r="AX1456" s="293"/>
      <c r="BH1456" s="293"/>
      <c r="BR1456" s="293"/>
      <c r="CB1456" s="293"/>
      <c r="CL1456" s="293"/>
      <c r="CV1456" s="293"/>
      <c r="DF1456" s="293"/>
      <c r="DP1456" s="293"/>
      <c r="DZ1456" s="293"/>
      <c r="EJ1456" s="293"/>
      <c r="ET1456" s="293"/>
      <c r="FD1456" s="293"/>
      <c r="GJ1456" s="341"/>
      <c r="GT1456" s="293"/>
      <c r="HD1456" s="293"/>
      <c r="HN1456" s="293"/>
      <c r="HX1456" s="293"/>
      <c r="IH1456" s="293"/>
      <c r="IM1456" s="285"/>
    </row>
    <row r="1457" spans="1:247" s="44" customFormat="1" x14ac:dyDescent="0.2">
      <c r="A1457" s="42"/>
      <c r="AN1457" s="293"/>
      <c r="AX1457" s="293"/>
      <c r="BH1457" s="293"/>
      <c r="BR1457" s="293"/>
      <c r="CB1457" s="293"/>
      <c r="CL1457" s="293"/>
      <c r="CV1457" s="293"/>
      <c r="DF1457" s="293"/>
      <c r="DP1457" s="293"/>
      <c r="DZ1457" s="293"/>
      <c r="EJ1457" s="293"/>
      <c r="ET1457" s="293"/>
      <c r="FD1457" s="293"/>
      <c r="GJ1457" s="341"/>
      <c r="GT1457" s="293"/>
      <c r="HD1457" s="293"/>
      <c r="HN1457" s="293"/>
      <c r="HX1457" s="293"/>
      <c r="IH1457" s="293"/>
      <c r="IM1457" s="285"/>
    </row>
    <row r="1458" spans="1:247" s="44" customFormat="1" x14ac:dyDescent="0.2">
      <c r="A1458" s="42"/>
      <c r="AN1458" s="293"/>
      <c r="AX1458" s="293"/>
      <c r="BH1458" s="293"/>
      <c r="BR1458" s="293"/>
      <c r="CB1458" s="293"/>
      <c r="CL1458" s="293"/>
      <c r="CV1458" s="293"/>
      <c r="DF1458" s="293"/>
      <c r="DP1458" s="293"/>
      <c r="DZ1458" s="293"/>
      <c r="EJ1458" s="293"/>
      <c r="ET1458" s="293"/>
      <c r="FD1458" s="293"/>
      <c r="GJ1458" s="341"/>
      <c r="GT1458" s="293"/>
      <c r="HD1458" s="293"/>
      <c r="HN1458" s="293"/>
      <c r="HX1458" s="293"/>
      <c r="IH1458" s="293"/>
      <c r="IM1458" s="285"/>
    </row>
    <row r="1459" spans="1:247" s="44" customFormat="1" x14ac:dyDescent="0.2">
      <c r="A1459" s="42"/>
      <c r="AN1459" s="293"/>
      <c r="AX1459" s="293"/>
      <c r="BH1459" s="293"/>
      <c r="BR1459" s="293"/>
      <c r="CB1459" s="293"/>
      <c r="CL1459" s="293"/>
      <c r="CV1459" s="293"/>
      <c r="DF1459" s="293"/>
      <c r="DP1459" s="293"/>
      <c r="DZ1459" s="293"/>
      <c r="EJ1459" s="293"/>
      <c r="ET1459" s="293"/>
      <c r="FD1459" s="293"/>
      <c r="GJ1459" s="341"/>
      <c r="GT1459" s="293"/>
      <c r="HD1459" s="293"/>
      <c r="HN1459" s="293"/>
      <c r="HX1459" s="293"/>
      <c r="IH1459" s="293"/>
      <c r="IM1459" s="285"/>
    </row>
    <row r="1460" spans="1:247" s="44" customFormat="1" x14ac:dyDescent="0.2">
      <c r="A1460" s="42"/>
      <c r="AN1460" s="293"/>
      <c r="AX1460" s="293"/>
      <c r="BH1460" s="293"/>
      <c r="BR1460" s="293"/>
      <c r="CB1460" s="293"/>
      <c r="CL1460" s="293"/>
      <c r="CV1460" s="293"/>
      <c r="DF1460" s="293"/>
      <c r="DP1460" s="293"/>
      <c r="DZ1460" s="293"/>
      <c r="EJ1460" s="293"/>
      <c r="ET1460" s="293"/>
      <c r="FD1460" s="293"/>
      <c r="GJ1460" s="341"/>
      <c r="GT1460" s="293"/>
      <c r="HD1460" s="293"/>
      <c r="HN1460" s="293"/>
      <c r="HX1460" s="293"/>
      <c r="IH1460" s="293"/>
      <c r="IM1460" s="285"/>
    </row>
    <row r="1461" spans="1:247" s="44" customFormat="1" x14ac:dyDescent="0.2">
      <c r="A1461" s="42"/>
      <c r="AN1461" s="293"/>
      <c r="AX1461" s="293"/>
      <c r="BH1461" s="293"/>
      <c r="BR1461" s="293"/>
      <c r="CB1461" s="293"/>
      <c r="CL1461" s="293"/>
      <c r="CV1461" s="293"/>
      <c r="DF1461" s="293"/>
      <c r="DP1461" s="293"/>
      <c r="DZ1461" s="293"/>
      <c r="EJ1461" s="293"/>
      <c r="ET1461" s="293"/>
      <c r="FD1461" s="293"/>
      <c r="GJ1461" s="341"/>
      <c r="GT1461" s="293"/>
      <c r="HD1461" s="293"/>
      <c r="HN1461" s="293"/>
      <c r="HX1461" s="293"/>
      <c r="IH1461" s="293"/>
      <c r="IM1461" s="285"/>
    </row>
    <row r="1462" spans="1:247" s="44" customFormat="1" x14ac:dyDescent="0.2">
      <c r="A1462" s="42"/>
      <c r="AN1462" s="293"/>
      <c r="AX1462" s="293"/>
      <c r="BH1462" s="293"/>
      <c r="BR1462" s="293"/>
      <c r="CB1462" s="293"/>
      <c r="CL1462" s="293"/>
      <c r="CV1462" s="293"/>
      <c r="DF1462" s="293"/>
      <c r="DP1462" s="293"/>
      <c r="DZ1462" s="293"/>
      <c r="EJ1462" s="293"/>
      <c r="ET1462" s="293"/>
      <c r="FD1462" s="293"/>
      <c r="GJ1462" s="341"/>
      <c r="GT1462" s="293"/>
      <c r="HD1462" s="293"/>
      <c r="HN1462" s="293"/>
      <c r="HX1462" s="293"/>
      <c r="IH1462" s="293"/>
      <c r="IM1462" s="285"/>
    </row>
    <row r="1463" spans="1:247" s="44" customFormat="1" x14ac:dyDescent="0.2">
      <c r="A1463" s="42"/>
      <c r="AN1463" s="293"/>
      <c r="AX1463" s="293"/>
      <c r="BH1463" s="293"/>
      <c r="BR1463" s="293"/>
      <c r="CB1463" s="293"/>
      <c r="CL1463" s="293"/>
      <c r="CV1463" s="293"/>
      <c r="DF1463" s="293"/>
      <c r="DP1463" s="293"/>
      <c r="DZ1463" s="293"/>
      <c r="EJ1463" s="293"/>
      <c r="ET1463" s="293"/>
      <c r="FD1463" s="293"/>
      <c r="GJ1463" s="341"/>
      <c r="GT1463" s="293"/>
      <c r="HD1463" s="293"/>
      <c r="HN1463" s="293"/>
      <c r="HX1463" s="293"/>
      <c r="IH1463" s="293"/>
      <c r="IM1463" s="285"/>
    </row>
    <row r="1464" spans="1:247" s="44" customFormat="1" x14ac:dyDescent="0.2">
      <c r="A1464" s="42"/>
      <c r="AN1464" s="293"/>
      <c r="AX1464" s="293"/>
      <c r="BH1464" s="293"/>
      <c r="BR1464" s="293"/>
      <c r="CB1464" s="293"/>
      <c r="CL1464" s="293"/>
      <c r="CV1464" s="293"/>
      <c r="DF1464" s="293"/>
      <c r="DP1464" s="293"/>
      <c r="DZ1464" s="293"/>
      <c r="EJ1464" s="293"/>
      <c r="ET1464" s="293"/>
      <c r="FD1464" s="293"/>
      <c r="GJ1464" s="341"/>
      <c r="GT1464" s="293"/>
      <c r="HD1464" s="293"/>
      <c r="HN1464" s="293"/>
      <c r="HX1464" s="293"/>
      <c r="IH1464" s="293"/>
      <c r="IM1464" s="285"/>
    </row>
    <row r="1465" spans="1:247" s="44" customFormat="1" x14ac:dyDescent="0.2">
      <c r="A1465" s="42"/>
      <c r="AN1465" s="293"/>
      <c r="AX1465" s="293"/>
      <c r="BH1465" s="293"/>
      <c r="BR1465" s="293"/>
      <c r="CB1465" s="293"/>
      <c r="CL1465" s="293"/>
      <c r="CV1465" s="293"/>
      <c r="DF1465" s="293"/>
      <c r="DP1465" s="293"/>
      <c r="DZ1465" s="293"/>
      <c r="EJ1465" s="293"/>
      <c r="ET1465" s="293"/>
      <c r="FD1465" s="293"/>
      <c r="GJ1465" s="341"/>
      <c r="GT1465" s="293"/>
      <c r="HD1465" s="293"/>
      <c r="HN1465" s="293"/>
      <c r="HX1465" s="293"/>
      <c r="IH1465" s="293"/>
      <c r="IM1465" s="285"/>
    </row>
    <row r="1466" spans="1:247" s="44" customFormat="1" x14ac:dyDescent="0.2">
      <c r="A1466" s="42"/>
      <c r="AN1466" s="293"/>
      <c r="AX1466" s="293"/>
      <c r="BH1466" s="293"/>
      <c r="BR1466" s="293"/>
      <c r="CB1466" s="293"/>
      <c r="CL1466" s="293"/>
      <c r="CV1466" s="293"/>
      <c r="DF1466" s="293"/>
      <c r="DP1466" s="293"/>
      <c r="DZ1466" s="293"/>
      <c r="EJ1466" s="293"/>
      <c r="ET1466" s="293"/>
      <c r="FD1466" s="293"/>
      <c r="GJ1466" s="341"/>
      <c r="GT1466" s="293"/>
      <c r="HD1466" s="293"/>
      <c r="HN1466" s="293"/>
      <c r="HX1466" s="293"/>
      <c r="IH1466" s="293"/>
      <c r="IM1466" s="285"/>
    </row>
    <row r="1467" spans="1:247" s="44" customFormat="1" x14ac:dyDescent="0.2">
      <c r="A1467" s="42"/>
      <c r="AN1467" s="293"/>
      <c r="AX1467" s="293"/>
      <c r="BH1467" s="293"/>
      <c r="BR1467" s="293"/>
      <c r="CB1467" s="293"/>
      <c r="CL1467" s="293"/>
      <c r="CV1467" s="293"/>
      <c r="DF1467" s="293"/>
      <c r="DP1467" s="293"/>
      <c r="DZ1467" s="293"/>
      <c r="EJ1467" s="293"/>
      <c r="ET1467" s="293"/>
      <c r="FD1467" s="293"/>
      <c r="GJ1467" s="341"/>
      <c r="GT1467" s="293"/>
      <c r="HD1467" s="293"/>
      <c r="HN1467" s="293"/>
      <c r="HX1467" s="293"/>
      <c r="IH1467" s="293"/>
      <c r="IM1467" s="285"/>
    </row>
    <row r="1468" spans="1:247" s="44" customFormat="1" x14ac:dyDescent="0.2">
      <c r="A1468" s="42"/>
      <c r="AN1468" s="293"/>
      <c r="AX1468" s="293"/>
      <c r="BH1468" s="293"/>
      <c r="BR1468" s="293"/>
      <c r="CB1468" s="293"/>
      <c r="CL1468" s="293"/>
      <c r="CV1468" s="293"/>
      <c r="DF1468" s="293"/>
      <c r="DP1468" s="293"/>
      <c r="DZ1468" s="293"/>
      <c r="EJ1468" s="293"/>
      <c r="ET1468" s="293"/>
      <c r="FD1468" s="293"/>
      <c r="GJ1468" s="341"/>
      <c r="GT1468" s="293"/>
      <c r="HD1468" s="293"/>
      <c r="HN1468" s="293"/>
      <c r="HX1468" s="293"/>
      <c r="IH1468" s="293"/>
      <c r="IM1468" s="285"/>
    </row>
    <row r="1469" spans="1:247" s="44" customFormat="1" x14ac:dyDescent="0.2">
      <c r="A1469" s="42"/>
      <c r="AN1469" s="293"/>
      <c r="AX1469" s="293"/>
      <c r="BH1469" s="293"/>
      <c r="BR1469" s="293"/>
      <c r="CB1469" s="293"/>
      <c r="CL1469" s="293"/>
      <c r="CV1469" s="293"/>
      <c r="DF1469" s="293"/>
      <c r="DP1469" s="293"/>
      <c r="DZ1469" s="293"/>
      <c r="EJ1469" s="293"/>
      <c r="ET1469" s="293"/>
      <c r="FD1469" s="293"/>
      <c r="GJ1469" s="341"/>
      <c r="GT1469" s="293"/>
      <c r="HD1469" s="293"/>
      <c r="HN1469" s="293"/>
      <c r="HX1469" s="293"/>
      <c r="IH1469" s="293"/>
      <c r="IM1469" s="285"/>
    </row>
    <row r="1470" spans="1:247" s="44" customFormat="1" x14ac:dyDescent="0.2">
      <c r="A1470" s="42"/>
      <c r="AN1470" s="293"/>
      <c r="AX1470" s="293"/>
      <c r="BH1470" s="293"/>
      <c r="BR1470" s="293"/>
      <c r="CB1470" s="293"/>
      <c r="CL1470" s="293"/>
      <c r="CV1470" s="293"/>
      <c r="DF1470" s="293"/>
      <c r="DP1470" s="293"/>
      <c r="DZ1470" s="293"/>
      <c r="EJ1470" s="293"/>
      <c r="ET1470" s="293"/>
      <c r="FD1470" s="293"/>
      <c r="GJ1470" s="341"/>
      <c r="GT1470" s="293"/>
      <c r="HD1470" s="293"/>
      <c r="HN1470" s="293"/>
      <c r="HX1470" s="293"/>
      <c r="IH1470" s="293"/>
      <c r="IM1470" s="285"/>
    </row>
    <row r="1471" spans="1:247" s="44" customFormat="1" x14ac:dyDescent="0.2">
      <c r="A1471" s="42"/>
      <c r="AN1471" s="293"/>
      <c r="AX1471" s="293"/>
      <c r="BH1471" s="293"/>
      <c r="BR1471" s="293"/>
      <c r="CB1471" s="293"/>
      <c r="CL1471" s="293"/>
      <c r="CV1471" s="293"/>
      <c r="DF1471" s="293"/>
      <c r="DP1471" s="293"/>
      <c r="DZ1471" s="293"/>
      <c r="EJ1471" s="293"/>
      <c r="ET1471" s="293"/>
      <c r="FD1471" s="293"/>
      <c r="GJ1471" s="341"/>
      <c r="GT1471" s="293"/>
      <c r="HD1471" s="293"/>
      <c r="HN1471" s="293"/>
      <c r="HX1471" s="293"/>
      <c r="IH1471" s="293"/>
      <c r="IM1471" s="285"/>
    </row>
    <row r="1472" spans="1:247" s="44" customFormat="1" x14ac:dyDescent="0.2">
      <c r="A1472" s="42"/>
      <c r="AN1472" s="293"/>
      <c r="AX1472" s="293"/>
      <c r="BH1472" s="293"/>
      <c r="BR1472" s="293"/>
      <c r="CB1472" s="293"/>
      <c r="CL1472" s="293"/>
      <c r="CV1472" s="293"/>
      <c r="DF1472" s="293"/>
      <c r="DP1472" s="293"/>
      <c r="DZ1472" s="293"/>
      <c r="EJ1472" s="293"/>
      <c r="ET1472" s="293"/>
      <c r="FD1472" s="293"/>
      <c r="GJ1472" s="341"/>
      <c r="GT1472" s="293"/>
      <c r="HD1472" s="293"/>
      <c r="HN1472" s="293"/>
      <c r="HX1472" s="293"/>
      <c r="IH1472" s="293"/>
      <c r="IM1472" s="285"/>
    </row>
    <row r="1473" spans="1:247" s="44" customFormat="1" x14ac:dyDescent="0.2">
      <c r="A1473" s="42"/>
      <c r="AN1473" s="293"/>
      <c r="AX1473" s="293"/>
      <c r="BH1473" s="293"/>
      <c r="BR1473" s="293"/>
      <c r="CB1473" s="293"/>
      <c r="CL1473" s="293"/>
      <c r="CV1473" s="293"/>
      <c r="DF1473" s="293"/>
      <c r="DP1473" s="293"/>
      <c r="DZ1473" s="293"/>
      <c r="EJ1473" s="293"/>
      <c r="ET1473" s="293"/>
      <c r="FD1473" s="293"/>
      <c r="GJ1473" s="341"/>
      <c r="GT1473" s="293"/>
      <c r="HD1473" s="293"/>
      <c r="HN1473" s="293"/>
      <c r="HX1473" s="293"/>
      <c r="IH1473" s="293"/>
      <c r="IM1473" s="285"/>
    </row>
    <row r="1474" spans="1:247" s="44" customFormat="1" x14ac:dyDescent="0.2">
      <c r="A1474" s="42"/>
      <c r="AN1474" s="293"/>
      <c r="AX1474" s="293"/>
      <c r="BH1474" s="293"/>
      <c r="BR1474" s="293"/>
      <c r="CB1474" s="293"/>
      <c r="CL1474" s="293"/>
      <c r="CV1474" s="293"/>
      <c r="DF1474" s="293"/>
      <c r="DP1474" s="293"/>
      <c r="DZ1474" s="293"/>
      <c r="EJ1474" s="293"/>
      <c r="ET1474" s="293"/>
      <c r="FD1474" s="293"/>
      <c r="GJ1474" s="341"/>
      <c r="GT1474" s="293"/>
      <c r="HD1474" s="293"/>
      <c r="HN1474" s="293"/>
      <c r="HX1474" s="293"/>
      <c r="IH1474" s="293"/>
      <c r="IM1474" s="285"/>
    </row>
    <row r="1475" spans="1:247" s="44" customFormat="1" x14ac:dyDescent="0.2">
      <c r="A1475" s="42"/>
      <c r="AN1475" s="293"/>
      <c r="AX1475" s="293"/>
      <c r="BH1475" s="293"/>
      <c r="BR1475" s="293"/>
      <c r="CB1475" s="293"/>
      <c r="CL1475" s="293"/>
      <c r="CV1475" s="293"/>
      <c r="DF1475" s="293"/>
      <c r="DP1475" s="293"/>
      <c r="DZ1475" s="293"/>
      <c r="EJ1475" s="293"/>
      <c r="ET1475" s="293"/>
      <c r="FD1475" s="293"/>
      <c r="GJ1475" s="341"/>
      <c r="GT1475" s="293"/>
      <c r="HD1475" s="293"/>
      <c r="HN1475" s="293"/>
      <c r="HX1475" s="293"/>
      <c r="IH1475" s="293"/>
      <c r="IM1475" s="285"/>
    </row>
    <row r="1476" spans="1:247" s="44" customFormat="1" x14ac:dyDescent="0.2">
      <c r="A1476" s="42"/>
      <c r="AN1476" s="293"/>
      <c r="AX1476" s="293"/>
      <c r="BH1476" s="293"/>
      <c r="BR1476" s="293"/>
      <c r="CB1476" s="293"/>
      <c r="CL1476" s="293"/>
      <c r="CV1476" s="293"/>
      <c r="DF1476" s="293"/>
      <c r="DP1476" s="293"/>
      <c r="DZ1476" s="293"/>
      <c r="EJ1476" s="293"/>
      <c r="ET1476" s="293"/>
      <c r="FD1476" s="293"/>
      <c r="GJ1476" s="341"/>
      <c r="GT1476" s="293"/>
      <c r="HD1476" s="293"/>
      <c r="HN1476" s="293"/>
      <c r="HX1476" s="293"/>
      <c r="IH1476" s="293"/>
      <c r="IM1476" s="285"/>
    </row>
    <row r="1477" spans="1:247" s="44" customFormat="1" x14ac:dyDescent="0.2">
      <c r="A1477" s="42"/>
      <c r="AN1477" s="293"/>
      <c r="AX1477" s="293"/>
      <c r="BH1477" s="293"/>
      <c r="BR1477" s="293"/>
      <c r="CB1477" s="293"/>
      <c r="CL1477" s="293"/>
      <c r="CV1477" s="293"/>
      <c r="DF1477" s="293"/>
      <c r="DP1477" s="293"/>
      <c r="DZ1477" s="293"/>
      <c r="EJ1477" s="293"/>
      <c r="ET1477" s="293"/>
      <c r="FD1477" s="293"/>
      <c r="GJ1477" s="341"/>
      <c r="GT1477" s="293"/>
      <c r="HD1477" s="293"/>
      <c r="HN1477" s="293"/>
      <c r="HX1477" s="293"/>
      <c r="IH1477" s="293"/>
      <c r="IM1477" s="285"/>
    </row>
    <row r="1478" spans="1:247" s="44" customFormat="1" x14ac:dyDescent="0.2">
      <c r="A1478" s="42"/>
      <c r="AN1478" s="293"/>
      <c r="AX1478" s="293"/>
      <c r="BH1478" s="293"/>
      <c r="BR1478" s="293"/>
      <c r="CB1478" s="293"/>
      <c r="CL1478" s="293"/>
      <c r="CV1478" s="293"/>
      <c r="DF1478" s="293"/>
      <c r="DP1478" s="293"/>
      <c r="DZ1478" s="293"/>
      <c r="EJ1478" s="293"/>
      <c r="ET1478" s="293"/>
      <c r="FD1478" s="293"/>
      <c r="GJ1478" s="341"/>
      <c r="GT1478" s="293"/>
      <c r="HD1478" s="293"/>
      <c r="HN1478" s="293"/>
      <c r="HX1478" s="293"/>
      <c r="IH1478" s="293"/>
      <c r="IM1478" s="285"/>
    </row>
    <row r="1479" spans="1:247" s="44" customFormat="1" x14ac:dyDescent="0.2">
      <c r="A1479" s="42"/>
      <c r="AN1479" s="293"/>
      <c r="AX1479" s="293"/>
      <c r="BH1479" s="293"/>
      <c r="BR1479" s="293"/>
      <c r="CB1479" s="293"/>
      <c r="CL1479" s="293"/>
      <c r="CV1479" s="293"/>
      <c r="DF1479" s="293"/>
      <c r="DP1479" s="293"/>
      <c r="DZ1479" s="293"/>
      <c r="EJ1479" s="293"/>
      <c r="ET1479" s="293"/>
      <c r="FD1479" s="293"/>
      <c r="GJ1479" s="341"/>
      <c r="GT1479" s="293"/>
      <c r="HD1479" s="293"/>
      <c r="HN1479" s="293"/>
      <c r="HX1479" s="293"/>
      <c r="IH1479" s="293"/>
      <c r="IM1479" s="285"/>
    </row>
    <row r="1480" spans="1:247" s="44" customFormat="1" x14ac:dyDescent="0.2">
      <c r="A1480" s="42"/>
      <c r="AN1480" s="293"/>
      <c r="AX1480" s="293"/>
      <c r="BH1480" s="293"/>
      <c r="BR1480" s="293"/>
      <c r="CB1480" s="293"/>
      <c r="CL1480" s="293"/>
      <c r="CV1480" s="293"/>
      <c r="DF1480" s="293"/>
      <c r="DP1480" s="293"/>
      <c r="DZ1480" s="293"/>
      <c r="EJ1480" s="293"/>
      <c r="ET1480" s="293"/>
      <c r="FD1480" s="293"/>
      <c r="GJ1480" s="341"/>
      <c r="GT1480" s="293"/>
      <c r="HD1480" s="293"/>
      <c r="HN1480" s="293"/>
      <c r="HX1480" s="293"/>
      <c r="IH1480" s="293"/>
      <c r="IM1480" s="285"/>
    </row>
    <row r="1481" spans="1:247" s="44" customFormat="1" x14ac:dyDescent="0.2">
      <c r="A1481" s="42"/>
      <c r="AN1481" s="293"/>
      <c r="AX1481" s="293"/>
      <c r="BH1481" s="293"/>
      <c r="BR1481" s="293"/>
      <c r="CB1481" s="293"/>
      <c r="CL1481" s="293"/>
      <c r="CV1481" s="293"/>
      <c r="DF1481" s="293"/>
      <c r="DP1481" s="293"/>
      <c r="DZ1481" s="293"/>
      <c r="EJ1481" s="293"/>
      <c r="ET1481" s="293"/>
      <c r="FD1481" s="293"/>
      <c r="GJ1481" s="341"/>
      <c r="GT1481" s="293"/>
      <c r="HD1481" s="293"/>
      <c r="HN1481" s="293"/>
      <c r="HX1481" s="293"/>
      <c r="IH1481" s="293"/>
      <c r="IM1481" s="285"/>
    </row>
    <row r="1482" spans="1:247" s="44" customFormat="1" x14ac:dyDescent="0.2">
      <c r="A1482" s="42"/>
      <c r="AN1482" s="293"/>
      <c r="AX1482" s="293"/>
      <c r="BH1482" s="293"/>
      <c r="BR1482" s="293"/>
      <c r="CB1482" s="293"/>
      <c r="CL1482" s="293"/>
      <c r="CV1482" s="293"/>
      <c r="DF1482" s="293"/>
      <c r="DP1482" s="293"/>
      <c r="DZ1482" s="293"/>
      <c r="EJ1482" s="293"/>
      <c r="ET1482" s="293"/>
      <c r="FD1482" s="293"/>
      <c r="GJ1482" s="341"/>
      <c r="GT1482" s="293"/>
      <c r="HD1482" s="293"/>
      <c r="HN1482" s="293"/>
      <c r="HX1482" s="293"/>
      <c r="IH1482" s="293"/>
      <c r="IM1482" s="285"/>
    </row>
    <row r="1483" spans="1:247" s="44" customFormat="1" x14ac:dyDescent="0.2">
      <c r="A1483" s="42"/>
      <c r="AN1483" s="293"/>
      <c r="AX1483" s="293"/>
      <c r="BH1483" s="293"/>
      <c r="BR1483" s="293"/>
      <c r="CB1483" s="293"/>
      <c r="CL1483" s="293"/>
      <c r="CV1483" s="293"/>
      <c r="DF1483" s="293"/>
      <c r="DP1483" s="293"/>
      <c r="DZ1483" s="293"/>
      <c r="EJ1483" s="293"/>
      <c r="ET1483" s="293"/>
      <c r="FD1483" s="293"/>
      <c r="GJ1483" s="341"/>
      <c r="GT1483" s="293"/>
      <c r="HD1483" s="293"/>
      <c r="HN1483" s="293"/>
      <c r="HX1483" s="293"/>
      <c r="IH1483" s="293"/>
      <c r="IM1483" s="285"/>
    </row>
    <row r="1484" spans="1:247" s="44" customFormat="1" x14ac:dyDescent="0.2">
      <c r="A1484" s="42"/>
      <c r="AN1484" s="293"/>
      <c r="AX1484" s="293"/>
      <c r="BH1484" s="293"/>
      <c r="BR1484" s="293"/>
      <c r="CB1484" s="293"/>
      <c r="CL1484" s="293"/>
      <c r="CV1484" s="293"/>
      <c r="DF1484" s="293"/>
      <c r="DP1484" s="293"/>
      <c r="DZ1484" s="293"/>
      <c r="EJ1484" s="293"/>
      <c r="ET1484" s="293"/>
      <c r="FD1484" s="293"/>
      <c r="GJ1484" s="341"/>
      <c r="GT1484" s="293"/>
      <c r="HD1484" s="293"/>
      <c r="HN1484" s="293"/>
      <c r="HX1484" s="293"/>
      <c r="IH1484" s="293"/>
      <c r="IM1484" s="285"/>
    </row>
    <row r="1485" spans="1:247" s="44" customFormat="1" x14ac:dyDescent="0.2">
      <c r="A1485" s="42"/>
      <c r="AN1485" s="293"/>
      <c r="AX1485" s="293"/>
      <c r="BH1485" s="293"/>
      <c r="BR1485" s="293"/>
      <c r="CB1485" s="293"/>
      <c r="CL1485" s="293"/>
      <c r="CV1485" s="293"/>
      <c r="DF1485" s="293"/>
      <c r="DP1485" s="293"/>
      <c r="DZ1485" s="293"/>
      <c r="EJ1485" s="293"/>
      <c r="ET1485" s="293"/>
      <c r="FD1485" s="293"/>
      <c r="GJ1485" s="341"/>
      <c r="GT1485" s="293"/>
      <c r="HD1485" s="293"/>
      <c r="HN1485" s="293"/>
      <c r="HX1485" s="293"/>
      <c r="IH1485" s="293"/>
      <c r="IM1485" s="285"/>
    </row>
    <row r="1486" spans="1:247" s="44" customFormat="1" x14ac:dyDescent="0.2">
      <c r="A1486" s="42"/>
      <c r="AN1486" s="293"/>
      <c r="AX1486" s="293"/>
      <c r="BH1486" s="293"/>
      <c r="BR1486" s="293"/>
      <c r="CB1486" s="293"/>
      <c r="CL1486" s="293"/>
      <c r="CV1486" s="293"/>
      <c r="DF1486" s="293"/>
      <c r="DP1486" s="293"/>
      <c r="DZ1486" s="293"/>
      <c r="EJ1486" s="293"/>
      <c r="ET1486" s="293"/>
      <c r="FD1486" s="293"/>
      <c r="GJ1486" s="341"/>
      <c r="GT1486" s="293"/>
      <c r="HD1486" s="293"/>
      <c r="HN1486" s="293"/>
      <c r="HX1486" s="293"/>
      <c r="IH1486" s="293"/>
      <c r="IM1486" s="285"/>
    </row>
    <row r="1487" spans="1:247" s="44" customFormat="1" x14ac:dyDescent="0.2">
      <c r="A1487" s="42"/>
      <c r="AN1487" s="293"/>
      <c r="AX1487" s="293"/>
      <c r="BH1487" s="293"/>
      <c r="BR1487" s="293"/>
      <c r="CB1487" s="293"/>
      <c r="CL1487" s="293"/>
      <c r="CV1487" s="293"/>
      <c r="DF1487" s="293"/>
      <c r="DP1487" s="293"/>
      <c r="DZ1487" s="293"/>
      <c r="EJ1487" s="293"/>
      <c r="ET1487" s="293"/>
      <c r="FD1487" s="293"/>
      <c r="GJ1487" s="341"/>
      <c r="GT1487" s="293"/>
      <c r="HD1487" s="293"/>
      <c r="HN1487" s="293"/>
      <c r="HX1487" s="293"/>
      <c r="IH1487" s="293"/>
      <c r="IM1487" s="285"/>
    </row>
    <row r="1488" spans="1:247" s="44" customFormat="1" x14ac:dyDescent="0.2">
      <c r="A1488" s="42"/>
      <c r="AN1488" s="293"/>
      <c r="AX1488" s="293"/>
      <c r="BH1488" s="293"/>
      <c r="BR1488" s="293"/>
      <c r="CB1488" s="293"/>
      <c r="CL1488" s="293"/>
      <c r="CV1488" s="293"/>
      <c r="DF1488" s="293"/>
      <c r="DP1488" s="293"/>
      <c r="DZ1488" s="293"/>
      <c r="EJ1488" s="293"/>
      <c r="ET1488" s="293"/>
      <c r="FD1488" s="293"/>
      <c r="GJ1488" s="341"/>
      <c r="GT1488" s="293"/>
      <c r="HD1488" s="293"/>
      <c r="HN1488" s="293"/>
      <c r="HX1488" s="293"/>
      <c r="IH1488" s="293"/>
      <c r="IM1488" s="285"/>
    </row>
    <row r="1489" spans="1:247" s="44" customFormat="1" x14ac:dyDescent="0.2">
      <c r="A1489" s="42"/>
      <c r="AN1489" s="293"/>
      <c r="AX1489" s="293"/>
      <c r="BH1489" s="293"/>
      <c r="BR1489" s="293"/>
      <c r="CB1489" s="293"/>
      <c r="CL1489" s="293"/>
      <c r="CV1489" s="293"/>
      <c r="DF1489" s="293"/>
      <c r="DP1489" s="293"/>
      <c r="DZ1489" s="293"/>
      <c r="EJ1489" s="293"/>
      <c r="ET1489" s="293"/>
      <c r="FD1489" s="293"/>
      <c r="GJ1489" s="341"/>
      <c r="GT1489" s="293"/>
      <c r="HD1489" s="293"/>
      <c r="HN1489" s="293"/>
      <c r="HX1489" s="293"/>
      <c r="IH1489" s="293"/>
      <c r="IM1489" s="285"/>
    </row>
    <row r="1490" spans="1:247" s="44" customFormat="1" x14ac:dyDescent="0.2">
      <c r="A1490" s="42"/>
      <c r="AN1490" s="293"/>
      <c r="AX1490" s="293"/>
      <c r="BH1490" s="293"/>
      <c r="BR1490" s="293"/>
      <c r="CB1490" s="293"/>
      <c r="CL1490" s="293"/>
      <c r="CV1490" s="293"/>
      <c r="DF1490" s="293"/>
      <c r="DP1490" s="293"/>
      <c r="DZ1490" s="293"/>
      <c r="EJ1490" s="293"/>
      <c r="ET1490" s="293"/>
      <c r="FD1490" s="293"/>
      <c r="GJ1490" s="341"/>
      <c r="GT1490" s="293"/>
      <c r="HD1490" s="293"/>
      <c r="HN1490" s="293"/>
      <c r="HX1490" s="293"/>
      <c r="IH1490" s="293"/>
      <c r="IM1490" s="285"/>
    </row>
    <row r="1491" spans="1:247" s="44" customFormat="1" x14ac:dyDescent="0.2">
      <c r="A1491" s="42"/>
      <c r="AN1491" s="293"/>
      <c r="AX1491" s="293"/>
      <c r="BH1491" s="293"/>
      <c r="BR1491" s="293"/>
      <c r="CB1491" s="293"/>
      <c r="CL1491" s="293"/>
      <c r="CV1491" s="293"/>
      <c r="DF1491" s="293"/>
      <c r="DP1491" s="293"/>
      <c r="DZ1491" s="293"/>
      <c r="EJ1491" s="293"/>
      <c r="ET1491" s="293"/>
      <c r="FD1491" s="293"/>
      <c r="GJ1491" s="341"/>
      <c r="GT1491" s="293"/>
      <c r="HD1491" s="293"/>
      <c r="HN1491" s="293"/>
      <c r="HX1491" s="293"/>
      <c r="IH1491" s="293"/>
      <c r="IM1491" s="285"/>
    </row>
    <row r="1492" spans="1:247" s="44" customFormat="1" x14ac:dyDescent="0.2">
      <c r="A1492" s="42"/>
      <c r="AN1492" s="293"/>
      <c r="AX1492" s="293"/>
      <c r="BH1492" s="293"/>
      <c r="BR1492" s="293"/>
      <c r="CB1492" s="293"/>
      <c r="CL1492" s="293"/>
      <c r="CV1492" s="293"/>
      <c r="DF1492" s="293"/>
      <c r="DP1492" s="293"/>
      <c r="DZ1492" s="293"/>
      <c r="EJ1492" s="293"/>
      <c r="ET1492" s="293"/>
      <c r="FD1492" s="293"/>
      <c r="GJ1492" s="341"/>
      <c r="GT1492" s="293"/>
      <c r="HD1492" s="293"/>
      <c r="HN1492" s="293"/>
      <c r="HX1492" s="293"/>
      <c r="IH1492" s="293"/>
      <c r="IM1492" s="285"/>
    </row>
    <row r="1493" spans="1:247" s="44" customFormat="1" x14ac:dyDescent="0.2">
      <c r="A1493" s="42"/>
      <c r="AN1493" s="293"/>
      <c r="AX1493" s="293"/>
      <c r="BH1493" s="293"/>
      <c r="BR1493" s="293"/>
      <c r="CB1493" s="293"/>
      <c r="CL1493" s="293"/>
      <c r="CV1493" s="293"/>
      <c r="DF1493" s="293"/>
      <c r="DP1493" s="293"/>
      <c r="DZ1493" s="293"/>
      <c r="EJ1493" s="293"/>
      <c r="ET1493" s="293"/>
      <c r="FD1493" s="293"/>
      <c r="GJ1493" s="341"/>
      <c r="GT1493" s="293"/>
      <c r="HD1493" s="293"/>
      <c r="HN1493" s="293"/>
      <c r="HX1493" s="293"/>
      <c r="IH1493" s="293"/>
      <c r="IM1493" s="285"/>
    </row>
    <row r="1494" spans="1:247" s="44" customFormat="1" x14ac:dyDescent="0.2">
      <c r="A1494" s="42"/>
      <c r="AN1494" s="293"/>
      <c r="AX1494" s="293"/>
      <c r="BH1494" s="293"/>
      <c r="BR1494" s="293"/>
      <c r="CB1494" s="293"/>
      <c r="CL1494" s="293"/>
      <c r="CV1494" s="293"/>
      <c r="DF1494" s="293"/>
      <c r="DP1494" s="293"/>
      <c r="DZ1494" s="293"/>
      <c r="EJ1494" s="293"/>
      <c r="ET1494" s="293"/>
      <c r="FD1494" s="293"/>
      <c r="GJ1494" s="341"/>
      <c r="GT1494" s="293"/>
      <c r="HD1494" s="293"/>
      <c r="HN1494" s="293"/>
      <c r="HX1494" s="293"/>
      <c r="IH1494" s="293"/>
      <c r="IM1494" s="285"/>
    </row>
    <row r="1495" spans="1:247" s="44" customFormat="1" x14ac:dyDescent="0.2">
      <c r="A1495" s="42"/>
      <c r="AN1495" s="293"/>
      <c r="AX1495" s="293"/>
      <c r="BH1495" s="293"/>
      <c r="BR1495" s="293"/>
      <c r="CB1495" s="293"/>
      <c r="CL1495" s="293"/>
      <c r="CV1495" s="293"/>
      <c r="DF1495" s="293"/>
      <c r="DP1495" s="293"/>
      <c r="DZ1495" s="293"/>
      <c r="EJ1495" s="293"/>
      <c r="ET1495" s="293"/>
      <c r="FD1495" s="293"/>
      <c r="GJ1495" s="341"/>
      <c r="GT1495" s="293"/>
      <c r="HD1495" s="293"/>
      <c r="HN1495" s="293"/>
      <c r="HX1495" s="293"/>
      <c r="IH1495" s="293"/>
      <c r="IM1495" s="285"/>
    </row>
    <row r="1496" spans="1:247" s="44" customFormat="1" x14ac:dyDescent="0.2">
      <c r="A1496" s="42"/>
      <c r="AN1496" s="293"/>
      <c r="AX1496" s="293"/>
      <c r="BH1496" s="293"/>
      <c r="BR1496" s="293"/>
      <c r="CB1496" s="293"/>
      <c r="CL1496" s="293"/>
      <c r="CV1496" s="293"/>
      <c r="DF1496" s="293"/>
      <c r="DP1496" s="293"/>
      <c r="DZ1496" s="293"/>
      <c r="EJ1496" s="293"/>
      <c r="ET1496" s="293"/>
      <c r="FD1496" s="293"/>
      <c r="GJ1496" s="341"/>
      <c r="GT1496" s="293"/>
      <c r="HD1496" s="293"/>
      <c r="HN1496" s="293"/>
      <c r="HX1496" s="293"/>
      <c r="IH1496" s="293"/>
      <c r="IM1496" s="285"/>
    </row>
    <row r="1497" spans="1:247" s="44" customFormat="1" x14ac:dyDescent="0.2">
      <c r="A1497" s="42"/>
      <c r="AN1497" s="293"/>
      <c r="AX1497" s="293"/>
      <c r="BH1497" s="293"/>
      <c r="BR1497" s="293"/>
      <c r="CB1497" s="293"/>
      <c r="CL1497" s="293"/>
      <c r="CV1497" s="293"/>
      <c r="DF1497" s="293"/>
      <c r="DP1497" s="293"/>
      <c r="DZ1497" s="293"/>
      <c r="EJ1497" s="293"/>
      <c r="ET1497" s="293"/>
      <c r="FD1497" s="293"/>
      <c r="GJ1497" s="341"/>
      <c r="GT1497" s="293"/>
      <c r="HD1497" s="293"/>
      <c r="HN1497" s="293"/>
      <c r="HX1497" s="293"/>
      <c r="IH1497" s="293"/>
      <c r="IM1497" s="285"/>
    </row>
    <row r="1498" spans="1:247" s="44" customFormat="1" x14ac:dyDescent="0.2">
      <c r="A1498" s="42"/>
      <c r="AN1498" s="293"/>
      <c r="AX1498" s="293"/>
      <c r="BH1498" s="293"/>
      <c r="BR1498" s="293"/>
      <c r="CB1498" s="293"/>
      <c r="CL1498" s="293"/>
      <c r="CV1498" s="293"/>
      <c r="DF1498" s="293"/>
      <c r="DP1498" s="293"/>
      <c r="DZ1498" s="293"/>
      <c r="EJ1498" s="293"/>
      <c r="ET1498" s="293"/>
      <c r="FD1498" s="293"/>
      <c r="GJ1498" s="341"/>
      <c r="GT1498" s="293"/>
      <c r="HD1498" s="293"/>
      <c r="HN1498" s="293"/>
      <c r="HX1498" s="293"/>
      <c r="IH1498" s="293"/>
      <c r="IM1498" s="285"/>
    </row>
    <row r="1499" spans="1:247" s="44" customFormat="1" x14ac:dyDescent="0.2">
      <c r="A1499" s="42"/>
      <c r="AN1499" s="293"/>
      <c r="AX1499" s="293"/>
      <c r="BH1499" s="293"/>
      <c r="BR1499" s="293"/>
      <c r="CB1499" s="293"/>
      <c r="CL1499" s="293"/>
      <c r="CV1499" s="293"/>
      <c r="DF1499" s="293"/>
      <c r="DP1499" s="293"/>
      <c r="DZ1499" s="293"/>
      <c r="EJ1499" s="293"/>
      <c r="ET1499" s="293"/>
      <c r="FD1499" s="293"/>
      <c r="GJ1499" s="341"/>
      <c r="GT1499" s="293"/>
      <c r="HD1499" s="293"/>
      <c r="HN1499" s="293"/>
      <c r="HX1499" s="293"/>
      <c r="IH1499" s="293"/>
      <c r="IM1499" s="285"/>
    </row>
    <row r="1500" spans="1:247" s="44" customFormat="1" x14ac:dyDescent="0.2">
      <c r="A1500" s="42"/>
      <c r="AN1500" s="293"/>
      <c r="AX1500" s="293"/>
      <c r="BH1500" s="293"/>
      <c r="BR1500" s="293"/>
      <c r="CB1500" s="293"/>
      <c r="CL1500" s="293"/>
      <c r="CV1500" s="293"/>
      <c r="DF1500" s="293"/>
      <c r="DP1500" s="293"/>
      <c r="DZ1500" s="293"/>
      <c r="EJ1500" s="293"/>
      <c r="ET1500" s="293"/>
      <c r="FD1500" s="293"/>
      <c r="GJ1500" s="341"/>
      <c r="GT1500" s="293"/>
      <c r="HD1500" s="293"/>
      <c r="HN1500" s="293"/>
      <c r="HX1500" s="293"/>
      <c r="IH1500" s="293"/>
      <c r="IM1500" s="285"/>
    </row>
    <row r="1501" spans="1:247" s="44" customFormat="1" x14ac:dyDescent="0.2">
      <c r="A1501" s="42"/>
      <c r="AN1501" s="293"/>
      <c r="AX1501" s="293"/>
      <c r="BH1501" s="293"/>
      <c r="BR1501" s="293"/>
      <c r="CB1501" s="293"/>
      <c r="CL1501" s="293"/>
      <c r="CV1501" s="293"/>
      <c r="DF1501" s="293"/>
      <c r="DP1501" s="293"/>
      <c r="DZ1501" s="293"/>
      <c r="EJ1501" s="293"/>
      <c r="ET1501" s="293"/>
      <c r="FD1501" s="293"/>
      <c r="GJ1501" s="341"/>
      <c r="GT1501" s="293"/>
      <c r="HD1501" s="293"/>
      <c r="HN1501" s="293"/>
      <c r="HX1501" s="293"/>
      <c r="IH1501" s="293"/>
      <c r="IM1501" s="285"/>
    </row>
    <row r="1502" spans="1:247" s="44" customFormat="1" x14ac:dyDescent="0.2">
      <c r="A1502" s="42"/>
      <c r="AN1502" s="293"/>
      <c r="AX1502" s="293"/>
      <c r="BH1502" s="293"/>
      <c r="BR1502" s="293"/>
      <c r="CB1502" s="293"/>
      <c r="CL1502" s="293"/>
      <c r="CV1502" s="293"/>
      <c r="DF1502" s="293"/>
      <c r="DP1502" s="293"/>
      <c r="DZ1502" s="293"/>
      <c r="EJ1502" s="293"/>
      <c r="ET1502" s="293"/>
      <c r="FD1502" s="293"/>
      <c r="GJ1502" s="341"/>
      <c r="GT1502" s="293"/>
      <c r="HD1502" s="293"/>
      <c r="HN1502" s="293"/>
      <c r="HX1502" s="293"/>
      <c r="IH1502" s="293"/>
      <c r="IM1502" s="285"/>
    </row>
    <row r="1503" spans="1:247" s="44" customFormat="1" x14ac:dyDescent="0.2">
      <c r="A1503" s="42"/>
      <c r="AN1503" s="293"/>
      <c r="AX1503" s="293"/>
      <c r="BH1503" s="293"/>
      <c r="BR1503" s="293"/>
      <c r="CB1503" s="293"/>
      <c r="CL1503" s="293"/>
      <c r="CV1503" s="293"/>
      <c r="DF1503" s="293"/>
      <c r="DP1503" s="293"/>
      <c r="DZ1503" s="293"/>
      <c r="EJ1503" s="293"/>
      <c r="ET1503" s="293"/>
      <c r="FD1503" s="293"/>
      <c r="GJ1503" s="341"/>
      <c r="GT1503" s="293"/>
      <c r="HD1503" s="293"/>
      <c r="HN1503" s="293"/>
      <c r="HX1503" s="293"/>
      <c r="IH1503" s="293"/>
      <c r="IM1503" s="285"/>
    </row>
    <row r="1504" spans="1:247" s="44" customFormat="1" x14ac:dyDescent="0.2">
      <c r="A1504" s="42"/>
      <c r="AN1504" s="293"/>
      <c r="AX1504" s="293"/>
      <c r="BH1504" s="293"/>
      <c r="BR1504" s="293"/>
      <c r="CB1504" s="293"/>
      <c r="CL1504" s="293"/>
      <c r="CV1504" s="293"/>
      <c r="DF1504" s="293"/>
      <c r="DP1504" s="293"/>
      <c r="DZ1504" s="293"/>
      <c r="EJ1504" s="293"/>
      <c r="ET1504" s="293"/>
      <c r="FD1504" s="293"/>
      <c r="GJ1504" s="341"/>
      <c r="GT1504" s="293"/>
      <c r="HD1504" s="293"/>
      <c r="HN1504" s="293"/>
      <c r="HX1504" s="293"/>
      <c r="IH1504" s="293"/>
      <c r="IM1504" s="285"/>
    </row>
    <row r="1505" spans="1:247" s="44" customFormat="1" x14ac:dyDescent="0.2">
      <c r="A1505" s="42"/>
      <c r="AN1505" s="293"/>
      <c r="AX1505" s="293"/>
      <c r="BH1505" s="293"/>
      <c r="BR1505" s="293"/>
      <c r="CB1505" s="293"/>
      <c r="CL1505" s="293"/>
      <c r="CV1505" s="293"/>
      <c r="DF1505" s="293"/>
      <c r="DP1505" s="293"/>
      <c r="DZ1505" s="293"/>
      <c r="EJ1505" s="293"/>
      <c r="ET1505" s="293"/>
      <c r="FD1505" s="293"/>
      <c r="GJ1505" s="341"/>
      <c r="GT1505" s="293"/>
      <c r="HD1505" s="293"/>
      <c r="HN1505" s="293"/>
      <c r="HX1505" s="293"/>
      <c r="IH1505" s="293"/>
      <c r="IM1505" s="285"/>
    </row>
    <row r="1506" spans="1:247" s="44" customFormat="1" x14ac:dyDescent="0.2">
      <c r="A1506" s="42"/>
      <c r="AN1506" s="293"/>
      <c r="AX1506" s="293"/>
      <c r="BH1506" s="293"/>
      <c r="BR1506" s="293"/>
      <c r="CB1506" s="293"/>
      <c r="CL1506" s="293"/>
      <c r="CV1506" s="293"/>
      <c r="DF1506" s="293"/>
      <c r="DP1506" s="293"/>
      <c r="DZ1506" s="293"/>
      <c r="EJ1506" s="293"/>
      <c r="ET1506" s="293"/>
      <c r="FD1506" s="293"/>
      <c r="GJ1506" s="341"/>
      <c r="GT1506" s="293"/>
      <c r="HD1506" s="293"/>
      <c r="HN1506" s="293"/>
      <c r="HX1506" s="293"/>
      <c r="IH1506" s="293"/>
      <c r="IM1506" s="285"/>
    </row>
    <row r="1507" spans="1:247" s="44" customFormat="1" x14ac:dyDescent="0.2">
      <c r="A1507" s="42"/>
      <c r="AN1507" s="293"/>
      <c r="AX1507" s="293"/>
      <c r="BH1507" s="293"/>
      <c r="BR1507" s="293"/>
      <c r="CB1507" s="293"/>
      <c r="CL1507" s="293"/>
      <c r="CV1507" s="293"/>
      <c r="DF1507" s="293"/>
      <c r="DP1507" s="293"/>
      <c r="DZ1507" s="293"/>
      <c r="EJ1507" s="293"/>
      <c r="ET1507" s="293"/>
      <c r="FD1507" s="293"/>
      <c r="GJ1507" s="341"/>
      <c r="GT1507" s="293"/>
      <c r="HD1507" s="293"/>
      <c r="HN1507" s="293"/>
      <c r="HX1507" s="293"/>
      <c r="IH1507" s="293"/>
      <c r="IM1507" s="285"/>
    </row>
    <row r="1508" spans="1:247" s="44" customFormat="1" x14ac:dyDescent="0.2">
      <c r="A1508" s="42"/>
      <c r="AN1508" s="293"/>
      <c r="AX1508" s="293"/>
      <c r="BH1508" s="293"/>
      <c r="BR1508" s="293"/>
      <c r="CB1508" s="293"/>
      <c r="CL1508" s="293"/>
      <c r="CV1508" s="293"/>
      <c r="DF1508" s="293"/>
      <c r="DP1508" s="293"/>
      <c r="DZ1508" s="293"/>
      <c r="EJ1508" s="293"/>
      <c r="ET1508" s="293"/>
      <c r="FD1508" s="293"/>
      <c r="GJ1508" s="341"/>
      <c r="GT1508" s="293"/>
      <c r="HD1508" s="293"/>
      <c r="HN1508" s="293"/>
      <c r="HX1508" s="293"/>
      <c r="IH1508" s="293"/>
      <c r="IM1508" s="285"/>
    </row>
    <row r="1509" spans="1:247" s="44" customFormat="1" x14ac:dyDescent="0.2">
      <c r="A1509" s="42"/>
      <c r="AN1509" s="293"/>
      <c r="AX1509" s="293"/>
      <c r="BH1509" s="293"/>
      <c r="BR1509" s="293"/>
      <c r="CB1509" s="293"/>
      <c r="CL1509" s="293"/>
      <c r="CV1509" s="293"/>
      <c r="DF1509" s="293"/>
      <c r="DP1509" s="293"/>
      <c r="DZ1509" s="293"/>
      <c r="EJ1509" s="293"/>
      <c r="ET1509" s="293"/>
      <c r="FD1509" s="293"/>
      <c r="GJ1509" s="341"/>
      <c r="GT1509" s="293"/>
      <c r="HD1509" s="293"/>
      <c r="HN1509" s="293"/>
      <c r="HX1509" s="293"/>
      <c r="IH1509" s="293"/>
      <c r="IM1509" s="285"/>
    </row>
    <row r="1510" spans="1:247" s="44" customFormat="1" x14ac:dyDescent="0.2">
      <c r="A1510" s="42"/>
      <c r="AN1510" s="293"/>
      <c r="AX1510" s="293"/>
      <c r="BH1510" s="293"/>
      <c r="BR1510" s="293"/>
      <c r="CB1510" s="293"/>
      <c r="CL1510" s="293"/>
      <c r="CV1510" s="293"/>
      <c r="DF1510" s="293"/>
      <c r="DP1510" s="293"/>
      <c r="DZ1510" s="293"/>
      <c r="EJ1510" s="293"/>
      <c r="ET1510" s="293"/>
      <c r="FD1510" s="293"/>
      <c r="GJ1510" s="341"/>
      <c r="GT1510" s="293"/>
      <c r="HD1510" s="293"/>
      <c r="HN1510" s="293"/>
      <c r="HX1510" s="293"/>
      <c r="IH1510" s="293"/>
      <c r="IM1510" s="285"/>
    </row>
    <row r="1511" spans="1:247" s="44" customFormat="1" x14ac:dyDescent="0.2">
      <c r="A1511" s="42"/>
      <c r="AN1511" s="293"/>
      <c r="AX1511" s="293"/>
      <c r="BH1511" s="293"/>
      <c r="BR1511" s="293"/>
      <c r="CB1511" s="293"/>
      <c r="CL1511" s="293"/>
      <c r="CV1511" s="293"/>
      <c r="DF1511" s="293"/>
      <c r="DP1511" s="293"/>
      <c r="DZ1511" s="293"/>
      <c r="EJ1511" s="293"/>
      <c r="ET1511" s="293"/>
      <c r="FD1511" s="293"/>
      <c r="GJ1511" s="341"/>
      <c r="GT1511" s="293"/>
      <c r="HD1511" s="293"/>
      <c r="HN1511" s="293"/>
      <c r="HX1511" s="293"/>
      <c r="IH1511" s="293"/>
      <c r="IM1511" s="285"/>
    </row>
    <row r="1512" spans="1:247" s="44" customFormat="1" x14ac:dyDescent="0.2">
      <c r="A1512" s="42"/>
      <c r="AN1512" s="293"/>
      <c r="AX1512" s="293"/>
      <c r="BH1512" s="293"/>
      <c r="BR1512" s="293"/>
      <c r="CB1512" s="293"/>
      <c r="CL1512" s="293"/>
      <c r="CV1512" s="293"/>
      <c r="DF1512" s="293"/>
      <c r="DP1512" s="293"/>
      <c r="DZ1512" s="293"/>
      <c r="EJ1512" s="293"/>
      <c r="ET1512" s="293"/>
      <c r="FD1512" s="293"/>
      <c r="GJ1512" s="341"/>
      <c r="GT1512" s="293"/>
      <c r="HD1512" s="293"/>
      <c r="HN1512" s="293"/>
      <c r="HX1512" s="293"/>
      <c r="IH1512" s="293"/>
      <c r="IM1512" s="285"/>
    </row>
    <row r="1513" spans="1:247" s="44" customFormat="1" x14ac:dyDescent="0.2">
      <c r="A1513" s="42"/>
      <c r="AN1513" s="293"/>
      <c r="AX1513" s="293"/>
      <c r="BH1513" s="293"/>
      <c r="BR1513" s="293"/>
      <c r="CB1513" s="293"/>
      <c r="CL1513" s="293"/>
      <c r="CV1513" s="293"/>
      <c r="DF1513" s="293"/>
      <c r="DP1513" s="293"/>
      <c r="DZ1513" s="293"/>
      <c r="EJ1513" s="293"/>
      <c r="ET1513" s="293"/>
      <c r="FD1513" s="293"/>
      <c r="GJ1513" s="341"/>
      <c r="GT1513" s="293"/>
      <c r="HD1513" s="293"/>
      <c r="HN1513" s="293"/>
      <c r="HX1513" s="293"/>
      <c r="IH1513" s="293"/>
      <c r="IM1513" s="285"/>
    </row>
    <row r="1514" spans="1:247" s="44" customFormat="1" x14ac:dyDescent="0.2">
      <c r="A1514" s="42"/>
      <c r="AN1514" s="293"/>
      <c r="AX1514" s="293"/>
      <c r="BH1514" s="293"/>
      <c r="BR1514" s="293"/>
      <c r="CB1514" s="293"/>
      <c r="CL1514" s="293"/>
      <c r="CV1514" s="293"/>
      <c r="DF1514" s="293"/>
      <c r="DP1514" s="293"/>
      <c r="DZ1514" s="293"/>
      <c r="EJ1514" s="293"/>
      <c r="ET1514" s="293"/>
      <c r="FD1514" s="293"/>
      <c r="GJ1514" s="341"/>
      <c r="GT1514" s="293"/>
      <c r="HD1514" s="293"/>
      <c r="HN1514" s="293"/>
      <c r="HX1514" s="293"/>
      <c r="IH1514" s="293"/>
      <c r="IM1514" s="285"/>
    </row>
    <row r="1515" spans="1:247" s="44" customFormat="1" x14ac:dyDescent="0.2">
      <c r="A1515" s="42"/>
      <c r="AN1515" s="293"/>
      <c r="AX1515" s="293"/>
      <c r="BH1515" s="293"/>
      <c r="BR1515" s="293"/>
      <c r="CB1515" s="293"/>
      <c r="CL1515" s="293"/>
      <c r="CV1515" s="293"/>
      <c r="DF1515" s="293"/>
      <c r="DP1515" s="293"/>
      <c r="DZ1515" s="293"/>
      <c r="EJ1515" s="293"/>
      <c r="ET1515" s="293"/>
      <c r="FD1515" s="293"/>
      <c r="GJ1515" s="341"/>
      <c r="GT1515" s="293"/>
      <c r="HD1515" s="293"/>
      <c r="HN1515" s="293"/>
      <c r="HX1515" s="293"/>
      <c r="IH1515" s="293"/>
      <c r="IM1515" s="285"/>
    </row>
    <row r="1516" spans="1:247" s="44" customFormat="1" x14ac:dyDescent="0.2">
      <c r="A1516" s="42"/>
      <c r="AN1516" s="293"/>
      <c r="AX1516" s="293"/>
      <c r="BH1516" s="293"/>
      <c r="BR1516" s="293"/>
      <c r="CB1516" s="293"/>
      <c r="CL1516" s="293"/>
      <c r="CV1516" s="293"/>
      <c r="DF1516" s="293"/>
      <c r="DP1516" s="293"/>
      <c r="DZ1516" s="293"/>
      <c r="EJ1516" s="293"/>
      <c r="ET1516" s="293"/>
      <c r="FD1516" s="293"/>
      <c r="GJ1516" s="341"/>
      <c r="GT1516" s="293"/>
      <c r="HD1516" s="293"/>
      <c r="HN1516" s="293"/>
      <c r="HX1516" s="293"/>
      <c r="IH1516" s="293"/>
      <c r="IM1516" s="285"/>
    </row>
    <row r="1517" spans="1:247" s="44" customFormat="1" x14ac:dyDescent="0.2">
      <c r="A1517" s="42"/>
      <c r="AN1517" s="293"/>
      <c r="AX1517" s="293"/>
      <c r="BH1517" s="293"/>
      <c r="BR1517" s="293"/>
      <c r="CB1517" s="293"/>
      <c r="CL1517" s="293"/>
      <c r="CV1517" s="293"/>
      <c r="DF1517" s="293"/>
      <c r="DP1517" s="293"/>
      <c r="DZ1517" s="293"/>
      <c r="EJ1517" s="293"/>
      <c r="ET1517" s="293"/>
      <c r="FD1517" s="293"/>
      <c r="GJ1517" s="341"/>
      <c r="GT1517" s="293"/>
      <c r="HD1517" s="293"/>
      <c r="HN1517" s="293"/>
      <c r="HX1517" s="293"/>
      <c r="IH1517" s="293"/>
      <c r="IM1517" s="285"/>
    </row>
    <row r="1518" spans="1:247" s="44" customFormat="1" x14ac:dyDescent="0.2">
      <c r="A1518" s="42"/>
      <c r="AN1518" s="293"/>
      <c r="AX1518" s="293"/>
      <c r="BH1518" s="293"/>
      <c r="BR1518" s="293"/>
      <c r="CB1518" s="293"/>
      <c r="CL1518" s="293"/>
      <c r="CV1518" s="293"/>
      <c r="DF1518" s="293"/>
      <c r="DP1518" s="293"/>
      <c r="DZ1518" s="293"/>
      <c r="EJ1518" s="293"/>
      <c r="ET1518" s="293"/>
      <c r="FD1518" s="293"/>
      <c r="GJ1518" s="341"/>
      <c r="GT1518" s="293"/>
      <c r="HD1518" s="293"/>
      <c r="HN1518" s="293"/>
      <c r="HX1518" s="293"/>
      <c r="IH1518" s="293"/>
      <c r="IM1518" s="285"/>
    </row>
    <row r="1519" spans="1:247" s="44" customFormat="1" x14ac:dyDescent="0.2">
      <c r="A1519" s="42"/>
      <c r="AN1519" s="293"/>
      <c r="AX1519" s="293"/>
      <c r="BH1519" s="293"/>
      <c r="BR1519" s="293"/>
      <c r="CB1519" s="293"/>
      <c r="CL1519" s="293"/>
      <c r="CV1519" s="293"/>
      <c r="DF1519" s="293"/>
      <c r="DP1519" s="293"/>
      <c r="DZ1519" s="293"/>
      <c r="EJ1519" s="293"/>
      <c r="ET1519" s="293"/>
      <c r="FD1519" s="293"/>
      <c r="GJ1519" s="341"/>
      <c r="GT1519" s="293"/>
      <c r="HD1519" s="293"/>
      <c r="HN1519" s="293"/>
      <c r="HX1519" s="293"/>
      <c r="IH1519" s="293"/>
      <c r="IM1519" s="285"/>
    </row>
    <row r="1520" spans="1:247" s="44" customFormat="1" x14ac:dyDescent="0.2">
      <c r="A1520" s="42"/>
      <c r="AN1520" s="293"/>
      <c r="AX1520" s="293"/>
      <c r="BH1520" s="293"/>
      <c r="BR1520" s="293"/>
      <c r="CB1520" s="293"/>
      <c r="CL1520" s="293"/>
      <c r="CV1520" s="293"/>
      <c r="DF1520" s="293"/>
      <c r="DP1520" s="293"/>
      <c r="DZ1520" s="293"/>
      <c r="EJ1520" s="293"/>
      <c r="ET1520" s="293"/>
      <c r="FD1520" s="293"/>
      <c r="GJ1520" s="341"/>
      <c r="GT1520" s="293"/>
      <c r="HD1520" s="293"/>
      <c r="HN1520" s="293"/>
      <c r="HX1520" s="293"/>
      <c r="IH1520" s="293"/>
      <c r="IM1520" s="285"/>
    </row>
    <row r="1521" spans="1:247" s="44" customFormat="1" x14ac:dyDescent="0.2">
      <c r="A1521" s="42"/>
      <c r="AN1521" s="293"/>
      <c r="AX1521" s="293"/>
      <c r="BH1521" s="293"/>
      <c r="BR1521" s="293"/>
      <c r="CB1521" s="293"/>
      <c r="CL1521" s="293"/>
      <c r="CV1521" s="293"/>
      <c r="DF1521" s="293"/>
      <c r="DP1521" s="293"/>
      <c r="DZ1521" s="293"/>
      <c r="EJ1521" s="293"/>
      <c r="ET1521" s="293"/>
      <c r="FD1521" s="293"/>
      <c r="GJ1521" s="341"/>
      <c r="GT1521" s="293"/>
      <c r="HD1521" s="293"/>
      <c r="HN1521" s="293"/>
      <c r="HX1521" s="293"/>
      <c r="IH1521" s="293"/>
      <c r="IM1521" s="285"/>
    </row>
    <row r="1522" spans="1:247" s="44" customFormat="1" x14ac:dyDescent="0.2">
      <c r="A1522" s="42"/>
      <c r="AN1522" s="293"/>
      <c r="AX1522" s="293"/>
      <c r="BH1522" s="293"/>
      <c r="BR1522" s="293"/>
      <c r="CB1522" s="293"/>
      <c r="CL1522" s="293"/>
      <c r="CV1522" s="293"/>
      <c r="DF1522" s="293"/>
      <c r="DP1522" s="293"/>
      <c r="DZ1522" s="293"/>
      <c r="EJ1522" s="293"/>
      <c r="ET1522" s="293"/>
      <c r="FD1522" s="293"/>
      <c r="GJ1522" s="341"/>
      <c r="GT1522" s="293"/>
      <c r="HD1522" s="293"/>
      <c r="HN1522" s="293"/>
      <c r="HX1522" s="293"/>
      <c r="IH1522" s="293"/>
      <c r="IM1522" s="285"/>
    </row>
    <row r="1523" spans="1:247" s="44" customFormat="1" x14ac:dyDescent="0.2">
      <c r="A1523" s="42"/>
      <c r="AN1523" s="293"/>
      <c r="AX1523" s="293"/>
      <c r="BH1523" s="293"/>
      <c r="BR1523" s="293"/>
      <c r="CB1523" s="293"/>
      <c r="CL1523" s="293"/>
      <c r="CV1523" s="293"/>
      <c r="DF1523" s="293"/>
      <c r="DP1523" s="293"/>
      <c r="DZ1523" s="293"/>
      <c r="EJ1523" s="293"/>
      <c r="ET1523" s="293"/>
      <c r="FD1523" s="293"/>
      <c r="GJ1523" s="341"/>
      <c r="GT1523" s="293"/>
      <c r="HD1523" s="293"/>
      <c r="HN1523" s="293"/>
      <c r="HX1523" s="293"/>
      <c r="IH1523" s="293"/>
      <c r="IM1523" s="285"/>
    </row>
    <row r="1524" spans="1:247" s="44" customFormat="1" x14ac:dyDescent="0.2">
      <c r="A1524" s="42"/>
      <c r="AN1524" s="293"/>
      <c r="AX1524" s="293"/>
      <c r="BH1524" s="293"/>
      <c r="BR1524" s="293"/>
      <c r="CB1524" s="293"/>
      <c r="CL1524" s="293"/>
      <c r="CV1524" s="293"/>
      <c r="DF1524" s="293"/>
      <c r="DP1524" s="293"/>
      <c r="DZ1524" s="293"/>
      <c r="EJ1524" s="293"/>
      <c r="ET1524" s="293"/>
      <c r="FD1524" s="293"/>
      <c r="GJ1524" s="341"/>
      <c r="GT1524" s="293"/>
      <c r="HD1524" s="293"/>
      <c r="HN1524" s="293"/>
      <c r="HX1524" s="293"/>
      <c r="IH1524" s="293"/>
      <c r="IM1524" s="285"/>
    </row>
    <row r="1525" spans="1:247" s="44" customFormat="1" x14ac:dyDescent="0.2">
      <c r="A1525" s="42"/>
      <c r="AN1525" s="293"/>
      <c r="AX1525" s="293"/>
      <c r="BH1525" s="293"/>
      <c r="BR1525" s="293"/>
      <c r="CB1525" s="293"/>
      <c r="CL1525" s="293"/>
      <c r="CV1525" s="293"/>
      <c r="DF1525" s="293"/>
      <c r="DP1525" s="293"/>
      <c r="DZ1525" s="293"/>
      <c r="EJ1525" s="293"/>
      <c r="ET1525" s="293"/>
      <c r="FD1525" s="293"/>
      <c r="GJ1525" s="341"/>
      <c r="GT1525" s="293"/>
      <c r="HD1525" s="293"/>
      <c r="HN1525" s="293"/>
      <c r="HX1525" s="293"/>
      <c r="IH1525" s="293"/>
      <c r="IM1525" s="285"/>
    </row>
    <row r="1526" spans="1:247" s="44" customFormat="1" x14ac:dyDescent="0.2">
      <c r="A1526" s="42"/>
      <c r="AN1526" s="293"/>
      <c r="AX1526" s="293"/>
      <c r="BH1526" s="293"/>
      <c r="BR1526" s="293"/>
      <c r="CB1526" s="293"/>
      <c r="CL1526" s="293"/>
      <c r="CV1526" s="293"/>
      <c r="DF1526" s="293"/>
      <c r="DP1526" s="293"/>
      <c r="DZ1526" s="293"/>
      <c r="EJ1526" s="293"/>
      <c r="ET1526" s="293"/>
      <c r="FD1526" s="293"/>
      <c r="GJ1526" s="341"/>
      <c r="GT1526" s="293"/>
      <c r="HD1526" s="293"/>
      <c r="HN1526" s="293"/>
      <c r="HX1526" s="293"/>
      <c r="IH1526" s="293"/>
      <c r="IM1526" s="285"/>
    </row>
    <row r="1527" spans="1:247" s="44" customFormat="1" x14ac:dyDescent="0.2">
      <c r="A1527" s="42"/>
      <c r="AN1527" s="293"/>
      <c r="AX1527" s="293"/>
      <c r="BH1527" s="293"/>
      <c r="BR1527" s="293"/>
      <c r="CB1527" s="293"/>
      <c r="CL1527" s="293"/>
      <c r="CV1527" s="293"/>
      <c r="DF1527" s="293"/>
      <c r="DP1527" s="293"/>
      <c r="DZ1527" s="293"/>
      <c r="EJ1527" s="293"/>
      <c r="ET1527" s="293"/>
      <c r="FD1527" s="293"/>
      <c r="GJ1527" s="341"/>
      <c r="GT1527" s="293"/>
      <c r="HD1527" s="293"/>
      <c r="HN1527" s="293"/>
      <c r="HX1527" s="293"/>
      <c r="IH1527" s="293"/>
      <c r="IM1527" s="285"/>
    </row>
    <row r="1528" spans="1:247" s="44" customFormat="1" x14ac:dyDescent="0.2">
      <c r="A1528" s="42"/>
      <c r="AN1528" s="293"/>
      <c r="AX1528" s="293"/>
      <c r="BH1528" s="293"/>
      <c r="BR1528" s="293"/>
      <c r="CB1528" s="293"/>
      <c r="CL1528" s="293"/>
      <c r="CV1528" s="293"/>
      <c r="DF1528" s="293"/>
      <c r="DP1528" s="293"/>
      <c r="DZ1528" s="293"/>
      <c r="EJ1528" s="293"/>
      <c r="ET1528" s="293"/>
      <c r="FD1528" s="293"/>
      <c r="GJ1528" s="341"/>
      <c r="GT1528" s="293"/>
      <c r="HD1528" s="293"/>
      <c r="HN1528" s="293"/>
      <c r="HX1528" s="293"/>
      <c r="IH1528" s="293"/>
      <c r="IM1528" s="285"/>
    </row>
    <row r="1529" spans="1:247" s="44" customFormat="1" x14ac:dyDescent="0.2">
      <c r="A1529" s="42"/>
      <c r="AN1529" s="293"/>
      <c r="AX1529" s="293"/>
      <c r="BH1529" s="293"/>
      <c r="BR1529" s="293"/>
      <c r="CB1529" s="293"/>
      <c r="CL1529" s="293"/>
      <c r="CV1529" s="293"/>
      <c r="DF1529" s="293"/>
      <c r="DP1529" s="293"/>
      <c r="DZ1529" s="293"/>
      <c r="EJ1529" s="293"/>
      <c r="ET1529" s="293"/>
      <c r="FD1529" s="293"/>
      <c r="GJ1529" s="341"/>
      <c r="GT1529" s="293"/>
      <c r="HD1529" s="293"/>
      <c r="HN1529" s="293"/>
      <c r="HX1529" s="293"/>
      <c r="IH1529" s="293"/>
      <c r="IM1529" s="285"/>
    </row>
    <row r="1530" spans="1:247" s="44" customFormat="1" x14ac:dyDescent="0.2">
      <c r="A1530" s="42"/>
      <c r="AN1530" s="293"/>
      <c r="AX1530" s="293"/>
      <c r="BH1530" s="293"/>
      <c r="BR1530" s="293"/>
      <c r="CB1530" s="293"/>
      <c r="CL1530" s="293"/>
      <c r="CV1530" s="293"/>
      <c r="DF1530" s="293"/>
      <c r="DP1530" s="293"/>
      <c r="DZ1530" s="293"/>
      <c r="EJ1530" s="293"/>
      <c r="ET1530" s="293"/>
      <c r="FD1530" s="293"/>
      <c r="GJ1530" s="341"/>
      <c r="GT1530" s="293"/>
      <c r="HD1530" s="293"/>
      <c r="HN1530" s="293"/>
      <c r="HX1530" s="293"/>
      <c r="IH1530" s="293"/>
      <c r="IM1530" s="285"/>
    </row>
    <row r="1531" spans="1:247" s="44" customFormat="1" x14ac:dyDescent="0.2">
      <c r="A1531" s="42"/>
      <c r="AN1531" s="293"/>
      <c r="AX1531" s="293"/>
      <c r="BH1531" s="293"/>
      <c r="BR1531" s="293"/>
      <c r="CB1531" s="293"/>
      <c r="CL1531" s="293"/>
      <c r="CV1531" s="293"/>
      <c r="DF1531" s="293"/>
      <c r="DP1531" s="293"/>
      <c r="DZ1531" s="293"/>
      <c r="EJ1531" s="293"/>
      <c r="ET1531" s="293"/>
      <c r="FD1531" s="293"/>
      <c r="GJ1531" s="341"/>
      <c r="GT1531" s="293"/>
      <c r="HD1531" s="293"/>
      <c r="HN1531" s="293"/>
      <c r="HX1531" s="293"/>
      <c r="IH1531" s="293"/>
      <c r="IM1531" s="285"/>
    </row>
    <row r="1532" spans="1:247" s="44" customFormat="1" x14ac:dyDescent="0.2">
      <c r="A1532" s="42"/>
      <c r="AN1532" s="293"/>
      <c r="AX1532" s="293"/>
      <c r="BH1532" s="293"/>
      <c r="BR1532" s="293"/>
      <c r="CB1532" s="293"/>
      <c r="CL1532" s="293"/>
      <c r="CV1532" s="293"/>
      <c r="DF1532" s="293"/>
      <c r="DP1532" s="293"/>
      <c r="DZ1532" s="293"/>
      <c r="EJ1532" s="293"/>
      <c r="ET1532" s="293"/>
      <c r="FD1532" s="293"/>
      <c r="GJ1532" s="341"/>
      <c r="GT1532" s="293"/>
      <c r="HD1532" s="293"/>
      <c r="HN1532" s="293"/>
      <c r="HX1532" s="293"/>
      <c r="IH1532" s="293"/>
      <c r="IM1532" s="285"/>
    </row>
    <row r="1533" spans="1:247" s="44" customFormat="1" x14ac:dyDescent="0.2">
      <c r="A1533" s="42"/>
      <c r="AN1533" s="293"/>
      <c r="AX1533" s="293"/>
      <c r="BH1533" s="293"/>
      <c r="BR1533" s="293"/>
      <c r="CB1533" s="293"/>
      <c r="CL1533" s="293"/>
      <c r="CV1533" s="293"/>
      <c r="DF1533" s="293"/>
      <c r="DP1533" s="293"/>
      <c r="DZ1533" s="293"/>
      <c r="EJ1533" s="293"/>
      <c r="ET1533" s="293"/>
      <c r="FD1533" s="293"/>
      <c r="GJ1533" s="341"/>
      <c r="GT1533" s="293"/>
      <c r="HD1533" s="293"/>
      <c r="HN1533" s="293"/>
      <c r="HX1533" s="293"/>
      <c r="IH1533" s="293"/>
      <c r="IM1533" s="285"/>
    </row>
    <row r="1534" spans="1:247" s="44" customFormat="1" x14ac:dyDescent="0.2">
      <c r="A1534" s="42"/>
      <c r="AN1534" s="293"/>
      <c r="AX1534" s="293"/>
      <c r="BH1534" s="293"/>
      <c r="BR1534" s="293"/>
      <c r="CB1534" s="293"/>
      <c r="CL1534" s="293"/>
      <c r="CV1534" s="293"/>
      <c r="DF1534" s="293"/>
      <c r="DP1534" s="293"/>
      <c r="DZ1534" s="293"/>
      <c r="EJ1534" s="293"/>
      <c r="ET1534" s="293"/>
      <c r="FD1534" s="293"/>
      <c r="GJ1534" s="341"/>
      <c r="GT1534" s="293"/>
      <c r="HD1534" s="293"/>
      <c r="HN1534" s="293"/>
      <c r="HX1534" s="293"/>
      <c r="IH1534" s="293"/>
      <c r="IM1534" s="285"/>
    </row>
    <row r="1535" spans="1:247" s="44" customFormat="1" x14ac:dyDescent="0.2">
      <c r="A1535" s="42"/>
      <c r="AN1535" s="293"/>
      <c r="AX1535" s="293"/>
      <c r="BH1535" s="293"/>
      <c r="BR1535" s="293"/>
      <c r="CB1535" s="293"/>
      <c r="CL1535" s="293"/>
      <c r="CV1535" s="293"/>
      <c r="DF1535" s="293"/>
      <c r="DP1535" s="293"/>
      <c r="DZ1535" s="293"/>
      <c r="EJ1535" s="293"/>
      <c r="ET1535" s="293"/>
      <c r="FD1535" s="293"/>
      <c r="GJ1535" s="341"/>
      <c r="GT1535" s="293"/>
      <c r="HD1535" s="293"/>
      <c r="HN1535" s="293"/>
      <c r="HX1535" s="293"/>
      <c r="IH1535" s="293"/>
      <c r="IM1535" s="285"/>
    </row>
    <row r="1536" spans="1:247" s="44" customFormat="1" x14ac:dyDescent="0.2">
      <c r="A1536" s="42"/>
      <c r="AN1536" s="293"/>
      <c r="AX1536" s="293"/>
      <c r="BH1536" s="293"/>
      <c r="BR1536" s="293"/>
      <c r="CB1536" s="293"/>
      <c r="CL1536" s="293"/>
      <c r="CV1536" s="293"/>
      <c r="DF1536" s="293"/>
      <c r="DP1536" s="293"/>
      <c r="DZ1536" s="293"/>
      <c r="EJ1536" s="293"/>
      <c r="ET1536" s="293"/>
      <c r="FD1536" s="293"/>
      <c r="GJ1536" s="341"/>
      <c r="GT1536" s="293"/>
      <c r="HD1536" s="293"/>
      <c r="HN1536" s="293"/>
      <c r="HX1536" s="293"/>
      <c r="IH1536" s="293"/>
      <c r="IM1536" s="285"/>
    </row>
    <row r="1537" spans="1:247" s="44" customFormat="1" x14ac:dyDescent="0.2">
      <c r="A1537" s="42"/>
      <c r="AN1537" s="293"/>
      <c r="AX1537" s="293"/>
      <c r="BH1537" s="293"/>
      <c r="BR1537" s="293"/>
      <c r="CB1537" s="293"/>
      <c r="CL1537" s="293"/>
      <c r="CV1537" s="293"/>
      <c r="DF1537" s="293"/>
      <c r="DP1537" s="293"/>
      <c r="DZ1537" s="293"/>
      <c r="EJ1537" s="293"/>
      <c r="ET1537" s="293"/>
      <c r="FD1537" s="293"/>
      <c r="GJ1537" s="341"/>
      <c r="GT1537" s="293"/>
      <c r="HD1537" s="293"/>
      <c r="HN1537" s="293"/>
      <c r="HX1537" s="293"/>
      <c r="IH1537" s="293"/>
      <c r="IM1537" s="285"/>
    </row>
    <row r="1538" spans="1:247" s="44" customFormat="1" x14ac:dyDescent="0.2">
      <c r="A1538" s="42"/>
      <c r="AN1538" s="293"/>
      <c r="AX1538" s="293"/>
      <c r="BH1538" s="293"/>
      <c r="BR1538" s="293"/>
      <c r="CB1538" s="293"/>
      <c r="CL1538" s="293"/>
      <c r="CV1538" s="293"/>
      <c r="DF1538" s="293"/>
      <c r="DP1538" s="293"/>
      <c r="DZ1538" s="293"/>
      <c r="EJ1538" s="293"/>
      <c r="ET1538" s="293"/>
      <c r="FD1538" s="293"/>
      <c r="GJ1538" s="341"/>
      <c r="GT1538" s="293"/>
      <c r="HD1538" s="293"/>
      <c r="HN1538" s="293"/>
      <c r="HX1538" s="293"/>
      <c r="IH1538" s="293"/>
      <c r="IM1538" s="285"/>
    </row>
    <row r="1539" spans="1:247" s="44" customFormat="1" x14ac:dyDescent="0.2">
      <c r="A1539" s="42"/>
      <c r="AN1539" s="293"/>
      <c r="AX1539" s="293"/>
      <c r="BH1539" s="293"/>
      <c r="BR1539" s="293"/>
      <c r="CB1539" s="293"/>
      <c r="CL1539" s="293"/>
      <c r="CV1539" s="293"/>
      <c r="DF1539" s="293"/>
      <c r="DP1539" s="293"/>
      <c r="DZ1539" s="293"/>
      <c r="EJ1539" s="293"/>
      <c r="ET1539" s="293"/>
      <c r="FD1539" s="293"/>
      <c r="GJ1539" s="341"/>
      <c r="GT1539" s="293"/>
      <c r="HD1539" s="293"/>
      <c r="HN1539" s="293"/>
      <c r="HX1539" s="293"/>
      <c r="IH1539" s="293"/>
      <c r="IM1539" s="285"/>
    </row>
    <row r="1540" spans="1:247" s="44" customFormat="1" x14ac:dyDescent="0.2">
      <c r="A1540" s="42"/>
      <c r="AN1540" s="293"/>
      <c r="AX1540" s="293"/>
      <c r="BH1540" s="293"/>
      <c r="BR1540" s="293"/>
      <c r="CB1540" s="293"/>
      <c r="CL1540" s="293"/>
      <c r="CV1540" s="293"/>
      <c r="DF1540" s="293"/>
      <c r="DP1540" s="293"/>
      <c r="DZ1540" s="293"/>
      <c r="EJ1540" s="293"/>
      <c r="ET1540" s="293"/>
      <c r="FD1540" s="293"/>
      <c r="GJ1540" s="341"/>
      <c r="GT1540" s="293"/>
      <c r="HD1540" s="293"/>
      <c r="HN1540" s="293"/>
      <c r="HX1540" s="293"/>
      <c r="IH1540" s="293"/>
      <c r="IM1540" s="285"/>
    </row>
    <row r="1541" spans="1:247" s="44" customFormat="1" x14ac:dyDescent="0.2">
      <c r="A1541" s="42"/>
      <c r="AN1541" s="293"/>
      <c r="AX1541" s="293"/>
      <c r="BH1541" s="293"/>
      <c r="BR1541" s="293"/>
      <c r="CB1541" s="293"/>
      <c r="CL1541" s="293"/>
      <c r="CV1541" s="293"/>
      <c r="DF1541" s="293"/>
      <c r="DP1541" s="293"/>
      <c r="DZ1541" s="293"/>
      <c r="EJ1541" s="293"/>
      <c r="ET1541" s="293"/>
      <c r="FD1541" s="293"/>
      <c r="GJ1541" s="341"/>
      <c r="GT1541" s="293"/>
      <c r="HD1541" s="293"/>
      <c r="HN1541" s="293"/>
      <c r="HX1541" s="293"/>
      <c r="IH1541" s="293"/>
      <c r="IM1541" s="285"/>
    </row>
    <row r="1542" spans="1:247" s="44" customFormat="1" x14ac:dyDescent="0.2">
      <c r="A1542" s="42"/>
      <c r="AN1542" s="293"/>
      <c r="AX1542" s="293"/>
      <c r="BH1542" s="293"/>
      <c r="BR1542" s="293"/>
      <c r="CB1542" s="293"/>
      <c r="CL1542" s="293"/>
      <c r="CV1542" s="293"/>
      <c r="DF1542" s="293"/>
      <c r="DP1542" s="293"/>
      <c r="DZ1542" s="293"/>
      <c r="EJ1542" s="293"/>
      <c r="ET1542" s="293"/>
      <c r="FD1542" s="293"/>
      <c r="GJ1542" s="341"/>
      <c r="GT1542" s="293"/>
      <c r="HD1542" s="293"/>
      <c r="HN1542" s="293"/>
      <c r="HX1542" s="293"/>
      <c r="IH1542" s="293"/>
      <c r="IM1542" s="285"/>
    </row>
    <row r="1543" spans="1:247" s="44" customFormat="1" x14ac:dyDescent="0.2">
      <c r="A1543" s="42"/>
      <c r="AN1543" s="293"/>
      <c r="AX1543" s="293"/>
      <c r="BH1543" s="293"/>
      <c r="BR1543" s="293"/>
      <c r="CB1543" s="293"/>
      <c r="CL1543" s="293"/>
      <c r="CV1543" s="293"/>
      <c r="DF1543" s="293"/>
      <c r="DP1543" s="293"/>
      <c r="DZ1543" s="293"/>
      <c r="EJ1543" s="293"/>
      <c r="ET1543" s="293"/>
      <c r="FD1543" s="293"/>
      <c r="GJ1543" s="341"/>
      <c r="GT1543" s="293"/>
      <c r="HD1543" s="293"/>
      <c r="HN1543" s="293"/>
      <c r="HX1543" s="293"/>
      <c r="IH1543" s="293"/>
      <c r="IM1543" s="285"/>
    </row>
    <row r="1544" spans="1:247" s="44" customFormat="1" x14ac:dyDescent="0.2">
      <c r="A1544" s="42"/>
      <c r="AN1544" s="293"/>
      <c r="AX1544" s="293"/>
      <c r="BH1544" s="293"/>
      <c r="BR1544" s="293"/>
      <c r="CB1544" s="293"/>
      <c r="CL1544" s="293"/>
      <c r="CV1544" s="293"/>
      <c r="DF1544" s="293"/>
      <c r="DP1544" s="293"/>
      <c r="DZ1544" s="293"/>
      <c r="EJ1544" s="293"/>
      <c r="ET1544" s="293"/>
      <c r="FD1544" s="293"/>
      <c r="GJ1544" s="341"/>
      <c r="GT1544" s="293"/>
      <c r="HD1544" s="293"/>
      <c r="HN1544" s="293"/>
      <c r="HX1544" s="293"/>
      <c r="IH1544" s="293"/>
      <c r="IM1544" s="285"/>
    </row>
    <row r="1545" spans="1:247" s="44" customFormat="1" x14ac:dyDescent="0.2">
      <c r="A1545" s="42"/>
      <c r="AN1545" s="293"/>
      <c r="AX1545" s="293"/>
      <c r="BH1545" s="293"/>
      <c r="BR1545" s="293"/>
      <c r="CB1545" s="293"/>
      <c r="CL1545" s="293"/>
      <c r="CV1545" s="293"/>
      <c r="DF1545" s="293"/>
      <c r="DP1545" s="293"/>
      <c r="DZ1545" s="293"/>
      <c r="EJ1545" s="293"/>
      <c r="ET1545" s="293"/>
      <c r="FD1545" s="293"/>
      <c r="GJ1545" s="341"/>
      <c r="GT1545" s="293"/>
      <c r="HD1545" s="293"/>
      <c r="HN1545" s="293"/>
      <c r="HX1545" s="293"/>
      <c r="IH1545" s="293"/>
      <c r="IM1545" s="285"/>
    </row>
    <row r="1546" spans="1:247" s="44" customFormat="1" x14ac:dyDescent="0.2">
      <c r="A1546" s="42"/>
      <c r="AN1546" s="293"/>
      <c r="AX1546" s="293"/>
      <c r="BH1546" s="293"/>
      <c r="BR1546" s="293"/>
      <c r="CB1546" s="293"/>
      <c r="CL1546" s="293"/>
      <c r="CV1546" s="293"/>
      <c r="DF1546" s="293"/>
      <c r="DP1546" s="293"/>
      <c r="DZ1546" s="293"/>
      <c r="EJ1546" s="293"/>
      <c r="ET1546" s="293"/>
      <c r="FD1546" s="293"/>
      <c r="GJ1546" s="341"/>
      <c r="GT1546" s="293"/>
      <c r="HD1546" s="293"/>
      <c r="HN1546" s="293"/>
      <c r="HX1546" s="293"/>
      <c r="IH1546" s="293"/>
      <c r="IM1546" s="285"/>
    </row>
    <row r="1547" spans="1:247" s="44" customFormat="1" x14ac:dyDescent="0.2">
      <c r="A1547" s="42"/>
      <c r="AN1547" s="293"/>
      <c r="AX1547" s="293"/>
      <c r="BH1547" s="293"/>
      <c r="BR1547" s="293"/>
      <c r="CB1547" s="293"/>
      <c r="CL1547" s="293"/>
      <c r="CV1547" s="293"/>
      <c r="DF1547" s="293"/>
      <c r="DP1547" s="293"/>
      <c r="DZ1547" s="293"/>
      <c r="EJ1547" s="293"/>
      <c r="ET1547" s="293"/>
      <c r="FD1547" s="293"/>
      <c r="GJ1547" s="341"/>
      <c r="GT1547" s="293"/>
      <c r="HD1547" s="293"/>
      <c r="HN1547" s="293"/>
      <c r="HX1547" s="293"/>
      <c r="IH1547" s="293"/>
      <c r="IM1547" s="285"/>
    </row>
    <row r="1548" spans="1:247" s="44" customFormat="1" x14ac:dyDescent="0.2">
      <c r="A1548" s="42"/>
      <c r="AN1548" s="293"/>
      <c r="AX1548" s="293"/>
      <c r="BH1548" s="293"/>
      <c r="BR1548" s="293"/>
      <c r="CB1548" s="293"/>
      <c r="CL1548" s="293"/>
      <c r="CV1548" s="293"/>
      <c r="DF1548" s="293"/>
      <c r="DP1548" s="293"/>
      <c r="DZ1548" s="293"/>
      <c r="EJ1548" s="293"/>
      <c r="ET1548" s="293"/>
      <c r="FD1548" s="293"/>
      <c r="GJ1548" s="341"/>
      <c r="GT1548" s="293"/>
      <c r="HD1548" s="293"/>
      <c r="HN1548" s="293"/>
      <c r="HX1548" s="293"/>
      <c r="IH1548" s="293"/>
      <c r="IM1548" s="285"/>
    </row>
    <row r="1549" spans="1:247" s="44" customFormat="1" x14ac:dyDescent="0.2">
      <c r="A1549" s="42"/>
      <c r="AN1549" s="293"/>
      <c r="AX1549" s="293"/>
      <c r="BH1549" s="293"/>
      <c r="BR1549" s="293"/>
      <c r="CB1549" s="293"/>
      <c r="CL1549" s="293"/>
      <c r="CV1549" s="293"/>
      <c r="DF1549" s="293"/>
      <c r="DP1549" s="293"/>
      <c r="DZ1549" s="293"/>
      <c r="EJ1549" s="293"/>
      <c r="ET1549" s="293"/>
      <c r="FD1549" s="293"/>
      <c r="GJ1549" s="341"/>
      <c r="GT1549" s="293"/>
      <c r="HD1549" s="293"/>
      <c r="HN1549" s="293"/>
      <c r="HX1549" s="293"/>
      <c r="IH1549" s="293"/>
      <c r="IM1549" s="285"/>
    </row>
    <row r="1550" spans="1:247" s="44" customFormat="1" x14ac:dyDescent="0.2">
      <c r="A1550" s="42"/>
      <c r="AN1550" s="293"/>
      <c r="AX1550" s="293"/>
      <c r="BH1550" s="293"/>
      <c r="BR1550" s="293"/>
      <c r="CB1550" s="293"/>
      <c r="CL1550" s="293"/>
      <c r="CV1550" s="293"/>
      <c r="DF1550" s="293"/>
      <c r="DP1550" s="293"/>
      <c r="DZ1550" s="293"/>
      <c r="EJ1550" s="293"/>
      <c r="ET1550" s="293"/>
      <c r="FD1550" s="293"/>
      <c r="GJ1550" s="341"/>
      <c r="GT1550" s="293"/>
      <c r="HD1550" s="293"/>
      <c r="HN1550" s="293"/>
      <c r="HX1550" s="293"/>
      <c r="IH1550" s="293"/>
      <c r="IM1550" s="285"/>
    </row>
    <row r="1551" spans="1:247" s="44" customFormat="1" x14ac:dyDescent="0.2">
      <c r="A1551" s="42"/>
      <c r="AN1551" s="293"/>
      <c r="AX1551" s="293"/>
      <c r="BH1551" s="293"/>
      <c r="BR1551" s="293"/>
      <c r="CB1551" s="293"/>
      <c r="CL1551" s="293"/>
      <c r="CV1551" s="293"/>
      <c r="DF1551" s="293"/>
      <c r="DP1551" s="293"/>
      <c r="DZ1551" s="293"/>
      <c r="EJ1551" s="293"/>
      <c r="ET1551" s="293"/>
      <c r="FD1551" s="293"/>
      <c r="GJ1551" s="341"/>
      <c r="GT1551" s="293"/>
      <c r="HD1551" s="293"/>
      <c r="HN1551" s="293"/>
      <c r="HX1551" s="293"/>
      <c r="IH1551" s="293"/>
      <c r="IM1551" s="285"/>
    </row>
    <row r="1552" spans="1:247" s="44" customFormat="1" x14ac:dyDescent="0.2">
      <c r="A1552" s="42"/>
      <c r="AN1552" s="293"/>
      <c r="AX1552" s="293"/>
      <c r="BH1552" s="293"/>
      <c r="BR1552" s="293"/>
      <c r="CB1552" s="293"/>
      <c r="CL1552" s="293"/>
      <c r="CV1552" s="293"/>
      <c r="DF1552" s="293"/>
      <c r="DP1552" s="293"/>
      <c r="DZ1552" s="293"/>
      <c r="EJ1552" s="293"/>
      <c r="ET1552" s="293"/>
      <c r="FD1552" s="293"/>
      <c r="GJ1552" s="341"/>
      <c r="GT1552" s="293"/>
      <c r="HD1552" s="293"/>
      <c r="HN1552" s="293"/>
      <c r="HX1552" s="293"/>
      <c r="IH1552" s="293"/>
      <c r="IM1552" s="285"/>
    </row>
    <row r="1553" spans="1:247" s="44" customFormat="1" x14ac:dyDescent="0.2">
      <c r="A1553" s="42"/>
      <c r="AN1553" s="293"/>
      <c r="AX1553" s="293"/>
      <c r="BH1553" s="293"/>
      <c r="BR1553" s="293"/>
      <c r="CB1553" s="293"/>
      <c r="CL1553" s="293"/>
      <c r="CV1553" s="293"/>
      <c r="DF1553" s="293"/>
      <c r="DP1553" s="293"/>
      <c r="DZ1553" s="293"/>
      <c r="EJ1553" s="293"/>
      <c r="ET1553" s="293"/>
      <c r="FD1553" s="293"/>
      <c r="GJ1553" s="341"/>
      <c r="GT1553" s="293"/>
      <c r="HD1553" s="293"/>
      <c r="HN1553" s="293"/>
      <c r="HX1553" s="293"/>
      <c r="IH1553" s="293"/>
      <c r="IM1553" s="285"/>
    </row>
    <row r="1554" spans="1:247" s="44" customFormat="1" x14ac:dyDescent="0.2">
      <c r="A1554" s="42"/>
      <c r="AN1554" s="293"/>
      <c r="AX1554" s="293"/>
      <c r="BH1554" s="293"/>
      <c r="BR1554" s="293"/>
      <c r="CB1554" s="293"/>
      <c r="CL1554" s="293"/>
      <c r="CV1554" s="293"/>
      <c r="DF1554" s="293"/>
      <c r="DP1554" s="293"/>
      <c r="DZ1554" s="293"/>
      <c r="EJ1554" s="293"/>
      <c r="ET1554" s="293"/>
      <c r="FD1554" s="293"/>
      <c r="GJ1554" s="341"/>
      <c r="GT1554" s="293"/>
      <c r="HD1554" s="293"/>
      <c r="HN1554" s="293"/>
      <c r="HX1554" s="293"/>
      <c r="IH1554" s="293"/>
      <c r="IM1554" s="285"/>
    </row>
    <row r="1555" spans="1:247" s="44" customFormat="1" x14ac:dyDescent="0.2">
      <c r="A1555" s="42"/>
      <c r="AN1555" s="293"/>
      <c r="AX1555" s="293"/>
      <c r="BH1555" s="293"/>
      <c r="BR1555" s="293"/>
      <c r="CB1555" s="293"/>
      <c r="CL1555" s="293"/>
      <c r="CV1555" s="293"/>
      <c r="DF1555" s="293"/>
      <c r="DP1555" s="293"/>
      <c r="DZ1555" s="293"/>
      <c r="EJ1555" s="293"/>
      <c r="ET1555" s="293"/>
      <c r="FD1555" s="293"/>
      <c r="GJ1555" s="341"/>
      <c r="GT1555" s="293"/>
      <c r="HD1555" s="293"/>
      <c r="HN1555" s="293"/>
      <c r="HX1555" s="293"/>
      <c r="IH1555" s="293"/>
      <c r="IM1555" s="285"/>
    </row>
    <row r="1556" spans="1:247" s="44" customFormat="1" x14ac:dyDescent="0.2">
      <c r="A1556" s="42"/>
      <c r="AN1556" s="293"/>
      <c r="AX1556" s="293"/>
      <c r="BH1556" s="293"/>
      <c r="BR1556" s="293"/>
      <c r="CB1556" s="293"/>
      <c r="CL1556" s="293"/>
      <c r="CV1556" s="293"/>
      <c r="DF1556" s="293"/>
      <c r="DP1556" s="293"/>
      <c r="DZ1556" s="293"/>
      <c r="EJ1556" s="293"/>
      <c r="ET1556" s="293"/>
      <c r="FD1556" s="293"/>
      <c r="GJ1556" s="341"/>
      <c r="GT1556" s="293"/>
      <c r="HD1556" s="293"/>
      <c r="HN1556" s="293"/>
      <c r="HX1556" s="293"/>
      <c r="IH1556" s="293"/>
      <c r="IM1556" s="285"/>
    </row>
    <row r="1557" spans="1:247" s="44" customFormat="1" x14ac:dyDescent="0.2">
      <c r="A1557" s="42"/>
      <c r="AN1557" s="293"/>
      <c r="AX1557" s="293"/>
      <c r="BH1557" s="293"/>
      <c r="BR1557" s="293"/>
      <c r="CB1557" s="293"/>
      <c r="CL1557" s="293"/>
      <c r="CV1557" s="293"/>
      <c r="DF1557" s="293"/>
      <c r="DP1557" s="293"/>
      <c r="DZ1557" s="293"/>
      <c r="EJ1557" s="293"/>
      <c r="ET1557" s="293"/>
      <c r="FD1557" s="293"/>
      <c r="GJ1557" s="341"/>
      <c r="GT1557" s="293"/>
      <c r="HD1557" s="293"/>
      <c r="HN1557" s="293"/>
      <c r="HX1557" s="293"/>
      <c r="IH1557" s="293"/>
      <c r="IM1557" s="285"/>
    </row>
    <row r="1558" spans="1:247" s="44" customFormat="1" x14ac:dyDescent="0.2">
      <c r="A1558" s="42"/>
      <c r="AN1558" s="293"/>
      <c r="AX1558" s="293"/>
      <c r="BH1558" s="293"/>
      <c r="BR1558" s="293"/>
      <c r="CB1558" s="293"/>
      <c r="CL1558" s="293"/>
      <c r="CV1558" s="293"/>
      <c r="DF1558" s="293"/>
      <c r="DP1558" s="293"/>
      <c r="DZ1558" s="293"/>
      <c r="EJ1558" s="293"/>
      <c r="ET1558" s="293"/>
      <c r="FD1558" s="293"/>
      <c r="GJ1558" s="341"/>
      <c r="GT1558" s="293"/>
      <c r="HD1558" s="293"/>
      <c r="HN1558" s="293"/>
      <c r="HX1558" s="293"/>
      <c r="IH1558" s="293"/>
      <c r="IM1558" s="285"/>
    </row>
    <row r="1559" spans="1:247" s="44" customFormat="1" x14ac:dyDescent="0.2">
      <c r="A1559" s="42"/>
      <c r="AN1559" s="293"/>
      <c r="AX1559" s="293"/>
      <c r="BH1559" s="293"/>
      <c r="BR1559" s="293"/>
      <c r="CB1559" s="293"/>
      <c r="CL1559" s="293"/>
      <c r="CV1559" s="293"/>
      <c r="DF1559" s="293"/>
      <c r="DP1559" s="293"/>
      <c r="DZ1559" s="293"/>
      <c r="EJ1559" s="293"/>
      <c r="ET1559" s="293"/>
      <c r="FD1559" s="293"/>
      <c r="GJ1559" s="341"/>
      <c r="GT1559" s="293"/>
      <c r="HD1559" s="293"/>
      <c r="HN1559" s="293"/>
      <c r="HX1559" s="293"/>
      <c r="IH1559" s="293"/>
      <c r="IM1559" s="285"/>
    </row>
    <row r="1560" spans="1:247" s="44" customFormat="1" x14ac:dyDescent="0.2">
      <c r="A1560" s="42"/>
      <c r="AN1560" s="293"/>
      <c r="AX1560" s="293"/>
      <c r="BH1560" s="293"/>
      <c r="BR1560" s="293"/>
      <c r="CB1560" s="293"/>
      <c r="CL1560" s="293"/>
      <c r="CV1560" s="293"/>
      <c r="DF1560" s="293"/>
      <c r="DP1560" s="293"/>
      <c r="DZ1560" s="293"/>
      <c r="EJ1560" s="293"/>
      <c r="ET1560" s="293"/>
      <c r="FD1560" s="293"/>
      <c r="GJ1560" s="341"/>
      <c r="GT1560" s="293"/>
      <c r="HD1560" s="293"/>
      <c r="HN1560" s="293"/>
      <c r="HX1560" s="293"/>
      <c r="IH1560" s="293"/>
      <c r="IM1560" s="285"/>
    </row>
    <row r="1561" spans="1:247" s="44" customFormat="1" x14ac:dyDescent="0.2">
      <c r="A1561" s="42"/>
      <c r="AN1561" s="293"/>
      <c r="AX1561" s="293"/>
      <c r="BH1561" s="293"/>
      <c r="BR1561" s="293"/>
      <c r="CB1561" s="293"/>
      <c r="CL1561" s="293"/>
      <c r="CV1561" s="293"/>
      <c r="DF1561" s="293"/>
      <c r="DP1561" s="293"/>
      <c r="DZ1561" s="293"/>
      <c r="EJ1561" s="293"/>
      <c r="ET1561" s="293"/>
      <c r="FD1561" s="293"/>
      <c r="GJ1561" s="341"/>
      <c r="GT1561" s="293"/>
      <c r="HD1561" s="293"/>
      <c r="HN1561" s="293"/>
      <c r="HX1561" s="293"/>
      <c r="IH1561" s="293"/>
      <c r="IM1561" s="285"/>
    </row>
    <row r="1562" spans="1:247" s="44" customFormat="1" x14ac:dyDescent="0.2">
      <c r="A1562" s="42"/>
      <c r="AN1562" s="293"/>
      <c r="AX1562" s="293"/>
      <c r="BH1562" s="293"/>
      <c r="BR1562" s="293"/>
      <c r="CB1562" s="293"/>
      <c r="CL1562" s="293"/>
      <c r="CV1562" s="293"/>
      <c r="DF1562" s="293"/>
      <c r="DP1562" s="293"/>
      <c r="DZ1562" s="293"/>
      <c r="EJ1562" s="293"/>
      <c r="ET1562" s="293"/>
      <c r="FD1562" s="293"/>
      <c r="GJ1562" s="341"/>
      <c r="GT1562" s="293"/>
      <c r="HD1562" s="293"/>
      <c r="HN1562" s="293"/>
      <c r="HX1562" s="293"/>
      <c r="IH1562" s="293"/>
      <c r="IM1562" s="285"/>
    </row>
    <row r="1563" spans="1:247" s="44" customFormat="1" x14ac:dyDescent="0.2">
      <c r="A1563" s="42"/>
      <c r="AN1563" s="293"/>
      <c r="AX1563" s="293"/>
      <c r="BH1563" s="293"/>
      <c r="BR1563" s="293"/>
      <c r="CB1563" s="293"/>
      <c r="CL1563" s="293"/>
      <c r="CV1563" s="293"/>
      <c r="DF1563" s="293"/>
      <c r="DP1563" s="293"/>
      <c r="DZ1563" s="293"/>
      <c r="EJ1563" s="293"/>
      <c r="ET1563" s="293"/>
      <c r="FD1563" s="293"/>
      <c r="GJ1563" s="341"/>
      <c r="GT1563" s="293"/>
      <c r="HD1563" s="293"/>
      <c r="HN1563" s="293"/>
      <c r="HX1563" s="293"/>
      <c r="IH1563" s="293"/>
      <c r="IM1563" s="285"/>
    </row>
    <row r="1564" spans="1:247" s="44" customFormat="1" x14ac:dyDescent="0.2">
      <c r="A1564" s="42"/>
      <c r="AN1564" s="293"/>
      <c r="AX1564" s="293"/>
      <c r="BH1564" s="293"/>
      <c r="BR1564" s="293"/>
      <c r="CB1564" s="293"/>
      <c r="CL1564" s="293"/>
      <c r="CV1564" s="293"/>
      <c r="DF1564" s="293"/>
      <c r="DP1564" s="293"/>
      <c r="DZ1564" s="293"/>
      <c r="EJ1564" s="293"/>
      <c r="ET1564" s="293"/>
      <c r="FD1564" s="293"/>
      <c r="GJ1564" s="341"/>
      <c r="GT1564" s="293"/>
      <c r="HD1564" s="293"/>
      <c r="HN1564" s="293"/>
      <c r="HX1564" s="293"/>
      <c r="IH1564" s="293"/>
      <c r="IM1564" s="285"/>
    </row>
    <row r="1565" spans="1:247" s="44" customFormat="1" x14ac:dyDescent="0.2">
      <c r="A1565" s="42"/>
      <c r="AN1565" s="293"/>
      <c r="AX1565" s="293"/>
      <c r="BH1565" s="293"/>
      <c r="BR1565" s="293"/>
      <c r="CB1565" s="293"/>
      <c r="CL1565" s="293"/>
      <c r="CV1565" s="293"/>
      <c r="DF1565" s="293"/>
      <c r="DP1565" s="293"/>
      <c r="DZ1565" s="293"/>
      <c r="EJ1565" s="293"/>
      <c r="ET1565" s="293"/>
      <c r="FD1565" s="293"/>
      <c r="GJ1565" s="341"/>
      <c r="GT1565" s="293"/>
      <c r="HD1565" s="293"/>
      <c r="HN1565" s="293"/>
      <c r="HX1565" s="293"/>
      <c r="IH1565" s="293"/>
      <c r="IM1565" s="285"/>
    </row>
    <row r="1566" spans="1:247" s="44" customFormat="1" x14ac:dyDescent="0.2">
      <c r="A1566" s="42"/>
      <c r="AN1566" s="293"/>
      <c r="AX1566" s="293"/>
      <c r="BH1566" s="293"/>
      <c r="BR1566" s="293"/>
      <c r="CB1566" s="293"/>
      <c r="CL1566" s="293"/>
      <c r="CV1566" s="293"/>
      <c r="DF1566" s="293"/>
      <c r="DP1566" s="293"/>
      <c r="DZ1566" s="293"/>
      <c r="EJ1566" s="293"/>
      <c r="ET1566" s="293"/>
      <c r="FD1566" s="293"/>
      <c r="GJ1566" s="341"/>
      <c r="GT1566" s="293"/>
      <c r="HD1566" s="293"/>
      <c r="HN1566" s="293"/>
      <c r="HX1566" s="293"/>
      <c r="IH1566" s="293"/>
      <c r="IM1566" s="285"/>
    </row>
    <row r="1567" spans="1:247" s="44" customFormat="1" x14ac:dyDescent="0.2">
      <c r="A1567" s="42"/>
      <c r="AN1567" s="293"/>
      <c r="AX1567" s="293"/>
      <c r="BH1567" s="293"/>
      <c r="BR1567" s="293"/>
      <c r="CB1567" s="293"/>
      <c r="CL1567" s="293"/>
      <c r="CV1567" s="293"/>
      <c r="DF1567" s="293"/>
      <c r="DP1567" s="293"/>
      <c r="DZ1567" s="293"/>
      <c r="EJ1567" s="293"/>
      <c r="ET1567" s="293"/>
      <c r="FD1567" s="293"/>
      <c r="GJ1567" s="341"/>
      <c r="GT1567" s="293"/>
      <c r="HD1567" s="293"/>
      <c r="HN1567" s="293"/>
      <c r="HX1567" s="293"/>
      <c r="IH1567" s="293"/>
      <c r="IM1567" s="285"/>
    </row>
    <row r="1568" spans="1:247" s="44" customFormat="1" x14ac:dyDescent="0.2">
      <c r="A1568" s="42"/>
      <c r="AN1568" s="293"/>
      <c r="AX1568" s="293"/>
      <c r="BH1568" s="293"/>
      <c r="BR1568" s="293"/>
      <c r="CB1568" s="293"/>
      <c r="CL1568" s="293"/>
      <c r="CV1568" s="293"/>
      <c r="DF1568" s="293"/>
      <c r="DP1568" s="293"/>
      <c r="DZ1568" s="293"/>
      <c r="EJ1568" s="293"/>
      <c r="ET1568" s="293"/>
      <c r="FD1568" s="293"/>
      <c r="GJ1568" s="341"/>
      <c r="GT1568" s="293"/>
      <c r="HD1568" s="293"/>
      <c r="HN1568" s="293"/>
      <c r="HX1568" s="293"/>
      <c r="IH1568" s="293"/>
      <c r="IM1568" s="285"/>
    </row>
    <row r="1569" spans="1:247" s="44" customFormat="1" x14ac:dyDescent="0.2">
      <c r="A1569" s="42"/>
      <c r="AN1569" s="293"/>
      <c r="AX1569" s="293"/>
      <c r="BH1569" s="293"/>
      <c r="BR1569" s="293"/>
      <c r="CB1569" s="293"/>
      <c r="CL1569" s="293"/>
      <c r="CV1569" s="293"/>
      <c r="DF1569" s="293"/>
      <c r="DP1569" s="293"/>
      <c r="DZ1569" s="293"/>
      <c r="EJ1569" s="293"/>
      <c r="ET1569" s="293"/>
      <c r="FD1569" s="293"/>
      <c r="GJ1569" s="341"/>
      <c r="GT1569" s="293"/>
      <c r="HD1569" s="293"/>
      <c r="HN1569" s="293"/>
      <c r="HX1569" s="293"/>
      <c r="IH1569" s="293"/>
      <c r="IM1569" s="285"/>
    </row>
    <row r="1570" spans="1:247" s="44" customFormat="1" x14ac:dyDescent="0.2">
      <c r="A1570" s="42"/>
      <c r="AN1570" s="293"/>
      <c r="AX1570" s="293"/>
      <c r="BH1570" s="293"/>
      <c r="BR1570" s="293"/>
      <c r="CB1570" s="293"/>
      <c r="CL1570" s="293"/>
      <c r="CV1570" s="293"/>
      <c r="DF1570" s="293"/>
      <c r="DP1570" s="293"/>
      <c r="DZ1570" s="293"/>
      <c r="EJ1570" s="293"/>
      <c r="ET1570" s="293"/>
      <c r="FD1570" s="293"/>
      <c r="GJ1570" s="341"/>
      <c r="GT1570" s="293"/>
      <c r="HD1570" s="293"/>
      <c r="HN1570" s="293"/>
      <c r="HX1570" s="293"/>
      <c r="IH1570" s="293"/>
      <c r="IM1570" s="285"/>
    </row>
    <row r="1571" spans="1:247" s="44" customFormat="1" x14ac:dyDescent="0.2">
      <c r="A1571" s="42"/>
      <c r="AN1571" s="293"/>
      <c r="AX1571" s="293"/>
      <c r="BH1571" s="293"/>
      <c r="BR1571" s="293"/>
      <c r="CB1571" s="293"/>
      <c r="CL1571" s="293"/>
      <c r="CV1571" s="293"/>
      <c r="DF1571" s="293"/>
      <c r="DP1571" s="293"/>
      <c r="DZ1571" s="293"/>
      <c r="EJ1571" s="293"/>
      <c r="ET1571" s="293"/>
      <c r="FD1571" s="293"/>
      <c r="GJ1571" s="341"/>
      <c r="GT1571" s="293"/>
      <c r="HD1571" s="293"/>
      <c r="HN1571" s="293"/>
      <c r="HX1571" s="293"/>
      <c r="IH1571" s="293"/>
      <c r="IM1571" s="285"/>
    </row>
    <row r="1572" spans="1:247" s="44" customFormat="1" x14ac:dyDescent="0.2">
      <c r="A1572" s="42"/>
      <c r="AN1572" s="293"/>
      <c r="AX1572" s="293"/>
      <c r="BH1572" s="293"/>
      <c r="BR1572" s="293"/>
      <c r="CB1572" s="293"/>
      <c r="CL1572" s="293"/>
      <c r="CV1572" s="293"/>
      <c r="DF1572" s="293"/>
      <c r="DP1572" s="293"/>
      <c r="DZ1572" s="293"/>
      <c r="EJ1572" s="293"/>
      <c r="ET1572" s="293"/>
      <c r="FD1572" s="293"/>
      <c r="GJ1572" s="341"/>
      <c r="GT1572" s="293"/>
      <c r="HD1572" s="293"/>
      <c r="HN1572" s="293"/>
      <c r="HX1572" s="293"/>
      <c r="IH1572" s="293"/>
      <c r="IM1572" s="285"/>
    </row>
    <row r="1573" spans="1:247" s="44" customFormat="1" x14ac:dyDescent="0.2">
      <c r="A1573" s="42"/>
      <c r="AN1573" s="293"/>
      <c r="AX1573" s="293"/>
      <c r="BH1573" s="293"/>
      <c r="BR1573" s="293"/>
      <c r="CB1573" s="293"/>
      <c r="CL1573" s="293"/>
      <c r="CV1573" s="293"/>
      <c r="DF1573" s="293"/>
      <c r="DP1573" s="293"/>
      <c r="DZ1573" s="293"/>
      <c r="EJ1573" s="293"/>
      <c r="ET1573" s="293"/>
      <c r="FD1573" s="293"/>
      <c r="GJ1573" s="341"/>
      <c r="GT1573" s="293"/>
      <c r="HD1573" s="293"/>
      <c r="HN1573" s="293"/>
      <c r="HX1573" s="293"/>
      <c r="IH1573" s="293"/>
      <c r="IM1573" s="285"/>
    </row>
    <row r="1574" spans="1:247" s="44" customFormat="1" x14ac:dyDescent="0.2">
      <c r="A1574" s="42"/>
      <c r="AN1574" s="293"/>
      <c r="AX1574" s="293"/>
      <c r="BH1574" s="293"/>
      <c r="BR1574" s="293"/>
      <c r="CB1574" s="293"/>
      <c r="CL1574" s="293"/>
      <c r="CV1574" s="293"/>
      <c r="DF1574" s="293"/>
      <c r="DP1574" s="293"/>
      <c r="DZ1574" s="293"/>
      <c r="EJ1574" s="293"/>
      <c r="ET1574" s="293"/>
      <c r="FD1574" s="293"/>
      <c r="GJ1574" s="341"/>
      <c r="GT1574" s="293"/>
      <c r="HD1574" s="293"/>
      <c r="HN1574" s="293"/>
      <c r="HX1574" s="293"/>
      <c r="IH1574" s="293"/>
      <c r="IM1574" s="285"/>
    </row>
    <row r="1575" spans="1:247" s="44" customFormat="1" x14ac:dyDescent="0.2">
      <c r="A1575" s="42"/>
      <c r="AN1575" s="293"/>
      <c r="AX1575" s="293"/>
      <c r="BH1575" s="293"/>
      <c r="BR1575" s="293"/>
      <c r="CB1575" s="293"/>
      <c r="CL1575" s="293"/>
      <c r="CV1575" s="293"/>
      <c r="DF1575" s="293"/>
      <c r="DP1575" s="293"/>
      <c r="DZ1575" s="293"/>
      <c r="EJ1575" s="293"/>
      <c r="ET1575" s="293"/>
      <c r="FD1575" s="293"/>
      <c r="GJ1575" s="341"/>
      <c r="GT1575" s="293"/>
      <c r="HD1575" s="293"/>
      <c r="HN1575" s="293"/>
      <c r="HX1575" s="293"/>
      <c r="IH1575" s="293"/>
      <c r="IM1575" s="285"/>
    </row>
    <row r="1576" spans="1:247" s="44" customFormat="1" x14ac:dyDescent="0.2">
      <c r="A1576" s="42"/>
      <c r="AN1576" s="293"/>
      <c r="AX1576" s="293"/>
      <c r="BH1576" s="293"/>
      <c r="BR1576" s="293"/>
      <c r="CB1576" s="293"/>
      <c r="CL1576" s="293"/>
      <c r="CV1576" s="293"/>
      <c r="DF1576" s="293"/>
      <c r="DP1576" s="293"/>
      <c r="DZ1576" s="293"/>
      <c r="EJ1576" s="293"/>
      <c r="ET1576" s="293"/>
      <c r="FD1576" s="293"/>
      <c r="GJ1576" s="341"/>
      <c r="GT1576" s="293"/>
      <c r="HD1576" s="293"/>
      <c r="HN1576" s="293"/>
      <c r="HX1576" s="293"/>
      <c r="IH1576" s="293"/>
      <c r="IM1576" s="285"/>
    </row>
    <row r="1577" spans="1:247" s="44" customFormat="1" x14ac:dyDescent="0.2">
      <c r="A1577" s="42"/>
      <c r="AN1577" s="293"/>
      <c r="AX1577" s="293"/>
      <c r="BH1577" s="293"/>
      <c r="BR1577" s="293"/>
      <c r="CB1577" s="293"/>
      <c r="CL1577" s="293"/>
      <c r="CV1577" s="293"/>
      <c r="DF1577" s="293"/>
      <c r="DP1577" s="293"/>
      <c r="DZ1577" s="293"/>
      <c r="EJ1577" s="293"/>
      <c r="ET1577" s="293"/>
      <c r="FD1577" s="293"/>
      <c r="GJ1577" s="341"/>
      <c r="GT1577" s="293"/>
      <c r="HD1577" s="293"/>
      <c r="HN1577" s="293"/>
      <c r="HX1577" s="293"/>
      <c r="IH1577" s="293"/>
      <c r="IM1577" s="285"/>
    </row>
    <row r="1578" spans="1:247" s="44" customFormat="1" x14ac:dyDescent="0.2">
      <c r="A1578" s="42"/>
      <c r="AN1578" s="293"/>
      <c r="AX1578" s="293"/>
      <c r="BH1578" s="293"/>
      <c r="BR1578" s="293"/>
      <c r="CB1578" s="293"/>
      <c r="CL1578" s="293"/>
      <c r="CV1578" s="293"/>
      <c r="DF1578" s="293"/>
      <c r="DP1578" s="293"/>
      <c r="DZ1578" s="293"/>
      <c r="EJ1578" s="293"/>
      <c r="ET1578" s="293"/>
      <c r="FD1578" s="293"/>
      <c r="GJ1578" s="341"/>
      <c r="GT1578" s="293"/>
      <c r="HD1578" s="293"/>
      <c r="HN1578" s="293"/>
      <c r="HX1578" s="293"/>
      <c r="IH1578" s="293"/>
      <c r="IM1578" s="285"/>
    </row>
    <row r="1579" spans="1:247" s="44" customFormat="1" x14ac:dyDescent="0.2">
      <c r="A1579" s="42"/>
      <c r="AN1579" s="293"/>
      <c r="AX1579" s="293"/>
      <c r="BH1579" s="293"/>
      <c r="BR1579" s="293"/>
      <c r="CB1579" s="293"/>
      <c r="CL1579" s="293"/>
      <c r="CV1579" s="293"/>
      <c r="DF1579" s="293"/>
      <c r="DP1579" s="293"/>
      <c r="DZ1579" s="293"/>
      <c r="EJ1579" s="293"/>
      <c r="ET1579" s="293"/>
      <c r="FD1579" s="293"/>
      <c r="GJ1579" s="341"/>
      <c r="GT1579" s="293"/>
      <c r="HD1579" s="293"/>
      <c r="HN1579" s="293"/>
      <c r="HX1579" s="293"/>
      <c r="IH1579" s="293"/>
      <c r="IM1579" s="285"/>
    </row>
    <row r="1580" spans="1:247" s="44" customFormat="1" x14ac:dyDescent="0.2">
      <c r="A1580" s="42"/>
      <c r="AN1580" s="293"/>
      <c r="AX1580" s="293"/>
      <c r="BH1580" s="293"/>
      <c r="BR1580" s="293"/>
      <c r="CB1580" s="293"/>
      <c r="CL1580" s="293"/>
      <c r="CV1580" s="293"/>
      <c r="DF1580" s="293"/>
      <c r="DP1580" s="293"/>
      <c r="DZ1580" s="293"/>
      <c r="EJ1580" s="293"/>
      <c r="ET1580" s="293"/>
      <c r="FD1580" s="293"/>
      <c r="GJ1580" s="341"/>
      <c r="GT1580" s="293"/>
      <c r="HD1580" s="293"/>
      <c r="HN1580" s="293"/>
      <c r="HX1580" s="293"/>
      <c r="IH1580" s="293"/>
      <c r="IM1580" s="285"/>
    </row>
    <row r="1581" spans="1:247" s="44" customFormat="1" x14ac:dyDescent="0.2">
      <c r="A1581" s="42"/>
      <c r="AN1581" s="293"/>
      <c r="AX1581" s="293"/>
      <c r="BH1581" s="293"/>
      <c r="BR1581" s="293"/>
      <c r="CB1581" s="293"/>
      <c r="CL1581" s="293"/>
      <c r="CV1581" s="293"/>
      <c r="DF1581" s="293"/>
      <c r="DP1581" s="293"/>
      <c r="DZ1581" s="293"/>
      <c r="EJ1581" s="293"/>
      <c r="ET1581" s="293"/>
      <c r="FD1581" s="293"/>
      <c r="GJ1581" s="341"/>
      <c r="GT1581" s="293"/>
      <c r="HD1581" s="293"/>
      <c r="HN1581" s="293"/>
      <c r="HX1581" s="293"/>
      <c r="IH1581" s="293"/>
      <c r="IM1581" s="285"/>
    </row>
    <row r="1582" spans="1:247" s="44" customFormat="1" x14ac:dyDescent="0.2">
      <c r="A1582" s="42"/>
      <c r="AN1582" s="293"/>
      <c r="AX1582" s="293"/>
      <c r="BH1582" s="293"/>
      <c r="BR1582" s="293"/>
      <c r="CB1582" s="293"/>
      <c r="CL1582" s="293"/>
      <c r="CV1582" s="293"/>
      <c r="DF1582" s="293"/>
      <c r="DP1582" s="293"/>
      <c r="DZ1582" s="293"/>
      <c r="EJ1582" s="293"/>
      <c r="ET1582" s="293"/>
      <c r="FD1582" s="293"/>
      <c r="GJ1582" s="341"/>
      <c r="GT1582" s="293"/>
      <c r="HD1582" s="293"/>
      <c r="HN1582" s="293"/>
      <c r="HX1582" s="293"/>
      <c r="IH1582" s="293"/>
      <c r="IM1582" s="285"/>
    </row>
    <row r="1583" spans="1:247" s="44" customFormat="1" x14ac:dyDescent="0.2">
      <c r="A1583" s="42"/>
      <c r="AN1583" s="293"/>
      <c r="AX1583" s="293"/>
      <c r="BH1583" s="293"/>
      <c r="BR1583" s="293"/>
      <c r="CB1583" s="293"/>
      <c r="CL1583" s="293"/>
      <c r="CV1583" s="293"/>
      <c r="DF1583" s="293"/>
      <c r="DP1583" s="293"/>
      <c r="DZ1583" s="293"/>
      <c r="EJ1583" s="293"/>
      <c r="ET1583" s="293"/>
      <c r="FD1583" s="293"/>
      <c r="GJ1583" s="341"/>
      <c r="GT1583" s="293"/>
      <c r="HD1583" s="293"/>
      <c r="HN1583" s="293"/>
      <c r="HX1583" s="293"/>
      <c r="IH1583" s="293"/>
      <c r="IM1583" s="285"/>
    </row>
    <row r="1584" spans="1:247" s="44" customFormat="1" x14ac:dyDescent="0.2">
      <c r="A1584" s="42"/>
      <c r="AN1584" s="293"/>
      <c r="AX1584" s="293"/>
      <c r="BH1584" s="293"/>
      <c r="BR1584" s="293"/>
      <c r="CB1584" s="293"/>
      <c r="CL1584" s="293"/>
      <c r="CV1584" s="293"/>
      <c r="DF1584" s="293"/>
      <c r="DP1584" s="293"/>
      <c r="DZ1584" s="293"/>
      <c r="EJ1584" s="293"/>
      <c r="ET1584" s="293"/>
      <c r="FD1584" s="293"/>
      <c r="GJ1584" s="341"/>
      <c r="GT1584" s="293"/>
      <c r="HD1584" s="293"/>
      <c r="HN1584" s="293"/>
      <c r="HX1584" s="293"/>
      <c r="IH1584" s="293"/>
      <c r="IM1584" s="285"/>
    </row>
    <row r="1585" spans="1:247" s="44" customFormat="1" x14ac:dyDescent="0.2">
      <c r="A1585" s="42"/>
      <c r="AN1585" s="293"/>
      <c r="AX1585" s="293"/>
      <c r="BH1585" s="293"/>
      <c r="BR1585" s="293"/>
      <c r="CB1585" s="293"/>
      <c r="CL1585" s="293"/>
      <c r="CV1585" s="293"/>
      <c r="DF1585" s="293"/>
      <c r="DP1585" s="293"/>
      <c r="DZ1585" s="293"/>
      <c r="EJ1585" s="293"/>
      <c r="ET1585" s="293"/>
      <c r="FD1585" s="293"/>
      <c r="GJ1585" s="341"/>
      <c r="GT1585" s="293"/>
      <c r="HD1585" s="293"/>
      <c r="HN1585" s="293"/>
      <c r="HX1585" s="293"/>
      <c r="IH1585" s="293"/>
      <c r="IM1585" s="285"/>
    </row>
    <row r="1586" spans="1:247" s="44" customFormat="1" x14ac:dyDescent="0.2">
      <c r="A1586" s="42"/>
      <c r="AN1586" s="293"/>
      <c r="AX1586" s="293"/>
      <c r="BH1586" s="293"/>
      <c r="BR1586" s="293"/>
      <c r="CB1586" s="293"/>
      <c r="CL1586" s="293"/>
      <c r="CV1586" s="293"/>
      <c r="DF1586" s="293"/>
      <c r="DP1586" s="293"/>
      <c r="DZ1586" s="293"/>
      <c r="EJ1586" s="293"/>
      <c r="ET1586" s="293"/>
      <c r="FD1586" s="293"/>
      <c r="GJ1586" s="341"/>
      <c r="GT1586" s="293"/>
      <c r="HD1586" s="293"/>
      <c r="HN1586" s="293"/>
      <c r="HX1586" s="293"/>
      <c r="IH1586" s="293"/>
      <c r="IM1586" s="285"/>
    </row>
    <row r="1587" spans="1:247" s="44" customFormat="1" x14ac:dyDescent="0.2">
      <c r="A1587" s="42"/>
      <c r="AN1587" s="293"/>
      <c r="AX1587" s="293"/>
      <c r="BH1587" s="293"/>
      <c r="BR1587" s="293"/>
      <c r="CB1587" s="293"/>
      <c r="CL1587" s="293"/>
      <c r="CV1587" s="293"/>
      <c r="DF1587" s="293"/>
      <c r="DP1587" s="293"/>
      <c r="DZ1587" s="293"/>
      <c r="EJ1587" s="293"/>
      <c r="ET1587" s="293"/>
      <c r="FD1587" s="293"/>
      <c r="GJ1587" s="341"/>
      <c r="GT1587" s="293"/>
      <c r="HD1587" s="293"/>
      <c r="HN1587" s="293"/>
      <c r="HX1587" s="293"/>
      <c r="IH1587" s="293"/>
      <c r="IM1587" s="285"/>
    </row>
    <row r="1588" spans="1:247" s="44" customFormat="1" x14ac:dyDescent="0.2">
      <c r="A1588" s="42"/>
      <c r="AN1588" s="293"/>
      <c r="AX1588" s="293"/>
      <c r="BH1588" s="293"/>
      <c r="BR1588" s="293"/>
      <c r="CB1588" s="293"/>
      <c r="CL1588" s="293"/>
      <c r="CV1588" s="293"/>
      <c r="DF1588" s="293"/>
      <c r="DP1588" s="293"/>
      <c r="DZ1588" s="293"/>
      <c r="EJ1588" s="293"/>
      <c r="ET1588" s="293"/>
      <c r="FD1588" s="293"/>
      <c r="GJ1588" s="341"/>
      <c r="GT1588" s="293"/>
      <c r="HD1588" s="293"/>
      <c r="HN1588" s="293"/>
      <c r="HX1588" s="293"/>
      <c r="IH1588" s="293"/>
      <c r="IM1588" s="285"/>
    </row>
    <row r="1589" spans="1:247" s="44" customFormat="1" x14ac:dyDescent="0.2">
      <c r="A1589" s="42"/>
      <c r="AN1589" s="293"/>
      <c r="AX1589" s="293"/>
      <c r="BH1589" s="293"/>
      <c r="BR1589" s="293"/>
      <c r="CB1589" s="293"/>
      <c r="CL1589" s="293"/>
      <c r="CV1589" s="293"/>
      <c r="DF1589" s="293"/>
      <c r="DP1589" s="293"/>
      <c r="DZ1589" s="293"/>
      <c r="EJ1589" s="293"/>
      <c r="ET1589" s="293"/>
      <c r="FD1589" s="293"/>
      <c r="GJ1589" s="341"/>
      <c r="GT1589" s="293"/>
      <c r="HD1589" s="293"/>
      <c r="HN1589" s="293"/>
      <c r="HX1589" s="293"/>
      <c r="IH1589" s="293"/>
      <c r="IM1589" s="285"/>
    </row>
    <row r="1590" spans="1:247" s="44" customFormat="1" x14ac:dyDescent="0.2">
      <c r="A1590" s="42"/>
      <c r="AN1590" s="293"/>
      <c r="AX1590" s="293"/>
      <c r="BH1590" s="293"/>
      <c r="BR1590" s="293"/>
      <c r="CB1590" s="293"/>
      <c r="CL1590" s="293"/>
      <c r="CV1590" s="293"/>
      <c r="DF1590" s="293"/>
      <c r="DP1590" s="293"/>
      <c r="DZ1590" s="293"/>
      <c r="EJ1590" s="293"/>
      <c r="ET1590" s="293"/>
      <c r="FD1590" s="293"/>
      <c r="GJ1590" s="341"/>
      <c r="GT1590" s="293"/>
      <c r="HD1590" s="293"/>
      <c r="HN1590" s="293"/>
      <c r="HX1590" s="293"/>
      <c r="IH1590" s="293"/>
      <c r="IM1590" s="285"/>
    </row>
    <row r="1591" spans="1:247" s="44" customFormat="1" x14ac:dyDescent="0.2">
      <c r="A1591" s="42"/>
      <c r="AN1591" s="293"/>
      <c r="AX1591" s="293"/>
      <c r="BH1591" s="293"/>
      <c r="BR1591" s="293"/>
      <c r="CB1591" s="293"/>
      <c r="CL1591" s="293"/>
      <c r="CV1591" s="293"/>
      <c r="DF1591" s="293"/>
      <c r="DP1591" s="293"/>
      <c r="DZ1591" s="293"/>
      <c r="EJ1591" s="293"/>
      <c r="ET1591" s="293"/>
      <c r="FD1591" s="293"/>
      <c r="GJ1591" s="341"/>
      <c r="GT1591" s="293"/>
      <c r="HD1591" s="293"/>
      <c r="HN1591" s="293"/>
      <c r="HX1591" s="293"/>
      <c r="IH1591" s="293"/>
      <c r="IM1591" s="285"/>
    </row>
    <row r="1592" spans="1:247" s="44" customFormat="1" x14ac:dyDescent="0.2">
      <c r="A1592" s="42"/>
      <c r="AN1592" s="293"/>
      <c r="AX1592" s="293"/>
      <c r="BH1592" s="293"/>
      <c r="BR1592" s="293"/>
      <c r="CB1592" s="293"/>
      <c r="CL1592" s="293"/>
      <c r="CV1592" s="293"/>
      <c r="DF1592" s="293"/>
      <c r="DP1592" s="293"/>
      <c r="DZ1592" s="293"/>
      <c r="EJ1592" s="293"/>
      <c r="ET1592" s="293"/>
      <c r="FD1592" s="293"/>
      <c r="GJ1592" s="341"/>
      <c r="GT1592" s="293"/>
      <c r="HD1592" s="293"/>
      <c r="HN1592" s="293"/>
      <c r="HX1592" s="293"/>
      <c r="IH1592" s="293"/>
      <c r="IM1592" s="285"/>
    </row>
    <row r="1593" spans="1:247" s="44" customFormat="1" x14ac:dyDescent="0.2">
      <c r="A1593" s="42"/>
      <c r="AN1593" s="293"/>
      <c r="AX1593" s="293"/>
      <c r="BH1593" s="293"/>
      <c r="BR1593" s="293"/>
      <c r="CB1593" s="293"/>
      <c r="CL1593" s="293"/>
      <c r="CV1593" s="293"/>
      <c r="DF1593" s="293"/>
      <c r="DP1593" s="293"/>
      <c r="DZ1593" s="293"/>
      <c r="EJ1593" s="293"/>
      <c r="ET1593" s="293"/>
      <c r="FD1593" s="293"/>
      <c r="GJ1593" s="341"/>
      <c r="GT1593" s="293"/>
      <c r="HD1593" s="293"/>
      <c r="HN1593" s="293"/>
      <c r="HX1593" s="293"/>
      <c r="IH1593" s="293"/>
      <c r="IM1593" s="285"/>
    </row>
    <row r="1594" spans="1:247" s="44" customFormat="1" x14ac:dyDescent="0.2">
      <c r="A1594" s="42"/>
      <c r="AN1594" s="293"/>
      <c r="AX1594" s="293"/>
      <c r="BH1594" s="293"/>
      <c r="BR1594" s="293"/>
      <c r="CB1594" s="293"/>
      <c r="CL1594" s="293"/>
      <c r="CV1594" s="293"/>
      <c r="DF1594" s="293"/>
      <c r="DP1594" s="293"/>
      <c r="DZ1594" s="293"/>
      <c r="EJ1594" s="293"/>
      <c r="ET1594" s="293"/>
      <c r="FD1594" s="293"/>
      <c r="GJ1594" s="341"/>
      <c r="GT1594" s="293"/>
      <c r="HD1594" s="293"/>
      <c r="HN1594" s="293"/>
      <c r="HX1594" s="293"/>
      <c r="IH1594" s="293"/>
      <c r="IM1594" s="285"/>
    </row>
    <row r="1595" spans="1:247" s="44" customFormat="1" x14ac:dyDescent="0.2">
      <c r="A1595" s="42"/>
      <c r="AN1595" s="293"/>
      <c r="AX1595" s="293"/>
      <c r="BH1595" s="293"/>
      <c r="BR1595" s="293"/>
      <c r="CB1595" s="293"/>
      <c r="CL1595" s="293"/>
      <c r="CV1595" s="293"/>
      <c r="DF1595" s="293"/>
      <c r="DP1595" s="293"/>
      <c r="DZ1595" s="293"/>
      <c r="EJ1595" s="293"/>
      <c r="ET1595" s="293"/>
      <c r="FD1595" s="293"/>
      <c r="GJ1595" s="341"/>
      <c r="GT1595" s="293"/>
      <c r="HD1595" s="293"/>
      <c r="HN1595" s="293"/>
      <c r="HX1595" s="293"/>
      <c r="IH1595" s="293"/>
      <c r="IM1595" s="285"/>
    </row>
    <row r="1596" spans="1:247" s="44" customFormat="1" x14ac:dyDescent="0.2">
      <c r="A1596" s="42"/>
      <c r="AN1596" s="293"/>
      <c r="AX1596" s="293"/>
      <c r="BH1596" s="293"/>
      <c r="BR1596" s="293"/>
      <c r="CB1596" s="293"/>
      <c r="CL1596" s="293"/>
      <c r="CV1596" s="293"/>
      <c r="DF1596" s="293"/>
      <c r="DP1596" s="293"/>
      <c r="DZ1596" s="293"/>
      <c r="EJ1596" s="293"/>
      <c r="ET1596" s="293"/>
      <c r="FD1596" s="293"/>
      <c r="GJ1596" s="341"/>
      <c r="GT1596" s="293"/>
      <c r="HD1596" s="293"/>
      <c r="HN1596" s="293"/>
      <c r="HX1596" s="293"/>
      <c r="IH1596" s="293"/>
      <c r="IM1596" s="285"/>
    </row>
    <row r="1597" spans="1:247" s="44" customFormat="1" x14ac:dyDescent="0.2">
      <c r="A1597" s="42"/>
      <c r="AN1597" s="293"/>
      <c r="AX1597" s="293"/>
      <c r="BH1597" s="293"/>
      <c r="BR1597" s="293"/>
      <c r="CB1597" s="293"/>
      <c r="CL1597" s="293"/>
      <c r="CV1597" s="293"/>
      <c r="DF1597" s="293"/>
      <c r="DP1597" s="293"/>
      <c r="DZ1597" s="293"/>
      <c r="EJ1597" s="293"/>
      <c r="ET1597" s="293"/>
      <c r="FD1597" s="293"/>
      <c r="GJ1597" s="341"/>
      <c r="GT1597" s="293"/>
      <c r="HD1597" s="293"/>
      <c r="HN1597" s="293"/>
      <c r="HX1597" s="293"/>
      <c r="IH1597" s="293"/>
      <c r="IM1597" s="285"/>
    </row>
    <row r="1598" spans="1:247" s="44" customFormat="1" x14ac:dyDescent="0.2">
      <c r="A1598" s="42"/>
      <c r="AN1598" s="293"/>
      <c r="AX1598" s="293"/>
      <c r="BH1598" s="293"/>
      <c r="BR1598" s="293"/>
      <c r="CB1598" s="293"/>
      <c r="CL1598" s="293"/>
      <c r="CV1598" s="293"/>
      <c r="DF1598" s="293"/>
      <c r="DP1598" s="293"/>
      <c r="DZ1598" s="293"/>
      <c r="EJ1598" s="293"/>
      <c r="ET1598" s="293"/>
      <c r="FD1598" s="293"/>
      <c r="GJ1598" s="341"/>
      <c r="GT1598" s="293"/>
      <c r="HD1598" s="293"/>
      <c r="HN1598" s="293"/>
      <c r="HX1598" s="293"/>
      <c r="IH1598" s="293"/>
      <c r="IM1598" s="285"/>
    </row>
    <row r="1599" spans="1:247" s="44" customFormat="1" x14ac:dyDescent="0.2">
      <c r="A1599" s="42"/>
      <c r="AN1599" s="293"/>
      <c r="AX1599" s="293"/>
      <c r="BH1599" s="293"/>
      <c r="BR1599" s="293"/>
      <c r="CB1599" s="293"/>
      <c r="CL1599" s="293"/>
      <c r="CV1599" s="293"/>
      <c r="DF1599" s="293"/>
      <c r="DP1599" s="293"/>
      <c r="DZ1599" s="293"/>
      <c r="EJ1599" s="293"/>
      <c r="ET1599" s="293"/>
      <c r="FD1599" s="293"/>
      <c r="GJ1599" s="341"/>
      <c r="GT1599" s="293"/>
      <c r="HD1599" s="293"/>
      <c r="HN1599" s="293"/>
      <c r="HX1599" s="293"/>
      <c r="IH1599" s="293"/>
      <c r="IM1599" s="285"/>
    </row>
    <row r="1600" spans="1:247" s="44" customFormat="1" x14ac:dyDescent="0.2">
      <c r="A1600" s="42"/>
      <c r="AN1600" s="293"/>
      <c r="AX1600" s="293"/>
      <c r="BH1600" s="293"/>
      <c r="BR1600" s="293"/>
      <c r="CB1600" s="293"/>
      <c r="CL1600" s="293"/>
      <c r="CV1600" s="293"/>
      <c r="DF1600" s="293"/>
      <c r="DP1600" s="293"/>
      <c r="DZ1600" s="293"/>
      <c r="EJ1600" s="293"/>
      <c r="ET1600" s="293"/>
      <c r="FD1600" s="293"/>
      <c r="GJ1600" s="341"/>
      <c r="GT1600" s="293"/>
      <c r="HD1600" s="293"/>
      <c r="HN1600" s="293"/>
      <c r="HX1600" s="293"/>
      <c r="IH1600" s="293"/>
      <c r="IM1600" s="285"/>
    </row>
    <row r="1601" spans="1:247" s="44" customFormat="1" x14ac:dyDescent="0.2">
      <c r="A1601" s="42"/>
      <c r="AN1601" s="293"/>
      <c r="AX1601" s="293"/>
      <c r="BH1601" s="293"/>
      <c r="BR1601" s="293"/>
      <c r="CB1601" s="293"/>
      <c r="CL1601" s="293"/>
      <c r="CV1601" s="293"/>
      <c r="DF1601" s="293"/>
      <c r="DP1601" s="293"/>
      <c r="DZ1601" s="293"/>
      <c r="EJ1601" s="293"/>
      <c r="ET1601" s="293"/>
      <c r="FD1601" s="293"/>
      <c r="GJ1601" s="341"/>
      <c r="GT1601" s="293"/>
      <c r="HD1601" s="293"/>
      <c r="HN1601" s="293"/>
      <c r="HX1601" s="293"/>
      <c r="IH1601" s="293"/>
      <c r="IM1601" s="285"/>
    </row>
    <row r="1602" spans="1:247" s="44" customFormat="1" x14ac:dyDescent="0.2">
      <c r="A1602" s="42"/>
      <c r="AN1602" s="293"/>
      <c r="AX1602" s="293"/>
      <c r="BH1602" s="293"/>
      <c r="BR1602" s="293"/>
      <c r="CB1602" s="293"/>
      <c r="CL1602" s="293"/>
      <c r="CV1602" s="293"/>
      <c r="DF1602" s="293"/>
      <c r="DP1602" s="293"/>
      <c r="DZ1602" s="293"/>
      <c r="EJ1602" s="293"/>
      <c r="ET1602" s="293"/>
      <c r="FD1602" s="293"/>
      <c r="GJ1602" s="341"/>
      <c r="GT1602" s="293"/>
      <c r="HD1602" s="293"/>
      <c r="HN1602" s="293"/>
      <c r="HX1602" s="293"/>
      <c r="IH1602" s="293"/>
      <c r="IM1602" s="285"/>
    </row>
    <row r="1603" spans="1:247" s="44" customFormat="1" x14ac:dyDescent="0.2">
      <c r="A1603" s="42"/>
      <c r="AN1603" s="293"/>
      <c r="AX1603" s="293"/>
      <c r="BH1603" s="293"/>
      <c r="BR1603" s="293"/>
      <c r="CB1603" s="293"/>
      <c r="CL1603" s="293"/>
      <c r="CV1603" s="293"/>
      <c r="DF1603" s="293"/>
      <c r="DP1603" s="293"/>
      <c r="DZ1603" s="293"/>
      <c r="EJ1603" s="293"/>
      <c r="ET1603" s="293"/>
      <c r="FD1603" s="293"/>
      <c r="GJ1603" s="341"/>
      <c r="GT1603" s="293"/>
      <c r="HD1603" s="293"/>
      <c r="HN1603" s="293"/>
      <c r="HX1603" s="293"/>
      <c r="IH1603" s="293"/>
      <c r="IM1603" s="285"/>
    </row>
    <row r="1604" spans="1:247" s="44" customFormat="1" x14ac:dyDescent="0.2">
      <c r="A1604" s="42"/>
      <c r="AN1604" s="293"/>
      <c r="AX1604" s="293"/>
      <c r="BH1604" s="293"/>
      <c r="BR1604" s="293"/>
      <c r="CB1604" s="293"/>
      <c r="CL1604" s="293"/>
      <c r="CV1604" s="293"/>
      <c r="DF1604" s="293"/>
      <c r="DP1604" s="293"/>
      <c r="DZ1604" s="293"/>
      <c r="EJ1604" s="293"/>
      <c r="ET1604" s="293"/>
      <c r="FD1604" s="293"/>
      <c r="GJ1604" s="341"/>
      <c r="GT1604" s="293"/>
      <c r="HD1604" s="293"/>
      <c r="HN1604" s="293"/>
      <c r="HX1604" s="293"/>
      <c r="IH1604" s="293"/>
      <c r="IM1604" s="285"/>
    </row>
    <row r="1605" spans="1:247" s="44" customFormat="1" x14ac:dyDescent="0.2">
      <c r="A1605" s="42"/>
      <c r="AN1605" s="293"/>
      <c r="AX1605" s="293"/>
      <c r="BH1605" s="293"/>
      <c r="BR1605" s="293"/>
      <c r="CB1605" s="293"/>
      <c r="CL1605" s="293"/>
      <c r="CV1605" s="293"/>
      <c r="DF1605" s="293"/>
      <c r="DP1605" s="293"/>
      <c r="DZ1605" s="293"/>
      <c r="EJ1605" s="293"/>
      <c r="ET1605" s="293"/>
      <c r="FD1605" s="293"/>
      <c r="GJ1605" s="341"/>
      <c r="GT1605" s="293"/>
      <c r="HD1605" s="293"/>
      <c r="HN1605" s="293"/>
      <c r="HX1605" s="293"/>
      <c r="IH1605" s="293"/>
      <c r="IM1605" s="285"/>
    </row>
    <row r="1606" spans="1:247" s="44" customFormat="1" x14ac:dyDescent="0.2">
      <c r="A1606" s="42"/>
      <c r="AN1606" s="293"/>
      <c r="AX1606" s="293"/>
      <c r="BH1606" s="293"/>
      <c r="BR1606" s="293"/>
      <c r="CB1606" s="293"/>
      <c r="CL1606" s="293"/>
      <c r="CV1606" s="293"/>
      <c r="DF1606" s="293"/>
      <c r="DP1606" s="293"/>
      <c r="DZ1606" s="293"/>
      <c r="EJ1606" s="293"/>
      <c r="ET1606" s="293"/>
      <c r="FD1606" s="293"/>
      <c r="GJ1606" s="341"/>
      <c r="GT1606" s="293"/>
      <c r="HD1606" s="293"/>
      <c r="HN1606" s="293"/>
      <c r="HX1606" s="293"/>
      <c r="IH1606" s="293"/>
      <c r="IM1606" s="285"/>
    </row>
    <row r="1607" spans="1:247" s="44" customFormat="1" x14ac:dyDescent="0.2">
      <c r="A1607" s="42"/>
      <c r="AN1607" s="293"/>
      <c r="AX1607" s="293"/>
      <c r="BH1607" s="293"/>
      <c r="BR1607" s="293"/>
      <c r="CB1607" s="293"/>
      <c r="CL1607" s="293"/>
      <c r="CV1607" s="293"/>
      <c r="DF1607" s="293"/>
      <c r="DP1607" s="293"/>
      <c r="DZ1607" s="293"/>
      <c r="EJ1607" s="293"/>
      <c r="ET1607" s="293"/>
      <c r="FD1607" s="293"/>
      <c r="GJ1607" s="341"/>
      <c r="GT1607" s="293"/>
      <c r="HD1607" s="293"/>
      <c r="HN1607" s="293"/>
      <c r="HX1607" s="293"/>
      <c r="IH1607" s="293"/>
      <c r="IM1607" s="285"/>
    </row>
    <row r="1608" spans="1:247" s="44" customFormat="1" x14ac:dyDescent="0.2">
      <c r="A1608" s="42"/>
      <c r="AN1608" s="293"/>
      <c r="AX1608" s="293"/>
      <c r="BH1608" s="293"/>
      <c r="BR1608" s="293"/>
      <c r="CB1608" s="293"/>
      <c r="CL1608" s="293"/>
      <c r="CV1608" s="293"/>
      <c r="DF1608" s="293"/>
      <c r="DP1608" s="293"/>
      <c r="DZ1608" s="293"/>
      <c r="EJ1608" s="293"/>
      <c r="ET1608" s="293"/>
      <c r="FD1608" s="293"/>
      <c r="GJ1608" s="341"/>
      <c r="GT1608" s="293"/>
      <c r="HD1608" s="293"/>
      <c r="HN1608" s="293"/>
      <c r="HX1608" s="293"/>
      <c r="IH1608" s="293"/>
      <c r="IM1608" s="285"/>
    </row>
    <row r="1609" spans="1:247" s="44" customFormat="1" x14ac:dyDescent="0.2">
      <c r="A1609" s="42"/>
      <c r="AN1609" s="293"/>
      <c r="AX1609" s="293"/>
      <c r="BH1609" s="293"/>
      <c r="BR1609" s="293"/>
      <c r="CB1609" s="293"/>
      <c r="CL1609" s="293"/>
      <c r="CV1609" s="293"/>
      <c r="DF1609" s="293"/>
      <c r="DP1609" s="293"/>
      <c r="DZ1609" s="293"/>
      <c r="EJ1609" s="293"/>
      <c r="ET1609" s="293"/>
      <c r="FD1609" s="293"/>
      <c r="GJ1609" s="341"/>
      <c r="GT1609" s="293"/>
      <c r="HD1609" s="293"/>
      <c r="HN1609" s="293"/>
      <c r="HX1609" s="293"/>
      <c r="IH1609" s="293"/>
      <c r="IM1609" s="285"/>
    </row>
    <row r="1610" spans="1:247" s="44" customFormat="1" x14ac:dyDescent="0.2">
      <c r="A1610" s="42"/>
      <c r="AN1610" s="293"/>
      <c r="AX1610" s="293"/>
      <c r="BH1610" s="293"/>
      <c r="BR1610" s="293"/>
      <c r="CB1610" s="293"/>
      <c r="CL1610" s="293"/>
      <c r="CV1610" s="293"/>
      <c r="DF1610" s="293"/>
      <c r="DP1610" s="293"/>
      <c r="DZ1610" s="293"/>
      <c r="EJ1610" s="293"/>
      <c r="ET1610" s="293"/>
      <c r="FD1610" s="293"/>
      <c r="GJ1610" s="341"/>
      <c r="GT1610" s="293"/>
      <c r="HD1610" s="293"/>
      <c r="HN1610" s="293"/>
      <c r="HX1610" s="293"/>
      <c r="IH1610" s="293"/>
      <c r="IM1610" s="285"/>
    </row>
    <row r="1611" spans="1:247" s="44" customFormat="1" x14ac:dyDescent="0.2">
      <c r="A1611" s="42"/>
      <c r="AN1611" s="293"/>
      <c r="AX1611" s="293"/>
      <c r="BH1611" s="293"/>
      <c r="BR1611" s="293"/>
      <c r="CB1611" s="293"/>
      <c r="CL1611" s="293"/>
      <c r="CV1611" s="293"/>
      <c r="DF1611" s="293"/>
      <c r="DP1611" s="293"/>
      <c r="DZ1611" s="293"/>
      <c r="EJ1611" s="293"/>
      <c r="ET1611" s="293"/>
      <c r="FD1611" s="293"/>
      <c r="GJ1611" s="341"/>
      <c r="GT1611" s="293"/>
      <c r="HD1611" s="293"/>
      <c r="HN1611" s="293"/>
      <c r="HX1611" s="293"/>
      <c r="IH1611" s="293"/>
      <c r="IM1611" s="285"/>
    </row>
    <row r="1612" spans="1:247" s="44" customFormat="1" x14ac:dyDescent="0.2">
      <c r="A1612" s="42"/>
      <c r="AN1612" s="293"/>
      <c r="AX1612" s="293"/>
      <c r="BH1612" s="293"/>
      <c r="BR1612" s="293"/>
      <c r="CB1612" s="293"/>
      <c r="CL1612" s="293"/>
      <c r="CV1612" s="293"/>
      <c r="DF1612" s="293"/>
      <c r="DP1612" s="293"/>
      <c r="DZ1612" s="293"/>
      <c r="EJ1612" s="293"/>
      <c r="ET1612" s="293"/>
      <c r="FD1612" s="293"/>
      <c r="GJ1612" s="341"/>
      <c r="GT1612" s="293"/>
      <c r="HD1612" s="293"/>
      <c r="HN1612" s="293"/>
      <c r="HX1612" s="293"/>
      <c r="IH1612" s="293"/>
      <c r="IM1612" s="285"/>
    </row>
    <row r="1613" spans="1:247" s="44" customFormat="1" x14ac:dyDescent="0.2">
      <c r="A1613" s="42"/>
      <c r="AN1613" s="293"/>
      <c r="AX1613" s="293"/>
      <c r="BH1613" s="293"/>
      <c r="BR1613" s="293"/>
      <c r="CB1613" s="293"/>
      <c r="CL1613" s="293"/>
      <c r="CV1613" s="293"/>
      <c r="DF1613" s="293"/>
      <c r="DP1613" s="293"/>
      <c r="DZ1613" s="293"/>
      <c r="EJ1613" s="293"/>
      <c r="ET1613" s="293"/>
      <c r="FD1613" s="293"/>
      <c r="GJ1613" s="341"/>
      <c r="GT1613" s="293"/>
      <c r="HD1613" s="293"/>
      <c r="HN1613" s="293"/>
      <c r="HX1613" s="293"/>
      <c r="IH1613" s="293"/>
      <c r="IM1613" s="285"/>
    </row>
    <row r="1614" spans="1:247" s="44" customFormat="1" x14ac:dyDescent="0.2">
      <c r="A1614" s="42"/>
      <c r="AN1614" s="293"/>
      <c r="AX1614" s="293"/>
      <c r="BH1614" s="293"/>
      <c r="BR1614" s="293"/>
      <c r="CB1614" s="293"/>
      <c r="CL1614" s="293"/>
      <c r="CV1614" s="293"/>
      <c r="DF1614" s="293"/>
      <c r="DP1614" s="293"/>
      <c r="DZ1614" s="293"/>
      <c r="EJ1614" s="293"/>
      <c r="ET1614" s="293"/>
      <c r="FD1614" s="293"/>
      <c r="GJ1614" s="341"/>
      <c r="GT1614" s="293"/>
      <c r="HD1614" s="293"/>
      <c r="HN1614" s="293"/>
      <c r="HX1614" s="293"/>
      <c r="IH1614" s="293"/>
      <c r="IM1614" s="285"/>
    </row>
    <row r="1615" spans="1:247" s="44" customFormat="1" x14ac:dyDescent="0.2">
      <c r="A1615" s="42"/>
      <c r="AN1615" s="293"/>
      <c r="AX1615" s="293"/>
      <c r="BH1615" s="293"/>
      <c r="BR1615" s="293"/>
      <c r="CB1615" s="293"/>
      <c r="CL1615" s="293"/>
      <c r="CV1615" s="293"/>
      <c r="DF1615" s="293"/>
      <c r="DP1615" s="293"/>
      <c r="DZ1615" s="293"/>
      <c r="EJ1615" s="293"/>
      <c r="ET1615" s="293"/>
      <c r="FD1615" s="293"/>
      <c r="GJ1615" s="341"/>
      <c r="GT1615" s="293"/>
      <c r="HD1615" s="293"/>
      <c r="HN1615" s="293"/>
      <c r="HX1615" s="293"/>
      <c r="IH1615" s="293"/>
      <c r="IM1615" s="285"/>
    </row>
    <row r="1616" spans="1:247" s="44" customFormat="1" x14ac:dyDescent="0.2">
      <c r="A1616" s="42"/>
      <c r="AN1616" s="293"/>
      <c r="AX1616" s="293"/>
      <c r="BH1616" s="293"/>
      <c r="BR1616" s="293"/>
      <c r="CB1616" s="293"/>
      <c r="CL1616" s="293"/>
      <c r="CV1616" s="293"/>
      <c r="DF1616" s="293"/>
      <c r="DP1616" s="293"/>
      <c r="DZ1616" s="293"/>
      <c r="EJ1616" s="293"/>
      <c r="ET1616" s="293"/>
      <c r="FD1616" s="293"/>
      <c r="GJ1616" s="341"/>
      <c r="GT1616" s="293"/>
      <c r="HD1616" s="293"/>
      <c r="HN1616" s="293"/>
      <c r="HX1616" s="293"/>
      <c r="IH1616" s="293"/>
      <c r="IM1616" s="285"/>
    </row>
    <row r="1617" spans="1:247" s="44" customFormat="1" x14ac:dyDescent="0.2">
      <c r="A1617" s="42"/>
      <c r="AN1617" s="293"/>
      <c r="AX1617" s="293"/>
      <c r="BH1617" s="293"/>
      <c r="BR1617" s="293"/>
      <c r="CB1617" s="293"/>
      <c r="CL1617" s="293"/>
      <c r="CV1617" s="293"/>
      <c r="DF1617" s="293"/>
      <c r="DP1617" s="293"/>
      <c r="DZ1617" s="293"/>
      <c r="EJ1617" s="293"/>
      <c r="ET1617" s="293"/>
      <c r="FD1617" s="293"/>
      <c r="GJ1617" s="341"/>
      <c r="GT1617" s="293"/>
      <c r="HD1617" s="293"/>
      <c r="HN1617" s="293"/>
      <c r="HX1617" s="293"/>
      <c r="IH1617" s="293"/>
      <c r="IM1617" s="285"/>
    </row>
    <row r="1618" spans="1:247" s="44" customFormat="1" x14ac:dyDescent="0.2">
      <c r="A1618" s="42"/>
      <c r="AN1618" s="293"/>
      <c r="AX1618" s="293"/>
      <c r="BH1618" s="293"/>
      <c r="BR1618" s="293"/>
      <c r="CB1618" s="293"/>
      <c r="CL1618" s="293"/>
      <c r="CV1618" s="293"/>
      <c r="DF1618" s="293"/>
      <c r="DP1618" s="293"/>
      <c r="DZ1618" s="293"/>
      <c r="EJ1618" s="293"/>
      <c r="ET1618" s="293"/>
      <c r="FD1618" s="293"/>
      <c r="GJ1618" s="341"/>
      <c r="GT1618" s="293"/>
      <c r="HD1618" s="293"/>
      <c r="HN1618" s="293"/>
      <c r="HX1618" s="293"/>
      <c r="IH1618" s="293"/>
      <c r="IM1618" s="285"/>
    </row>
    <row r="1619" spans="1:247" s="44" customFormat="1" x14ac:dyDescent="0.2">
      <c r="A1619" s="42"/>
      <c r="AN1619" s="293"/>
      <c r="AX1619" s="293"/>
      <c r="BH1619" s="293"/>
      <c r="BR1619" s="293"/>
      <c r="CB1619" s="293"/>
      <c r="CL1619" s="293"/>
      <c r="CV1619" s="293"/>
      <c r="DF1619" s="293"/>
      <c r="DP1619" s="293"/>
      <c r="DZ1619" s="293"/>
      <c r="EJ1619" s="293"/>
      <c r="ET1619" s="293"/>
      <c r="FD1619" s="293"/>
      <c r="GJ1619" s="341"/>
      <c r="GT1619" s="293"/>
      <c r="HD1619" s="293"/>
      <c r="HN1619" s="293"/>
      <c r="HX1619" s="293"/>
      <c r="IH1619" s="293"/>
      <c r="IM1619" s="285"/>
    </row>
    <row r="1620" spans="1:247" s="44" customFormat="1" x14ac:dyDescent="0.2">
      <c r="A1620" s="42"/>
      <c r="AN1620" s="293"/>
      <c r="AX1620" s="293"/>
      <c r="BH1620" s="293"/>
      <c r="BR1620" s="293"/>
      <c r="CB1620" s="293"/>
      <c r="CL1620" s="293"/>
      <c r="CV1620" s="293"/>
      <c r="DF1620" s="293"/>
      <c r="DP1620" s="293"/>
      <c r="DZ1620" s="293"/>
      <c r="EJ1620" s="293"/>
      <c r="ET1620" s="293"/>
      <c r="FD1620" s="293"/>
      <c r="GJ1620" s="341"/>
      <c r="GT1620" s="293"/>
      <c r="HD1620" s="293"/>
      <c r="HN1620" s="293"/>
      <c r="HX1620" s="293"/>
      <c r="IH1620" s="293"/>
      <c r="IM1620" s="285"/>
    </row>
    <row r="1621" spans="1:247" s="44" customFormat="1" x14ac:dyDescent="0.2">
      <c r="A1621" s="42"/>
      <c r="AN1621" s="293"/>
      <c r="AX1621" s="293"/>
      <c r="BH1621" s="293"/>
      <c r="BR1621" s="293"/>
      <c r="CB1621" s="293"/>
      <c r="CL1621" s="293"/>
      <c r="CV1621" s="293"/>
      <c r="DF1621" s="293"/>
      <c r="DP1621" s="293"/>
      <c r="DZ1621" s="293"/>
      <c r="EJ1621" s="293"/>
      <c r="ET1621" s="293"/>
      <c r="FD1621" s="293"/>
      <c r="GJ1621" s="341"/>
      <c r="GT1621" s="293"/>
      <c r="HD1621" s="293"/>
      <c r="HN1621" s="293"/>
      <c r="HX1621" s="293"/>
      <c r="IH1621" s="293"/>
      <c r="IM1621" s="285"/>
    </row>
    <row r="1622" spans="1:247" s="44" customFormat="1" x14ac:dyDescent="0.2">
      <c r="A1622" s="42"/>
      <c r="AN1622" s="293"/>
      <c r="AX1622" s="293"/>
      <c r="BH1622" s="293"/>
      <c r="BR1622" s="293"/>
      <c r="CB1622" s="293"/>
      <c r="CL1622" s="293"/>
      <c r="CV1622" s="293"/>
      <c r="DF1622" s="293"/>
      <c r="DP1622" s="293"/>
      <c r="DZ1622" s="293"/>
      <c r="EJ1622" s="293"/>
      <c r="ET1622" s="293"/>
      <c r="FD1622" s="293"/>
      <c r="GJ1622" s="341"/>
      <c r="GT1622" s="293"/>
      <c r="HD1622" s="293"/>
      <c r="HN1622" s="293"/>
      <c r="HX1622" s="293"/>
      <c r="IH1622" s="293"/>
      <c r="IM1622" s="285"/>
    </row>
    <row r="1623" spans="1:247" s="44" customFormat="1" x14ac:dyDescent="0.2">
      <c r="A1623" s="42"/>
      <c r="AN1623" s="293"/>
      <c r="AX1623" s="293"/>
      <c r="BH1623" s="293"/>
      <c r="BR1623" s="293"/>
      <c r="CB1623" s="293"/>
      <c r="CL1623" s="293"/>
      <c r="CV1623" s="293"/>
      <c r="DF1623" s="293"/>
      <c r="DP1623" s="293"/>
      <c r="DZ1623" s="293"/>
      <c r="EJ1623" s="293"/>
      <c r="ET1623" s="293"/>
      <c r="FD1623" s="293"/>
      <c r="GJ1623" s="341"/>
      <c r="GT1623" s="293"/>
      <c r="HD1623" s="293"/>
      <c r="HN1623" s="293"/>
      <c r="HX1623" s="293"/>
      <c r="IH1623" s="293"/>
      <c r="IM1623" s="285"/>
    </row>
    <row r="1624" spans="1:247" s="44" customFormat="1" x14ac:dyDescent="0.2">
      <c r="A1624" s="42"/>
      <c r="AN1624" s="293"/>
      <c r="AX1624" s="293"/>
      <c r="BH1624" s="293"/>
      <c r="BR1624" s="293"/>
      <c r="CB1624" s="293"/>
      <c r="CL1624" s="293"/>
      <c r="CV1624" s="293"/>
      <c r="DF1624" s="293"/>
      <c r="DP1624" s="293"/>
      <c r="DZ1624" s="293"/>
      <c r="EJ1624" s="293"/>
      <c r="ET1624" s="293"/>
      <c r="FD1624" s="293"/>
      <c r="GJ1624" s="341"/>
      <c r="GT1624" s="293"/>
      <c r="HD1624" s="293"/>
      <c r="HN1624" s="293"/>
      <c r="HX1624" s="293"/>
      <c r="IH1624" s="293"/>
      <c r="IM1624" s="285"/>
    </row>
    <row r="1625" spans="1:247" s="44" customFormat="1" x14ac:dyDescent="0.2">
      <c r="A1625" s="42"/>
      <c r="AN1625" s="293"/>
      <c r="AX1625" s="293"/>
      <c r="BH1625" s="293"/>
      <c r="BR1625" s="293"/>
      <c r="CB1625" s="293"/>
      <c r="CL1625" s="293"/>
      <c r="CV1625" s="293"/>
      <c r="DF1625" s="293"/>
      <c r="DP1625" s="293"/>
      <c r="DZ1625" s="293"/>
      <c r="EJ1625" s="293"/>
      <c r="ET1625" s="293"/>
      <c r="FD1625" s="293"/>
      <c r="GJ1625" s="341"/>
      <c r="GT1625" s="293"/>
      <c r="HD1625" s="293"/>
      <c r="HN1625" s="293"/>
      <c r="HX1625" s="293"/>
      <c r="IH1625" s="293"/>
      <c r="IM1625" s="285"/>
    </row>
    <row r="1626" spans="1:247" s="44" customFormat="1" x14ac:dyDescent="0.2">
      <c r="A1626" s="42"/>
      <c r="AN1626" s="293"/>
      <c r="AX1626" s="293"/>
      <c r="BH1626" s="293"/>
      <c r="BR1626" s="293"/>
      <c r="CB1626" s="293"/>
      <c r="CL1626" s="293"/>
      <c r="CV1626" s="293"/>
      <c r="DF1626" s="293"/>
      <c r="DP1626" s="293"/>
      <c r="DZ1626" s="293"/>
      <c r="EJ1626" s="293"/>
      <c r="ET1626" s="293"/>
      <c r="FD1626" s="293"/>
      <c r="GJ1626" s="341"/>
      <c r="GT1626" s="293"/>
      <c r="HD1626" s="293"/>
      <c r="HN1626" s="293"/>
      <c r="HX1626" s="293"/>
      <c r="IH1626" s="293"/>
      <c r="IM1626" s="285"/>
    </row>
    <row r="1627" spans="1:247" s="44" customFormat="1" x14ac:dyDescent="0.2">
      <c r="A1627" s="42"/>
      <c r="AN1627" s="293"/>
      <c r="AX1627" s="293"/>
      <c r="BH1627" s="293"/>
      <c r="BR1627" s="293"/>
      <c r="CB1627" s="293"/>
      <c r="CL1627" s="293"/>
      <c r="CV1627" s="293"/>
      <c r="DF1627" s="293"/>
      <c r="DP1627" s="293"/>
      <c r="DZ1627" s="293"/>
      <c r="EJ1627" s="293"/>
      <c r="ET1627" s="293"/>
      <c r="FD1627" s="293"/>
      <c r="GJ1627" s="341"/>
      <c r="GT1627" s="293"/>
      <c r="HD1627" s="293"/>
      <c r="HN1627" s="293"/>
      <c r="HX1627" s="293"/>
      <c r="IH1627" s="293"/>
      <c r="IM1627" s="285"/>
    </row>
    <row r="1628" spans="1:247" s="44" customFormat="1" x14ac:dyDescent="0.2">
      <c r="A1628" s="42"/>
      <c r="AN1628" s="293"/>
      <c r="AX1628" s="293"/>
      <c r="BH1628" s="293"/>
      <c r="BR1628" s="293"/>
      <c r="CB1628" s="293"/>
      <c r="CL1628" s="293"/>
      <c r="CV1628" s="293"/>
      <c r="DF1628" s="293"/>
      <c r="DP1628" s="293"/>
      <c r="DZ1628" s="293"/>
      <c r="EJ1628" s="293"/>
      <c r="ET1628" s="293"/>
      <c r="FD1628" s="293"/>
      <c r="GJ1628" s="341"/>
      <c r="GT1628" s="293"/>
      <c r="HD1628" s="293"/>
      <c r="HN1628" s="293"/>
      <c r="HX1628" s="293"/>
      <c r="IH1628" s="293"/>
      <c r="IM1628" s="285"/>
    </row>
    <row r="1629" spans="1:247" s="44" customFormat="1" x14ac:dyDescent="0.2">
      <c r="A1629" s="42"/>
      <c r="AN1629" s="293"/>
      <c r="AX1629" s="293"/>
      <c r="BH1629" s="293"/>
      <c r="BR1629" s="293"/>
      <c r="CB1629" s="293"/>
      <c r="CL1629" s="293"/>
      <c r="CV1629" s="293"/>
      <c r="DF1629" s="293"/>
      <c r="DP1629" s="293"/>
      <c r="DZ1629" s="293"/>
      <c r="EJ1629" s="293"/>
      <c r="ET1629" s="293"/>
      <c r="FD1629" s="293"/>
      <c r="GJ1629" s="341"/>
      <c r="GT1629" s="293"/>
      <c r="HD1629" s="293"/>
      <c r="HN1629" s="293"/>
      <c r="HX1629" s="293"/>
      <c r="IH1629" s="293"/>
      <c r="IM1629" s="285"/>
    </row>
    <row r="1630" spans="1:247" s="44" customFormat="1" x14ac:dyDescent="0.2">
      <c r="A1630" s="42"/>
      <c r="AN1630" s="293"/>
      <c r="AX1630" s="293"/>
      <c r="BH1630" s="293"/>
      <c r="BR1630" s="293"/>
      <c r="CB1630" s="293"/>
      <c r="CL1630" s="293"/>
      <c r="CV1630" s="293"/>
      <c r="DF1630" s="293"/>
      <c r="DP1630" s="293"/>
      <c r="DZ1630" s="293"/>
      <c r="EJ1630" s="293"/>
      <c r="ET1630" s="293"/>
      <c r="FD1630" s="293"/>
      <c r="GJ1630" s="341"/>
      <c r="GT1630" s="293"/>
      <c r="HD1630" s="293"/>
      <c r="HN1630" s="293"/>
      <c r="HX1630" s="293"/>
      <c r="IH1630" s="293"/>
      <c r="IM1630" s="285"/>
    </row>
    <row r="1631" spans="1:247" s="44" customFormat="1" x14ac:dyDescent="0.2">
      <c r="A1631" s="42"/>
      <c r="AN1631" s="293"/>
      <c r="AX1631" s="293"/>
      <c r="BH1631" s="293"/>
      <c r="BR1631" s="293"/>
      <c r="CB1631" s="293"/>
      <c r="CL1631" s="293"/>
      <c r="CV1631" s="293"/>
      <c r="DF1631" s="293"/>
      <c r="DP1631" s="293"/>
      <c r="DZ1631" s="293"/>
      <c r="EJ1631" s="293"/>
      <c r="ET1631" s="293"/>
      <c r="FD1631" s="293"/>
      <c r="GJ1631" s="341"/>
      <c r="GT1631" s="293"/>
      <c r="HD1631" s="293"/>
      <c r="HN1631" s="293"/>
      <c r="HX1631" s="293"/>
      <c r="IH1631" s="293"/>
      <c r="IM1631" s="285"/>
    </row>
    <row r="1632" spans="1:247" s="44" customFormat="1" x14ac:dyDescent="0.2">
      <c r="A1632" s="42"/>
      <c r="AN1632" s="293"/>
      <c r="AX1632" s="293"/>
      <c r="BH1632" s="293"/>
      <c r="BR1632" s="293"/>
      <c r="CB1632" s="293"/>
      <c r="CL1632" s="293"/>
      <c r="CV1632" s="293"/>
      <c r="DF1632" s="293"/>
      <c r="DP1632" s="293"/>
      <c r="DZ1632" s="293"/>
      <c r="EJ1632" s="293"/>
      <c r="ET1632" s="293"/>
      <c r="FD1632" s="293"/>
      <c r="GJ1632" s="341"/>
      <c r="GT1632" s="293"/>
      <c r="HD1632" s="293"/>
      <c r="HN1632" s="293"/>
      <c r="HX1632" s="293"/>
      <c r="IH1632" s="293"/>
      <c r="IM1632" s="285"/>
    </row>
    <row r="1633" spans="1:247" s="44" customFormat="1" x14ac:dyDescent="0.2">
      <c r="A1633" s="42"/>
      <c r="AN1633" s="293"/>
      <c r="AX1633" s="293"/>
      <c r="BH1633" s="293"/>
      <c r="BR1633" s="293"/>
      <c r="CB1633" s="293"/>
      <c r="CL1633" s="293"/>
      <c r="CV1633" s="293"/>
      <c r="DF1633" s="293"/>
      <c r="DP1633" s="293"/>
      <c r="DZ1633" s="293"/>
      <c r="EJ1633" s="293"/>
      <c r="ET1633" s="293"/>
      <c r="FD1633" s="293"/>
      <c r="GJ1633" s="341"/>
      <c r="GT1633" s="293"/>
      <c r="HD1633" s="293"/>
      <c r="HN1633" s="293"/>
      <c r="HX1633" s="293"/>
      <c r="IH1633" s="293"/>
      <c r="IM1633" s="285"/>
    </row>
    <row r="1634" spans="1:247" s="44" customFormat="1" x14ac:dyDescent="0.2">
      <c r="A1634" s="42"/>
      <c r="AN1634" s="293"/>
      <c r="AX1634" s="293"/>
      <c r="BH1634" s="293"/>
      <c r="BR1634" s="293"/>
      <c r="CB1634" s="293"/>
      <c r="CL1634" s="293"/>
      <c r="CV1634" s="293"/>
      <c r="DF1634" s="293"/>
      <c r="DP1634" s="293"/>
      <c r="DZ1634" s="293"/>
      <c r="EJ1634" s="293"/>
      <c r="ET1634" s="293"/>
      <c r="FD1634" s="293"/>
      <c r="GJ1634" s="341"/>
      <c r="GT1634" s="293"/>
      <c r="HD1634" s="293"/>
      <c r="HN1634" s="293"/>
      <c r="HX1634" s="293"/>
      <c r="IH1634" s="293"/>
      <c r="IM1634" s="285"/>
    </row>
    <row r="1635" spans="1:247" s="44" customFormat="1" x14ac:dyDescent="0.2">
      <c r="A1635" s="42"/>
      <c r="AN1635" s="293"/>
      <c r="AX1635" s="293"/>
      <c r="BH1635" s="293"/>
      <c r="BR1635" s="293"/>
      <c r="CB1635" s="293"/>
      <c r="CL1635" s="293"/>
      <c r="CV1635" s="293"/>
      <c r="DF1635" s="293"/>
      <c r="DP1635" s="293"/>
      <c r="DZ1635" s="293"/>
      <c r="EJ1635" s="293"/>
      <c r="ET1635" s="293"/>
      <c r="FD1635" s="293"/>
      <c r="GJ1635" s="341"/>
      <c r="GT1635" s="293"/>
      <c r="HD1635" s="293"/>
      <c r="HN1635" s="293"/>
      <c r="HX1635" s="293"/>
      <c r="IH1635" s="293"/>
      <c r="IM1635" s="285"/>
    </row>
    <row r="1636" spans="1:247" s="44" customFormat="1" x14ac:dyDescent="0.2">
      <c r="A1636" s="42"/>
      <c r="AN1636" s="293"/>
      <c r="AX1636" s="293"/>
      <c r="BH1636" s="293"/>
      <c r="BR1636" s="293"/>
      <c r="CB1636" s="293"/>
      <c r="CL1636" s="293"/>
      <c r="CV1636" s="293"/>
      <c r="DF1636" s="293"/>
      <c r="DP1636" s="293"/>
      <c r="DZ1636" s="293"/>
      <c r="EJ1636" s="293"/>
      <c r="ET1636" s="293"/>
      <c r="FD1636" s="293"/>
      <c r="GJ1636" s="341"/>
      <c r="GT1636" s="293"/>
      <c r="HD1636" s="293"/>
      <c r="HN1636" s="293"/>
      <c r="HX1636" s="293"/>
      <c r="IH1636" s="293"/>
      <c r="IM1636" s="285"/>
    </row>
    <row r="1637" spans="1:247" s="44" customFormat="1" x14ac:dyDescent="0.2">
      <c r="A1637" s="42"/>
      <c r="AN1637" s="293"/>
      <c r="AX1637" s="293"/>
      <c r="BH1637" s="293"/>
      <c r="BR1637" s="293"/>
      <c r="CB1637" s="293"/>
      <c r="CL1637" s="293"/>
      <c r="CV1637" s="293"/>
      <c r="DF1637" s="293"/>
      <c r="DP1637" s="293"/>
      <c r="DZ1637" s="293"/>
      <c r="EJ1637" s="293"/>
      <c r="ET1637" s="293"/>
      <c r="FD1637" s="293"/>
      <c r="GJ1637" s="341"/>
      <c r="GT1637" s="293"/>
      <c r="HD1637" s="293"/>
      <c r="HN1637" s="293"/>
      <c r="HX1637" s="293"/>
      <c r="IH1637" s="293"/>
      <c r="IM1637" s="285"/>
    </row>
    <row r="1638" spans="1:247" s="44" customFormat="1" x14ac:dyDescent="0.2">
      <c r="A1638" s="42"/>
      <c r="AN1638" s="293"/>
      <c r="AX1638" s="293"/>
      <c r="BH1638" s="293"/>
      <c r="BR1638" s="293"/>
      <c r="CB1638" s="293"/>
      <c r="CL1638" s="293"/>
      <c r="CV1638" s="293"/>
      <c r="DF1638" s="293"/>
      <c r="DP1638" s="293"/>
      <c r="DZ1638" s="293"/>
      <c r="EJ1638" s="293"/>
      <c r="ET1638" s="293"/>
      <c r="FD1638" s="293"/>
      <c r="GJ1638" s="341"/>
      <c r="GT1638" s="293"/>
      <c r="HD1638" s="293"/>
      <c r="HN1638" s="293"/>
      <c r="HX1638" s="293"/>
      <c r="IH1638" s="293"/>
      <c r="IM1638" s="285"/>
    </row>
    <row r="1639" spans="1:247" s="44" customFormat="1" x14ac:dyDescent="0.2">
      <c r="A1639" s="42"/>
      <c r="AN1639" s="293"/>
      <c r="AX1639" s="293"/>
      <c r="BH1639" s="293"/>
      <c r="BR1639" s="293"/>
      <c r="CB1639" s="293"/>
      <c r="CL1639" s="293"/>
      <c r="CV1639" s="293"/>
      <c r="DF1639" s="293"/>
      <c r="DP1639" s="293"/>
      <c r="DZ1639" s="293"/>
      <c r="EJ1639" s="293"/>
      <c r="ET1639" s="293"/>
      <c r="FD1639" s="293"/>
      <c r="GJ1639" s="341"/>
      <c r="GT1639" s="293"/>
      <c r="HD1639" s="293"/>
      <c r="HN1639" s="293"/>
      <c r="HX1639" s="293"/>
      <c r="IH1639" s="293"/>
      <c r="IM1639" s="285"/>
    </row>
    <row r="1640" spans="1:247" s="44" customFormat="1" x14ac:dyDescent="0.2">
      <c r="A1640" s="42"/>
      <c r="AN1640" s="293"/>
      <c r="AX1640" s="293"/>
      <c r="BH1640" s="293"/>
      <c r="BR1640" s="293"/>
      <c r="CB1640" s="293"/>
      <c r="CL1640" s="293"/>
      <c r="CV1640" s="293"/>
      <c r="DF1640" s="293"/>
      <c r="DP1640" s="293"/>
      <c r="DZ1640" s="293"/>
      <c r="EJ1640" s="293"/>
      <c r="ET1640" s="293"/>
      <c r="FD1640" s="293"/>
      <c r="GJ1640" s="341"/>
      <c r="GT1640" s="293"/>
      <c r="HD1640" s="293"/>
      <c r="HN1640" s="293"/>
      <c r="HX1640" s="293"/>
      <c r="IH1640" s="293"/>
      <c r="IM1640" s="285"/>
    </row>
    <row r="1641" spans="1:247" s="44" customFormat="1" x14ac:dyDescent="0.2">
      <c r="A1641" s="42"/>
      <c r="AN1641" s="293"/>
      <c r="AX1641" s="293"/>
      <c r="BH1641" s="293"/>
      <c r="BR1641" s="293"/>
      <c r="CB1641" s="293"/>
      <c r="CL1641" s="293"/>
      <c r="CV1641" s="293"/>
      <c r="DF1641" s="293"/>
      <c r="DP1641" s="293"/>
      <c r="DZ1641" s="293"/>
      <c r="EJ1641" s="293"/>
      <c r="ET1641" s="293"/>
      <c r="FD1641" s="293"/>
      <c r="GJ1641" s="341"/>
      <c r="GT1641" s="293"/>
      <c r="HD1641" s="293"/>
      <c r="HN1641" s="293"/>
      <c r="HX1641" s="293"/>
      <c r="IH1641" s="293"/>
      <c r="IM1641" s="285"/>
    </row>
    <row r="1642" spans="1:247" s="44" customFormat="1" x14ac:dyDescent="0.2">
      <c r="A1642" s="42"/>
      <c r="AN1642" s="293"/>
      <c r="AX1642" s="293"/>
      <c r="BH1642" s="293"/>
      <c r="BR1642" s="293"/>
      <c r="CB1642" s="293"/>
      <c r="CL1642" s="293"/>
      <c r="CV1642" s="293"/>
      <c r="DF1642" s="293"/>
      <c r="DP1642" s="293"/>
      <c r="DZ1642" s="293"/>
      <c r="EJ1642" s="293"/>
      <c r="ET1642" s="293"/>
      <c r="FD1642" s="293"/>
      <c r="GJ1642" s="341"/>
      <c r="GT1642" s="293"/>
      <c r="HD1642" s="293"/>
      <c r="HN1642" s="293"/>
      <c r="HX1642" s="293"/>
      <c r="IH1642" s="293"/>
      <c r="IM1642" s="285"/>
    </row>
    <row r="1643" spans="1:247" s="44" customFormat="1" x14ac:dyDescent="0.2">
      <c r="A1643" s="42"/>
      <c r="AN1643" s="293"/>
      <c r="AX1643" s="293"/>
      <c r="BH1643" s="293"/>
      <c r="BR1643" s="293"/>
      <c r="CB1643" s="293"/>
      <c r="CL1643" s="293"/>
      <c r="CV1643" s="293"/>
      <c r="DF1643" s="293"/>
      <c r="DP1643" s="293"/>
      <c r="DZ1643" s="293"/>
      <c r="EJ1643" s="293"/>
      <c r="ET1643" s="293"/>
      <c r="FD1643" s="293"/>
      <c r="GJ1643" s="341"/>
      <c r="GT1643" s="293"/>
      <c r="HD1643" s="293"/>
      <c r="HN1643" s="293"/>
      <c r="HX1643" s="293"/>
      <c r="IH1643" s="293"/>
      <c r="IM1643" s="285"/>
    </row>
    <row r="1644" spans="1:247" s="44" customFormat="1" x14ac:dyDescent="0.2">
      <c r="A1644" s="42"/>
      <c r="AN1644" s="293"/>
      <c r="AX1644" s="293"/>
      <c r="BH1644" s="293"/>
      <c r="BR1644" s="293"/>
      <c r="CB1644" s="293"/>
      <c r="CL1644" s="293"/>
      <c r="CV1644" s="293"/>
      <c r="DF1644" s="293"/>
      <c r="DP1644" s="293"/>
      <c r="DZ1644" s="293"/>
      <c r="EJ1644" s="293"/>
      <c r="ET1644" s="293"/>
      <c r="FD1644" s="293"/>
      <c r="GJ1644" s="341"/>
      <c r="GT1644" s="293"/>
      <c r="HD1644" s="293"/>
      <c r="HN1644" s="293"/>
      <c r="HX1644" s="293"/>
      <c r="IH1644" s="293"/>
      <c r="IM1644" s="285"/>
    </row>
    <row r="1645" spans="1:247" s="44" customFormat="1" x14ac:dyDescent="0.2">
      <c r="A1645" s="42"/>
      <c r="AN1645" s="293"/>
      <c r="AX1645" s="293"/>
      <c r="BH1645" s="293"/>
      <c r="BR1645" s="293"/>
      <c r="CB1645" s="293"/>
      <c r="CL1645" s="293"/>
      <c r="CV1645" s="293"/>
      <c r="DF1645" s="293"/>
      <c r="DP1645" s="293"/>
      <c r="DZ1645" s="293"/>
      <c r="EJ1645" s="293"/>
      <c r="ET1645" s="293"/>
      <c r="FD1645" s="293"/>
      <c r="GJ1645" s="341"/>
      <c r="GT1645" s="293"/>
      <c r="HD1645" s="293"/>
      <c r="HN1645" s="293"/>
      <c r="HX1645" s="293"/>
      <c r="IH1645" s="293"/>
      <c r="IM1645" s="285"/>
    </row>
    <row r="1646" spans="1:247" s="44" customFormat="1" x14ac:dyDescent="0.2">
      <c r="A1646" s="42"/>
      <c r="AN1646" s="293"/>
      <c r="AX1646" s="293"/>
      <c r="BH1646" s="293"/>
      <c r="BR1646" s="293"/>
      <c r="CB1646" s="293"/>
      <c r="CL1646" s="293"/>
      <c r="CV1646" s="293"/>
      <c r="DF1646" s="293"/>
      <c r="DP1646" s="293"/>
      <c r="DZ1646" s="293"/>
      <c r="EJ1646" s="293"/>
      <c r="ET1646" s="293"/>
      <c r="FD1646" s="293"/>
      <c r="GJ1646" s="341"/>
      <c r="GT1646" s="293"/>
      <c r="HD1646" s="293"/>
      <c r="HN1646" s="293"/>
      <c r="HX1646" s="293"/>
      <c r="IH1646" s="293"/>
      <c r="IM1646" s="285"/>
    </row>
    <row r="1647" spans="1:247" s="44" customFormat="1" x14ac:dyDescent="0.2">
      <c r="A1647" s="42"/>
      <c r="AN1647" s="293"/>
      <c r="AX1647" s="293"/>
      <c r="BH1647" s="293"/>
      <c r="BR1647" s="293"/>
      <c r="CB1647" s="293"/>
      <c r="CL1647" s="293"/>
      <c r="CV1647" s="293"/>
      <c r="DF1647" s="293"/>
      <c r="DP1647" s="293"/>
      <c r="DZ1647" s="293"/>
      <c r="EJ1647" s="293"/>
      <c r="ET1647" s="293"/>
      <c r="FD1647" s="293"/>
      <c r="GJ1647" s="341"/>
      <c r="GT1647" s="293"/>
      <c r="HD1647" s="293"/>
      <c r="HN1647" s="293"/>
      <c r="HX1647" s="293"/>
      <c r="IH1647" s="293"/>
      <c r="IM1647" s="285"/>
    </row>
    <row r="1648" spans="1:247" s="44" customFormat="1" x14ac:dyDescent="0.2">
      <c r="A1648" s="42"/>
      <c r="AN1648" s="293"/>
      <c r="AX1648" s="293"/>
      <c r="BH1648" s="293"/>
      <c r="BR1648" s="293"/>
      <c r="CB1648" s="293"/>
      <c r="CL1648" s="293"/>
      <c r="CV1648" s="293"/>
      <c r="DF1648" s="293"/>
      <c r="DP1648" s="293"/>
      <c r="DZ1648" s="293"/>
      <c r="EJ1648" s="293"/>
      <c r="ET1648" s="293"/>
      <c r="FD1648" s="293"/>
      <c r="GJ1648" s="341"/>
      <c r="GT1648" s="293"/>
      <c r="HD1648" s="293"/>
      <c r="HN1648" s="293"/>
      <c r="HX1648" s="293"/>
      <c r="IH1648" s="293"/>
      <c r="IM1648" s="285"/>
    </row>
    <row r="1649" spans="1:247" s="44" customFormat="1" x14ac:dyDescent="0.2">
      <c r="A1649" s="42"/>
      <c r="AN1649" s="293"/>
      <c r="AX1649" s="293"/>
      <c r="BH1649" s="293"/>
      <c r="BR1649" s="293"/>
      <c r="CB1649" s="293"/>
      <c r="CL1649" s="293"/>
      <c r="CV1649" s="293"/>
      <c r="DF1649" s="293"/>
      <c r="DP1649" s="293"/>
      <c r="DZ1649" s="293"/>
      <c r="EJ1649" s="293"/>
      <c r="ET1649" s="293"/>
      <c r="FD1649" s="293"/>
      <c r="GJ1649" s="341"/>
      <c r="GT1649" s="293"/>
      <c r="HD1649" s="293"/>
      <c r="HN1649" s="293"/>
      <c r="HX1649" s="293"/>
      <c r="IH1649" s="293"/>
      <c r="IM1649" s="285"/>
    </row>
    <row r="1650" spans="1:247" s="44" customFormat="1" x14ac:dyDescent="0.2">
      <c r="A1650" s="42"/>
      <c r="AN1650" s="293"/>
      <c r="AX1650" s="293"/>
      <c r="BH1650" s="293"/>
      <c r="BR1650" s="293"/>
      <c r="CB1650" s="293"/>
      <c r="CL1650" s="293"/>
      <c r="CV1650" s="293"/>
      <c r="DF1650" s="293"/>
      <c r="DP1650" s="293"/>
      <c r="DZ1650" s="293"/>
      <c r="EJ1650" s="293"/>
      <c r="ET1650" s="293"/>
      <c r="FD1650" s="293"/>
      <c r="GJ1650" s="341"/>
      <c r="GT1650" s="293"/>
      <c r="HD1650" s="293"/>
      <c r="HN1650" s="293"/>
      <c r="HX1650" s="293"/>
      <c r="IH1650" s="293"/>
      <c r="IM1650" s="285"/>
    </row>
    <row r="1651" spans="1:247" s="44" customFormat="1" x14ac:dyDescent="0.2">
      <c r="A1651" s="42"/>
      <c r="AN1651" s="293"/>
      <c r="AX1651" s="293"/>
      <c r="BH1651" s="293"/>
      <c r="BR1651" s="293"/>
      <c r="CB1651" s="293"/>
      <c r="CL1651" s="293"/>
      <c r="CV1651" s="293"/>
      <c r="DF1651" s="293"/>
      <c r="DP1651" s="293"/>
      <c r="DZ1651" s="293"/>
      <c r="EJ1651" s="293"/>
      <c r="ET1651" s="293"/>
      <c r="FD1651" s="293"/>
      <c r="GJ1651" s="341"/>
      <c r="GT1651" s="293"/>
      <c r="HD1651" s="293"/>
      <c r="HN1651" s="293"/>
      <c r="HX1651" s="293"/>
      <c r="IH1651" s="293"/>
      <c r="IM1651" s="285"/>
    </row>
    <row r="1652" spans="1:247" s="44" customFormat="1" x14ac:dyDescent="0.2">
      <c r="A1652" s="42"/>
      <c r="AN1652" s="293"/>
      <c r="AX1652" s="293"/>
      <c r="BH1652" s="293"/>
      <c r="BR1652" s="293"/>
      <c r="CB1652" s="293"/>
      <c r="CL1652" s="293"/>
      <c r="CV1652" s="293"/>
      <c r="DF1652" s="293"/>
      <c r="DP1652" s="293"/>
      <c r="DZ1652" s="293"/>
      <c r="EJ1652" s="293"/>
      <c r="ET1652" s="293"/>
      <c r="FD1652" s="293"/>
      <c r="GJ1652" s="341"/>
      <c r="GT1652" s="293"/>
      <c r="HD1652" s="293"/>
      <c r="HN1652" s="293"/>
      <c r="HX1652" s="293"/>
      <c r="IH1652" s="293"/>
      <c r="IM1652" s="285"/>
    </row>
    <row r="1653" spans="1:247" s="44" customFormat="1" x14ac:dyDescent="0.2">
      <c r="A1653" s="42"/>
      <c r="AN1653" s="293"/>
      <c r="AX1653" s="293"/>
      <c r="BH1653" s="293"/>
      <c r="BR1653" s="293"/>
      <c r="CB1653" s="293"/>
      <c r="CL1653" s="293"/>
      <c r="CV1653" s="293"/>
      <c r="DF1653" s="293"/>
      <c r="DP1653" s="293"/>
      <c r="DZ1653" s="293"/>
      <c r="EJ1653" s="293"/>
      <c r="ET1653" s="293"/>
      <c r="FD1653" s="293"/>
      <c r="GJ1653" s="341"/>
      <c r="GT1653" s="293"/>
      <c r="HD1653" s="293"/>
      <c r="HN1653" s="293"/>
      <c r="HX1653" s="293"/>
      <c r="IH1653" s="293"/>
      <c r="IM1653" s="285"/>
    </row>
    <row r="1654" spans="1:247" s="44" customFormat="1" x14ac:dyDescent="0.2">
      <c r="A1654" s="42"/>
      <c r="AN1654" s="293"/>
      <c r="AX1654" s="293"/>
      <c r="BH1654" s="293"/>
      <c r="BR1654" s="293"/>
      <c r="CB1654" s="293"/>
      <c r="CL1654" s="293"/>
      <c r="CV1654" s="293"/>
      <c r="DF1654" s="293"/>
      <c r="DP1654" s="293"/>
      <c r="DZ1654" s="293"/>
      <c r="EJ1654" s="293"/>
      <c r="ET1654" s="293"/>
      <c r="FD1654" s="293"/>
      <c r="GJ1654" s="341"/>
      <c r="GT1654" s="293"/>
      <c r="HD1654" s="293"/>
      <c r="HN1654" s="293"/>
      <c r="HX1654" s="293"/>
      <c r="IH1654" s="293"/>
      <c r="IM1654" s="285"/>
    </row>
    <row r="1655" spans="1:247" s="44" customFormat="1" x14ac:dyDescent="0.2">
      <c r="A1655" s="42"/>
      <c r="AN1655" s="293"/>
      <c r="AX1655" s="293"/>
      <c r="BH1655" s="293"/>
      <c r="BR1655" s="293"/>
      <c r="CB1655" s="293"/>
      <c r="CL1655" s="293"/>
      <c r="CV1655" s="293"/>
      <c r="DF1655" s="293"/>
      <c r="DP1655" s="293"/>
      <c r="DZ1655" s="293"/>
      <c r="EJ1655" s="293"/>
      <c r="ET1655" s="293"/>
      <c r="FD1655" s="293"/>
      <c r="GJ1655" s="341"/>
      <c r="GT1655" s="293"/>
      <c r="HD1655" s="293"/>
      <c r="HN1655" s="293"/>
      <c r="HX1655" s="293"/>
      <c r="IH1655" s="293"/>
      <c r="IM1655" s="285"/>
    </row>
    <row r="1656" spans="1:247" s="44" customFormat="1" x14ac:dyDescent="0.2">
      <c r="A1656" s="42"/>
      <c r="AN1656" s="293"/>
      <c r="AX1656" s="293"/>
      <c r="BH1656" s="293"/>
      <c r="BR1656" s="293"/>
      <c r="CB1656" s="293"/>
      <c r="CL1656" s="293"/>
      <c r="CV1656" s="293"/>
      <c r="DF1656" s="293"/>
      <c r="DP1656" s="293"/>
      <c r="DZ1656" s="293"/>
      <c r="EJ1656" s="293"/>
      <c r="ET1656" s="293"/>
      <c r="FD1656" s="293"/>
      <c r="GJ1656" s="341"/>
      <c r="GT1656" s="293"/>
      <c r="HD1656" s="293"/>
      <c r="HN1656" s="293"/>
      <c r="HX1656" s="293"/>
      <c r="IH1656" s="293"/>
      <c r="IM1656" s="285"/>
    </row>
    <row r="1657" spans="1:247" s="44" customFormat="1" x14ac:dyDescent="0.2">
      <c r="A1657" s="42"/>
      <c r="AN1657" s="293"/>
      <c r="AX1657" s="293"/>
      <c r="BH1657" s="293"/>
      <c r="BR1657" s="293"/>
      <c r="CB1657" s="293"/>
      <c r="CL1657" s="293"/>
      <c r="CV1657" s="293"/>
      <c r="DF1657" s="293"/>
      <c r="DP1657" s="293"/>
      <c r="DZ1657" s="293"/>
      <c r="EJ1657" s="293"/>
      <c r="ET1657" s="293"/>
      <c r="FD1657" s="293"/>
      <c r="GJ1657" s="341"/>
      <c r="GT1657" s="293"/>
      <c r="HD1657" s="293"/>
      <c r="HN1657" s="293"/>
      <c r="HX1657" s="293"/>
      <c r="IH1657" s="293"/>
      <c r="IM1657" s="285"/>
    </row>
    <row r="1658" spans="1:247" s="44" customFormat="1" x14ac:dyDescent="0.2">
      <c r="A1658" s="42"/>
      <c r="AN1658" s="293"/>
      <c r="AX1658" s="293"/>
      <c r="BH1658" s="293"/>
      <c r="BR1658" s="293"/>
      <c r="CB1658" s="293"/>
      <c r="CL1658" s="293"/>
      <c r="CV1658" s="293"/>
      <c r="DF1658" s="293"/>
      <c r="DP1658" s="293"/>
      <c r="DZ1658" s="293"/>
      <c r="EJ1658" s="293"/>
      <c r="ET1658" s="293"/>
      <c r="FD1658" s="293"/>
      <c r="GJ1658" s="341"/>
      <c r="GT1658" s="293"/>
      <c r="HD1658" s="293"/>
      <c r="HN1658" s="293"/>
      <c r="HX1658" s="293"/>
      <c r="IH1658" s="293"/>
      <c r="IM1658" s="285"/>
    </row>
    <row r="1659" spans="1:247" s="44" customFormat="1" x14ac:dyDescent="0.2">
      <c r="A1659" s="42"/>
      <c r="AN1659" s="293"/>
      <c r="AX1659" s="293"/>
      <c r="BH1659" s="293"/>
      <c r="BR1659" s="293"/>
      <c r="CB1659" s="293"/>
      <c r="CL1659" s="293"/>
      <c r="CV1659" s="293"/>
      <c r="DF1659" s="293"/>
      <c r="DP1659" s="293"/>
      <c r="DZ1659" s="293"/>
      <c r="EJ1659" s="293"/>
      <c r="ET1659" s="293"/>
      <c r="FD1659" s="293"/>
      <c r="GJ1659" s="341"/>
      <c r="GT1659" s="293"/>
      <c r="HD1659" s="293"/>
      <c r="HN1659" s="293"/>
      <c r="HX1659" s="293"/>
      <c r="IH1659" s="293"/>
      <c r="IM1659" s="285"/>
    </row>
    <row r="1660" spans="1:247" s="44" customFormat="1" x14ac:dyDescent="0.2">
      <c r="A1660" s="42"/>
      <c r="AN1660" s="293"/>
      <c r="AX1660" s="293"/>
      <c r="BH1660" s="293"/>
      <c r="BR1660" s="293"/>
      <c r="CB1660" s="293"/>
      <c r="CL1660" s="293"/>
      <c r="CV1660" s="293"/>
      <c r="DF1660" s="293"/>
      <c r="DP1660" s="293"/>
      <c r="DZ1660" s="293"/>
      <c r="EJ1660" s="293"/>
      <c r="ET1660" s="293"/>
      <c r="FD1660" s="293"/>
      <c r="GJ1660" s="341"/>
      <c r="GT1660" s="293"/>
      <c r="HD1660" s="293"/>
      <c r="HN1660" s="293"/>
      <c r="HX1660" s="293"/>
      <c r="IH1660" s="293"/>
      <c r="IM1660" s="285"/>
    </row>
    <row r="1661" spans="1:247" s="44" customFormat="1" x14ac:dyDescent="0.2">
      <c r="A1661" s="42"/>
      <c r="AN1661" s="293"/>
      <c r="AX1661" s="293"/>
      <c r="BH1661" s="293"/>
      <c r="BR1661" s="293"/>
      <c r="CB1661" s="293"/>
      <c r="CL1661" s="293"/>
      <c r="CV1661" s="293"/>
      <c r="DF1661" s="293"/>
      <c r="DP1661" s="293"/>
      <c r="DZ1661" s="293"/>
      <c r="EJ1661" s="293"/>
      <c r="ET1661" s="293"/>
      <c r="FD1661" s="293"/>
      <c r="GJ1661" s="341"/>
      <c r="GT1661" s="293"/>
      <c r="HD1661" s="293"/>
      <c r="HN1661" s="293"/>
      <c r="HX1661" s="293"/>
      <c r="IH1661" s="293"/>
      <c r="IM1661" s="285"/>
    </row>
    <row r="1662" spans="1:247" s="44" customFormat="1" x14ac:dyDescent="0.2">
      <c r="A1662" s="42"/>
      <c r="AN1662" s="293"/>
      <c r="AX1662" s="293"/>
      <c r="BH1662" s="293"/>
      <c r="BR1662" s="293"/>
      <c r="CB1662" s="293"/>
      <c r="CL1662" s="293"/>
      <c r="CV1662" s="293"/>
      <c r="DF1662" s="293"/>
      <c r="DP1662" s="293"/>
      <c r="DZ1662" s="293"/>
      <c r="EJ1662" s="293"/>
      <c r="ET1662" s="293"/>
      <c r="FD1662" s="293"/>
      <c r="GJ1662" s="341"/>
      <c r="GT1662" s="293"/>
      <c r="HD1662" s="293"/>
      <c r="HN1662" s="293"/>
      <c r="HX1662" s="293"/>
      <c r="IH1662" s="293"/>
      <c r="IM1662" s="285"/>
    </row>
    <row r="1663" spans="1:247" s="44" customFormat="1" x14ac:dyDescent="0.2">
      <c r="A1663" s="42"/>
      <c r="AN1663" s="293"/>
      <c r="AX1663" s="293"/>
      <c r="BH1663" s="293"/>
      <c r="BR1663" s="293"/>
      <c r="CB1663" s="293"/>
      <c r="CL1663" s="293"/>
      <c r="CV1663" s="293"/>
      <c r="DF1663" s="293"/>
      <c r="DP1663" s="293"/>
      <c r="DZ1663" s="293"/>
      <c r="EJ1663" s="293"/>
      <c r="ET1663" s="293"/>
      <c r="FD1663" s="293"/>
      <c r="GJ1663" s="341"/>
      <c r="GT1663" s="293"/>
      <c r="HD1663" s="293"/>
      <c r="HN1663" s="293"/>
      <c r="HX1663" s="293"/>
      <c r="IH1663" s="293"/>
      <c r="IM1663" s="285"/>
    </row>
    <row r="1664" spans="1:247" s="44" customFormat="1" x14ac:dyDescent="0.2">
      <c r="A1664" s="42"/>
      <c r="AN1664" s="293"/>
      <c r="AX1664" s="293"/>
      <c r="BH1664" s="293"/>
      <c r="BR1664" s="293"/>
      <c r="CB1664" s="293"/>
      <c r="CL1664" s="293"/>
      <c r="CV1664" s="293"/>
      <c r="DF1664" s="293"/>
      <c r="DP1664" s="293"/>
      <c r="DZ1664" s="293"/>
      <c r="EJ1664" s="293"/>
      <c r="ET1664" s="293"/>
      <c r="FD1664" s="293"/>
      <c r="GJ1664" s="341"/>
      <c r="GT1664" s="293"/>
      <c r="HD1664" s="293"/>
      <c r="HN1664" s="293"/>
      <c r="HX1664" s="293"/>
      <c r="IH1664" s="293"/>
      <c r="IM1664" s="285"/>
    </row>
    <row r="1665" spans="1:247" s="44" customFormat="1" x14ac:dyDescent="0.2">
      <c r="A1665" s="42"/>
      <c r="AN1665" s="293"/>
      <c r="AX1665" s="293"/>
      <c r="BH1665" s="293"/>
      <c r="BR1665" s="293"/>
      <c r="CB1665" s="293"/>
      <c r="CL1665" s="293"/>
      <c r="CV1665" s="293"/>
      <c r="DF1665" s="293"/>
      <c r="DP1665" s="293"/>
      <c r="DZ1665" s="293"/>
      <c r="EJ1665" s="293"/>
      <c r="ET1665" s="293"/>
      <c r="FD1665" s="293"/>
      <c r="GJ1665" s="341"/>
      <c r="GT1665" s="293"/>
      <c r="HD1665" s="293"/>
      <c r="HN1665" s="293"/>
      <c r="HX1665" s="293"/>
      <c r="IH1665" s="293"/>
      <c r="IM1665" s="285"/>
    </row>
    <row r="1666" spans="1:247" s="44" customFormat="1" x14ac:dyDescent="0.2">
      <c r="A1666" s="42"/>
      <c r="AN1666" s="293"/>
      <c r="AX1666" s="293"/>
      <c r="BH1666" s="293"/>
      <c r="BR1666" s="293"/>
      <c r="CB1666" s="293"/>
      <c r="CL1666" s="293"/>
      <c r="CV1666" s="293"/>
      <c r="DF1666" s="293"/>
      <c r="DP1666" s="293"/>
      <c r="DZ1666" s="293"/>
      <c r="EJ1666" s="293"/>
      <c r="ET1666" s="293"/>
      <c r="FD1666" s="293"/>
      <c r="GJ1666" s="341"/>
      <c r="GT1666" s="293"/>
      <c r="HD1666" s="293"/>
      <c r="HN1666" s="293"/>
      <c r="HX1666" s="293"/>
      <c r="IH1666" s="293"/>
      <c r="IM1666" s="285"/>
    </row>
    <row r="1667" spans="1:247" s="44" customFormat="1" x14ac:dyDescent="0.2">
      <c r="A1667" s="42"/>
      <c r="AN1667" s="293"/>
      <c r="AX1667" s="293"/>
      <c r="BH1667" s="293"/>
      <c r="BR1667" s="293"/>
      <c r="CB1667" s="293"/>
      <c r="CL1667" s="293"/>
      <c r="CV1667" s="293"/>
      <c r="DF1667" s="293"/>
      <c r="DP1667" s="293"/>
      <c r="DZ1667" s="293"/>
      <c r="EJ1667" s="293"/>
      <c r="ET1667" s="293"/>
      <c r="FD1667" s="293"/>
      <c r="GJ1667" s="341"/>
      <c r="GT1667" s="293"/>
      <c r="HD1667" s="293"/>
      <c r="HN1667" s="293"/>
      <c r="HX1667" s="293"/>
      <c r="IH1667" s="293"/>
      <c r="IM1667" s="285"/>
    </row>
    <row r="1668" spans="1:247" s="44" customFormat="1" x14ac:dyDescent="0.2">
      <c r="A1668" s="42"/>
      <c r="AN1668" s="293"/>
      <c r="AX1668" s="293"/>
      <c r="BH1668" s="293"/>
      <c r="BR1668" s="293"/>
      <c r="CB1668" s="293"/>
      <c r="CL1668" s="293"/>
      <c r="CV1668" s="293"/>
      <c r="DF1668" s="293"/>
      <c r="DP1668" s="293"/>
      <c r="DZ1668" s="293"/>
      <c r="EJ1668" s="293"/>
      <c r="ET1668" s="293"/>
      <c r="FD1668" s="293"/>
      <c r="GJ1668" s="341"/>
      <c r="GT1668" s="293"/>
      <c r="HD1668" s="293"/>
      <c r="HN1668" s="293"/>
      <c r="HX1668" s="293"/>
      <c r="IH1668" s="293"/>
      <c r="IM1668" s="285"/>
    </row>
    <row r="1669" spans="1:247" s="44" customFormat="1" x14ac:dyDescent="0.2">
      <c r="A1669" s="42"/>
      <c r="AN1669" s="293"/>
      <c r="AX1669" s="293"/>
      <c r="BH1669" s="293"/>
      <c r="BR1669" s="293"/>
      <c r="CB1669" s="293"/>
      <c r="CL1669" s="293"/>
      <c r="CV1669" s="293"/>
      <c r="DF1669" s="293"/>
      <c r="DP1669" s="293"/>
      <c r="DZ1669" s="293"/>
      <c r="EJ1669" s="293"/>
      <c r="ET1669" s="293"/>
      <c r="FD1669" s="293"/>
      <c r="GJ1669" s="341"/>
      <c r="GT1669" s="293"/>
      <c r="HD1669" s="293"/>
      <c r="HN1669" s="293"/>
      <c r="HX1669" s="293"/>
      <c r="IH1669" s="293"/>
      <c r="IM1669" s="285"/>
    </row>
    <row r="1670" spans="1:247" s="44" customFormat="1" x14ac:dyDescent="0.2">
      <c r="A1670" s="42"/>
      <c r="AN1670" s="293"/>
      <c r="AX1670" s="293"/>
      <c r="BH1670" s="293"/>
      <c r="BR1670" s="293"/>
      <c r="CB1670" s="293"/>
      <c r="CL1670" s="293"/>
      <c r="CV1670" s="293"/>
      <c r="DF1670" s="293"/>
      <c r="DP1670" s="293"/>
      <c r="DZ1670" s="293"/>
      <c r="EJ1670" s="293"/>
      <c r="ET1670" s="293"/>
      <c r="FD1670" s="293"/>
      <c r="GJ1670" s="341"/>
      <c r="GT1670" s="293"/>
      <c r="HD1670" s="293"/>
      <c r="HN1670" s="293"/>
      <c r="HX1670" s="293"/>
      <c r="IH1670" s="293"/>
      <c r="IM1670" s="285"/>
    </row>
    <row r="1671" spans="1:247" s="44" customFormat="1" x14ac:dyDescent="0.2">
      <c r="A1671" s="42"/>
      <c r="AN1671" s="293"/>
      <c r="AX1671" s="293"/>
      <c r="BH1671" s="293"/>
      <c r="BR1671" s="293"/>
      <c r="CB1671" s="293"/>
      <c r="CL1671" s="293"/>
      <c r="CV1671" s="293"/>
      <c r="DF1671" s="293"/>
      <c r="DP1671" s="293"/>
      <c r="DZ1671" s="293"/>
      <c r="EJ1671" s="293"/>
      <c r="ET1671" s="293"/>
      <c r="FD1671" s="293"/>
      <c r="GJ1671" s="341"/>
      <c r="GT1671" s="293"/>
      <c r="HD1671" s="293"/>
      <c r="HN1671" s="293"/>
      <c r="HX1671" s="293"/>
      <c r="IH1671" s="293"/>
      <c r="IM1671" s="285"/>
    </row>
    <row r="1672" spans="1:247" s="44" customFormat="1" x14ac:dyDescent="0.2">
      <c r="A1672" s="42"/>
      <c r="AN1672" s="293"/>
      <c r="AX1672" s="293"/>
      <c r="BH1672" s="293"/>
      <c r="BR1672" s="293"/>
      <c r="CB1672" s="293"/>
      <c r="CL1672" s="293"/>
      <c r="CV1672" s="293"/>
      <c r="DF1672" s="293"/>
      <c r="DP1672" s="293"/>
      <c r="DZ1672" s="293"/>
      <c r="EJ1672" s="293"/>
      <c r="ET1672" s="293"/>
      <c r="FD1672" s="293"/>
      <c r="GJ1672" s="341"/>
      <c r="GT1672" s="293"/>
      <c r="HD1672" s="293"/>
      <c r="HN1672" s="293"/>
      <c r="HX1672" s="293"/>
      <c r="IH1672" s="293"/>
      <c r="IM1672" s="285"/>
    </row>
    <row r="1673" spans="1:247" s="44" customFormat="1" x14ac:dyDescent="0.2">
      <c r="A1673" s="42"/>
      <c r="AN1673" s="293"/>
      <c r="AX1673" s="293"/>
      <c r="BH1673" s="293"/>
      <c r="BR1673" s="293"/>
      <c r="CB1673" s="293"/>
      <c r="CL1673" s="293"/>
      <c r="CV1673" s="293"/>
      <c r="DF1673" s="293"/>
      <c r="DP1673" s="293"/>
      <c r="DZ1673" s="293"/>
      <c r="EJ1673" s="293"/>
      <c r="ET1673" s="293"/>
      <c r="FD1673" s="293"/>
      <c r="GJ1673" s="341"/>
      <c r="GT1673" s="293"/>
      <c r="HD1673" s="293"/>
      <c r="HN1673" s="293"/>
      <c r="HX1673" s="293"/>
      <c r="IH1673" s="293"/>
      <c r="IM1673" s="285"/>
    </row>
    <row r="1674" spans="1:247" s="44" customFormat="1" x14ac:dyDescent="0.2">
      <c r="A1674" s="42"/>
      <c r="AN1674" s="293"/>
      <c r="AX1674" s="293"/>
      <c r="BH1674" s="293"/>
      <c r="BR1674" s="293"/>
      <c r="CB1674" s="293"/>
      <c r="CL1674" s="293"/>
      <c r="CV1674" s="293"/>
      <c r="DF1674" s="293"/>
      <c r="DP1674" s="293"/>
      <c r="DZ1674" s="293"/>
      <c r="EJ1674" s="293"/>
      <c r="ET1674" s="293"/>
      <c r="FD1674" s="293"/>
      <c r="GJ1674" s="341"/>
      <c r="GT1674" s="293"/>
      <c r="HD1674" s="293"/>
      <c r="HN1674" s="293"/>
      <c r="HX1674" s="293"/>
      <c r="IH1674" s="293"/>
      <c r="IM1674" s="285"/>
    </row>
    <row r="1675" spans="1:247" s="44" customFormat="1" x14ac:dyDescent="0.2">
      <c r="A1675" s="42"/>
      <c r="AN1675" s="293"/>
      <c r="AX1675" s="293"/>
      <c r="BH1675" s="293"/>
      <c r="BR1675" s="293"/>
      <c r="CB1675" s="293"/>
      <c r="CL1675" s="293"/>
      <c r="CV1675" s="293"/>
      <c r="DF1675" s="293"/>
      <c r="DP1675" s="293"/>
      <c r="DZ1675" s="293"/>
      <c r="EJ1675" s="293"/>
      <c r="ET1675" s="293"/>
      <c r="FD1675" s="293"/>
      <c r="GJ1675" s="341"/>
      <c r="GT1675" s="293"/>
      <c r="HD1675" s="293"/>
      <c r="HN1675" s="293"/>
      <c r="HX1675" s="293"/>
      <c r="IH1675" s="293"/>
      <c r="IM1675" s="285"/>
    </row>
    <row r="1676" spans="1:247" s="44" customFormat="1" x14ac:dyDescent="0.2">
      <c r="A1676" s="42"/>
      <c r="AN1676" s="293"/>
      <c r="AX1676" s="293"/>
      <c r="BH1676" s="293"/>
      <c r="BR1676" s="293"/>
      <c r="CB1676" s="293"/>
      <c r="CL1676" s="293"/>
      <c r="CV1676" s="293"/>
      <c r="DF1676" s="293"/>
      <c r="DP1676" s="293"/>
      <c r="DZ1676" s="293"/>
      <c r="EJ1676" s="293"/>
      <c r="ET1676" s="293"/>
      <c r="FD1676" s="293"/>
      <c r="GJ1676" s="341"/>
      <c r="GT1676" s="293"/>
      <c r="HD1676" s="293"/>
      <c r="HN1676" s="293"/>
      <c r="HX1676" s="293"/>
      <c r="IH1676" s="293"/>
      <c r="IM1676" s="285"/>
    </row>
    <row r="1677" spans="1:247" s="44" customFormat="1" x14ac:dyDescent="0.2">
      <c r="A1677" s="42"/>
      <c r="AN1677" s="293"/>
      <c r="AX1677" s="293"/>
      <c r="BH1677" s="293"/>
      <c r="BR1677" s="293"/>
      <c r="CB1677" s="293"/>
      <c r="CL1677" s="293"/>
      <c r="CV1677" s="293"/>
      <c r="DF1677" s="293"/>
      <c r="DP1677" s="293"/>
      <c r="DZ1677" s="293"/>
      <c r="EJ1677" s="293"/>
      <c r="ET1677" s="293"/>
      <c r="FD1677" s="293"/>
      <c r="GJ1677" s="341"/>
      <c r="GT1677" s="293"/>
      <c r="HD1677" s="293"/>
      <c r="HN1677" s="293"/>
      <c r="HX1677" s="293"/>
      <c r="IH1677" s="293"/>
      <c r="IM1677" s="285"/>
    </row>
    <row r="1678" spans="1:247" s="44" customFormat="1" x14ac:dyDescent="0.2">
      <c r="A1678" s="42"/>
      <c r="AN1678" s="293"/>
      <c r="AX1678" s="293"/>
      <c r="BH1678" s="293"/>
      <c r="BR1678" s="293"/>
      <c r="CB1678" s="293"/>
      <c r="CL1678" s="293"/>
      <c r="CV1678" s="293"/>
      <c r="DF1678" s="293"/>
      <c r="DP1678" s="293"/>
      <c r="DZ1678" s="293"/>
      <c r="EJ1678" s="293"/>
      <c r="ET1678" s="293"/>
      <c r="FD1678" s="293"/>
      <c r="GJ1678" s="341"/>
      <c r="GT1678" s="293"/>
      <c r="HD1678" s="293"/>
      <c r="HN1678" s="293"/>
      <c r="HX1678" s="293"/>
      <c r="IH1678" s="293"/>
      <c r="IM1678" s="285"/>
    </row>
    <row r="1679" spans="1:247" s="44" customFormat="1" x14ac:dyDescent="0.2">
      <c r="A1679" s="42"/>
      <c r="AN1679" s="293"/>
      <c r="AX1679" s="293"/>
      <c r="BH1679" s="293"/>
      <c r="BR1679" s="293"/>
      <c r="CB1679" s="293"/>
      <c r="CL1679" s="293"/>
      <c r="CV1679" s="293"/>
      <c r="DF1679" s="293"/>
      <c r="DP1679" s="293"/>
      <c r="DZ1679" s="293"/>
      <c r="EJ1679" s="293"/>
      <c r="ET1679" s="293"/>
      <c r="FD1679" s="293"/>
      <c r="GJ1679" s="341"/>
      <c r="GT1679" s="293"/>
      <c r="HD1679" s="293"/>
      <c r="HN1679" s="293"/>
      <c r="HX1679" s="293"/>
      <c r="IH1679" s="293"/>
      <c r="IM1679" s="285"/>
    </row>
    <row r="1680" spans="1:247" s="44" customFormat="1" x14ac:dyDescent="0.2">
      <c r="A1680" s="42"/>
      <c r="AN1680" s="293"/>
      <c r="AX1680" s="293"/>
      <c r="BH1680" s="293"/>
      <c r="BR1680" s="293"/>
      <c r="CB1680" s="293"/>
      <c r="CL1680" s="293"/>
      <c r="CV1680" s="293"/>
      <c r="DF1680" s="293"/>
      <c r="DP1680" s="293"/>
      <c r="DZ1680" s="293"/>
      <c r="EJ1680" s="293"/>
      <c r="ET1680" s="293"/>
      <c r="FD1680" s="293"/>
      <c r="GJ1680" s="341"/>
      <c r="GT1680" s="293"/>
      <c r="HD1680" s="293"/>
      <c r="HN1680" s="293"/>
      <c r="HX1680" s="293"/>
      <c r="IH1680" s="293"/>
      <c r="IM1680" s="285"/>
    </row>
    <row r="1681" spans="1:247" s="44" customFormat="1" x14ac:dyDescent="0.2">
      <c r="A1681" s="42"/>
      <c r="AN1681" s="293"/>
      <c r="AX1681" s="293"/>
      <c r="BH1681" s="293"/>
      <c r="BR1681" s="293"/>
      <c r="CB1681" s="293"/>
      <c r="CL1681" s="293"/>
      <c r="CV1681" s="293"/>
      <c r="DF1681" s="293"/>
      <c r="DP1681" s="293"/>
      <c r="DZ1681" s="293"/>
      <c r="EJ1681" s="293"/>
      <c r="ET1681" s="293"/>
      <c r="FD1681" s="293"/>
      <c r="GJ1681" s="341"/>
      <c r="GT1681" s="293"/>
      <c r="HD1681" s="293"/>
      <c r="HN1681" s="293"/>
      <c r="HX1681" s="293"/>
      <c r="IH1681" s="293"/>
      <c r="IM1681" s="285"/>
    </row>
    <row r="1682" spans="1:247" s="44" customFormat="1" x14ac:dyDescent="0.2">
      <c r="A1682" s="42"/>
      <c r="AN1682" s="293"/>
      <c r="AX1682" s="293"/>
      <c r="BH1682" s="293"/>
      <c r="BR1682" s="293"/>
      <c r="CB1682" s="293"/>
      <c r="CL1682" s="293"/>
      <c r="CV1682" s="293"/>
      <c r="DF1682" s="293"/>
      <c r="DP1682" s="293"/>
      <c r="DZ1682" s="293"/>
      <c r="EJ1682" s="293"/>
      <c r="ET1682" s="293"/>
      <c r="FD1682" s="293"/>
      <c r="GJ1682" s="341"/>
      <c r="GT1682" s="293"/>
      <c r="HD1682" s="293"/>
      <c r="HN1682" s="293"/>
      <c r="HX1682" s="293"/>
      <c r="IH1682" s="293"/>
      <c r="IM1682" s="285"/>
    </row>
    <row r="1683" spans="1:247" s="44" customFormat="1" x14ac:dyDescent="0.2">
      <c r="A1683" s="42"/>
      <c r="AN1683" s="293"/>
      <c r="AX1683" s="293"/>
      <c r="BH1683" s="293"/>
      <c r="BR1683" s="293"/>
      <c r="CB1683" s="293"/>
      <c r="CL1683" s="293"/>
      <c r="CV1683" s="293"/>
      <c r="DF1683" s="293"/>
      <c r="DP1683" s="293"/>
      <c r="DZ1683" s="293"/>
      <c r="EJ1683" s="293"/>
      <c r="ET1683" s="293"/>
      <c r="FD1683" s="293"/>
      <c r="GJ1683" s="341"/>
      <c r="GT1683" s="293"/>
      <c r="HD1683" s="293"/>
      <c r="HN1683" s="293"/>
      <c r="HX1683" s="293"/>
      <c r="IH1683" s="293"/>
      <c r="IM1683" s="285"/>
    </row>
    <row r="1684" spans="1:247" s="44" customFormat="1" x14ac:dyDescent="0.2">
      <c r="A1684" s="42"/>
      <c r="AN1684" s="293"/>
      <c r="AX1684" s="293"/>
      <c r="BH1684" s="293"/>
      <c r="BR1684" s="293"/>
      <c r="CB1684" s="293"/>
      <c r="CL1684" s="293"/>
      <c r="CV1684" s="293"/>
      <c r="DF1684" s="293"/>
      <c r="DP1684" s="293"/>
      <c r="DZ1684" s="293"/>
      <c r="EJ1684" s="293"/>
      <c r="ET1684" s="293"/>
      <c r="FD1684" s="293"/>
      <c r="GJ1684" s="341"/>
      <c r="GT1684" s="293"/>
      <c r="HD1684" s="293"/>
      <c r="HN1684" s="293"/>
      <c r="HX1684" s="293"/>
      <c r="IH1684" s="293"/>
      <c r="IM1684" s="285"/>
    </row>
    <row r="1685" spans="1:247" s="44" customFormat="1" x14ac:dyDescent="0.2">
      <c r="A1685" s="42"/>
      <c r="AN1685" s="293"/>
      <c r="AX1685" s="293"/>
      <c r="BH1685" s="293"/>
      <c r="BR1685" s="293"/>
      <c r="CB1685" s="293"/>
      <c r="CL1685" s="293"/>
      <c r="CV1685" s="293"/>
      <c r="DF1685" s="293"/>
      <c r="DP1685" s="293"/>
      <c r="DZ1685" s="293"/>
      <c r="EJ1685" s="293"/>
      <c r="ET1685" s="293"/>
      <c r="FD1685" s="293"/>
      <c r="GJ1685" s="341"/>
      <c r="GT1685" s="293"/>
      <c r="HD1685" s="293"/>
      <c r="HN1685" s="293"/>
      <c r="HX1685" s="293"/>
      <c r="IH1685" s="293"/>
      <c r="IM1685" s="285"/>
    </row>
    <row r="1686" spans="1:247" s="44" customFormat="1" x14ac:dyDescent="0.2">
      <c r="A1686" s="42"/>
      <c r="AN1686" s="293"/>
      <c r="AX1686" s="293"/>
      <c r="BH1686" s="293"/>
      <c r="BR1686" s="293"/>
      <c r="CB1686" s="293"/>
      <c r="CL1686" s="293"/>
      <c r="CV1686" s="293"/>
      <c r="DF1686" s="293"/>
      <c r="DP1686" s="293"/>
      <c r="DZ1686" s="293"/>
      <c r="EJ1686" s="293"/>
      <c r="ET1686" s="293"/>
      <c r="FD1686" s="293"/>
      <c r="GJ1686" s="341"/>
      <c r="GT1686" s="293"/>
      <c r="HD1686" s="293"/>
      <c r="HN1686" s="293"/>
      <c r="HX1686" s="293"/>
      <c r="IH1686" s="293"/>
      <c r="IM1686" s="285"/>
    </row>
    <row r="1687" spans="1:247" s="44" customFormat="1" x14ac:dyDescent="0.2">
      <c r="A1687" s="42"/>
      <c r="AN1687" s="293"/>
      <c r="AX1687" s="293"/>
      <c r="BH1687" s="293"/>
      <c r="BR1687" s="293"/>
      <c r="CB1687" s="293"/>
      <c r="CL1687" s="293"/>
      <c r="CV1687" s="293"/>
      <c r="DF1687" s="293"/>
      <c r="DP1687" s="293"/>
      <c r="DZ1687" s="293"/>
      <c r="EJ1687" s="293"/>
      <c r="ET1687" s="293"/>
      <c r="FD1687" s="293"/>
      <c r="GJ1687" s="341"/>
      <c r="GT1687" s="293"/>
      <c r="HD1687" s="293"/>
      <c r="HN1687" s="293"/>
      <c r="HX1687" s="293"/>
      <c r="IH1687" s="293"/>
      <c r="IM1687" s="285"/>
    </row>
    <row r="1688" spans="1:247" s="44" customFormat="1" x14ac:dyDescent="0.2">
      <c r="A1688" s="42"/>
      <c r="AN1688" s="293"/>
      <c r="AX1688" s="293"/>
      <c r="BH1688" s="293"/>
      <c r="BR1688" s="293"/>
      <c r="CB1688" s="293"/>
      <c r="CL1688" s="293"/>
      <c r="CV1688" s="293"/>
      <c r="DF1688" s="293"/>
      <c r="DP1688" s="293"/>
      <c r="DZ1688" s="293"/>
      <c r="EJ1688" s="293"/>
      <c r="ET1688" s="293"/>
      <c r="FD1688" s="293"/>
      <c r="GJ1688" s="341"/>
      <c r="GT1688" s="293"/>
      <c r="HD1688" s="293"/>
      <c r="HN1688" s="293"/>
      <c r="HX1688" s="293"/>
      <c r="IH1688" s="293"/>
      <c r="IM1688" s="285"/>
    </row>
    <row r="1689" spans="1:247" s="44" customFormat="1" x14ac:dyDescent="0.2">
      <c r="A1689" s="42"/>
      <c r="AN1689" s="293"/>
      <c r="AX1689" s="293"/>
      <c r="BH1689" s="293"/>
      <c r="BR1689" s="293"/>
      <c r="CB1689" s="293"/>
      <c r="CL1689" s="293"/>
      <c r="CV1689" s="293"/>
      <c r="DF1689" s="293"/>
      <c r="DP1689" s="293"/>
      <c r="DZ1689" s="293"/>
      <c r="EJ1689" s="293"/>
      <c r="ET1689" s="293"/>
      <c r="FD1689" s="293"/>
      <c r="GJ1689" s="341"/>
      <c r="GT1689" s="293"/>
      <c r="HD1689" s="293"/>
      <c r="HN1689" s="293"/>
      <c r="HX1689" s="293"/>
      <c r="IH1689" s="293"/>
      <c r="IM1689" s="285"/>
    </row>
    <row r="1690" spans="1:247" s="44" customFormat="1" x14ac:dyDescent="0.2">
      <c r="A1690" s="42"/>
      <c r="AN1690" s="293"/>
      <c r="AX1690" s="293"/>
      <c r="BH1690" s="293"/>
      <c r="BR1690" s="293"/>
      <c r="CB1690" s="293"/>
      <c r="CL1690" s="293"/>
      <c r="CV1690" s="293"/>
      <c r="DF1690" s="293"/>
      <c r="DP1690" s="293"/>
      <c r="DZ1690" s="293"/>
      <c r="EJ1690" s="293"/>
      <c r="ET1690" s="293"/>
      <c r="FD1690" s="293"/>
      <c r="GJ1690" s="341"/>
      <c r="GT1690" s="293"/>
      <c r="HD1690" s="293"/>
      <c r="HN1690" s="293"/>
      <c r="HX1690" s="293"/>
      <c r="IH1690" s="293"/>
      <c r="IM1690" s="285"/>
    </row>
    <row r="1691" spans="1:247" s="44" customFormat="1" x14ac:dyDescent="0.2">
      <c r="A1691" s="42"/>
      <c r="AN1691" s="293"/>
      <c r="AX1691" s="293"/>
      <c r="BH1691" s="293"/>
      <c r="BR1691" s="293"/>
      <c r="CB1691" s="293"/>
      <c r="CL1691" s="293"/>
      <c r="CV1691" s="293"/>
      <c r="DF1691" s="293"/>
      <c r="DP1691" s="293"/>
      <c r="DZ1691" s="293"/>
      <c r="EJ1691" s="293"/>
      <c r="ET1691" s="293"/>
      <c r="FD1691" s="293"/>
      <c r="GJ1691" s="341"/>
      <c r="GT1691" s="293"/>
      <c r="HD1691" s="293"/>
      <c r="HN1691" s="293"/>
      <c r="HX1691" s="293"/>
      <c r="IH1691" s="293"/>
      <c r="IM1691" s="285"/>
    </row>
    <row r="1692" spans="1:247" s="44" customFormat="1" x14ac:dyDescent="0.2">
      <c r="A1692" s="42"/>
      <c r="AN1692" s="293"/>
      <c r="AX1692" s="293"/>
      <c r="BH1692" s="293"/>
      <c r="BR1692" s="293"/>
      <c r="CB1692" s="293"/>
      <c r="CL1692" s="293"/>
      <c r="CV1692" s="293"/>
      <c r="DF1692" s="293"/>
      <c r="DP1692" s="293"/>
      <c r="DZ1692" s="293"/>
      <c r="EJ1692" s="293"/>
      <c r="ET1692" s="293"/>
      <c r="FD1692" s="293"/>
      <c r="GJ1692" s="341"/>
      <c r="GT1692" s="293"/>
      <c r="HD1692" s="293"/>
      <c r="HN1692" s="293"/>
      <c r="HX1692" s="293"/>
      <c r="IH1692" s="293"/>
      <c r="IM1692" s="285"/>
    </row>
    <row r="1693" spans="1:247" s="44" customFormat="1" x14ac:dyDescent="0.2">
      <c r="A1693" s="42"/>
      <c r="AN1693" s="293"/>
      <c r="AX1693" s="293"/>
      <c r="BH1693" s="293"/>
      <c r="BR1693" s="293"/>
      <c r="CB1693" s="293"/>
      <c r="CL1693" s="293"/>
      <c r="CV1693" s="293"/>
      <c r="DF1693" s="293"/>
      <c r="DP1693" s="293"/>
      <c r="DZ1693" s="293"/>
      <c r="EJ1693" s="293"/>
      <c r="ET1693" s="293"/>
      <c r="FD1693" s="293"/>
      <c r="GJ1693" s="341"/>
      <c r="GT1693" s="293"/>
      <c r="HD1693" s="293"/>
      <c r="HN1693" s="293"/>
      <c r="HX1693" s="293"/>
      <c r="IH1693" s="293"/>
      <c r="IM1693" s="285"/>
    </row>
    <row r="1694" spans="1:247" s="44" customFormat="1" x14ac:dyDescent="0.2">
      <c r="A1694" s="42"/>
      <c r="AN1694" s="293"/>
      <c r="AX1694" s="293"/>
      <c r="BH1694" s="293"/>
      <c r="BR1694" s="293"/>
      <c r="CB1694" s="293"/>
      <c r="CL1694" s="293"/>
      <c r="CV1694" s="293"/>
      <c r="DF1694" s="293"/>
      <c r="DP1694" s="293"/>
      <c r="DZ1694" s="293"/>
      <c r="EJ1694" s="293"/>
      <c r="ET1694" s="293"/>
      <c r="FD1694" s="293"/>
      <c r="GJ1694" s="341"/>
      <c r="GT1694" s="293"/>
      <c r="HD1694" s="293"/>
      <c r="HN1694" s="293"/>
      <c r="HX1694" s="293"/>
      <c r="IH1694" s="293"/>
      <c r="IM1694" s="285"/>
    </row>
    <row r="1695" spans="1:247" s="44" customFormat="1" x14ac:dyDescent="0.2">
      <c r="A1695" s="42"/>
      <c r="AN1695" s="293"/>
      <c r="AX1695" s="293"/>
      <c r="BH1695" s="293"/>
      <c r="BR1695" s="293"/>
      <c r="CB1695" s="293"/>
      <c r="CL1695" s="293"/>
      <c r="CV1695" s="293"/>
      <c r="DF1695" s="293"/>
      <c r="DP1695" s="293"/>
      <c r="DZ1695" s="293"/>
      <c r="EJ1695" s="293"/>
      <c r="ET1695" s="293"/>
      <c r="FD1695" s="293"/>
      <c r="GJ1695" s="341"/>
      <c r="GT1695" s="293"/>
      <c r="HD1695" s="293"/>
      <c r="HN1695" s="293"/>
      <c r="HX1695" s="293"/>
      <c r="IH1695" s="293"/>
      <c r="IM1695" s="285"/>
    </row>
    <row r="1696" spans="1:247" s="44" customFormat="1" x14ac:dyDescent="0.2">
      <c r="A1696" s="42"/>
      <c r="AN1696" s="293"/>
      <c r="AX1696" s="293"/>
      <c r="BH1696" s="293"/>
      <c r="BR1696" s="293"/>
      <c r="CB1696" s="293"/>
      <c r="CL1696" s="293"/>
      <c r="CV1696" s="293"/>
      <c r="DF1696" s="293"/>
      <c r="DP1696" s="293"/>
      <c r="DZ1696" s="293"/>
      <c r="EJ1696" s="293"/>
      <c r="ET1696" s="293"/>
      <c r="FD1696" s="293"/>
      <c r="GJ1696" s="341"/>
      <c r="GT1696" s="293"/>
      <c r="HD1696" s="293"/>
      <c r="HN1696" s="293"/>
      <c r="HX1696" s="293"/>
      <c r="IH1696" s="293"/>
      <c r="IM1696" s="285"/>
    </row>
    <row r="1697" spans="1:247" s="44" customFormat="1" x14ac:dyDescent="0.2">
      <c r="A1697" s="42"/>
      <c r="AN1697" s="293"/>
      <c r="AX1697" s="293"/>
      <c r="BH1697" s="293"/>
      <c r="BR1697" s="293"/>
      <c r="CB1697" s="293"/>
      <c r="CL1697" s="293"/>
      <c r="CV1697" s="293"/>
      <c r="DF1697" s="293"/>
      <c r="DP1697" s="293"/>
      <c r="DZ1697" s="293"/>
      <c r="EJ1697" s="293"/>
      <c r="ET1697" s="293"/>
      <c r="FD1697" s="293"/>
      <c r="GJ1697" s="341"/>
      <c r="GT1697" s="293"/>
      <c r="HD1697" s="293"/>
      <c r="HN1697" s="293"/>
      <c r="HX1697" s="293"/>
      <c r="IH1697" s="293"/>
      <c r="IM1697" s="285"/>
    </row>
    <row r="1698" spans="1:247" s="44" customFormat="1" x14ac:dyDescent="0.2">
      <c r="A1698" s="42"/>
      <c r="AN1698" s="293"/>
      <c r="AX1698" s="293"/>
      <c r="BH1698" s="293"/>
      <c r="BR1698" s="293"/>
      <c r="CB1698" s="293"/>
      <c r="CL1698" s="293"/>
      <c r="CV1698" s="293"/>
      <c r="DF1698" s="293"/>
      <c r="DP1698" s="293"/>
      <c r="DZ1698" s="293"/>
      <c r="EJ1698" s="293"/>
      <c r="ET1698" s="293"/>
      <c r="FD1698" s="293"/>
      <c r="GJ1698" s="341"/>
      <c r="GT1698" s="293"/>
      <c r="HD1698" s="293"/>
      <c r="HN1698" s="293"/>
      <c r="HX1698" s="293"/>
      <c r="IH1698" s="293"/>
      <c r="IM1698" s="285"/>
    </row>
    <row r="1699" spans="1:247" s="44" customFormat="1" x14ac:dyDescent="0.2">
      <c r="A1699" s="42"/>
      <c r="AN1699" s="293"/>
      <c r="AX1699" s="293"/>
      <c r="BH1699" s="293"/>
      <c r="BR1699" s="293"/>
      <c r="CB1699" s="293"/>
      <c r="CL1699" s="293"/>
      <c r="CV1699" s="293"/>
      <c r="DF1699" s="293"/>
      <c r="DP1699" s="293"/>
      <c r="DZ1699" s="293"/>
      <c r="EJ1699" s="293"/>
      <c r="ET1699" s="293"/>
      <c r="FD1699" s="293"/>
      <c r="GJ1699" s="341"/>
      <c r="GT1699" s="293"/>
      <c r="HD1699" s="293"/>
      <c r="HN1699" s="293"/>
      <c r="HX1699" s="293"/>
      <c r="IH1699" s="293"/>
      <c r="IM1699" s="285"/>
    </row>
    <row r="1700" spans="1:247" s="44" customFormat="1" x14ac:dyDescent="0.2">
      <c r="A1700" s="42"/>
      <c r="AN1700" s="293"/>
      <c r="AX1700" s="293"/>
      <c r="BH1700" s="293"/>
      <c r="BR1700" s="293"/>
      <c r="CB1700" s="293"/>
      <c r="CL1700" s="293"/>
      <c r="CV1700" s="293"/>
      <c r="DF1700" s="293"/>
      <c r="DP1700" s="293"/>
      <c r="DZ1700" s="293"/>
      <c r="EJ1700" s="293"/>
      <c r="ET1700" s="293"/>
      <c r="FD1700" s="293"/>
      <c r="GJ1700" s="341"/>
      <c r="GT1700" s="293"/>
      <c r="HD1700" s="293"/>
      <c r="HN1700" s="293"/>
      <c r="HX1700" s="293"/>
      <c r="IH1700" s="293"/>
      <c r="IM1700" s="285"/>
    </row>
    <row r="1701" spans="1:247" s="44" customFormat="1" x14ac:dyDescent="0.2">
      <c r="A1701" s="42"/>
      <c r="AN1701" s="293"/>
      <c r="AX1701" s="293"/>
      <c r="BH1701" s="293"/>
      <c r="BR1701" s="293"/>
      <c r="CB1701" s="293"/>
      <c r="CL1701" s="293"/>
      <c r="CV1701" s="293"/>
      <c r="DF1701" s="293"/>
      <c r="DP1701" s="293"/>
      <c r="DZ1701" s="293"/>
      <c r="EJ1701" s="293"/>
      <c r="ET1701" s="293"/>
      <c r="FD1701" s="293"/>
      <c r="GJ1701" s="341"/>
      <c r="GT1701" s="293"/>
      <c r="HD1701" s="293"/>
      <c r="HN1701" s="293"/>
      <c r="HX1701" s="293"/>
      <c r="IH1701" s="293"/>
      <c r="IM1701" s="285"/>
    </row>
    <row r="1702" spans="1:247" s="44" customFormat="1" x14ac:dyDescent="0.2">
      <c r="A1702" s="42"/>
      <c r="AN1702" s="293"/>
      <c r="AX1702" s="293"/>
      <c r="BH1702" s="293"/>
      <c r="BR1702" s="293"/>
      <c r="CB1702" s="293"/>
      <c r="CL1702" s="293"/>
      <c r="CV1702" s="293"/>
      <c r="DF1702" s="293"/>
      <c r="DP1702" s="293"/>
      <c r="DZ1702" s="293"/>
      <c r="EJ1702" s="293"/>
      <c r="ET1702" s="293"/>
      <c r="FD1702" s="293"/>
      <c r="GJ1702" s="341"/>
      <c r="GT1702" s="293"/>
      <c r="HD1702" s="293"/>
      <c r="HN1702" s="293"/>
      <c r="HX1702" s="293"/>
      <c r="IH1702" s="293"/>
      <c r="IM1702" s="285"/>
    </row>
    <row r="1703" spans="1:247" s="44" customFormat="1" x14ac:dyDescent="0.2">
      <c r="A1703" s="42"/>
      <c r="AN1703" s="293"/>
      <c r="AX1703" s="293"/>
      <c r="BH1703" s="293"/>
      <c r="BR1703" s="293"/>
      <c r="CB1703" s="293"/>
      <c r="CL1703" s="293"/>
      <c r="CV1703" s="293"/>
      <c r="DF1703" s="293"/>
      <c r="DP1703" s="293"/>
      <c r="DZ1703" s="293"/>
      <c r="EJ1703" s="293"/>
      <c r="ET1703" s="293"/>
      <c r="FD1703" s="293"/>
      <c r="GJ1703" s="341"/>
      <c r="GT1703" s="293"/>
      <c r="HD1703" s="293"/>
      <c r="HN1703" s="293"/>
      <c r="HX1703" s="293"/>
      <c r="IH1703" s="293"/>
      <c r="IM1703" s="285"/>
    </row>
    <row r="1704" spans="1:247" s="44" customFormat="1" x14ac:dyDescent="0.2">
      <c r="A1704" s="42"/>
      <c r="AN1704" s="293"/>
      <c r="AX1704" s="293"/>
      <c r="BH1704" s="293"/>
      <c r="BR1704" s="293"/>
      <c r="CB1704" s="293"/>
      <c r="CL1704" s="293"/>
      <c r="CV1704" s="293"/>
      <c r="DF1704" s="293"/>
      <c r="DP1704" s="293"/>
      <c r="DZ1704" s="293"/>
      <c r="EJ1704" s="293"/>
      <c r="ET1704" s="293"/>
      <c r="FD1704" s="293"/>
      <c r="GJ1704" s="341"/>
      <c r="GT1704" s="293"/>
      <c r="HD1704" s="293"/>
      <c r="HN1704" s="293"/>
      <c r="HX1704" s="293"/>
      <c r="IH1704" s="293"/>
      <c r="IM1704" s="285"/>
    </row>
    <row r="1705" spans="1:247" s="44" customFormat="1" x14ac:dyDescent="0.2">
      <c r="A1705" s="42"/>
      <c r="AN1705" s="293"/>
      <c r="AX1705" s="293"/>
      <c r="BH1705" s="293"/>
      <c r="BR1705" s="293"/>
      <c r="CB1705" s="293"/>
      <c r="CL1705" s="293"/>
      <c r="CV1705" s="293"/>
      <c r="DF1705" s="293"/>
      <c r="DP1705" s="293"/>
      <c r="DZ1705" s="293"/>
      <c r="EJ1705" s="293"/>
      <c r="ET1705" s="293"/>
      <c r="FD1705" s="293"/>
      <c r="GJ1705" s="341"/>
      <c r="GT1705" s="293"/>
      <c r="HD1705" s="293"/>
      <c r="HN1705" s="293"/>
      <c r="HX1705" s="293"/>
      <c r="IH1705" s="293"/>
      <c r="IM1705" s="285"/>
    </row>
    <row r="1706" spans="1:247" s="44" customFormat="1" x14ac:dyDescent="0.2">
      <c r="A1706" s="42"/>
      <c r="AN1706" s="293"/>
      <c r="AX1706" s="293"/>
      <c r="BH1706" s="293"/>
      <c r="BR1706" s="293"/>
      <c r="CB1706" s="293"/>
      <c r="CL1706" s="293"/>
      <c r="CV1706" s="293"/>
      <c r="DF1706" s="293"/>
      <c r="DP1706" s="293"/>
      <c r="DZ1706" s="293"/>
      <c r="EJ1706" s="293"/>
      <c r="ET1706" s="293"/>
      <c r="FD1706" s="293"/>
      <c r="GJ1706" s="341"/>
      <c r="GT1706" s="293"/>
      <c r="HD1706" s="293"/>
      <c r="HN1706" s="293"/>
      <c r="HX1706" s="293"/>
      <c r="IH1706" s="293"/>
      <c r="IM1706" s="285"/>
    </row>
    <row r="1707" spans="1:247" s="44" customFormat="1" x14ac:dyDescent="0.2">
      <c r="A1707" s="42"/>
      <c r="AN1707" s="293"/>
      <c r="AX1707" s="293"/>
      <c r="BH1707" s="293"/>
      <c r="BR1707" s="293"/>
      <c r="CB1707" s="293"/>
      <c r="CL1707" s="293"/>
      <c r="CV1707" s="293"/>
      <c r="DF1707" s="293"/>
      <c r="DP1707" s="293"/>
      <c r="DZ1707" s="293"/>
      <c r="EJ1707" s="293"/>
      <c r="ET1707" s="293"/>
      <c r="FD1707" s="293"/>
      <c r="GJ1707" s="341"/>
      <c r="GT1707" s="293"/>
      <c r="HD1707" s="293"/>
      <c r="HN1707" s="293"/>
      <c r="HX1707" s="293"/>
      <c r="IH1707" s="293"/>
      <c r="IM1707" s="285"/>
    </row>
    <row r="1708" spans="1:247" s="44" customFormat="1" x14ac:dyDescent="0.2">
      <c r="A1708" s="42"/>
      <c r="AN1708" s="293"/>
      <c r="AX1708" s="293"/>
      <c r="BH1708" s="293"/>
      <c r="BR1708" s="293"/>
      <c r="CB1708" s="293"/>
      <c r="CL1708" s="293"/>
      <c r="CV1708" s="293"/>
      <c r="DF1708" s="293"/>
      <c r="DP1708" s="293"/>
      <c r="DZ1708" s="293"/>
      <c r="EJ1708" s="293"/>
      <c r="ET1708" s="293"/>
      <c r="FD1708" s="293"/>
      <c r="GJ1708" s="341"/>
      <c r="GT1708" s="293"/>
      <c r="HD1708" s="293"/>
      <c r="HN1708" s="293"/>
      <c r="HX1708" s="293"/>
      <c r="IH1708" s="293"/>
      <c r="IM1708" s="285"/>
    </row>
    <row r="1709" spans="1:247" s="44" customFormat="1" x14ac:dyDescent="0.2">
      <c r="A1709" s="42"/>
      <c r="AN1709" s="293"/>
      <c r="AX1709" s="293"/>
      <c r="BH1709" s="293"/>
      <c r="BR1709" s="293"/>
      <c r="CB1709" s="293"/>
      <c r="CL1709" s="293"/>
      <c r="CV1709" s="293"/>
      <c r="DF1709" s="293"/>
      <c r="DP1709" s="293"/>
      <c r="DZ1709" s="293"/>
      <c r="EJ1709" s="293"/>
      <c r="ET1709" s="293"/>
      <c r="FD1709" s="293"/>
      <c r="GJ1709" s="341"/>
      <c r="GT1709" s="293"/>
      <c r="HD1709" s="293"/>
      <c r="HN1709" s="293"/>
      <c r="HX1709" s="293"/>
      <c r="IH1709" s="293"/>
      <c r="IM1709" s="285"/>
    </row>
    <row r="1710" spans="1:247" s="44" customFormat="1" x14ac:dyDescent="0.2">
      <c r="A1710" s="42"/>
      <c r="AN1710" s="293"/>
      <c r="AX1710" s="293"/>
      <c r="BH1710" s="293"/>
      <c r="BR1710" s="293"/>
      <c r="CB1710" s="293"/>
      <c r="CL1710" s="293"/>
      <c r="CV1710" s="293"/>
      <c r="DF1710" s="293"/>
      <c r="DP1710" s="293"/>
      <c r="DZ1710" s="293"/>
      <c r="EJ1710" s="293"/>
      <c r="ET1710" s="293"/>
      <c r="FD1710" s="293"/>
      <c r="GJ1710" s="341"/>
      <c r="GT1710" s="293"/>
      <c r="HD1710" s="293"/>
      <c r="HN1710" s="293"/>
      <c r="HX1710" s="293"/>
      <c r="IH1710" s="293"/>
      <c r="IM1710" s="285"/>
    </row>
    <row r="1711" spans="1:247" s="44" customFormat="1" x14ac:dyDescent="0.2">
      <c r="A1711" s="42"/>
      <c r="AN1711" s="293"/>
      <c r="AX1711" s="293"/>
      <c r="BH1711" s="293"/>
      <c r="BR1711" s="293"/>
      <c r="CB1711" s="293"/>
      <c r="CL1711" s="293"/>
      <c r="CV1711" s="293"/>
      <c r="DF1711" s="293"/>
      <c r="DP1711" s="293"/>
      <c r="DZ1711" s="293"/>
      <c r="EJ1711" s="293"/>
      <c r="ET1711" s="293"/>
      <c r="FD1711" s="293"/>
      <c r="GJ1711" s="341"/>
      <c r="GT1711" s="293"/>
      <c r="HD1711" s="293"/>
      <c r="HN1711" s="293"/>
      <c r="HX1711" s="293"/>
      <c r="IH1711" s="293"/>
      <c r="IM1711" s="285"/>
    </row>
    <row r="1712" spans="1:247" s="44" customFormat="1" x14ac:dyDescent="0.2">
      <c r="A1712" s="42"/>
      <c r="AN1712" s="293"/>
      <c r="AX1712" s="293"/>
      <c r="BH1712" s="293"/>
      <c r="BR1712" s="293"/>
      <c r="CB1712" s="293"/>
      <c r="CL1712" s="293"/>
      <c r="CV1712" s="293"/>
      <c r="DF1712" s="293"/>
      <c r="DP1712" s="293"/>
      <c r="DZ1712" s="293"/>
      <c r="EJ1712" s="293"/>
      <c r="ET1712" s="293"/>
      <c r="FD1712" s="293"/>
      <c r="GJ1712" s="341"/>
      <c r="GT1712" s="293"/>
      <c r="HD1712" s="293"/>
      <c r="HN1712" s="293"/>
      <c r="HX1712" s="293"/>
      <c r="IH1712" s="293"/>
      <c r="IM1712" s="285"/>
    </row>
    <row r="1713" spans="1:247" s="44" customFormat="1" x14ac:dyDescent="0.2">
      <c r="A1713" s="42"/>
      <c r="AN1713" s="293"/>
      <c r="AX1713" s="293"/>
      <c r="BH1713" s="293"/>
      <c r="BR1713" s="293"/>
      <c r="CB1713" s="293"/>
      <c r="CL1713" s="293"/>
      <c r="CV1713" s="293"/>
      <c r="DF1713" s="293"/>
      <c r="DP1713" s="293"/>
      <c r="DZ1713" s="293"/>
      <c r="EJ1713" s="293"/>
      <c r="ET1713" s="293"/>
      <c r="FD1713" s="293"/>
      <c r="GJ1713" s="341"/>
      <c r="GT1713" s="293"/>
      <c r="HD1713" s="293"/>
      <c r="HN1713" s="293"/>
      <c r="HX1713" s="293"/>
      <c r="IH1713" s="293"/>
      <c r="IM1713" s="285"/>
    </row>
    <row r="1714" spans="1:247" s="44" customFormat="1" x14ac:dyDescent="0.2">
      <c r="A1714" s="42"/>
      <c r="AN1714" s="293"/>
      <c r="AX1714" s="293"/>
      <c r="BH1714" s="293"/>
      <c r="BR1714" s="293"/>
      <c r="CB1714" s="293"/>
      <c r="CL1714" s="293"/>
      <c r="CV1714" s="293"/>
      <c r="DF1714" s="293"/>
      <c r="DP1714" s="293"/>
      <c r="DZ1714" s="293"/>
      <c r="EJ1714" s="293"/>
      <c r="ET1714" s="293"/>
      <c r="FD1714" s="293"/>
      <c r="GJ1714" s="341"/>
      <c r="GT1714" s="293"/>
      <c r="HD1714" s="293"/>
      <c r="HN1714" s="293"/>
      <c r="HX1714" s="293"/>
      <c r="IH1714" s="293"/>
      <c r="IM1714" s="285"/>
    </row>
    <row r="1715" spans="1:247" s="44" customFormat="1" x14ac:dyDescent="0.2">
      <c r="A1715" s="42"/>
      <c r="AN1715" s="293"/>
      <c r="AX1715" s="293"/>
      <c r="BH1715" s="293"/>
      <c r="BR1715" s="293"/>
      <c r="CB1715" s="293"/>
      <c r="CL1715" s="293"/>
      <c r="CV1715" s="293"/>
      <c r="DF1715" s="293"/>
      <c r="DP1715" s="293"/>
      <c r="DZ1715" s="293"/>
      <c r="EJ1715" s="293"/>
      <c r="ET1715" s="293"/>
      <c r="FD1715" s="293"/>
      <c r="GJ1715" s="341"/>
      <c r="GT1715" s="293"/>
      <c r="HD1715" s="293"/>
      <c r="HN1715" s="293"/>
      <c r="HX1715" s="293"/>
      <c r="IH1715" s="293"/>
      <c r="IM1715" s="285"/>
    </row>
    <row r="1716" spans="1:247" s="44" customFormat="1" x14ac:dyDescent="0.2">
      <c r="A1716" s="42"/>
      <c r="AN1716" s="293"/>
      <c r="AX1716" s="293"/>
      <c r="BH1716" s="293"/>
      <c r="BR1716" s="293"/>
      <c r="CB1716" s="293"/>
      <c r="CL1716" s="293"/>
      <c r="CV1716" s="293"/>
      <c r="DF1716" s="293"/>
      <c r="DP1716" s="293"/>
      <c r="DZ1716" s="293"/>
      <c r="EJ1716" s="293"/>
      <c r="ET1716" s="293"/>
      <c r="FD1716" s="293"/>
      <c r="GJ1716" s="341"/>
      <c r="GT1716" s="293"/>
      <c r="HD1716" s="293"/>
      <c r="HN1716" s="293"/>
      <c r="HX1716" s="293"/>
      <c r="IH1716" s="293"/>
      <c r="IM1716" s="285"/>
    </row>
    <row r="1717" spans="1:247" s="44" customFormat="1" x14ac:dyDescent="0.2">
      <c r="A1717" s="42"/>
      <c r="AN1717" s="293"/>
      <c r="AX1717" s="293"/>
      <c r="BH1717" s="293"/>
      <c r="BR1717" s="293"/>
      <c r="CB1717" s="293"/>
      <c r="CL1717" s="293"/>
      <c r="CV1717" s="293"/>
      <c r="DF1717" s="293"/>
      <c r="DP1717" s="293"/>
      <c r="DZ1717" s="293"/>
      <c r="EJ1717" s="293"/>
      <c r="ET1717" s="293"/>
      <c r="FD1717" s="293"/>
      <c r="GJ1717" s="341"/>
      <c r="GT1717" s="293"/>
      <c r="HD1717" s="293"/>
      <c r="HN1717" s="293"/>
      <c r="HX1717" s="293"/>
      <c r="IH1717" s="293"/>
      <c r="IM1717" s="285"/>
    </row>
    <row r="1718" spans="1:247" s="44" customFormat="1" x14ac:dyDescent="0.2">
      <c r="A1718" s="42"/>
      <c r="AN1718" s="293"/>
      <c r="AX1718" s="293"/>
      <c r="BH1718" s="293"/>
      <c r="BR1718" s="293"/>
      <c r="CB1718" s="293"/>
      <c r="CL1718" s="293"/>
      <c r="CV1718" s="293"/>
      <c r="DF1718" s="293"/>
      <c r="DP1718" s="293"/>
      <c r="DZ1718" s="293"/>
      <c r="EJ1718" s="293"/>
      <c r="ET1718" s="293"/>
      <c r="FD1718" s="293"/>
      <c r="GJ1718" s="341"/>
      <c r="GT1718" s="293"/>
      <c r="HD1718" s="293"/>
      <c r="HN1718" s="293"/>
      <c r="HX1718" s="293"/>
      <c r="IH1718" s="293"/>
      <c r="IM1718" s="285"/>
    </row>
    <row r="1719" spans="1:247" s="44" customFormat="1" x14ac:dyDescent="0.2">
      <c r="A1719" s="42"/>
      <c r="AN1719" s="293"/>
      <c r="AX1719" s="293"/>
      <c r="BH1719" s="293"/>
      <c r="BR1719" s="293"/>
      <c r="CB1719" s="293"/>
      <c r="CL1719" s="293"/>
      <c r="CV1719" s="293"/>
      <c r="DF1719" s="293"/>
      <c r="DP1719" s="293"/>
      <c r="DZ1719" s="293"/>
      <c r="EJ1719" s="293"/>
      <c r="ET1719" s="293"/>
      <c r="FD1719" s="293"/>
      <c r="GJ1719" s="341"/>
      <c r="GT1719" s="293"/>
      <c r="HD1719" s="293"/>
      <c r="HN1719" s="293"/>
      <c r="HX1719" s="293"/>
      <c r="IH1719" s="293"/>
      <c r="IM1719" s="285"/>
    </row>
    <row r="1720" spans="1:247" s="44" customFormat="1" x14ac:dyDescent="0.2">
      <c r="A1720" s="42"/>
      <c r="AN1720" s="293"/>
      <c r="AX1720" s="293"/>
      <c r="BH1720" s="293"/>
      <c r="BR1720" s="293"/>
      <c r="CB1720" s="293"/>
      <c r="CL1720" s="293"/>
      <c r="CV1720" s="293"/>
      <c r="DF1720" s="293"/>
      <c r="DP1720" s="293"/>
      <c r="DZ1720" s="293"/>
      <c r="EJ1720" s="293"/>
      <c r="ET1720" s="293"/>
      <c r="FD1720" s="293"/>
      <c r="GJ1720" s="341"/>
      <c r="GT1720" s="293"/>
      <c r="HD1720" s="293"/>
      <c r="HN1720" s="293"/>
      <c r="HX1720" s="293"/>
      <c r="IH1720" s="293"/>
      <c r="IM1720" s="285"/>
    </row>
    <row r="1721" spans="1:247" s="44" customFormat="1" x14ac:dyDescent="0.2">
      <c r="A1721" s="42"/>
      <c r="AN1721" s="293"/>
      <c r="AX1721" s="293"/>
      <c r="BH1721" s="293"/>
      <c r="BR1721" s="293"/>
      <c r="CB1721" s="293"/>
      <c r="CL1721" s="293"/>
      <c r="CV1721" s="293"/>
      <c r="DF1721" s="293"/>
      <c r="DP1721" s="293"/>
      <c r="DZ1721" s="293"/>
      <c r="EJ1721" s="293"/>
      <c r="ET1721" s="293"/>
      <c r="FD1721" s="293"/>
      <c r="GJ1721" s="341"/>
      <c r="GT1721" s="293"/>
      <c r="HD1721" s="293"/>
      <c r="HN1721" s="293"/>
      <c r="HX1721" s="293"/>
      <c r="IH1721" s="293"/>
      <c r="IM1721" s="285"/>
    </row>
    <row r="1722" spans="1:247" s="44" customFormat="1" x14ac:dyDescent="0.2">
      <c r="A1722" s="42"/>
      <c r="AN1722" s="293"/>
      <c r="AX1722" s="293"/>
      <c r="BH1722" s="293"/>
      <c r="BR1722" s="293"/>
      <c r="CB1722" s="293"/>
      <c r="CL1722" s="293"/>
      <c r="CV1722" s="293"/>
      <c r="DF1722" s="293"/>
      <c r="DP1722" s="293"/>
      <c r="DZ1722" s="293"/>
      <c r="EJ1722" s="293"/>
      <c r="ET1722" s="293"/>
      <c r="FD1722" s="293"/>
      <c r="GJ1722" s="341"/>
      <c r="GT1722" s="293"/>
      <c r="HD1722" s="293"/>
      <c r="HN1722" s="293"/>
      <c r="HX1722" s="293"/>
      <c r="IH1722" s="293"/>
      <c r="IM1722" s="285"/>
    </row>
    <row r="1723" spans="1:247" s="44" customFormat="1" x14ac:dyDescent="0.2">
      <c r="A1723" s="42"/>
      <c r="AN1723" s="293"/>
      <c r="AX1723" s="293"/>
      <c r="BH1723" s="293"/>
      <c r="BR1723" s="293"/>
      <c r="CB1723" s="293"/>
      <c r="CL1723" s="293"/>
      <c r="CV1723" s="293"/>
      <c r="DF1723" s="293"/>
      <c r="DP1723" s="293"/>
      <c r="DZ1723" s="293"/>
      <c r="EJ1723" s="293"/>
      <c r="ET1723" s="293"/>
      <c r="FD1723" s="293"/>
      <c r="GJ1723" s="341"/>
      <c r="GT1723" s="293"/>
      <c r="HD1723" s="293"/>
      <c r="HN1723" s="293"/>
      <c r="HX1723" s="293"/>
      <c r="IH1723" s="293"/>
      <c r="IM1723" s="285"/>
    </row>
    <row r="1724" spans="1:247" s="44" customFormat="1" x14ac:dyDescent="0.2">
      <c r="A1724" s="42"/>
      <c r="AN1724" s="293"/>
      <c r="AX1724" s="293"/>
      <c r="BH1724" s="293"/>
      <c r="BR1724" s="293"/>
      <c r="CB1724" s="293"/>
      <c r="CL1724" s="293"/>
      <c r="CV1724" s="293"/>
      <c r="DF1724" s="293"/>
      <c r="DP1724" s="293"/>
      <c r="DZ1724" s="293"/>
      <c r="EJ1724" s="293"/>
      <c r="ET1724" s="293"/>
      <c r="FD1724" s="293"/>
      <c r="GJ1724" s="341"/>
      <c r="GT1724" s="293"/>
      <c r="HD1724" s="293"/>
      <c r="HN1724" s="293"/>
      <c r="HX1724" s="293"/>
      <c r="IH1724" s="293"/>
      <c r="IM1724" s="285"/>
    </row>
    <row r="1725" spans="1:247" s="44" customFormat="1" x14ac:dyDescent="0.2">
      <c r="A1725" s="42"/>
      <c r="AN1725" s="293"/>
      <c r="AX1725" s="293"/>
      <c r="BH1725" s="293"/>
      <c r="BR1725" s="293"/>
      <c r="CB1725" s="293"/>
      <c r="CL1725" s="293"/>
      <c r="CV1725" s="293"/>
      <c r="DF1725" s="293"/>
      <c r="DP1725" s="293"/>
      <c r="DZ1725" s="293"/>
      <c r="EJ1725" s="293"/>
      <c r="ET1725" s="293"/>
      <c r="FD1725" s="293"/>
      <c r="GJ1725" s="341"/>
      <c r="GT1725" s="293"/>
      <c r="HD1725" s="293"/>
      <c r="HN1725" s="293"/>
      <c r="HX1725" s="293"/>
      <c r="IH1725" s="293"/>
      <c r="IM1725" s="285"/>
    </row>
    <row r="1726" spans="1:247" s="44" customFormat="1" x14ac:dyDescent="0.2">
      <c r="A1726" s="42"/>
      <c r="AN1726" s="293"/>
      <c r="AX1726" s="293"/>
      <c r="BH1726" s="293"/>
      <c r="BR1726" s="293"/>
      <c r="CB1726" s="293"/>
      <c r="CL1726" s="293"/>
      <c r="CV1726" s="293"/>
      <c r="DF1726" s="293"/>
      <c r="DP1726" s="293"/>
      <c r="DZ1726" s="293"/>
      <c r="EJ1726" s="293"/>
      <c r="ET1726" s="293"/>
      <c r="FD1726" s="293"/>
      <c r="GJ1726" s="341"/>
      <c r="GT1726" s="293"/>
      <c r="HD1726" s="293"/>
      <c r="HN1726" s="293"/>
      <c r="HX1726" s="293"/>
      <c r="IH1726" s="293"/>
      <c r="IM1726" s="285"/>
    </row>
    <row r="1727" spans="1:247" s="44" customFormat="1" x14ac:dyDescent="0.2">
      <c r="A1727" s="42"/>
      <c r="AN1727" s="293"/>
      <c r="AX1727" s="293"/>
      <c r="BH1727" s="293"/>
      <c r="BR1727" s="293"/>
      <c r="CB1727" s="293"/>
      <c r="CL1727" s="293"/>
      <c r="CV1727" s="293"/>
      <c r="DF1727" s="293"/>
      <c r="DP1727" s="293"/>
      <c r="DZ1727" s="293"/>
      <c r="EJ1727" s="293"/>
      <c r="ET1727" s="293"/>
      <c r="FD1727" s="293"/>
      <c r="GJ1727" s="341"/>
      <c r="GT1727" s="293"/>
      <c r="HD1727" s="293"/>
      <c r="HN1727" s="293"/>
      <c r="HX1727" s="293"/>
      <c r="IH1727" s="293"/>
      <c r="IM1727" s="285"/>
    </row>
    <row r="1728" spans="1:247" s="44" customFormat="1" x14ac:dyDescent="0.2">
      <c r="A1728" s="42"/>
      <c r="AN1728" s="293"/>
      <c r="AX1728" s="293"/>
      <c r="BH1728" s="293"/>
      <c r="BR1728" s="293"/>
      <c r="CB1728" s="293"/>
      <c r="CL1728" s="293"/>
      <c r="CV1728" s="293"/>
      <c r="DF1728" s="293"/>
      <c r="DP1728" s="293"/>
      <c r="DZ1728" s="293"/>
      <c r="EJ1728" s="293"/>
      <c r="ET1728" s="293"/>
      <c r="FD1728" s="293"/>
      <c r="GJ1728" s="341"/>
      <c r="GT1728" s="293"/>
      <c r="HD1728" s="293"/>
      <c r="HN1728" s="293"/>
      <c r="HX1728" s="293"/>
      <c r="IH1728" s="293"/>
      <c r="IM1728" s="285"/>
    </row>
    <row r="1729" spans="1:247" s="44" customFormat="1" x14ac:dyDescent="0.2">
      <c r="A1729" s="42"/>
      <c r="AN1729" s="293"/>
      <c r="AX1729" s="293"/>
      <c r="BH1729" s="293"/>
      <c r="BR1729" s="293"/>
      <c r="CB1729" s="293"/>
      <c r="CL1729" s="293"/>
      <c r="CV1729" s="293"/>
      <c r="DF1729" s="293"/>
      <c r="DP1729" s="293"/>
      <c r="DZ1729" s="293"/>
      <c r="EJ1729" s="293"/>
      <c r="ET1729" s="293"/>
      <c r="FD1729" s="293"/>
      <c r="GJ1729" s="341"/>
      <c r="GT1729" s="293"/>
      <c r="HD1729" s="293"/>
      <c r="HN1729" s="293"/>
      <c r="HX1729" s="293"/>
      <c r="IH1729" s="293"/>
      <c r="IM1729" s="285"/>
    </row>
    <row r="1730" spans="1:247" s="44" customFormat="1" x14ac:dyDescent="0.2">
      <c r="A1730" s="42"/>
      <c r="AN1730" s="293"/>
      <c r="AX1730" s="293"/>
      <c r="BH1730" s="293"/>
      <c r="BR1730" s="293"/>
      <c r="CB1730" s="293"/>
      <c r="CL1730" s="293"/>
      <c r="CV1730" s="293"/>
      <c r="DF1730" s="293"/>
      <c r="DP1730" s="293"/>
      <c r="DZ1730" s="293"/>
      <c r="EJ1730" s="293"/>
      <c r="ET1730" s="293"/>
      <c r="FD1730" s="293"/>
      <c r="GJ1730" s="341"/>
      <c r="GT1730" s="293"/>
      <c r="HD1730" s="293"/>
      <c r="HN1730" s="293"/>
      <c r="HX1730" s="293"/>
      <c r="IH1730" s="293"/>
      <c r="IM1730" s="285"/>
    </row>
    <row r="1731" spans="1:247" s="44" customFormat="1" x14ac:dyDescent="0.2">
      <c r="A1731" s="42"/>
      <c r="AN1731" s="293"/>
      <c r="AX1731" s="293"/>
      <c r="BH1731" s="293"/>
      <c r="BR1731" s="293"/>
      <c r="CB1731" s="293"/>
      <c r="CL1731" s="293"/>
      <c r="CV1731" s="293"/>
      <c r="DF1731" s="293"/>
      <c r="DP1731" s="293"/>
      <c r="DZ1731" s="293"/>
      <c r="EJ1731" s="293"/>
      <c r="ET1731" s="293"/>
      <c r="FD1731" s="293"/>
      <c r="GJ1731" s="341"/>
      <c r="GT1731" s="293"/>
      <c r="HD1731" s="293"/>
      <c r="HN1731" s="293"/>
      <c r="HX1731" s="293"/>
      <c r="IH1731" s="293"/>
      <c r="IM1731" s="285"/>
    </row>
    <row r="1732" spans="1:247" s="44" customFormat="1" x14ac:dyDescent="0.2">
      <c r="A1732" s="42"/>
      <c r="AN1732" s="293"/>
      <c r="AX1732" s="293"/>
      <c r="BH1732" s="293"/>
      <c r="BR1732" s="293"/>
      <c r="CB1732" s="293"/>
      <c r="CL1732" s="293"/>
      <c r="CV1732" s="293"/>
      <c r="DF1732" s="293"/>
      <c r="DP1732" s="293"/>
      <c r="DZ1732" s="293"/>
      <c r="EJ1732" s="293"/>
      <c r="ET1732" s="293"/>
      <c r="FD1732" s="293"/>
      <c r="GJ1732" s="341"/>
      <c r="GT1732" s="293"/>
      <c r="HD1732" s="293"/>
      <c r="HN1732" s="293"/>
      <c r="HX1732" s="293"/>
      <c r="IH1732" s="293"/>
      <c r="IM1732" s="285"/>
    </row>
    <row r="1733" spans="1:247" s="44" customFormat="1" x14ac:dyDescent="0.2">
      <c r="A1733" s="42"/>
      <c r="AN1733" s="293"/>
      <c r="AX1733" s="293"/>
      <c r="BH1733" s="293"/>
      <c r="BR1733" s="293"/>
      <c r="CB1733" s="293"/>
      <c r="CL1733" s="293"/>
      <c r="CV1733" s="293"/>
      <c r="DF1733" s="293"/>
      <c r="DP1733" s="293"/>
      <c r="DZ1733" s="293"/>
      <c r="EJ1733" s="293"/>
      <c r="ET1733" s="293"/>
      <c r="FD1733" s="293"/>
      <c r="GJ1733" s="341"/>
      <c r="GT1733" s="293"/>
      <c r="HD1733" s="293"/>
      <c r="HN1733" s="293"/>
      <c r="HX1733" s="293"/>
      <c r="IH1733" s="293"/>
      <c r="IM1733" s="285"/>
    </row>
    <row r="1734" spans="1:247" s="44" customFormat="1" x14ac:dyDescent="0.2">
      <c r="A1734" s="42"/>
      <c r="AN1734" s="293"/>
      <c r="AX1734" s="293"/>
      <c r="BH1734" s="293"/>
      <c r="BR1734" s="293"/>
      <c r="CB1734" s="293"/>
      <c r="CL1734" s="293"/>
      <c r="CV1734" s="293"/>
      <c r="DF1734" s="293"/>
      <c r="DP1734" s="293"/>
      <c r="DZ1734" s="293"/>
      <c r="EJ1734" s="293"/>
      <c r="ET1734" s="293"/>
      <c r="FD1734" s="293"/>
      <c r="GJ1734" s="341"/>
      <c r="GT1734" s="293"/>
      <c r="HD1734" s="293"/>
      <c r="HN1734" s="293"/>
      <c r="HX1734" s="293"/>
      <c r="IH1734" s="293"/>
      <c r="IM1734" s="285"/>
    </row>
    <row r="1735" spans="1:247" s="44" customFormat="1" x14ac:dyDescent="0.2">
      <c r="A1735" s="42"/>
      <c r="AN1735" s="293"/>
      <c r="AX1735" s="293"/>
      <c r="BH1735" s="293"/>
      <c r="BR1735" s="293"/>
      <c r="CB1735" s="293"/>
      <c r="CL1735" s="293"/>
      <c r="CV1735" s="293"/>
      <c r="DF1735" s="293"/>
      <c r="DP1735" s="293"/>
      <c r="DZ1735" s="293"/>
      <c r="EJ1735" s="293"/>
      <c r="ET1735" s="293"/>
      <c r="FD1735" s="293"/>
      <c r="GJ1735" s="341"/>
      <c r="GT1735" s="293"/>
      <c r="HD1735" s="293"/>
      <c r="HN1735" s="293"/>
      <c r="HX1735" s="293"/>
      <c r="IH1735" s="293"/>
      <c r="IM1735" s="285"/>
    </row>
    <row r="1736" spans="1:247" s="44" customFormat="1" x14ac:dyDescent="0.2">
      <c r="A1736" s="42"/>
      <c r="AN1736" s="293"/>
      <c r="AX1736" s="293"/>
      <c r="BH1736" s="293"/>
      <c r="BR1736" s="293"/>
      <c r="CB1736" s="293"/>
      <c r="CL1736" s="293"/>
      <c r="CV1736" s="293"/>
      <c r="DF1736" s="293"/>
      <c r="DP1736" s="293"/>
      <c r="DZ1736" s="293"/>
      <c r="EJ1736" s="293"/>
      <c r="ET1736" s="293"/>
      <c r="FD1736" s="293"/>
      <c r="GJ1736" s="341"/>
      <c r="GT1736" s="293"/>
      <c r="HD1736" s="293"/>
      <c r="HN1736" s="293"/>
      <c r="HX1736" s="293"/>
      <c r="IH1736" s="293"/>
      <c r="IM1736" s="285"/>
    </row>
    <row r="1737" spans="1:247" s="44" customFormat="1" x14ac:dyDescent="0.2">
      <c r="A1737" s="42"/>
      <c r="AN1737" s="293"/>
      <c r="AX1737" s="293"/>
      <c r="BH1737" s="293"/>
      <c r="BR1737" s="293"/>
      <c r="CB1737" s="293"/>
      <c r="CL1737" s="293"/>
      <c r="CV1737" s="293"/>
      <c r="DF1737" s="293"/>
      <c r="DP1737" s="293"/>
      <c r="DZ1737" s="293"/>
      <c r="EJ1737" s="293"/>
      <c r="ET1737" s="293"/>
      <c r="FD1737" s="293"/>
      <c r="GJ1737" s="341"/>
      <c r="GT1737" s="293"/>
      <c r="HD1737" s="293"/>
      <c r="HN1737" s="293"/>
      <c r="HX1737" s="293"/>
      <c r="IH1737" s="293"/>
      <c r="IM1737" s="285"/>
    </row>
    <row r="1738" spans="1:247" s="44" customFormat="1" x14ac:dyDescent="0.2">
      <c r="A1738" s="42"/>
      <c r="AN1738" s="293"/>
      <c r="AX1738" s="293"/>
      <c r="BH1738" s="293"/>
      <c r="BR1738" s="293"/>
      <c r="CB1738" s="293"/>
      <c r="CL1738" s="293"/>
      <c r="CV1738" s="293"/>
      <c r="DF1738" s="293"/>
      <c r="DP1738" s="293"/>
      <c r="DZ1738" s="293"/>
      <c r="EJ1738" s="293"/>
      <c r="ET1738" s="293"/>
      <c r="FD1738" s="293"/>
      <c r="GJ1738" s="341"/>
      <c r="GT1738" s="293"/>
      <c r="HD1738" s="293"/>
      <c r="HN1738" s="293"/>
      <c r="HX1738" s="293"/>
      <c r="IH1738" s="293"/>
      <c r="IM1738" s="285"/>
    </row>
    <row r="1739" spans="1:247" s="44" customFormat="1" x14ac:dyDescent="0.2">
      <c r="A1739" s="42"/>
      <c r="AN1739" s="293"/>
      <c r="AX1739" s="293"/>
      <c r="BH1739" s="293"/>
      <c r="BR1739" s="293"/>
      <c r="CB1739" s="293"/>
      <c r="CL1739" s="293"/>
      <c r="CV1739" s="293"/>
      <c r="DF1739" s="293"/>
      <c r="DP1739" s="293"/>
      <c r="DZ1739" s="293"/>
      <c r="EJ1739" s="293"/>
      <c r="ET1739" s="293"/>
      <c r="FD1739" s="293"/>
      <c r="GJ1739" s="341"/>
      <c r="GT1739" s="293"/>
      <c r="HD1739" s="293"/>
      <c r="HN1739" s="293"/>
      <c r="HX1739" s="293"/>
      <c r="IH1739" s="293"/>
      <c r="IM1739" s="285"/>
    </row>
    <row r="1740" spans="1:247" s="44" customFormat="1" x14ac:dyDescent="0.2">
      <c r="A1740" s="42"/>
      <c r="AN1740" s="293"/>
      <c r="AX1740" s="293"/>
      <c r="BH1740" s="293"/>
      <c r="BR1740" s="293"/>
      <c r="CB1740" s="293"/>
      <c r="CL1740" s="293"/>
      <c r="CV1740" s="293"/>
      <c r="DF1740" s="293"/>
      <c r="DP1740" s="293"/>
      <c r="DZ1740" s="293"/>
      <c r="EJ1740" s="293"/>
      <c r="ET1740" s="293"/>
      <c r="FD1740" s="293"/>
      <c r="GJ1740" s="341"/>
      <c r="GT1740" s="293"/>
      <c r="HD1740" s="293"/>
      <c r="HN1740" s="293"/>
      <c r="HX1740" s="293"/>
      <c r="IH1740" s="293"/>
      <c r="IM1740" s="285"/>
    </row>
    <row r="1741" spans="1:247" s="44" customFormat="1" x14ac:dyDescent="0.2">
      <c r="A1741" s="42"/>
      <c r="AN1741" s="293"/>
      <c r="AX1741" s="293"/>
      <c r="BH1741" s="293"/>
      <c r="BR1741" s="293"/>
      <c r="CB1741" s="293"/>
      <c r="CL1741" s="293"/>
      <c r="CV1741" s="293"/>
      <c r="DF1741" s="293"/>
      <c r="DP1741" s="293"/>
      <c r="DZ1741" s="293"/>
      <c r="EJ1741" s="293"/>
      <c r="ET1741" s="293"/>
      <c r="FD1741" s="293"/>
      <c r="GJ1741" s="341"/>
      <c r="GT1741" s="293"/>
      <c r="HD1741" s="293"/>
      <c r="HN1741" s="293"/>
      <c r="HX1741" s="293"/>
      <c r="IH1741" s="293"/>
      <c r="IM1741" s="285"/>
    </row>
    <row r="1742" spans="1:247" s="44" customFormat="1" x14ac:dyDescent="0.2">
      <c r="A1742" s="42"/>
      <c r="AN1742" s="293"/>
      <c r="AX1742" s="293"/>
      <c r="BH1742" s="293"/>
      <c r="BR1742" s="293"/>
      <c r="CB1742" s="293"/>
      <c r="CL1742" s="293"/>
      <c r="CV1742" s="293"/>
      <c r="DF1742" s="293"/>
      <c r="DP1742" s="293"/>
      <c r="DZ1742" s="293"/>
      <c r="EJ1742" s="293"/>
      <c r="ET1742" s="293"/>
      <c r="FD1742" s="293"/>
      <c r="GJ1742" s="341"/>
      <c r="GT1742" s="293"/>
      <c r="HD1742" s="293"/>
      <c r="HN1742" s="293"/>
      <c r="HX1742" s="293"/>
      <c r="IH1742" s="293"/>
      <c r="IM1742" s="285"/>
    </row>
    <row r="1743" spans="1:247" s="44" customFormat="1" x14ac:dyDescent="0.2">
      <c r="A1743" s="42"/>
      <c r="AN1743" s="293"/>
      <c r="AX1743" s="293"/>
      <c r="BH1743" s="293"/>
      <c r="BR1743" s="293"/>
      <c r="CB1743" s="293"/>
      <c r="CL1743" s="293"/>
      <c r="CV1743" s="293"/>
      <c r="DF1743" s="293"/>
      <c r="DP1743" s="293"/>
      <c r="DZ1743" s="293"/>
      <c r="EJ1743" s="293"/>
      <c r="ET1743" s="293"/>
      <c r="FD1743" s="293"/>
      <c r="GJ1743" s="341"/>
      <c r="GT1743" s="293"/>
      <c r="HD1743" s="293"/>
      <c r="HN1743" s="293"/>
      <c r="HX1743" s="293"/>
      <c r="IH1743" s="293"/>
      <c r="IM1743" s="285"/>
    </row>
    <row r="1744" spans="1:247" s="44" customFormat="1" x14ac:dyDescent="0.2">
      <c r="A1744" s="42"/>
      <c r="AN1744" s="293"/>
      <c r="AX1744" s="293"/>
      <c r="BH1744" s="293"/>
      <c r="BR1744" s="293"/>
      <c r="CB1744" s="293"/>
      <c r="CL1744" s="293"/>
      <c r="CV1744" s="293"/>
      <c r="DF1744" s="293"/>
      <c r="DP1744" s="293"/>
      <c r="DZ1744" s="293"/>
      <c r="EJ1744" s="293"/>
      <c r="ET1744" s="293"/>
      <c r="FD1744" s="293"/>
      <c r="GJ1744" s="341"/>
      <c r="GT1744" s="293"/>
      <c r="HD1744" s="293"/>
      <c r="HN1744" s="293"/>
      <c r="HX1744" s="293"/>
      <c r="IH1744" s="293"/>
      <c r="IM1744" s="285"/>
    </row>
    <row r="1745" spans="1:247" s="44" customFormat="1" x14ac:dyDescent="0.2">
      <c r="A1745" s="42"/>
      <c r="AN1745" s="293"/>
      <c r="AX1745" s="293"/>
      <c r="BH1745" s="293"/>
      <c r="BR1745" s="293"/>
      <c r="CB1745" s="293"/>
      <c r="CL1745" s="293"/>
      <c r="CV1745" s="293"/>
      <c r="DF1745" s="293"/>
      <c r="DP1745" s="293"/>
      <c r="DZ1745" s="293"/>
      <c r="EJ1745" s="293"/>
      <c r="ET1745" s="293"/>
      <c r="FD1745" s="293"/>
      <c r="GJ1745" s="341"/>
      <c r="GT1745" s="293"/>
      <c r="HD1745" s="293"/>
      <c r="HN1745" s="293"/>
      <c r="HX1745" s="293"/>
      <c r="IH1745" s="293"/>
      <c r="IM1745" s="285"/>
    </row>
    <row r="1746" spans="1:247" s="44" customFormat="1" x14ac:dyDescent="0.2">
      <c r="A1746" s="42"/>
      <c r="AN1746" s="293"/>
      <c r="AX1746" s="293"/>
      <c r="BH1746" s="293"/>
      <c r="BR1746" s="293"/>
      <c r="CB1746" s="293"/>
      <c r="CL1746" s="293"/>
      <c r="CV1746" s="293"/>
      <c r="DF1746" s="293"/>
      <c r="DP1746" s="293"/>
      <c r="DZ1746" s="293"/>
      <c r="EJ1746" s="293"/>
      <c r="ET1746" s="293"/>
      <c r="FD1746" s="293"/>
      <c r="GJ1746" s="341"/>
      <c r="GT1746" s="293"/>
      <c r="HD1746" s="293"/>
      <c r="HN1746" s="293"/>
      <c r="HX1746" s="293"/>
      <c r="IH1746" s="293"/>
      <c r="IM1746" s="285"/>
    </row>
    <row r="1747" spans="1:247" s="44" customFormat="1" x14ac:dyDescent="0.2">
      <c r="A1747" s="42"/>
      <c r="AN1747" s="293"/>
      <c r="AX1747" s="293"/>
      <c r="BH1747" s="293"/>
      <c r="BR1747" s="293"/>
      <c r="CB1747" s="293"/>
      <c r="CL1747" s="293"/>
      <c r="CV1747" s="293"/>
      <c r="DF1747" s="293"/>
      <c r="DP1747" s="293"/>
      <c r="DZ1747" s="293"/>
      <c r="EJ1747" s="293"/>
      <c r="ET1747" s="293"/>
      <c r="FD1747" s="293"/>
      <c r="GJ1747" s="341"/>
      <c r="GT1747" s="293"/>
      <c r="HD1747" s="293"/>
      <c r="HN1747" s="293"/>
      <c r="HX1747" s="293"/>
      <c r="IH1747" s="293"/>
      <c r="IM1747" s="285"/>
    </row>
    <row r="1748" spans="1:247" s="44" customFormat="1" x14ac:dyDescent="0.2">
      <c r="A1748" s="42"/>
      <c r="AN1748" s="293"/>
      <c r="AX1748" s="293"/>
      <c r="BH1748" s="293"/>
      <c r="BR1748" s="293"/>
      <c r="CB1748" s="293"/>
      <c r="CL1748" s="293"/>
      <c r="CV1748" s="293"/>
      <c r="DF1748" s="293"/>
      <c r="DP1748" s="293"/>
      <c r="DZ1748" s="293"/>
      <c r="EJ1748" s="293"/>
      <c r="ET1748" s="293"/>
      <c r="FD1748" s="293"/>
      <c r="GJ1748" s="341"/>
      <c r="GT1748" s="293"/>
      <c r="HD1748" s="293"/>
      <c r="HN1748" s="293"/>
      <c r="HX1748" s="293"/>
      <c r="IH1748" s="293"/>
      <c r="IM1748" s="285"/>
    </row>
    <row r="1749" spans="1:247" s="44" customFormat="1" x14ac:dyDescent="0.2">
      <c r="A1749" s="42"/>
      <c r="AN1749" s="293"/>
      <c r="AX1749" s="293"/>
      <c r="BH1749" s="293"/>
      <c r="BR1749" s="293"/>
      <c r="CB1749" s="293"/>
      <c r="CL1749" s="293"/>
      <c r="CV1749" s="293"/>
      <c r="DF1749" s="293"/>
      <c r="DP1749" s="293"/>
      <c r="DZ1749" s="293"/>
      <c r="EJ1749" s="293"/>
      <c r="ET1749" s="293"/>
      <c r="FD1749" s="293"/>
      <c r="GJ1749" s="341"/>
      <c r="GT1749" s="293"/>
      <c r="HD1749" s="293"/>
      <c r="HN1749" s="293"/>
      <c r="HX1749" s="293"/>
      <c r="IH1749" s="293"/>
      <c r="IM1749" s="285"/>
    </row>
    <row r="1750" spans="1:247" s="44" customFormat="1" x14ac:dyDescent="0.2">
      <c r="A1750" s="42"/>
      <c r="AN1750" s="293"/>
      <c r="AX1750" s="293"/>
      <c r="BH1750" s="293"/>
      <c r="BR1750" s="293"/>
      <c r="CB1750" s="293"/>
      <c r="CL1750" s="293"/>
      <c r="CV1750" s="293"/>
      <c r="DF1750" s="293"/>
      <c r="DP1750" s="293"/>
      <c r="DZ1750" s="293"/>
      <c r="EJ1750" s="293"/>
      <c r="ET1750" s="293"/>
      <c r="FD1750" s="293"/>
      <c r="GJ1750" s="341"/>
      <c r="GT1750" s="293"/>
      <c r="HD1750" s="293"/>
      <c r="HN1750" s="293"/>
      <c r="HX1750" s="293"/>
      <c r="IH1750" s="293"/>
      <c r="IM1750" s="285"/>
    </row>
    <row r="1751" spans="1:247" s="44" customFormat="1" x14ac:dyDescent="0.2">
      <c r="A1751" s="42"/>
      <c r="AN1751" s="293"/>
      <c r="AX1751" s="293"/>
      <c r="BH1751" s="293"/>
      <c r="BR1751" s="293"/>
      <c r="CB1751" s="293"/>
      <c r="CL1751" s="293"/>
      <c r="CV1751" s="293"/>
      <c r="DF1751" s="293"/>
      <c r="DP1751" s="293"/>
      <c r="DZ1751" s="293"/>
      <c r="EJ1751" s="293"/>
      <c r="ET1751" s="293"/>
      <c r="FD1751" s="293"/>
      <c r="GJ1751" s="341"/>
      <c r="GT1751" s="293"/>
      <c r="HD1751" s="293"/>
      <c r="HN1751" s="293"/>
      <c r="HX1751" s="293"/>
      <c r="IH1751" s="293"/>
      <c r="IM1751" s="285"/>
    </row>
    <row r="1752" spans="1:247" s="44" customFormat="1" x14ac:dyDescent="0.2">
      <c r="A1752" s="42"/>
      <c r="AN1752" s="293"/>
      <c r="AX1752" s="293"/>
      <c r="BH1752" s="293"/>
      <c r="BR1752" s="293"/>
      <c r="CB1752" s="293"/>
      <c r="CL1752" s="293"/>
      <c r="CV1752" s="293"/>
      <c r="DF1752" s="293"/>
      <c r="DP1752" s="293"/>
      <c r="DZ1752" s="293"/>
      <c r="EJ1752" s="293"/>
      <c r="ET1752" s="293"/>
      <c r="FD1752" s="293"/>
      <c r="GJ1752" s="341"/>
      <c r="GT1752" s="293"/>
      <c r="HD1752" s="293"/>
      <c r="HN1752" s="293"/>
      <c r="HX1752" s="293"/>
      <c r="IH1752" s="293"/>
      <c r="IM1752" s="285"/>
    </row>
    <row r="1753" spans="1:247" s="44" customFormat="1" x14ac:dyDescent="0.2">
      <c r="A1753" s="42"/>
      <c r="AN1753" s="293"/>
      <c r="AX1753" s="293"/>
      <c r="BH1753" s="293"/>
      <c r="BR1753" s="293"/>
      <c r="CB1753" s="293"/>
      <c r="CL1753" s="293"/>
      <c r="CV1753" s="293"/>
      <c r="DF1753" s="293"/>
      <c r="DP1753" s="293"/>
      <c r="DZ1753" s="293"/>
      <c r="EJ1753" s="293"/>
      <c r="ET1753" s="293"/>
      <c r="FD1753" s="293"/>
      <c r="GJ1753" s="341"/>
      <c r="GT1753" s="293"/>
      <c r="HD1753" s="293"/>
      <c r="HN1753" s="293"/>
      <c r="HX1753" s="293"/>
      <c r="IH1753" s="293"/>
      <c r="IM1753" s="285"/>
    </row>
    <row r="1754" spans="1:247" s="44" customFormat="1" x14ac:dyDescent="0.2">
      <c r="A1754" s="42"/>
      <c r="AN1754" s="293"/>
      <c r="AX1754" s="293"/>
      <c r="BH1754" s="293"/>
      <c r="BR1754" s="293"/>
      <c r="CB1754" s="293"/>
      <c r="CL1754" s="293"/>
      <c r="CV1754" s="293"/>
      <c r="DF1754" s="293"/>
      <c r="DP1754" s="293"/>
      <c r="DZ1754" s="293"/>
      <c r="EJ1754" s="293"/>
      <c r="ET1754" s="293"/>
      <c r="FD1754" s="293"/>
      <c r="GJ1754" s="341"/>
      <c r="GT1754" s="293"/>
      <c r="HD1754" s="293"/>
      <c r="HN1754" s="293"/>
      <c r="HX1754" s="293"/>
      <c r="IH1754" s="293"/>
      <c r="IM1754" s="285"/>
    </row>
    <row r="1755" spans="1:247" s="44" customFormat="1" x14ac:dyDescent="0.2">
      <c r="A1755" s="42"/>
      <c r="AN1755" s="293"/>
      <c r="AX1755" s="293"/>
      <c r="BH1755" s="293"/>
      <c r="BR1755" s="293"/>
      <c r="CB1755" s="293"/>
      <c r="CL1755" s="293"/>
      <c r="CV1755" s="293"/>
      <c r="DF1755" s="293"/>
      <c r="DP1755" s="293"/>
      <c r="DZ1755" s="293"/>
      <c r="EJ1755" s="293"/>
      <c r="ET1755" s="293"/>
      <c r="FD1755" s="293"/>
      <c r="GJ1755" s="341"/>
      <c r="GT1755" s="293"/>
      <c r="HD1755" s="293"/>
      <c r="HN1755" s="293"/>
      <c r="HX1755" s="293"/>
      <c r="IH1755" s="293"/>
      <c r="IM1755" s="285"/>
    </row>
    <row r="1756" spans="1:247" s="44" customFormat="1" x14ac:dyDescent="0.2">
      <c r="A1756" s="42"/>
      <c r="AN1756" s="293"/>
      <c r="AX1756" s="293"/>
      <c r="BH1756" s="293"/>
      <c r="BR1756" s="293"/>
      <c r="CB1756" s="293"/>
      <c r="CL1756" s="293"/>
      <c r="CV1756" s="293"/>
      <c r="DF1756" s="293"/>
      <c r="DP1756" s="293"/>
      <c r="DZ1756" s="293"/>
      <c r="EJ1756" s="293"/>
      <c r="ET1756" s="293"/>
      <c r="FD1756" s="293"/>
      <c r="GJ1756" s="341"/>
      <c r="GT1756" s="293"/>
      <c r="HD1756" s="293"/>
      <c r="HN1756" s="293"/>
      <c r="HX1756" s="293"/>
      <c r="IH1756" s="293"/>
      <c r="IM1756" s="285"/>
    </row>
    <row r="1757" spans="1:247" s="44" customFormat="1" x14ac:dyDescent="0.2">
      <c r="A1757" s="42"/>
      <c r="AN1757" s="293"/>
      <c r="AX1757" s="293"/>
      <c r="BH1757" s="293"/>
      <c r="BR1757" s="293"/>
      <c r="CB1757" s="293"/>
      <c r="CL1757" s="293"/>
      <c r="CV1757" s="293"/>
      <c r="DF1757" s="293"/>
      <c r="DP1757" s="293"/>
      <c r="DZ1757" s="293"/>
      <c r="EJ1757" s="293"/>
      <c r="ET1757" s="293"/>
      <c r="FD1757" s="293"/>
      <c r="GJ1757" s="341"/>
      <c r="GT1757" s="293"/>
      <c r="HD1757" s="293"/>
      <c r="HN1757" s="293"/>
      <c r="HX1757" s="293"/>
      <c r="IH1757" s="293"/>
      <c r="IM1757" s="285"/>
    </row>
    <row r="1758" spans="1:247" s="44" customFormat="1" x14ac:dyDescent="0.2">
      <c r="A1758" s="42"/>
      <c r="AN1758" s="293"/>
      <c r="AX1758" s="293"/>
      <c r="BH1758" s="293"/>
      <c r="BR1758" s="293"/>
      <c r="CB1758" s="293"/>
      <c r="CL1758" s="293"/>
      <c r="CV1758" s="293"/>
      <c r="DF1758" s="293"/>
      <c r="DP1758" s="293"/>
      <c r="DZ1758" s="293"/>
      <c r="EJ1758" s="293"/>
      <c r="ET1758" s="293"/>
      <c r="FD1758" s="293"/>
      <c r="GJ1758" s="341"/>
      <c r="GT1758" s="293"/>
      <c r="HD1758" s="293"/>
      <c r="HN1758" s="293"/>
      <c r="HX1758" s="293"/>
      <c r="IH1758" s="293"/>
      <c r="IM1758" s="285"/>
    </row>
    <row r="1759" spans="1:247" s="44" customFormat="1" x14ac:dyDescent="0.2">
      <c r="A1759" s="42"/>
      <c r="AN1759" s="293"/>
      <c r="AX1759" s="293"/>
      <c r="BH1759" s="293"/>
      <c r="BR1759" s="293"/>
      <c r="CB1759" s="293"/>
      <c r="CL1759" s="293"/>
      <c r="CV1759" s="293"/>
      <c r="DF1759" s="293"/>
      <c r="DP1759" s="293"/>
      <c r="DZ1759" s="293"/>
      <c r="EJ1759" s="293"/>
      <c r="ET1759" s="293"/>
      <c r="FD1759" s="293"/>
      <c r="GJ1759" s="341"/>
      <c r="GT1759" s="293"/>
      <c r="HD1759" s="293"/>
      <c r="HN1759" s="293"/>
      <c r="HX1759" s="293"/>
      <c r="IH1759" s="293"/>
      <c r="IM1759" s="285"/>
    </row>
    <row r="1760" spans="1:247" s="44" customFormat="1" x14ac:dyDescent="0.2">
      <c r="A1760" s="42"/>
      <c r="AN1760" s="293"/>
      <c r="AX1760" s="293"/>
      <c r="BH1760" s="293"/>
      <c r="BR1760" s="293"/>
      <c r="CB1760" s="293"/>
      <c r="CL1760" s="293"/>
      <c r="CV1760" s="293"/>
      <c r="DF1760" s="293"/>
      <c r="DP1760" s="293"/>
      <c r="DZ1760" s="293"/>
      <c r="EJ1760" s="293"/>
      <c r="ET1760" s="293"/>
      <c r="FD1760" s="293"/>
      <c r="GJ1760" s="341"/>
      <c r="GT1760" s="293"/>
      <c r="HD1760" s="293"/>
      <c r="HN1760" s="293"/>
      <c r="HX1760" s="293"/>
      <c r="IH1760" s="293"/>
      <c r="IM1760" s="285"/>
    </row>
    <row r="1761" spans="1:247" s="44" customFormat="1" x14ac:dyDescent="0.2">
      <c r="A1761" s="42"/>
      <c r="AN1761" s="293"/>
      <c r="AX1761" s="293"/>
      <c r="BH1761" s="293"/>
      <c r="BR1761" s="293"/>
      <c r="CB1761" s="293"/>
      <c r="CL1761" s="293"/>
      <c r="CV1761" s="293"/>
      <c r="DF1761" s="293"/>
      <c r="DP1761" s="293"/>
      <c r="DZ1761" s="293"/>
      <c r="EJ1761" s="293"/>
      <c r="ET1761" s="293"/>
      <c r="FD1761" s="293"/>
      <c r="GJ1761" s="341"/>
      <c r="GT1761" s="293"/>
      <c r="HD1761" s="293"/>
      <c r="HN1761" s="293"/>
      <c r="HX1761" s="293"/>
      <c r="IH1761" s="293"/>
      <c r="IM1761" s="285"/>
    </row>
    <row r="1762" spans="1:247" s="44" customFormat="1" x14ac:dyDescent="0.2">
      <c r="A1762" s="42"/>
      <c r="AN1762" s="293"/>
      <c r="AX1762" s="293"/>
      <c r="BH1762" s="293"/>
      <c r="BR1762" s="293"/>
      <c r="CB1762" s="293"/>
      <c r="CL1762" s="293"/>
      <c r="CV1762" s="293"/>
      <c r="DF1762" s="293"/>
      <c r="DP1762" s="293"/>
      <c r="DZ1762" s="293"/>
      <c r="EJ1762" s="293"/>
      <c r="ET1762" s="293"/>
      <c r="FD1762" s="293"/>
      <c r="GJ1762" s="341"/>
      <c r="GT1762" s="293"/>
      <c r="HD1762" s="293"/>
      <c r="HN1762" s="293"/>
      <c r="HX1762" s="293"/>
      <c r="IH1762" s="293"/>
      <c r="IM1762" s="285"/>
    </row>
    <row r="1763" spans="1:247" s="44" customFormat="1" x14ac:dyDescent="0.2">
      <c r="A1763" s="42"/>
      <c r="AN1763" s="293"/>
      <c r="AX1763" s="293"/>
      <c r="BH1763" s="293"/>
      <c r="BR1763" s="293"/>
      <c r="CB1763" s="293"/>
      <c r="CL1763" s="293"/>
      <c r="CV1763" s="293"/>
      <c r="DF1763" s="293"/>
      <c r="DP1763" s="293"/>
      <c r="DZ1763" s="293"/>
      <c r="EJ1763" s="293"/>
      <c r="ET1763" s="293"/>
      <c r="FD1763" s="293"/>
      <c r="GJ1763" s="341"/>
      <c r="GT1763" s="293"/>
      <c r="HD1763" s="293"/>
      <c r="HN1763" s="293"/>
      <c r="HX1763" s="293"/>
      <c r="IH1763" s="293"/>
      <c r="IM1763" s="285"/>
    </row>
    <row r="1764" spans="1:247" s="44" customFormat="1" x14ac:dyDescent="0.2">
      <c r="A1764" s="42"/>
      <c r="AN1764" s="293"/>
      <c r="AX1764" s="293"/>
      <c r="BH1764" s="293"/>
      <c r="BR1764" s="293"/>
      <c r="CB1764" s="293"/>
      <c r="CL1764" s="293"/>
      <c r="CV1764" s="293"/>
      <c r="DF1764" s="293"/>
      <c r="DP1764" s="293"/>
      <c r="DZ1764" s="293"/>
      <c r="EJ1764" s="293"/>
      <c r="ET1764" s="293"/>
      <c r="FD1764" s="293"/>
      <c r="GJ1764" s="341"/>
      <c r="GT1764" s="293"/>
      <c r="HD1764" s="293"/>
      <c r="HN1764" s="293"/>
      <c r="HX1764" s="293"/>
      <c r="IH1764" s="293"/>
      <c r="IM1764" s="285"/>
    </row>
    <row r="1765" spans="1:247" s="44" customFormat="1" x14ac:dyDescent="0.2">
      <c r="A1765" s="42"/>
      <c r="AN1765" s="293"/>
      <c r="AX1765" s="293"/>
      <c r="BH1765" s="293"/>
      <c r="BR1765" s="293"/>
      <c r="CB1765" s="293"/>
      <c r="CL1765" s="293"/>
      <c r="CV1765" s="293"/>
      <c r="DF1765" s="293"/>
      <c r="DP1765" s="293"/>
      <c r="DZ1765" s="293"/>
      <c r="EJ1765" s="293"/>
      <c r="ET1765" s="293"/>
      <c r="FD1765" s="293"/>
      <c r="GJ1765" s="341"/>
      <c r="GT1765" s="293"/>
      <c r="HD1765" s="293"/>
      <c r="HN1765" s="293"/>
      <c r="HX1765" s="293"/>
      <c r="IH1765" s="293"/>
      <c r="IM1765" s="285"/>
    </row>
    <row r="1766" spans="1:247" s="44" customFormat="1" x14ac:dyDescent="0.2">
      <c r="A1766" s="42"/>
      <c r="AN1766" s="293"/>
      <c r="AX1766" s="293"/>
      <c r="BH1766" s="293"/>
      <c r="BR1766" s="293"/>
      <c r="CB1766" s="293"/>
      <c r="CL1766" s="293"/>
      <c r="CV1766" s="293"/>
      <c r="DF1766" s="293"/>
      <c r="DP1766" s="293"/>
      <c r="DZ1766" s="293"/>
      <c r="EJ1766" s="293"/>
      <c r="ET1766" s="293"/>
      <c r="FD1766" s="293"/>
      <c r="GJ1766" s="341"/>
      <c r="GT1766" s="293"/>
      <c r="HD1766" s="293"/>
      <c r="HN1766" s="293"/>
      <c r="HX1766" s="293"/>
      <c r="IH1766" s="293"/>
      <c r="IM1766" s="285"/>
    </row>
    <row r="1767" spans="1:247" s="44" customFormat="1" x14ac:dyDescent="0.2">
      <c r="A1767" s="42"/>
      <c r="AN1767" s="293"/>
      <c r="AX1767" s="293"/>
      <c r="BH1767" s="293"/>
      <c r="BR1767" s="293"/>
      <c r="CB1767" s="293"/>
      <c r="CL1767" s="293"/>
      <c r="CV1767" s="293"/>
      <c r="DF1767" s="293"/>
      <c r="DP1767" s="293"/>
      <c r="DZ1767" s="293"/>
      <c r="EJ1767" s="293"/>
      <c r="ET1767" s="293"/>
      <c r="FD1767" s="293"/>
      <c r="GJ1767" s="341"/>
      <c r="GT1767" s="293"/>
      <c r="HD1767" s="293"/>
      <c r="HN1767" s="293"/>
      <c r="HX1767" s="293"/>
      <c r="IH1767" s="293"/>
      <c r="IM1767" s="285"/>
    </row>
    <row r="1768" spans="1:247" s="44" customFormat="1" x14ac:dyDescent="0.2">
      <c r="A1768" s="42"/>
      <c r="AN1768" s="293"/>
      <c r="AX1768" s="293"/>
      <c r="BH1768" s="293"/>
      <c r="BR1768" s="293"/>
      <c r="CB1768" s="293"/>
      <c r="CL1768" s="293"/>
      <c r="CV1768" s="293"/>
      <c r="DF1768" s="293"/>
      <c r="DP1768" s="293"/>
      <c r="DZ1768" s="293"/>
      <c r="EJ1768" s="293"/>
      <c r="ET1768" s="293"/>
      <c r="FD1768" s="293"/>
      <c r="GJ1768" s="341"/>
      <c r="GT1768" s="293"/>
      <c r="HD1768" s="293"/>
      <c r="HN1768" s="293"/>
      <c r="HX1768" s="293"/>
      <c r="IH1768" s="293"/>
      <c r="IM1768" s="285"/>
    </row>
    <row r="1769" spans="1:247" s="44" customFormat="1" x14ac:dyDescent="0.2">
      <c r="A1769" s="42"/>
      <c r="AN1769" s="293"/>
      <c r="AX1769" s="293"/>
      <c r="BH1769" s="293"/>
      <c r="BR1769" s="293"/>
      <c r="CB1769" s="293"/>
      <c r="CL1769" s="293"/>
      <c r="CV1769" s="293"/>
      <c r="DF1769" s="293"/>
      <c r="DP1769" s="293"/>
      <c r="DZ1769" s="293"/>
      <c r="EJ1769" s="293"/>
      <c r="ET1769" s="293"/>
      <c r="FD1769" s="293"/>
      <c r="GJ1769" s="341"/>
      <c r="GT1769" s="293"/>
      <c r="HD1769" s="293"/>
      <c r="HN1769" s="293"/>
      <c r="HX1769" s="293"/>
      <c r="IH1769" s="293"/>
      <c r="IM1769" s="285"/>
    </row>
    <row r="1770" spans="1:247" s="44" customFormat="1" x14ac:dyDescent="0.2">
      <c r="A1770" s="42"/>
      <c r="AN1770" s="293"/>
      <c r="AX1770" s="293"/>
      <c r="BH1770" s="293"/>
      <c r="BR1770" s="293"/>
      <c r="CB1770" s="293"/>
      <c r="CL1770" s="293"/>
      <c r="CV1770" s="293"/>
      <c r="DF1770" s="293"/>
      <c r="DP1770" s="293"/>
      <c r="DZ1770" s="293"/>
      <c r="EJ1770" s="293"/>
      <c r="ET1770" s="293"/>
      <c r="FD1770" s="293"/>
      <c r="GJ1770" s="341"/>
      <c r="GT1770" s="293"/>
      <c r="HD1770" s="293"/>
      <c r="HN1770" s="293"/>
      <c r="HX1770" s="293"/>
      <c r="IH1770" s="293"/>
      <c r="IM1770" s="285"/>
    </row>
    <row r="1771" spans="1:247" s="44" customFormat="1" x14ac:dyDescent="0.2">
      <c r="A1771" s="42"/>
      <c r="AN1771" s="293"/>
      <c r="AX1771" s="293"/>
      <c r="BH1771" s="293"/>
      <c r="BR1771" s="293"/>
      <c r="CB1771" s="293"/>
      <c r="CL1771" s="293"/>
      <c r="CV1771" s="293"/>
      <c r="DF1771" s="293"/>
      <c r="DP1771" s="293"/>
      <c r="DZ1771" s="293"/>
      <c r="EJ1771" s="293"/>
      <c r="ET1771" s="293"/>
      <c r="FD1771" s="293"/>
      <c r="GJ1771" s="341"/>
      <c r="GT1771" s="293"/>
      <c r="HD1771" s="293"/>
      <c r="HN1771" s="293"/>
      <c r="HX1771" s="293"/>
      <c r="IH1771" s="293"/>
      <c r="IM1771" s="285"/>
    </row>
    <row r="1772" spans="1:247" s="44" customFormat="1" x14ac:dyDescent="0.2">
      <c r="A1772" s="42"/>
      <c r="AN1772" s="293"/>
      <c r="AX1772" s="293"/>
      <c r="BH1772" s="293"/>
      <c r="BR1772" s="293"/>
      <c r="CB1772" s="293"/>
      <c r="CL1772" s="293"/>
      <c r="CV1772" s="293"/>
      <c r="DF1772" s="293"/>
      <c r="DP1772" s="293"/>
      <c r="DZ1772" s="293"/>
      <c r="EJ1772" s="293"/>
      <c r="ET1772" s="293"/>
      <c r="FD1772" s="293"/>
      <c r="GJ1772" s="341"/>
      <c r="GT1772" s="293"/>
      <c r="HD1772" s="293"/>
      <c r="HN1772" s="293"/>
      <c r="HX1772" s="293"/>
      <c r="IH1772" s="293"/>
      <c r="IM1772" s="285"/>
    </row>
    <row r="1773" spans="1:247" s="44" customFormat="1" x14ac:dyDescent="0.2">
      <c r="A1773" s="42"/>
      <c r="AN1773" s="293"/>
      <c r="AX1773" s="293"/>
      <c r="BH1773" s="293"/>
      <c r="BR1773" s="293"/>
      <c r="CB1773" s="293"/>
      <c r="CL1773" s="293"/>
      <c r="CV1773" s="293"/>
      <c r="DF1773" s="293"/>
      <c r="DP1773" s="293"/>
      <c r="DZ1773" s="293"/>
      <c r="EJ1773" s="293"/>
      <c r="ET1773" s="293"/>
      <c r="FD1773" s="293"/>
      <c r="GJ1773" s="341"/>
      <c r="GT1773" s="293"/>
      <c r="HD1773" s="293"/>
      <c r="HN1773" s="293"/>
      <c r="HX1773" s="293"/>
      <c r="IH1773" s="293"/>
      <c r="IM1773" s="285"/>
    </row>
    <row r="1774" spans="1:247" s="44" customFormat="1" x14ac:dyDescent="0.2">
      <c r="A1774" s="42"/>
      <c r="AN1774" s="293"/>
      <c r="AX1774" s="293"/>
      <c r="BH1774" s="293"/>
      <c r="BR1774" s="293"/>
      <c r="CB1774" s="293"/>
      <c r="CL1774" s="293"/>
      <c r="CV1774" s="293"/>
      <c r="DF1774" s="293"/>
      <c r="DP1774" s="293"/>
      <c r="DZ1774" s="293"/>
      <c r="EJ1774" s="293"/>
      <c r="ET1774" s="293"/>
      <c r="FD1774" s="293"/>
      <c r="GJ1774" s="341"/>
      <c r="GT1774" s="293"/>
      <c r="HD1774" s="293"/>
      <c r="HN1774" s="293"/>
      <c r="HX1774" s="293"/>
      <c r="IH1774" s="293"/>
      <c r="IM1774" s="285"/>
    </row>
    <row r="1775" spans="1:247" s="44" customFormat="1" x14ac:dyDescent="0.2">
      <c r="A1775" s="42"/>
      <c r="AN1775" s="293"/>
      <c r="AX1775" s="293"/>
      <c r="BH1775" s="293"/>
      <c r="BR1775" s="293"/>
      <c r="CB1775" s="293"/>
      <c r="CL1775" s="293"/>
      <c r="CV1775" s="293"/>
      <c r="DF1775" s="293"/>
      <c r="DP1775" s="293"/>
      <c r="DZ1775" s="293"/>
      <c r="EJ1775" s="293"/>
      <c r="ET1775" s="293"/>
      <c r="FD1775" s="293"/>
      <c r="GJ1775" s="341"/>
      <c r="GT1775" s="293"/>
      <c r="HD1775" s="293"/>
      <c r="HN1775" s="293"/>
      <c r="HX1775" s="293"/>
      <c r="IH1775" s="293"/>
      <c r="IM1775" s="285"/>
    </row>
    <row r="1776" spans="1:247" s="44" customFormat="1" x14ac:dyDescent="0.2">
      <c r="A1776" s="42"/>
      <c r="AN1776" s="293"/>
      <c r="AX1776" s="293"/>
      <c r="BH1776" s="293"/>
      <c r="BR1776" s="293"/>
      <c r="CB1776" s="293"/>
      <c r="CL1776" s="293"/>
      <c r="CV1776" s="293"/>
      <c r="DF1776" s="293"/>
      <c r="DP1776" s="293"/>
      <c r="DZ1776" s="293"/>
      <c r="EJ1776" s="293"/>
      <c r="ET1776" s="293"/>
      <c r="FD1776" s="293"/>
      <c r="GJ1776" s="341"/>
      <c r="GT1776" s="293"/>
      <c r="HD1776" s="293"/>
      <c r="HN1776" s="293"/>
      <c r="HX1776" s="293"/>
      <c r="IH1776" s="293"/>
      <c r="IM1776" s="285"/>
    </row>
    <row r="1777" spans="1:247" s="44" customFormat="1" x14ac:dyDescent="0.2">
      <c r="A1777" s="42"/>
      <c r="AN1777" s="293"/>
      <c r="AX1777" s="293"/>
      <c r="BH1777" s="293"/>
      <c r="BR1777" s="293"/>
      <c r="CB1777" s="293"/>
      <c r="CL1777" s="293"/>
      <c r="CV1777" s="293"/>
      <c r="DF1777" s="293"/>
      <c r="DP1777" s="293"/>
      <c r="DZ1777" s="293"/>
      <c r="EJ1777" s="293"/>
      <c r="ET1777" s="293"/>
      <c r="FD1777" s="293"/>
      <c r="GJ1777" s="341"/>
      <c r="GT1777" s="293"/>
      <c r="HD1777" s="293"/>
      <c r="HN1777" s="293"/>
      <c r="HX1777" s="293"/>
      <c r="IH1777" s="293"/>
      <c r="IM1777" s="285"/>
    </row>
    <row r="1778" spans="1:247" s="44" customFormat="1" x14ac:dyDescent="0.2">
      <c r="A1778" s="42"/>
      <c r="AN1778" s="293"/>
      <c r="AX1778" s="293"/>
      <c r="BH1778" s="293"/>
      <c r="BR1778" s="293"/>
      <c r="CB1778" s="293"/>
      <c r="CL1778" s="293"/>
      <c r="CV1778" s="293"/>
      <c r="DF1778" s="293"/>
      <c r="DP1778" s="293"/>
      <c r="DZ1778" s="293"/>
      <c r="EJ1778" s="293"/>
      <c r="ET1778" s="293"/>
      <c r="FD1778" s="293"/>
      <c r="GJ1778" s="341"/>
      <c r="GT1778" s="293"/>
      <c r="HD1778" s="293"/>
      <c r="HN1778" s="293"/>
      <c r="HX1778" s="293"/>
      <c r="IH1778" s="293"/>
      <c r="IM1778" s="285"/>
    </row>
    <row r="1779" spans="1:247" s="44" customFormat="1" x14ac:dyDescent="0.2">
      <c r="A1779" s="42"/>
      <c r="AN1779" s="293"/>
      <c r="AX1779" s="293"/>
      <c r="BH1779" s="293"/>
      <c r="BR1779" s="293"/>
      <c r="CB1779" s="293"/>
      <c r="CL1779" s="293"/>
      <c r="CV1779" s="293"/>
      <c r="DF1779" s="293"/>
      <c r="DP1779" s="293"/>
      <c r="DZ1779" s="293"/>
      <c r="EJ1779" s="293"/>
      <c r="ET1779" s="293"/>
      <c r="FD1779" s="293"/>
      <c r="GJ1779" s="341"/>
      <c r="GT1779" s="293"/>
      <c r="HD1779" s="293"/>
      <c r="HN1779" s="293"/>
      <c r="HX1779" s="293"/>
      <c r="IH1779" s="293"/>
      <c r="IM1779" s="285"/>
    </row>
    <row r="1780" spans="1:247" s="44" customFormat="1" x14ac:dyDescent="0.2">
      <c r="A1780" s="42"/>
      <c r="AN1780" s="293"/>
      <c r="AX1780" s="293"/>
      <c r="BH1780" s="293"/>
      <c r="BR1780" s="293"/>
      <c r="CB1780" s="293"/>
      <c r="CL1780" s="293"/>
      <c r="CV1780" s="293"/>
      <c r="DF1780" s="293"/>
      <c r="DP1780" s="293"/>
      <c r="DZ1780" s="293"/>
      <c r="EJ1780" s="293"/>
      <c r="ET1780" s="293"/>
      <c r="FD1780" s="293"/>
      <c r="GJ1780" s="341"/>
      <c r="GT1780" s="293"/>
      <c r="HD1780" s="293"/>
      <c r="HN1780" s="293"/>
      <c r="HX1780" s="293"/>
      <c r="IH1780" s="293"/>
      <c r="IM1780" s="285"/>
    </row>
    <row r="1781" spans="1:247" s="44" customFormat="1" x14ac:dyDescent="0.2">
      <c r="A1781" s="42"/>
      <c r="AN1781" s="293"/>
      <c r="AX1781" s="293"/>
      <c r="BH1781" s="293"/>
      <c r="BR1781" s="293"/>
      <c r="CB1781" s="293"/>
      <c r="CL1781" s="293"/>
      <c r="CV1781" s="293"/>
      <c r="DF1781" s="293"/>
      <c r="DP1781" s="293"/>
      <c r="DZ1781" s="293"/>
      <c r="EJ1781" s="293"/>
      <c r="ET1781" s="293"/>
      <c r="FD1781" s="293"/>
      <c r="GJ1781" s="341"/>
      <c r="GT1781" s="293"/>
      <c r="HD1781" s="293"/>
      <c r="HN1781" s="293"/>
      <c r="HX1781" s="293"/>
      <c r="IH1781" s="293"/>
      <c r="IM1781" s="285"/>
    </row>
    <row r="1782" spans="1:247" s="44" customFormat="1" x14ac:dyDescent="0.2">
      <c r="A1782" s="42"/>
      <c r="AN1782" s="293"/>
      <c r="AX1782" s="293"/>
      <c r="BH1782" s="293"/>
      <c r="BR1782" s="293"/>
      <c r="CB1782" s="293"/>
      <c r="CL1782" s="293"/>
      <c r="CV1782" s="293"/>
      <c r="DF1782" s="293"/>
      <c r="DP1782" s="293"/>
      <c r="DZ1782" s="293"/>
      <c r="EJ1782" s="293"/>
      <c r="ET1782" s="293"/>
      <c r="FD1782" s="293"/>
      <c r="GJ1782" s="341"/>
      <c r="GT1782" s="293"/>
      <c r="HD1782" s="293"/>
      <c r="HN1782" s="293"/>
      <c r="HX1782" s="293"/>
      <c r="IH1782" s="293"/>
      <c r="IM1782" s="285"/>
    </row>
    <row r="1783" spans="1:247" s="44" customFormat="1" x14ac:dyDescent="0.2">
      <c r="A1783" s="42"/>
      <c r="AN1783" s="293"/>
      <c r="AX1783" s="293"/>
      <c r="BH1783" s="293"/>
      <c r="BR1783" s="293"/>
      <c r="CB1783" s="293"/>
      <c r="CL1783" s="293"/>
      <c r="CV1783" s="293"/>
      <c r="DF1783" s="293"/>
      <c r="DP1783" s="293"/>
      <c r="DZ1783" s="293"/>
      <c r="EJ1783" s="293"/>
      <c r="ET1783" s="293"/>
      <c r="FD1783" s="293"/>
      <c r="GJ1783" s="341"/>
      <c r="GT1783" s="293"/>
      <c r="HD1783" s="293"/>
      <c r="HN1783" s="293"/>
      <c r="HX1783" s="293"/>
      <c r="IH1783" s="293"/>
      <c r="IM1783" s="285"/>
    </row>
    <row r="1784" spans="1:247" s="44" customFormat="1" x14ac:dyDescent="0.2">
      <c r="A1784" s="42"/>
      <c r="AN1784" s="293"/>
      <c r="AX1784" s="293"/>
      <c r="BH1784" s="293"/>
      <c r="BR1784" s="293"/>
      <c r="CB1784" s="293"/>
      <c r="CL1784" s="293"/>
      <c r="CV1784" s="293"/>
      <c r="DF1784" s="293"/>
      <c r="DP1784" s="293"/>
      <c r="DZ1784" s="293"/>
      <c r="EJ1784" s="293"/>
      <c r="ET1784" s="293"/>
      <c r="FD1784" s="293"/>
      <c r="GJ1784" s="341"/>
      <c r="GT1784" s="293"/>
      <c r="HD1784" s="293"/>
      <c r="HN1784" s="293"/>
      <c r="HX1784" s="293"/>
      <c r="IH1784" s="293"/>
      <c r="IM1784" s="285"/>
    </row>
    <row r="1785" spans="1:247" s="44" customFormat="1" x14ac:dyDescent="0.2">
      <c r="A1785" s="42"/>
      <c r="AN1785" s="293"/>
      <c r="AX1785" s="293"/>
      <c r="BH1785" s="293"/>
      <c r="BR1785" s="293"/>
      <c r="CB1785" s="293"/>
      <c r="CL1785" s="293"/>
      <c r="CV1785" s="293"/>
      <c r="DF1785" s="293"/>
      <c r="DP1785" s="293"/>
      <c r="DZ1785" s="293"/>
      <c r="EJ1785" s="293"/>
      <c r="ET1785" s="293"/>
      <c r="FD1785" s="293"/>
      <c r="GJ1785" s="341"/>
      <c r="GT1785" s="293"/>
      <c r="HD1785" s="293"/>
      <c r="HN1785" s="293"/>
      <c r="HX1785" s="293"/>
      <c r="IH1785" s="293"/>
      <c r="IM1785" s="285"/>
    </row>
    <row r="1786" spans="1:247" s="44" customFormat="1" x14ac:dyDescent="0.2">
      <c r="A1786" s="42"/>
      <c r="AN1786" s="293"/>
      <c r="AX1786" s="293"/>
      <c r="BH1786" s="293"/>
      <c r="BR1786" s="293"/>
      <c r="CB1786" s="293"/>
      <c r="CL1786" s="293"/>
      <c r="CV1786" s="293"/>
      <c r="DF1786" s="293"/>
      <c r="DP1786" s="293"/>
      <c r="DZ1786" s="293"/>
      <c r="EJ1786" s="293"/>
      <c r="ET1786" s="293"/>
      <c r="FD1786" s="293"/>
      <c r="GJ1786" s="341"/>
      <c r="GT1786" s="293"/>
      <c r="HD1786" s="293"/>
      <c r="HN1786" s="293"/>
      <c r="HX1786" s="293"/>
      <c r="IH1786" s="293"/>
      <c r="IM1786" s="285"/>
    </row>
    <row r="1787" spans="1:247" s="44" customFormat="1" x14ac:dyDescent="0.2">
      <c r="A1787" s="42"/>
      <c r="AN1787" s="293"/>
      <c r="AX1787" s="293"/>
      <c r="BH1787" s="293"/>
      <c r="BR1787" s="293"/>
      <c r="CB1787" s="293"/>
      <c r="CL1787" s="293"/>
      <c r="CV1787" s="293"/>
      <c r="DF1787" s="293"/>
      <c r="DP1787" s="293"/>
      <c r="DZ1787" s="293"/>
      <c r="EJ1787" s="293"/>
      <c r="ET1787" s="293"/>
      <c r="FD1787" s="293"/>
      <c r="GJ1787" s="341"/>
      <c r="GT1787" s="293"/>
      <c r="HD1787" s="293"/>
      <c r="HN1787" s="293"/>
      <c r="HX1787" s="293"/>
      <c r="IH1787" s="293"/>
      <c r="IM1787" s="285"/>
    </row>
    <row r="1788" spans="1:247" s="44" customFormat="1" x14ac:dyDescent="0.2">
      <c r="A1788" s="42"/>
      <c r="AN1788" s="293"/>
      <c r="AX1788" s="293"/>
      <c r="BH1788" s="293"/>
      <c r="BR1788" s="293"/>
      <c r="CB1788" s="293"/>
      <c r="CL1788" s="293"/>
      <c r="CV1788" s="293"/>
      <c r="DF1788" s="293"/>
      <c r="DP1788" s="293"/>
      <c r="DZ1788" s="293"/>
      <c r="EJ1788" s="293"/>
      <c r="ET1788" s="293"/>
      <c r="FD1788" s="293"/>
      <c r="GJ1788" s="341"/>
      <c r="GT1788" s="293"/>
      <c r="HD1788" s="293"/>
      <c r="HN1788" s="293"/>
      <c r="HX1788" s="293"/>
      <c r="IH1788" s="293"/>
      <c r="IM1788" s="285"/>
    </row>
    <row r="1789" spans="1:247" s="44" customFormat="1" x14ac:dyDescent="0.2">
      <c r="A1789" s="42"/>
      <c r="AN1789" s="293"/>
      <c r="AX1789" s="293"/>
      <c r="BH1789" s="293"/>
      <c r="BR1789" s="293"/>
      <c r="CB1789" s="293"/>
      <c r="CL1789" s="293"/>
      <c r="CV1789" s="293"/>
      <c r="DF1789" s="293"/>
      <c r="DP1789" s="293"/>
      <c r="DZ1789" s="293"/>
      <c r="EJ1789" s="293"/>
      <c r="ET1789" s="293"/>
      <c r="FD1789" s="293"/>
      <c r="GJ1789" s="341"/>
      <c r="GT1789" s="293"/>
      <c r="HD1789" s="293"/>
      <c r="HN1789" s="293"/>
      <c r="HX1789" s="293"/>
      <c r="IH1789" s="293"/>
      <c r="IM1789" s="285"/>
    </row>
    <row r="1790" spans="1:247" s="44" customFormat="1" x14ac:dyDescent="0.2">
      <c r="A1790" s="42"/>
      <c r="AN1790" s="293"/>
      <c r="AX1790" s="293"/>
      <c r="BH1790" s="293"/>
      <c r="BR1790" s="293"/>
      <c r="CB1790" s="293"/>
      <c r="CL1790" s="293"/>
      <c r="CV1790" s="293"/>
      <c r="DF1790" s="293"/>
      <c r="DP1790" s="293"/>
      <c r="DZ1790" s="293"/>
      <c r="EJ1790" s="293"/>
      <c r="ET1790" s="293"/>
      <c r="FD1790" s="293"/>
      <c r="GJ1790" s="341"/>
      <c r="GT1790" s="293"/>
      <c r="HD1790" s="293"/>
      <c r="HN1790" s="293"/>
      <c r="HX1790" s="293"/>
      <c r="IH1790" s="293"/>
      <c r="IM1790" s="285"/>
    </row>
    <row r="1791" spans="1:247" s="44" customFormat="1" x14ac:dyDescent="0.2">
      <c r="A1791" s="42"/>
      <c r="AN1791" s="293"/>
      <c r="AX1791" s="293"/>
      <c r="BH1791" s="293"/>
      <c r="BR1791" s="293"/>
      <c r="CB1791" s="293"/>
      <c r="CL1791" s="293"/>
      <c r="CV1791" s="293"/>
      <c r="DF1791" s="293"/>
      <c r="DP1791" s="293"/>
      <c r="DZ1791" s="293"/>
      <c r="EJ1791" s="293"/>
      <c r="ET1791" s="293"/>
      <c r="FD1791" s="293"/>
      <c r="GJ1791" s="341"/>
      <c r="GT1791" s="293"/>
      <c r="HD1791" s="293"/>
      <c r="HN1791" s="293"/>
      <c r="HX1791" s="293"/>
      <c r="IH1791" s="293"/>
      <c r="IM1791" s="285"/>
    </row>
    <row r="1792" spans="1:247" s="44" customFormat="1" x14ac:dyDescent="0.2">
      <c r="A1792" s="42"/>
      <c r="AN1792" s="293"/>
      <c r="AX1792" s="293"/>
      <c r="BH1792" s="293"/>
      <c r="BR1792" s="293"/>
      <c r="CB1792" s="293"/>
      <c r="CL1792" s="293"/>
      <c r="CV1792" s="293"/>
      <c r="DF1792" s="293"/>
      <c r="DP1792" s="293"/>
      <c r="DZ1792" s="293"/>
      <c r="EJ1792" s="293"/>
      <c r="ET1792" s="293"/>
      <c r="FD1792" s="293"/>
      <c r="GJ1792" s="341"/>
      <c r="GT1792" s="293"/>
      <c r="HD1792" s="293"/>
      <c r="HN1792" s="293"/>
      <c r="HX1792" s="293"/>
      <c r="IH1792" s="293"/>
      <c r="IM1792" s="285"/>
    </row>
    <row r="1793" spans="1:247" s="44" customFormat="1" x14ac:dyDescent="0.2">
      <c r="A1793" s="42"/>
      <c r="AN1793" s="293"/>
      <c r="AX1793" s="293"/>
      <c r="BH1793" s="293"/>
      <c r="BR1793" s="293"/>
      <c r="CB1793" s="293"/>
      <c r="CL1793" s="293"/>
      <c r="CV1793" s="293"/>
      <c r="DF1793" s="293"/>
      <c r="DP1793" s="293"/>
      <c r="DZ1793" s="293"/>
      <c r="EJ1793" s="293"/>
      <c r="ET1793" s="293"/>
      <c r="FD1793" s="293"/>
      <c r="GJ1793" s="341"/>
      <c r="GT1793" s="293"/>
      <c r="HD1793" s="293"/>
      <c r="HN1793" s="293"/>
      <c r="HX1793" s="293"/>
      <c r="IH1793" s="293"/>
      <c r="IM1793" s="285"/>
    </row>
    <row r="1794" spans="1:247" s="44" customFormat="1" x14ac:dyDescent="0.2">
      <c r="A1794" s="42"/>
      <c r="AN1794" s="293"/>
      <c r="AX1794" s="293"/>
      <c r="BH1794" s="293"/>
      <c r="BR1794" s="293"/>
      <c r="CB1794" s="293"/>
      <c r="CL1794" s="293"/>
      <c r="CV1794" s="293"/>
      <c r="DF1794" s="293"/>
      <c r="DP1794" s="293"/>
      <c r="DZ1794" s="293"/>
      <c r="EJ1794" s="293"/>
      <c r="ET1794" s="293"/>
      <c r="FD1794" s="293"/>
      <c r="GJ1794" s="341"/>
      <c r="GT1794" s="293"/>
      <c r="HD1794" s="293"/>
      <c r="HN1794" s="293"/>
      <c r="HX1794" s="293"/>
      <c r="IH1794" s="293"/>
      <c r="IM1794" s="285"/>
    </row>
    <row r="1795" spans="1:247" s="44" customFormat="1" x14ac:dyDescent="0.2">
      <c r="A1795" s="42"/>
      <c r="AN1795" s="293"/>
      <c r="AX1795" s="293"/>
      <c r="BH1795" s="293"/>
      <c r="BR1795" s="293"/>
      <c r="CB1795" s="293"/>
      <c r="CL1795" s="293"/>
      <c r="CV1795" s="293"/>
      <c r="DF1795" s="293"/>
      <c r="DP1795" s="293"/>
      <c r="DZ1795" s="293"/>
      <c r="EJ1795" s="293"/>
      <c r="ET1795" s="293"/>
      <c r="FD1795" s="293"/>
      <c r="GJ1795" s="341"/>
      <c r="GT1795" s="293"/>
      <c r="HD1795" s="293"/>
      <c r="HN1795" s="293"/>
      <c r="HX1795" s="293"/>
      <c r="IH1795" s="293"/>
      <c r="IM1795" s="285"/>
    </row>
    <row r="1796" spans="1:247" s="44" customFormat="1" x14ac:dyDescent="0.2">
      <c r="A1796" s="42"/>
      <c r="AN1796" s="293"/>
      <c r="AX1796" s="293"/>
      <c r="BH1796" s="293"/>
      <c r="BR1796" s="293"/>
      <c r="CB1796" s="293"/>
      <c r="CL1796" s="293"/>
      <c r="CV1796" s="293"/>
      <c r="DF1796" s="293"/>
      <c r="DP1796" s="293"/>
      <c r="DZ1796" s="293"/>
      <c r="EJ1796" s="293"/>
      <c r="ET1796" s="293"/>
      <c r="FD1796" s="293"/>
      <c r="GJ1796" s="341"/>
      <c r="GT1796" s="293"/>
      <c r="HD1796" s="293"/>
      <c r="HN1796" s="293"/>
      <c r="HX1796" s="293"/>
      <c r="IH1796" s="293"/>
      <c r="IM1796" s="285"/>
    </row>
    <row r="1797" spans="1:247" s="44" customFormat="1" x14ac:dyDescent="0.2">
      <c r="A1797" s="42"/>
      <c r="AN1797" s="293"/>
      <c r="AX1797" s="293"/>
      <c r="BH1797" s="293"/>
      <c r="BR1797" s="293"/>
      <c r="CB1797" s="293"/>
      <c r="CL1797" s="293"/>
      <c r="CV1797" s="293"/>
      <c r="DF1797" s="293"/>
      <c r="DP1797" s="293"/>
      <c r="DZ1797" s="293"/>
      <c r="EJ1797" s="293"/>
      <c r="ET1797" s="293"/>
      <c r="FD1797" s="293"/>
      <c r="GJ1797" s="341"/>
      <c r="GT1797" s="293"/>
      <c r="HD1797" s="293"/>
      <c r="HN1797" s="293"/>
      <c r="HX1797" s="293"/>
      <c r="IH1797" s="293"/>
      <c r="IM1797" s="285"/>
    </row>
    <row r="1798" spans="1:247" s="44" customFormat="1" x14ac:dyDescent="0.2">
      <c r="A1798" s="42"/>
      <c r="AN1798" s="293"/>
      <c r="AX1798" s="293"/>
      <c r="BH1798" s="293"/>
      <c r="BR1798" s="293"/>
      <c r="CB1798" s="293"/>
      <c r="CL1798" s="293"/>
      <c r="CV1798" s="293"/>
      <c r="DF1798" s="293"/>
      <c r="DP1798" s="293"/>
      <c r="DZ1798" s="293"/>
      <c r="EJ1798" s="293"/>
      <c r="ET1798" s="293"/>
      <c r="FD1798" s="293"/>
      <c r="GJ1798" s="341"/>
      <c r="GT1798" s="293"/>
      <c r="HD1798" s="293"/>
      <c r="HN1798" s="293"/>
      <c r="HX1798" s="293"/>
      <c r="IH1798" s="293"/>
      <c r="IM1798" s="285"/>
    </row>
    <row r="1799" spans="1:247" s="44" customFormat="1" x14ac:dyDescent="0.2">
      <c r="A1799" s="42"/>
      <c r="AN1799" s="293"/>
      <c r="AX1799" s="293"/>
      <c r="BH1799" s="293"/>
      <c r="BR1799" s="293"/>
      <c r="CB1799" s="293"/>
      <c r="CL1799" s="293"/>
      <c r="CV1799" s="293"/>
      <c r="DF1799" s="293"/>
      <c r="DP1799" s="293"/>
      <c r="DZ1799" s="293"/>
      <c r="EJ1799" s="293"/>
      <c r="ET1799" s="293"/>
      <c r="FD1799" s="293"/>
      <c r="GJ1799" s="341"/>
      <c r="GT1799" s="293"/>
      <c r="HD1799" s="293"/>
      <c r="HN1799" s="293"/>
      <c r="HX1799" s="293"/>
      <c r="IH1799" s="293"/>
      <c r="IM1799" s="285"/>
    </row>
    <row r="1800" spans="1:247" s="44" customFormat="1" x14ac:dyDescent="0.2">
      <c r="A1800" s="42"/>
      <c r="AN1800" s="293"/>
      <c r="AX1800" s="293"/>
      <c r="BH1800" s="293"/>
      <c r="BR1800" s="293"/>
      <c r="CB1800" s="293"/>
      <c r="CL1800" s="293"/>
      <c r="CV1800" s="293"/>
      <c r="DF1800" s="293"/>
      <c r="DP1800" s="293"/>
      <c r="DZ1800" s="293"/>
      <c r="EJ1800" s="293"/>
      <c r="ET1800" s="293"/>
      <c r="FD1800" s="293"/>
      <c r="GJ1800" s="341"/>
      <c r="GT1800" s="293"/>
      <c r="HD1800" s="293"/>
      <c r="HN1800" s="293"/>
      <c r="HX1800" s="293"/>
      <c r="IH1800" s="293"/>
      <c r="IM1800" s="285"/>
    </row>
    <row r="1801" spans="1:247" s="44" customFormat="1" x14ac:dyDescent="0.2">
      <c r="A1801" s="42"/>
      <c r="AN1801" s="293"/>
      <c r="AX1801" s="293"/>
      <c r="BH1801" s="293"/>
      <c r="BR1801" s="293"/>
      <c r="CB1801" s="293"/>
      <c r="CL1801" s="293"/>
      <c r="CV1801" s="293"/>
      <c r="DF1801" s="293"/>
      <c r="DP1801" s="293"/>
      <c r="DZ1801" s="293"/>
      <c r="EJ1801" s="293"/>
      <c r="ET1801" s="293"/>
      <c r="FD1801" s="293"/>
      <c r="GJ1801" s="341"/>
      <c r="GT1801" s="293"/>
      <c r="HD1801" s="293"/>
      <c r="HN1801" s="293"/>
      <c r="HX1801" s="293"/>
      <c r="IH1801" s="293"/>
      <c r="IM1801" s="285"/>
    </row>
    <row r="1802" spans="1:247" s="44" customFormat="1" x14ac:dyDescent="0.2">
      <c r="A1802" s="42"/>
      <c r="AN1802" s="293"/>
      <c r="AX1802" s="293"/>
      <c r="BH1802" s="293"/>
      <c r="BR1802" s="293"/>
      <c r="CB1802" s="293"/>
      <c r="CL1802" s="293"/>
      <c r="CV1802" s="293"/>
      <c r="DF1802" s="293"/>
      <c r="DP1802" s="293"/>
      <c r="DZ1802" s="293"/>
      <c r="EJ1802" s="293"/>
      <c r="ET1802" s="293"/>
      <c r="FD1802" s="293"/>
      <c r="GJ1802" s="341"/>
      <c r="GT1802" s="293"/>
      <c r="HD1802" s="293"/>
      <c r="HN1802" s="293"/>
      <c r="HX1802" s="293"/>
      <c r="IH1802" s="293"/>
      <c r="IM1802" s="285"/>
    </row>
    <row r="1803" spans="1:247" s="44" customFormat="1" x14ac:dyDescent="0.2">
      <c r="A1803" s="42"/>
      <c r="AN1803" s="293"/>
      <c r="AX1803" s="293"/>
      <c r="BH1803" s="293"/>
      <c r="BR1803" s="293"/>
      <c r="CB1803" s="293"/>
      <c r="CL1803" s="293"/>
      <c r="CV1803" s="293"/>
      <c r="DF1803" s="293"/>
      <c r="DP1803" s="293"/>
      <c r="DZ1803" s="293"/>
      <c r="EJ1803" s="293"/>
      <c r="ET1803" s="293"/>
      <c r="FD1803" s="293"/>
      <c r="GJ1803" s="341"/>
      <c r="GT1803" s="293"/>
      <c r="HD1803" s="293"/>
      <c r="HN1803" s="293"/>
      <c r="HX1803" s="293"/>
      <c r="IH1803" s="293"/>
      <c r="IM1803" s="285"/>
    </row>
    <row r="1804" spans="1:247" s="44" customFormat="1" x14ac:dyDescent="0.2">
      <c r="A1804" s="42"/>
      <c r="AN1804" s="293"/>
      <c r="AX1804" s="293"/>
      <c r="BH1804" s="293"/>
      <c r="BR1804" s="293"/>
      <c r="CB1804" s="293"/>
      <c r="CL1804" s="293"/>
      <c r="CV1804" s="293"/>
      <c r="DF1804" s="293"/>
      <c r="DP1804" s="293"/>
      <c r="DZ1804" s="293"/>
      <c r="EJ1804" s="293"/>
      <c r="ET1804" s="293"/>
      <c r="FD1804" s="293"/>
      <c r="GJ1804" s="341"/>
      <c r="GT1804" s="293"/>
      <c r="HD1804" s="293"/>
      <c r="HN1804" s="293"/>
      <c r="HX1804" s="293"/>
      <c r="IH1804" s="293"/>
      <c r="IM1804" s="285"/>
    </row>
    <row r="1805" spans="1:247" s="44" customFormat="1" x14ac:dyDescent="0.2">
      <c r="A1805" s="42"/>
      <c r="AN1805" s="293"/>
      <c r="AX1805" s="293"/>
      <c r="BH1805" s="293"/>
      <c r="BR1805" s="293"/>
      <c r="CB1805" s="293"/>
      <c r="CL1805" s="293"/>
      <c r="CV1805" s="293"/>
      <c r="DF1805" s="293"/>
      <c r="DP1805" s="293"/>
      <c r="DZ1805" s="293"/>
      <c r="EJ1805" s="293"/>
      <c r="ET1805" s="293"/>
      <c r="FD1805" s="293"/>
      <c r="GJ1805" s="341"/>
      <c r="GT1805" s="293"/>
      <c r="HD1805" s="293"/>
      <c r="HN1805" s="293"/>
      <c r="HX1805" s="293"/>
      <c r="IH1805" s="293"/>
      <c r="IM1805" s="285"/>
    </row>
    <row r="1806" spans="1:247" s="44" customFormat="1" x14ac:dyDescent="0.2">
      <c r="A1806" s="42"/>
      <c r="AN1806" s="293"/>
      <c r="AX1806" s="293"/>
      <c r="BH1806" s="293"/>
      <c r="BR1806" s="293"/>
      <c r="CB1806" s="293"/>
      <c r="CL1806" s="293"/>
      <c r="CV1806" s="293"/>
      <c r="DF1806" s="293"/>
      <c r="DP1806" s="293"/>
      <c r="DZ1806" s="293"/>
      <c r="EJ1806" s="293"/>
      <c r="ET1806" s="293"/>
      <c r="FD1806" s="293"/>
      <c r="GJ1806" s="341"/>
      <c r="GT1806" s="293"/>
      <c r="HD1806" s="293"/>
      <c r="HN1806" s="293"/>
      <c r="HX1806" s="293"/>
      <c r="IH1806" s="293"/>
      <c r="IM1806" s="285"/>
    </row>
    <row r="1807" spans="1:247" s="44" customFormat="1" x14ac:dyDescent="0.2">
      <c r="A1807" s="42"/>
      <c r="AN1807" s="293"/>
      <c r="AX1807" s="293"/>
      <c r="BH1807" s="293"/>
      <c r="BR1807" s="293"/>
      <c r="CB1807" s="293"/>
      <c r="CL1807" s="293"/>
      <c r="CV1807" s="293"/>
      <c r="DF1807" s="293"/>
      <c r="DP1807" s="293"/>
      <c r="DZ1807" s="293"/>
      <c r="EJ1807" s="293"/>
      <c r="ET1807" s="293"/>
      <c r="FD1807" s="293"/>
      <c r="GJ1807" s="341"/>
      <c r="GT1807" s="293"/>
      <c r="HD1807" s="293"/>
      <c r="HN1807" s="293"/>
      <c r="HX1807" s="293"/>
      <c r="IH1807" s="293"/>
      <c r="IM1807" s="285"/>
    </row>
    <row r="1808" spans="1:247" s="44" customFormat="1" x14ac:dyDescent="0.2">
      <c r="A1808" s="42"/>
      <c r="AN1808" s="293"/>
      <c r="AX1808" s="293"/>
      <c r="BH1808" s="293"/>
      <c r="BR1808" s="293"/>
      <c r="CB1808" s="293"/>
      <c r="CL1808" s="293"/>
      <c r="CV1808" s="293"/>
      <c r="DF1808" s="293"/>
      <c r="DP1808" s="293"/>
      <c r="DZ1808" s="293"/>
      <c r="EJ1808" s="293"/>
      <c r="ET1808" s="293"/>
      <c r="FD1808" s="293"/>
      <c r="GJ1808" s="341"/>
      <c r="GT1808" s="293"/>
      <c r="HD1808" s="293"/>
      <c r="HN1808" s="293"/>
      <c r="HX1808" s="293"/>
      <c r="IH1808" s="293"/>
      <c r="IM1808" s="285"/>
    </row>
    <row r="1809" spans="1:247" s="44" customFormat="1" x14ac:dyDescent="0.2">
      <c r="A1809" s="42"/>
      <c r="AN1809" s="293"/>
      <c r="AX1809" s="293"/>
      <c r="BH1809" s="293"/>
      <c r="BR1809" s="293"/>
      <c r="CB1809" s="293"/>
      <c r="CL1809" s="293"/>
      <c r="CV1809" s="293"/>
      <c r="DF1809" s="293"/>
      <c r="DP1809" s="293"/>
      <c r="DZ1809" s="293"/>
      <c r="EJ1809" s="293"/>
      <c r="ET1809" s="293"/>
      <c r="FD1809" s="293"/>
      <c r="GJ1809" s="341"/>
      <c r="GT1809" s="293"/>
      <c r="HD1809" s="293"/>
      <c r="HN1809" s="293"/>
      <c r="HX1809" s="293"/>
      <c r="IH1809" s="293"/>
      <c r="IM1809" s="285"/>
    </row>
    <row r="1810" spans="1:247" s="44" customFormat="1" x14ac:dyDescent="0.2">
      <c r="A1810" s="42"/>
      <c r="AN1810" s="293"/>
      <c r="AX1810" s="293"/>
      <c r="BH1810" s="293"/>
      <c r="BR1810" s="293"/>
      <c r="CB1810" s="293"/>
      <c r="CL1810" s="293"/>
      <c r="CV1810" s="293"/>
      <c r="DF1810" s="293"/>
      <c r="DP1810" s="293"/>
      <c r="DZ1810" s="293"/>
      <c r="EJ1810" s="293"/>
      <c r="ET1810" s="293"/>
      <c r="FD1810" s="293"/>
      <c r="GJ1810" s="341"/>
      <c r="GT1810" s="293"/>
      <c r="HD1810" s="293"/>
      <c r="HN1810" s="293"/>
      <c r="HX1810" s="293"/>
      <c r="IH1810" s="293"/>
      <c r="IM1810" s="285"/>
    </row>
    <row r="1811" spans="1:247" s="44" customFormat="1" x14ac:dyDescent="0.2">
      <c r="A1811" s="42"/>
      <c r="AN1811" s="293"/>
      <c r="AX1811" s="293"/>
      <c r="BH1811" s="293"/>
      <c r="BR1811" s="293"/>
      <c r="CB1811" s="293"/>
      <c r="CL1811" s="293"/>
      <c r="CV1811" s="293"/>
      <c r="DF1811" s="293"/>
      <c r="DP1811" s="293"/>
      <c r="DZ1811" s="293"/>
      <c r="EJ1811" s="293"/>
      <c r="ET1811" s="293"/>
      <c r="FD1811" s="293"/>
      <c r="GJ1811" s="341"/>
      <c r="GT1811" s="293"/>
      <c r="HD1811" s="293"/>
      <c r="HN1811" s="293"/>
      <c r="HX1811" s="293"/>
      <c r="IH1811" s="293"/>
      <c r="IM1811" s="285"/>
    </row>
    <row r="1812" spans="1:247" s="44" customFormat="1" x14ac:dyDescent="0.2">
      <c r="A1812" s="42"/>
      <c r="AN1812" s="293"/>
      <c r="AX1812" s="293"/>
      <c r="BH1812" s="293"/>
      <c r="BR1812" s="293"/>
      <c r="CB1812" s="293"/>
      <c r="CL1812" s="293"/>
      <c r="CV1812" s="293"/>
      <c r="DF1812" s="293"/>
      <c r="DP1812" s="293"/>
      <c r="DZ1812" s="293"/>
      <c r="EJ1812" s="293"/>
      <c r="ET1812" s="293"/>
      <c r="FD1812" s="293"/>
      <c r="GJ1812" s="341"/>
      <c r="GT1812" s="293"/>
      <c r="HD1812" s="293"/>
      <c r="HN1812" s="293"/>
      <c r="HX1812" s="293"/>
      <c r="IH1812" s="293"/>
      <c r="IM1812" s="285"/>
    </row>
    <row r="1813" spans="1:247" s="44" customFormat="1" x14ac:dyDescent="0.2">
      <c r="A1813" s="42"/>
      <c r="AN1813" s="293"/>
      <c r="AX1813" s="293"/>
      <c r="BH1813" s="293"/>
      <c r="BR1813" s="293"/>
      <c r="CB1813" s="293"/>
      <c r="CL1813" s="293"/>
      <c r="CV1813" s="293"/>
      <c r="DF1813" s="293"/>
      <c r="DP1813" s="293"/>
      <c r="DZ1813" s="293"/>
      <c r="EJ1813" s="293"/>
      <c r="ET1813" s="293"/>
      <c r="FD1813" s="293"/>
      <c r="GJ1813" s="341"/>
      <c r="GT1813" s="293"/>
      <c r="HD1813" s="293"/>
      <c r="HN1813" s="293"/>
      <c r="HX1813" s="293"/>
      <c r="IH1813" s="293"/>
      <c r="IM1813" s="285"/>
    </row>
    <row r="1814" spans="1:247" s="44" customFormat="1" x14ac:dyDescent="0.2">
      <c r="A1814" s="42"/>
      <c r="AN1814" s="293"/>
      <c r="AX1814" s="293"/>
      <c r="BH1814" s="293"/>
      <c r="BR1814" s="293"/>
      <c r="CB1814" s="293"/>
      <c r="CL1814" s="293"/>
      <c r="CV1814" s="293"/>
      <c r="DF1814" s="293"/>
      <c r="DP1814" s="293"/>
      <c r="DZ1814" s="293"/>
      <c r="EJ1814" s="293"/>
      <c r="ET1814" s="293"/>
      <c r="FD1814" s="293"/>
      <c r="GJ1814" s="341"/>
      <c r="GT1814" s="293"/>
      <c r="HD1814" s="293"/>
      <c r="HN1814" s="293"/>
      <c r="HX1814" s="293"/>
      <c r="IH1814" s="293"/>
      <c r="IM1814" s="285"/>
    </row>
    <row r="1815" spans="1:247" s="44" customFormat="1" x14ac:dyDescent="0.2">
      <c r="A1815" s="42"/>
      <c r="AN1815" s="293"/>
      <c r="AX1815" s="293"/>
      <c r="BH1815" s="293"/>
      <c r="BR1815" s="293"/>
      <c r="CB1815" s="293"/>
      <c r="CL1815" s="293"/>
      <c r="CV1815" s="293"/>
      <c r="DF1815" s="293"/>
      <c r="DP1815" s="293"/>
      <c r="DZ1815" s="293"/>
      <c r="EJ1815" s="293"/>
      <c r="ET1815" s="293"/>
      <c r="FD1815" s="293"/>
      <c r="GJ1815" s="341"/>
      <c r="GT1815" s="293"/>
      <c r="HD1815" s="293"/>
      <c r="HN1815" s="293"/>
      <c r="HX1815" s="293"/>
      <c r="IH1815" s="293"/>
      <c r="IM1815" s="285"/>
    </row>
    <row r="1816" spans="1:247" s="44" customFormat="1" x14ac:dyDescent="0.2">
      <c r="A1816" s="42"/>
      <c r="AN1816" s="293"/>
      <c r="AX1816" s="293"/>
      <c r="BH1816" s="293"/>
      <c r="BR1816" s="293"/>
      <c r="CB1816" s="293"/>
      <c r="CL1816" s="293"/>
      <c r="CV1816" s="293"/>
      <c r="DF1816" s="293"/>
      <c r="DP1816" s="293"/>
      <c r="DZ1816" s="293"/>
      <c r="EJ1816" s="293"/>
      <c r="ET1816" s="293"/>
      <c r="FD1816" s="293"/>
      <c r="GJ1816" s="341"/>
      <c r="GT1816" s="293"/>
      <c r="HD1816" s="293"/>
      <c r="HN1816" s="293"/>
      <c r="HX1816" s="293"/>
      <c r="IH1816" s="293"/>
      <c r="IM1816" s="285"/>
    </row>
    <row r="1817" spans="1:247" s="44" customFormat="1" x14ac:dyDescent="0.2">
      <c r="A1817" s="42"/>
      <c r="AN1817" s="293"/>
      <c r="AX1817" s="293"/>
      <c r="BH1817" s="293"/>
      <c r="BR1817" s="293"/>
      <c r="CB1817" s="293"/>
      <c r="CL1817" s="293"/>
      <c r="CV1817" s="293"/>
      <c r="DF1817" s="293"/>
      <c r="DP1817" s="293"/>
      <c r="DZ1817" s="293"/>
      <c r="EJ1817" s="293"/>
      <c r="ET1817" s="293"/>
      <c r="FD1817" s="293"/>
      <c r="GJ1817" s="341"/>
      <c r="GT1817" s="293"/>
      <c r="HD1817" s="293"/>
      <c r="HN1817" s="293"/>
      <c r="HX1817" s="293"/>
      <c r="IH1817" s="293"/>
      <c r="IM1817" s="285"/>
    </row>
    <row r="1818" spans="1:247" s="44" customFormat="1" x14ac:dyDescent="0.2">
      <c r="A1818" s="42"/>
      <c r="AN1818" s="293"/>
      <c r="AX1818" s="293"/>
      <c r="BH1818" s="293"/>
      <c r="BR1818" s="293"/>
      <c r="CB1818" s="293"/>
      <c r="CL1818" s="293"/>
      <c r="CV1818" s="293"/>
      <c r="DF1818" s="293"/>
      <c r="DP1818" s="293"/>
      <c r="DZ1818" s="293"/>
      <c r="EJ1818" s="293"/>
      <c r="ET1818" s="293"/>
      <c r="FD1818" s="293"/>
      <c r="GJ1818" s="341"/>
      <c r="GT1818" s="293"/>
      <c r="HD1818" s="293"/>
      <c r="HN1818" s="293"/>
      <c r="HX1818" s="293"/>
      <c r="IH1818" s="293"/>
      <c r="IM1818" s="285"/>
    </row>
    <row r="1819" spans="1:247" s="44" customFormat="1" x14ac:dyDescent="0.2">
      <c r="A1819" s="42"/>
      <c r="AN1819" s="293"/>
      <c r="AX1819" s="293"/>
      <c r="BH1819" s="293"/>
      <c r="BR1819" s="293"/>
      <c r="CB1819" s="293"/>
      <c r="CL1819" s="293"/>
      <c r="CV1819" s="293"/>
      <c r="DF1819" s="293"/>
      <c r="DP1819" s="293"/>
      <c r="DZ1819" s="293"/>
      <c r="EJ1819" s="293"/>
      <c r="ET1819" s="293"/>
      <c r="FD1819" s="293"/>
      <c r="GJ1819" s="341"/>
      <c r="GT1819" s="293"/>
      <c r="HD1819" s="293"/>
      <c r="HN1819" s="293"/>
      <c r="HX1819" s="293"/>
      <c r="IH1819" s="293"/>
      <c r="IM1819" s="285"/>
    </row>
    <row r="1820" spans="1:247" s="44" customFormat="1" x14ac:dyDescent="0.2">
      <c r="A1820" s="42"/>
      <c r="AN1820" s="293"/>
      <c r="AX1820" s="293"/>
      <c r="BH1820" s="293"/>
      <c r="BR1820" s="293"/>
      <c r="CB1820" s="293"/>
      <c r="CL1820" s="293"/>
      <c r="CV1820" s="293"/>
      <c r="DF1820" s="293"/>
      <c r="DP1820" s="293"/>
      <c r="DZ1820" s="293"/>
      <c r="EJ1820" s="293"/>
      <c r="ET1820" s="293"/>
      <c r="FD1820" s="293"/>
      <c r="GJ1820" s="341"/>
      <c r="GT1820" s="293"/>
      <c r="HD1820" s="293"/>
      <c r="HN1820" s="293"/>
      <c r="HX1820" s="293"/>
      <c r="IH1820" s="293"/>
      <c r="IM1820" s="285"/>
    </row>
    <row r="1821" spans="1:247" s="44" customFormat="1" x14ac:dyDescent="0.2">
      <c r="A1821" s="42"/>
      <c r="AN1821" s="293"/>
      <c r="AX1821" s="293"/>
      <c r="BH1821" s="293"/>
      <c r="BR1821" s="293"/>
      <c r="CB1821" s="293"/>
      <c r="CL1821" s="293"/>
      <c r="CV1821" s="293"/>
      <c r="DF1821" s="293"/>
      <c r="DP1821" s="293"/>
      <c r="DZ1821" s="293"/>
      <c r="EJ1821" s="293"/>
      <c r="ET1821" s="293"/>
      <c r="FD1821" s="293"/>
      <c r="GJ1821" s="341"/>
      <c r="GT1821" s="293"/>
      <c r="HD1821" s="293"/>
      <c r="HN1821" s="293"/>
      <c r="HX1821" s="293"/>
      <c r="IH1821" s="293"/>
      <c r="IM1821" s="285"/>
    </row>
    <row r="1822" spans="1:247" s="44" customFormat="1" x14ac:dyDescent="0.2">
      <c r="A1822" s="42"/>
      <c r="AN1822" s="293"/>
      <c r="AX1822" s="293"/>
      <c r="BH1822" s="293"/>
      <c r="BR1822" s="293"/>
      <c r="CB1822" s="293"/>
      <c r="CL1822" s="293"/>
      <c r="CV1822" s="293"/>
      <c r="DF1822" s="293"/>
      <c r="DP1822" s="293"/>
      <c r="DZ1822" s="293"/>
      <c r="EJ1822" s="293"/>
      <c r="ET1822" s="293"/>
      <c r="FD1822" s="293"/>
      <c r="GJ1822" s="341"/>
      <c r="GT1822" s="293"/>
      <c r="HD1822" s="293"/>
      <c r="HN1822" s="293"/>
      <c r="HX1822" s="293"/>
      <c r="IH1822" s="293"/>
      <c r="IM1822" s="285"/>
    </row>
    <row r="1823" spans="1:247" s="44" customFormat="1" x14ac:dyDescent="0.2">
      <c r="A1823" s="42"/>
      <c r="AN1823" s="293"/>
      <c r="AX1823" s="293"/>
      <c r="BH1823" s="293"/>
      <c r="BR1823" s="293"/>
      <c r="CB1823" s="293"/>
      <c r="CL1823" s="293"/>
      <c r="CV1823" s="293"/>
      <c r="DF1823" s="293"/>
      <c r="DP1823" s="293"/>
      <c r="DZ1823" s="293"/>
      <c r="EJ1823" s="293"/>
      <c r="ET1823" s="293"/>
      <c r="FD1823" s="293"/>
      <c r="GJ1823" s="341"/>
      <c r="GT1823" s="293"/>
      <c r="HD1823" s="293"/>
      <c r="HN1823" s="293"/>
      <c r="HX1823" s="293"/>
      <c r="IH1823" s="293"/>
      <c r="IM1823" s="285"/>
    </row>
    <row r="1824" spans="1:247" s="44" customFormat="1" x14ac:dyDescent="0.2">
      <c r="A1824" s="42"/>
      <c r="AN1824" s="293"/>
      <c r="AX1824" s="293"/>
      <c r="BH1824" s="293"/>
      <c r="BR1824" s="293"/>
      <c r="CB1824" s="293"/>
      <c r="CL1824" s="293"/>
      <c r="CV1824" s="293"/>
      <c r="DF1824" s="293"/>
      <c r="DP1824" s="293"/>
      <c r="DZ1824" s="293"/>
      <c r="EJ1824" s="293"/>
      <c r="ET1824" s="293"/>
      <c r="FD1824" s="293"/>
      <c r="GJ1824" s="341"/>
      <c r="GT1824" s="293"/>
      <c r="HD1824" s="293"/>
      <c r="HN1824" s="293"/>
      <c r="HX1824" s="293"/>
      <c r="IH1824" s="293"/>
      <c r="IM1824" s="285"/>
    </row>
    <row r="1825" spans="1:247" s="44" customFormat="1" x14ac:dyDescent="0.2">
      <c r="A1825" s="42"/>
      <c r="AN1825" s="293"/>
      <c r="AX1825" s="293"/>
      <c r="BH1825" s="293"/>
      <c r="BR1825" s="293"/>
      <c r="CB1825" s="293"/>
      <c r="CL1825" s="293"/>
      <c r="CV1825" s="293"/>
      <c r="DF1825" s="293"/>
      <c r="DP1825" s="293"/>
      <c r="DZ1825" s="293"/>
      <c r="EJ1825" s="293"/>
      <c r="ET1825" s="293"/>
      <c r="FD1825" s="293"/>
      <c r="GJ1825" s="341"/>
      <c r="GT1825" s="293"/>
      <c r="HD1825" s="293"/>
      <c r="HN1825" s="293"/>
      <c r="HX1825" s="293"/>
      <c r="IH1825" s="293"/>
      <c r="IM1825" s="285"/>
    </row>
    <row r="1826" spans="1:247" s="44" customFormat="1" x14ac:dyDescent="0.2">
      <c r="A1826" s="42"/>
      <c r="AN1826" s="293"/>
      <c r="AX1826" s="293"/>
      <c r="BH1826" s="293"/>
      <c r="BR1826" s="293"/>
      <c r="CB1826" s="293"/>
      <c r="CL1826" s="293"/>
      <c r="CV1826" s="293"/>
      <c r="DF1826" s="293"/>
      <c r="DP1826" s="293"/>
      <c r="DZ1826" s="293"/>
      <c r="EJ1826" s="293"/>
      <c r="ET1826" s="293"/>
      <c r="FD1826" s="293"/>
      <c r="GJ1826" s="341"/>
      <c r="GT1826" s="293"/>
      <c r="HD1826" s="293"/>
      <c r="HN1826" s="293"/>
      <c r="HX1826" s="293"/>
      <c r="IH1826" s="293"/>
      <c r="IM1826" s="285"/>
    </row>
    <row r="1827" spans="1:247" s="44" customFormat="1" x14ac:dyDescent="0.2">
      <c r="A1827" s="42"/>
      <c r="AN1827" s="293"/>
      <c r="AX1827" s="293"/>
      <c r="BH1827" s="293"/>
      <c r="BR1827" s="293"/>
      <c r="CB1827" s="293"/>
      <c r="CL1827" s="293"/>
      <c r="CV1827" s="293"/>
      <c r="DF1827" s="293"/>
      <c r="DP1827" s="293"/>
      <c r="DZ1827" s="293"/>
      <c r="EJ1827" s="293"/>
      <c r="ET1827" s="293"/>
      <c r="FD1827" s="293"/>
      <c r="GJ1827" s="341"/>
      <c r="GT1827" s="293"/>
      <c r="HD1827" s="293"/>
      <c r="HN1827" s="293"/>
      <c r="HX1827" s="293"/>
      <c r="IH1827" s="293"/>
      <c r="IM1827" s="285"/>
    </row>
    <row r="1828" spans="1:247" s="44" customFormat="1" x14ac:dyDescent="0.2">
      <c r="A1828" s="42"/>
      <c r="AN1828" s="293"/>
      <c r="AX1828" s="293"/>
      <c r="BH1828" s="293"/>
      <c r="BR1828" s="293"/>
      <c r="CB1828" s="293"/>
      <c r="CL1828" s="293"/>
      <c r="CV1828" s="293"/>
      <c r="DF1828" s="293"/>
      <c r="DP1828" s="293"/>
      <c r="DZ1828" s="293"/>
      <c r="EJ1828" s="293"/>
      <c r="ET1828" s="293"/>
      <c r="FD1828" s="293"/>
      <c r="GJ1828" s="341"/>
      <c r="GT1828" s="293"/>
      <c r="HD1828" s="293"/>
      <c r="HN1828" s="293"/>
      <c r="HX1828" s="293"/>
      <c r="IH1828" s="293"/>
      <c r="IM1828" s="285"/>
    </row>
    <row r="1829" spans="1:247" s="44" customFormat="1" x14ac:dyDescent="0.2">
      <c r="A1829" s="42"/>
      <c r="AN1829" s="293"/>
      <c r="AX1829" s="293"/>
      <c r="BH1829" s="293"/>
      <c r="BR1829" s="293"/>
      <c r="CB1829" s="293"/>
      <c r="CL1829" s="293"/>
      <c r="CV1829" s="293"/>
      <c r="DF1829" s="293"/>
      <c r="DP1829" s="293"/>
      <c r="DZ1829" s="293"/>
      <c r="EJ1829" s="293"/>
      <c r="ET1829" s="293"/>
      <c r="FD1829" s="293"/>
      <c r="GJ1829" s="341"/>
      <c r="GT1829" s="293"/>
      <c r="HD1829" s="293"/>
      <c r="HN1829" s="293"/>
      <c r="HX1829" s="293"/>
      <c r="IH1829" s="293"/>
      <c r="IM1829" s="285"/>
    </row>
    <row r="1830" spans="1:247" s="44" customFormat="1" x14ac:dyDescent="0.2">
      <c r="A1830" s="42"/>
      <c r="AN1830" s="293"/>
      <c r="AX1830" s="293"/>
      <c r="BH1830" s="293"/>
      <c r="BR1830" s="293"/>
      <c r="CB1830" s="293"/>
      <c r="CL1830" s="293"/>
      <c r="CV1830" s="293"/>
      <c r="DF1830" s="293"/>
      <c r="DP1830" s="293"/>
      <c r="DZ1830" s="293"/>
      <c r="EJ1830" s="293"/>
      <c r="ET1830" s="293"/>
      <c r="FD1830" s="293"/>
      <c r="GJ1830" s="341"/>
      <c r="GT1830" s="293"/>
      <c r="HD1830" s="293"/>
      <c r="HN1830" s="293"/>
      <c r="HX1830" s="293"/>
      <c r="IH1830" s="293"/>
      <c r="IM1830" s="285"/>
    </row>
    <row r="1831" spans="1:247" s="44" customFormat="1" x14ac:dyDescent="0.2">
      <c r="A1831" s="42"/>
      <c r="AN1831" s="293"/>
      <c r="AX1831" s="293"/>
      <c r="BH1831" s="293"/>
      <c r="BR1831" s="293"/>
      <c r="CB1831" s="293"/>
      <c r="CL1831" s="293"/>
      <c r="CV1831" s="293"/>
      <c r="DF1831" s="293"/>
      <c r="DP1831" s="293"/>
      <c r="DZ1831" s="293"/>
      <c r="EJ1831" s="293"/>
      <c r="ET1831" s="293"/>
      <c r="FD1831" s="293"/>
      <c r="GJ1831" s="341"/>
      <c r="GT1831" s="293"/>
      <c r="HD1831" s="293"/>
      <c r="HN1831" s="293"/>
      <c r="HX1831" s="293"/>
      <c r="IH1831" s="293"/>
      <c r="IM1831" s="285"/>
    </row>
    <row r="1832" spans="1:247" s="44" customFormat="1" x14ac:dyDescent="0.2">
      <c r="A1832" s="42"/>
      <c r="AN1832" s="293"/>
      <c r="AX1832" s="293"/>
      <c r="BH1832" s="293"/>
      <c r="BR1832" s="293"/>
      <c r="CB1832" s="293"/>
      <c r="CL1832" s="293"/>
      <c r="CV1832" s="293"/>
      <c r="DF1832" s="293"/>
      <c r="DP1832" s="293"/>
      <c r="DZ1832" s="293"/>
      <c r="EJ1832" s="293"/>
      <c r="ET1832" s="293"/>
      <c r="FD1832" s="293"/>
      <c r="GJ1832" s="341"/>
      <c r="GT1832" s="293"/>
      <c r="HD1832" s="293"/>
      <c r="HN1832" s="293"/>
      <c r="HX1832" s="293"/>
      <c r="IH1832" s="293"/>
      <c r="IM1832" s="285"/>
    </row>
    <row r="1833" spans="1:247" s="44" customFormat="1" x14ac:dyDescent="0.2">
      <c r="A1833" s="42"/>
      <c r="AN1833" s="293"/>
      <c r="AX1833" s="293"/>
      <c r="BH1833" s="293"/>
      <c r="BR1833" s="293"/>
      <c r="CB1833" s="293"/>
      <c r="CL1833" s="293"/>
      <c r="CV1833" s="293"/>
      <c r="DF1833" s="293"/>
      <c r="DP1833" s="293"/>
      <c r="DZ1833" s="293"/>
      <c r="EJ1833" s="293"/>
      <c r="ET1833" s="293"/>
      <c r="FD1833" s="293"/>
      <c r="GJ1833" s="341"/>
      <c r="GT1833" s="293"/>
      <c r="HD1833" s="293"/>
      <c r="HN1833" s="293"/>
      <c r="HX1833" s="293"/>
      <c r="IH1833" s="293"/>
      <c r="IM1833" s="285"/>
    </row>
    <row r="1834" spans="1:247" s="44" customFormat="1" x14ac:dyDescent="0.2">
      <c r="A1834" s="42"/>
      <c r="AN1834" s="293"/>
      <c r="AX1834" s="293"/>
      <c r="BH1834" s="293"/>
      <c r="BR1834" s="293"/>
      <c r="CB1834" s="293"/>
      <c r="CL1834" s="293"/>
      <c r="CV1834" s="293"/>
      <c r="DF1834" s="293"/>
      <c r="DP1834" s="293"/>
      <c r="DZ1834" s="293"/>
      <c r="EJ1834" s="293"/>
      <c r="ET1834" s="293"/>
      <c r="FD1834" s="293"/>
      <c r="GJ1834" s="341"/>
      <c r="GT1834" s="293"/>
      <c r="HD1834" s="293"/>
      <c r="HN1834" s="293"/>
      <c r="HX1834" s="293"/>
      <c r="IH1834" s="293"/>
      <c r="IM1834" s="285"/>
    </row>
    <row r="1835" spans="1:247" s="44" customFormat="1" x14ac:dyDescent="0.2">
      <c r="A1835" s="42"/>
      <c r="AN1835" s="293"/>
      <c r="AX1835" s="293"/>
      <c r="BH1835" s="293"/>
      <c r="BR1835" s="293"/>
      <c r="CB1835" s="293"/>
      <c r="CL1835" s="293"/>
      <c r="CV1835" s="293"/>
      <c r="DF1835" s="293"/>
      <c r="DP1835" s="293"/>
      <c r="DZ1835" s="293"/>
      <c r="EJ1835" s="293"/>
      <c r="ET1835" s="293"/>
      <c r="FD1835" s="293"/>
      <c r="GJ1835" s="341"/>
      <c r="GT1835" s="293"/>
      <c r="HD1835" s="293"/>
      <c r="HN1835" s="293"/>
      <c r="HX1835" s="293"/>
      <c r="IH1835" s="293"/>
      <c r="IM1835" s="285"/>
    </row>
    <row r="1836" spans="1:247" s="44" customFormat="1" x14ac:dyDescent="0.2">
      <c r="A1836" s="42"/>
      <c r="AN1836" s="293"/>
      <c r="AX1836" s="293"/>
      <c r="BH1836" s="293"/>
      <c r="BR1836" s="293"/>
      <c r="CB1836" s="293"/>
      <c r="CL1836" s="293"/>
      <c r="CV1836" s="293"/>
      <c r="DF1836" s="293"/>
      <c r="DP1836" s="293"/>
      <c r="DZ1836" s="293"/>
      <c r="EJ1836" s="293"/>
      <c r="ET1836" s="293"/>
      <c r="FD1836" s="293"/>
      <c r="GJ1836" s="341"/>
      <c r="GT1836" s="293"/>
      <c r="HD1836" s="293"/>
      <c r="HN1836" s="293"/>
      <c r="HX1836" s="293"/>
      <c r="IH1836" s="293"/>
      <c r="IM1836" s="285"/>
    </row>
    <row r="1837" spans="1:247" s="44" customFormat="1" x14ac:dyDescent="0.2">
      <c r="A1837" s="42"/>
      <c r="AN1837" s="293"/>
      <c r="AX1837" s="293"/>
      <c r="BH1837" s="293"/>
      <c r="BR1837" s="293"/>
      <c r="CB1837" s="293"/>
      <c r="CL1837" s="293"/>
      <c r="CV1837" s="293"/>
      <c r="DF1837" s="293"/>
      <c r="DP1837" s="293"/>
      <c r="DZ1837" s="293"/>
      <c r="EJ1837" s="293"/>
      <c r="ET1837" s="293"/>
      <c r="FD1837" s="293"/>
      <c r="GJ1837" s="341"/>
      <c r="GT1837" s="293"/>
      <c r="HD1837" s="293"/>
      <c r="HN1837" s="293"/>
      <c r="HX1837" s="293"/>
      <c r="IH1837" s="293"/>
      <c r="IM1837" s="285"/>
    </row>
    <row r="1838" spans="1:247" s="44" customFormat="1" x14ac:dyDescent="0.2">
      <c r="A1838" s="42"/>
      <c r="AN1838" s="293"/>
      <c r="AX1838" s="293"/>
      <c r="BH1838" s="293"/>
      <c r="BR1838" s="293"/>
      <c r="CB1838" s="293"/>
      <c r="CL1838" s="293"/>
      <c r="CV1838" s="293"/>
      <c r="DF1838" s="293"/>
      <c r="DP1838" s="293"/>
      <c r="DZ1838" s="293"/>
      <c r="EJ1838" s="293"/>
      <c r="ET1838" s="293"/>
      <c r="FD1838" s="293"/>
      <c r="GJ1838" s="341"/>
      <c r="GT1838" s="293"/>
      <c r="HD1838" s="293"/>
      <c r="HN1838" s="293"/>
      <c r="HX1838" s="293"/>
      <c r="IH1838" s="293"/>
      <c r="IM1838" s="285"/>
    </row>
    <row r="1839" spans="1:247" s="44" customFormat="1" x14ac:dyDescent="0.2">
      <c r="A1839" s="42"/>
      <c r="AN1839" s="293"/>
      <c r="AX1839" s="293"/>
      <c r="BH1839" s="293"/>
      <c r="BR1839" s="293"/>
      <c r="CB1839" s="293"/>
      <c r="CL1839" s="293"/>
      <c r="CV1839" s="293"/>
      <c r="DF1839" s="293"/>
      <c r="DP1839" s="293"/>
      <c r="DZ1839" s="293"/>
      <c r="EJ1839" s="293"/>
      <c r="ET1839" s="293"/>
      <c r="FD1839" s="293"/>
      <c r="GJ1839" s="341"/>
      <c r="GT1839" s="293"/>
      <c r="HD1839" s="293"/>
      <c r="HN1839" s="293"/>
      <c r="HX1839" s="293"/>
      <c r="IH1839" s="293"/>
      <c r="IM1839" s="285"/>
    </row>
    <row r="1840" spans="1:247" s="44" customFormat="1" x14ac:dyDescent="0.2">
      <c r="A1840" s="42"/>
      <c r="AN1840" s="293"/>
      <c r="AX1840" s="293"/>
      <c r="BH1840" s="293"/>
      <c r="BR1840" s="293"/>
      <c r="CB1840" s="293"/>
      <c r="CL1840" s="293"/>
      <c r="CV1840" s="293"/>
      <c r="DF1840" s="293"/>
      <c r="DP1840" s="293"/>
      <c r="DZ1840" s="293"/>
      <c r="EJ1840" s="293"/>
      <c r="ET1840" s="293"/>
      <c r="FD1840" s="293"/>
      <c r="GJ1840" s="341"/>
      <c r="GT1840" s="293"/>
      <c r="HD1840" s="293"/>
      <c r="HN1840" s="293"/>
      <c r="HX1840" s="293"/>
      <c r="IH1840" s="293"/>
      <c r="IM1840" s="285"/>
    </row>
    <row r="1841" spans="1:247" s="44" customFormat="1" x14ac:dyDescent="0.2">
      <c r="A1841" s="42"/>
      <c r="AN1841" s="293"/>
      <c r="AX1841" s="293"/>
      <c r="BH1841" s="293"/>
      <c r="BR1841" s="293"/>
      <c r="CB1841" s="293"/>
      <c r="CL1841" s="293"/>
      <c r="CV1841" s="293"/>
      <c r="DF1841" s="293"/>
      <c r="DP1841" s="293"/>
      <c r="DZ1841" s="293"/>
      <c r="EJ1841" s="293"/>
      <c r="ET1841" s="293"/>
      <c r="FD1841" s="293"/>
      <c r="GJ1841" s="341"/>
      <c r="GT1841" s="293"/>
      <c r="HD1841" s="293"/>
      <c r="HN1841" s="293"/>
      <c r="HX1841" s="293"/>
      <c r="IH1841" s="293"/>
      <c r="IM1841" s="285"/>
    </row>
    <row r="1842" spans="1:247" s="44" customFormat="1" x14ac:dyDescent="0.2">
      <c r="A1842" s="42"/>
      <c r="AN1842" s="293"/>
      <c r="AX1842" s="293"/>
      <c r="BH1842" s="293"/>
      <c r="BR1842" s="293"/>
      <c r="CB1842" s="293"/>
      <c r="CL1842" s="293"/>
      <c r="CV1842" s="293"/>
      <c r="DF1842" s="293"/>
      <c r="DP1842" s="293"/>
      <c r="DZ1842" s="293"/>
      <c r="EJ1842" s="293"/>
      <c r="ET1842" s="293"/>
      <c r="FD1842" s="293"/>
      <c r="GJ1842" s="341"/>
      <c r="GT1842" s="293"/>
      <c r="HD1842" s="293"/>
      <c r="HN1842" s="293"/>
      <c r="HX1842" s="293"/>
      <c r="IH1842" s="293"/>
      <c r="IM1842" s="285"/>
    </row>
    <row r="1843" spans="1:247" s="44" customFormat="1" x14ac:dyDescent="0.2">
      <c r="A1843" s="42"/>
      <c r="AN1843" s="293"/>
      <c r="AX1843" s="293"/>
      <c r="BH1843" s="293"/>
      <c r="BR1843" s="293"/>
      <c r="CB1843" s="293"/>
      <c r="CL1843" s="293"/>
      <c r="CV1843" s="293"/>
      <c r="DF1843" s="293"/>
      <c r="DP1843" s="293"/>
      <c r="DZ1843" s="293"/>
      <c r="EJ1843" s="293"/>
      <c r="ET1843" s="293"/>
      <c r="FD1843" s="293"/>
      <c r="GJ1843" s="341"/>
      <c r="GT1843" s="293"/>
      <c r="HD1843" s="293"/>
      <c r="HN1843" s="293"/>
      <c r="HX1843" s="293"/>
      <c r="IH1843" s="293"/>
      <c r="IM1843" s="285"/>
    </row>
    <row r="1844" spans="1:247" s="44" customFormat="1" x14ac:dyDescent="0.2">
      <c r="A1844" s="42"/>
      <c r="AN1844" s="293"/>
      <c r="AX1844" s="293"/>
      <c r="BH1844" s="293"/>
      <c r="BR1844" s="293"/>
      <c r="CB1844" s="293"/>
      <c r="CL1844" s="293"/>
      <c r="CV1844" s="293"/>
      <c r="DF1844" s="293"/>
      <c r="DP1844" s="293"/>
      <c r="DZ1844" s="293"/>
      <c r="EJ1844" s="293"/>
      <c r="ET1844" s="293"/>
      <c r="FD1844" s="293"/>
      <c r="GJ1844" s="341"/>
      <c r="GT1844" s="293"/>
      <c r="HD1844" s="293"/>
      <c r="HN1844" s="293"/>
      <c r="HX1844" s="293"/>
      <c r="IH1844" s="293"/>
      <c r="IM1844" s="285"/>
    </row>
    <row r="1845" spans="1:247" s="44" customFormat="1" x14ac:dyDescent="0.2">
      <c r="A1845" s="42"/>
      <c r="AN1845" s="293"/>
      <c r="AX1845" s="293"/>
      <c r="BH1845" s="293"/>
      <c r="BR1845" s="293"/>
      <c r="CB1845" s="293"/>
      <c r="CL1845" s="293"/>
      <c r="CV1845" s="293"/>
      <c r="DF1845" s="293"/>
      <c r="DP1845" s="293"/>
      <c r="DZ1845" s="293"/>
      <c r="EJ1845" s="293"/>
      <c r="ET1845" s="293"/>
      <c r="FD1845" s="293"/>
      <c r="GJ1845" s="341"/>
      <c r="GT1845" s="293"/>
      <c r="HD1845" s="293"/>
      <c r="HN1845" s="293"/>
      <c r="HX1845" s="293"/>
      <c r="IH1845" s="293"/>
      <c r="IM1845" s="285"/>
    </row>
    <row r="1846" spans="1:247" s="44" customFormat="1" x14ac:dyDescent="0.2">
      <c r="A1846" s="42"/>
      <c r="AN1846" s="293"/>
      <c r="AX1846" s="293"/>
      <c r="BH1846" s="293"/>
      <c r="BR1846" s="293"/>
      <c r="CB1846" s="293"/>
      <c r="CL1846" s="293"/>
      <c r="CV1846" s="293"/>
      <c r="DF1846" s="293"/>
      <c r="DP1846" s="293"/>
      <c r="DZ1846" s="293"/>
      <c r="EJ1846" s="293"/>
      <c r="ET1846" s="293"/>
      <c r="FD1846" s="293"/>
      <c r="GJ1846" s="341"/>
      <c r="GT1846" s="293"/>
      <c r="HD1846" s="293"/>
      <c r="HN1846" s="293"/>
      <c r="HX1846" s="293"/>
      <c r="IH1846" s="293"/>
      <c r="IM1846" s="285"/>
    </row>
    <row r="1847" spans="1:247" s="44" customFormat="1" x14ac:dyDescent="0.2">
      <c r="A1847" s="42"/>
      <c r="AN1847" s="293"/>
      <c r="AX1847" s="293"/>
      <c r="BH1847" s="293"/>
      <c r="BR1847" s="293"/>
      <c r="CB1847" s="293"/>
      <c r="CL1847" s="293"/>
      <c r="CV1847" s="293"/>
      <c r="DF1847" s="293"/>
      <c r="DP1847" s="293"/>
      <c r="DZ1847" s="293"/>
      <c r="EJ1847" s="293"/>
      <c r="ET1847" s="293"/>
      <c r="FD1847" s="293"/>
      <c r="GJ1847" s="341"/>
      <c r="GT1847" s="293"/>
      <c r="HD1847" s="293"/>
      <c r="HN1847" s="293"/>
      <c r="HX1847" s="293"/>
      <c r="IH1847" s="293"/>
      <c r="IM1847" s="285"/>
    </row>
    <row r="1848" spans="1:247" s="44" customFormat="1" x14ac:dyDescent="0.2">
      <c r="A1848" s="42"/>
      <c r="AN1848" s="293"/>
      <c r="AX1848" s="293"/>
      <c r="BH1848" s="293"/>
      <c r="BR1848" s="293"/>
      <c r="CB1848" s="293"/>
      <c r="CL1848" s="293"/>
      <c r="CV1848" s="293"/>
      <c r="DF1848" s="293"/>
      <c r="DP1848" s="293"/>
      <c r="DZ1848" s="293"/>
      <c r="EJ1848" s="293"/>
      <c r="ET1848" s="293"/>
      <c r="FD1848" s="293"/>
      <c r="GJ1848" s="341"/>
      <c r="GT1848" s="293"/>
      <c r="HD1848" s="293"/>
      <c r="HN1848" s="293"/>
      <c r="HX1848" s="293"/>
      <c r="IH1848" s="293"/>
      <c r="IM1848" s="285"/>
    </row>
    <row r="1849" spans="1:247" s="44" customFormat="1" x14ac:dyDescent="0.2">
      <c r="A1849" s="42"/>
      <c r="AN1849" s="293"/>
      <c r="AX1849" s="293"/>
      <c r="BH1849" s="293"/>
      <c r="BR1849" s="293"/>
      <c r="CB1849" s="293"/>
      <c r="CL1849" s="293"/>
      <c r="CV1849" s="293"/>
      <c r="DF1849" s="293"/>
      <c r="DP1849" s="293"/>
      <c r="DZ1849" s="293"/>
      <c r="EJ1849" s="293"/>
      <c r="ET1849" s="293"/>
      <c r="FD1849" s="293"/>
      <c r="GJ1849" s="341"/>
      <c r="GT1849" s="293"/>
      <c r="HD1849" s="293"/>
      <c r="HN1849" s="293"/>
      <c r="HX1849" s="293"/>
      <c r="IH1849" s="293"/>
      <c r="IM1849" s="285"/>
    </row>
    <row r="1850" spans="1:247" s="44" customFormat="1" x14ac:dyDescent="0.2">
      <c r="A1850" s="42"/>
      <c r="AN1850" s="293"/>
      <c r="AX1850" s="293"/>
      <c r="BH1850" s="293"/>
      <c r="BR1850" s="293"/>
      <c r="CB1850" s="293"/>
      <c r="CL1850" s="293"/>
      <c r="CV1850" s="293"/>
      <c r="DF1850" s="293"/>
      <c r="DP1850" s="293"/>
      <c r="DZ1850" s="293"/>
      <c r="EJ1850" s="293"/>
      <c r="ET1850" s="293"/>
      <c r="FD1850" s="293"/>
      <c r="GJ1850" s="341"/>
      <c r="GT1850" s="293"/>
      <c r="HD1850" s="293"/>
      <c r="HN1850" s="293"/>
      <c r="HX1850" s="293"/>
      <c r="IH1850" s="293"/>
      <c r="IM1850" s="285"/>
    </row>
    <row r="1851" spans="1:247" s="44" customFormat="1" x14ac:dyDescent="0.2">
      <c r="A1851" s="42"/>
      <c r="AN1851" s="293"/>
      <c r="AX1851" s="293"/>
      <c r="BH1851" s="293"/>
      <c r="BR1851" s="293"/>
      <c r="CB1851" s="293"/>
      <c r="CL1851" s="293"/>
      <c r="CV1851" s="293"/>
      <c r="DF1851" s="293"/>
      <c r="DP1851" s="293"/>
      <c r="DZ1851" s="293"/>
      <c r="EJ1851" s="293"/>
      <c r="ET1851" s="293"/>
      <c r="FD1851" s="293"/>
      <c r="GJ1851" s="341"/>
      <c r="GT1851" s="293"/>
      <c r="HD1851" s="293"/>
      <c r="HN1851" s="293"/>
      <c r="HX1851" s="293"/>
      <c r="IH1851" s="293"/>
      <c r="IM1851" s="285"/>
    </row>
    <row r="1852" spans="1:247" s="44" customFormat="1" x14ac:dyDescent="0.2">
      <c r="A1852" s="42"/>
      <c r="AN1852" s="293"/>
      <c r="AX1852" s="293"/>
      <c r="BH1852" s="293"/>
      <c r="BR1852" s="293"/>
      <c r="CB1852" s="293"/>
      <c r="CL1852" s="293"/>
      <c r="CV1852" s="293"/>
      <c r="DF1852" s="293"/>
      <c r="DP1852" s="293"/>
      <c r="DZ1852" s="293"/>
      <c r="EJ1852" s="293"/>
      <c r="ET1852" s="293"/>
      <c r="FD1852" s="293"/>
      <c r="GJ1852" s="341"/>
      <c r="GT1852" s="293"/>
      <c r="HD1852" s="293"/>
      <c r="HN1852" s="293"/>
      <c r="HX1852" s="293"/>
      <c r="IH1852" s="293"/>
      <c r="IM1852" s="285"/>
    </row>
    <row r="1853" spans="1:247" s="44" customFormat="1" x14ac:dyDescent="0.2">
      <c r="A1853" s="42"/>
      <c r="AN1853" s="293"/>
      <c r="AX1853" s="293"/>
      <c r="BH1853" s="293"/>
      <c r="BR1853" s="293"/>
      <c r="CB1853" s="293"/>
      <c r="CL1853" s="293"/>
      <c r="CV1853" s="293"/>
      <c r="DF1853" s="293"/>
      <c r="DP1853" s="293"/>
      <c r="DZ1853" s="293"/>
      <c r="EJ1853" s="293"/>
      <c r="ET1853" s="293"/>
      <c r="FD1853" s="293"/>
      <c r="GJ1853" s="341"/>
      <c r="GT1853" s="293"/>
      <c r="HD1853" s="293"/>
      <c r="HN1853" s="293"/>
      <c r="HX1853" s="293"/>
      <c r="IH1853" s="293"/>
      <c r="IM1853" s="285"/>
    </row>
    <row r="1854" spans="1:247" s="44" customFormat="1" x14ac:dyDescent="0.2">
      <c r="A1854" s="42"/>
      <c r="AN1854" s="293"/>
      <c r="AX1854" s="293"/>
      <c r="BH1854" s="293"/>
      <c r="BR1854" s="293"/>
      <c r="CB1854" s="293"/>
      <c r="CL1854" s="293"/>
      <c r="CV1854" s="293"/>
      <c r="DF1854" s="293"/>
      <c r="DP1854" s="293"/>
      <c r="DZ1854" s="293"/>
      <c r="EJ1854" s="293"/>
      <c r="ET1854" s="293"/>
      <c r="FD1854" s="293"/>
      <c r="GJ1854" s="341"/>
      <c r="GT1854" s="293"/>
      <c r="HD1854" s="293"/>
      <c r="HN1854" s="293"/>
      <c r="HX1854" s="293"/>
      <c r="IH1854" s="293"/>
      <c r="IM1854" s="285"/>
    </row>
    <row r="1855" spans="1:247" s="44" customFormat="1" x14ac:dyDescent="0.2">
      <c r="A1855" s="42"/>
      <c r="AN1855" s="293"/>
      <c r="AX1855" s="293"/>
      <c r="BH1855" s="293"/>
      <c r="BR1855" s="293"/>
      <c r="CB1855" s="293"/>
      <c r="CL1855" s="293"/>
      <c r="CV1855" s="293"/>
      <c r="DF1855" s="293"/>
      <c r="DP1855" s="293"/>
      <c r="DZ1855" s="293"/>
      <c r="EJ1855" s="293"/>
      <c r="ET1855" s="293"/>
      <c r="FD1855" s="293"/>
      <c r="GJ1855" s="341"/>
      <c r="GT1855" s="293"/>
      <c r="HD1855" s="293"/>
      <c r="HN1855" s="293"/>
      <c r="HX1855" s="293"/>
      <c r="IH1855" s="293"/>
      <c r="IM1855" s="285"/>
    </row>
    <row r="1856" spans="1:247" s="44" customFormat="1" x14ac:dyDescent="0.2">
      <c r="A1856" s="42"/>
      <c r="AN1856" s="293"/>
      <c r="AX1856" s="293"/>
      <c r="BH1856" s="293"/>
      <c r="BR1856" s="293"/>
      <c r="CB1856" s="293"/>
      <c r="CL1856" s="293"/>
      <c r="CV1856" s="293"/>
      <c r="DF1856" s="293"/>
      <c r="DP1856" s="293"/>
      <c r="DZ1856" s="293"/>
      <c r="EJ1856" s="293"/>
      <c r="ET1856" s="293"/>
      <c r="FD1856" s="293"/>
      <c r="GJ1856" s="341"/>
      <c r="GT1856" s="293"/>
      <c r="HD1856" s="293"/>
      <c r="HN1856" s="293"/>
      <c r="HX1856" s="293"/>
      <c r="IH1856" s="293"/>
      <c r="IM1856" s="285"/>
    </row>
    <row r="1857" spans="1:247" s="44" customFormat="1" x14ac:dyDescent="0.2">
      <c r="A1857" s="42"/>
      <c r="AN1857" s="293"/>
      <c r="AX1857" s="293"/>
      <c r="BH1857" s="293"/>
      <c r="BR1857" s="293"/>
      <c r="CB1857" s="293"/>
      <c r="CL1857" s="293"/>
      <c r="CV1857" s="293"/>
      <c r="DF1857" s="293"/>
      <c r="DP1857" s="293"/>
      <c r="DZ1857" s="293"/>
      <c r="EJ1857" s="293"/>
      <c r="ET1857" s="293"/>
      <c r="FD1857" s="293"/>
      <c r="GJ1857" s="341"/>
      <c r="GT1857" s="293"/>
      <c r="HD1857" s="293"/>
      <c r="HN1857" s="293"/>
      <c r="HX1857" s="293"/>
      <c r="IH1857" s="293"/>
      <c r="IM1857" s="285"/>
    </row>
    <row r="1858" spans="1:247" s="44" customFormat="1" x14ac:dyDescent="0.2">
      <c r="A1858" s="42"/>
      <c r="AN1858" s="293"/>
      <c r="AX1858" s="293"/>
      <c r="BH1858" s="293"/>
      <c r="BR1858" s="293"/>
      <c r="CB1858" s="293"/>
      <c r="CL1858" s="293"/>
      <c r="CV1858" s="293"/>
      <c r="DF1858" s="293"/>
      <c r="DP1858" s="293"/>
      <c r="DZ1858" s="293"/>
      <c r="EJ1858" s="293"/>
      <c r="ET1858" s="293"/>
      <c r="FD1858" s="293"/>
      <c r="GJ1858" s="341"/>
      <c r="GT1858" s="293"/>
      <c r="HD1858" s="293"/>
      <c r="HN1858" s="293"/>
      <c r="HX1858" s="293"/>
      <c r="IH1858" s="293"/>
      <c r="IM1858" s="285"/>
    </row>
    <row r="1859" spans="1:247" s="44" customFormat="1" x14ac:dyDescent="0.2">
      <c r="A1859" s="42"/>
      <c r="AN1859" s="293"/>
      <c r="AX1859" s="293"/>
      <c r="BH1859" s="293"/>
      <c r="BR1859" s="293"/>
      <c r="CB1859" s="293"/>
      <c r="CL1859" s="293"/>
      <c r="CV1859" s="293"/>
      <c r="DF1859" s="293"/>
      <c r="DP1859" s="293"/>
      <c r="DZ1859" s="293"/>
      <c r="EJ1859" s="293"/>
      <c r="ET1859" s="293"/>
      <c r="FD1859" s="293"/>
      <c r="GJ1859" s="341"/>
      <c r="GT1859" s="293"/>
      <c r="HD1859" s="293"/>
      <c r="HN1859" s="293"/>
      <c r="HX1859" s="293"/>
      <c r="IH1859" s="293"/>
      <c r="IM1859" s="285"/>
    </row>
    <row r="1860" spans="1:247" s="44" customFormat="1" x14ac:dyDescent="0.2">
      <c r="A1860" s="42"/>
      <c r="AN1860" s="293"/>
      <c r="AX1860" s="293"/>
      <c r="BH1860" s="293"/>
      <c r="BR1860" s="293"/>
      <c r="CB1860" s="293"/>
      <c r="CL1860" s="293"/>
      <c r="CV1860" s="293"/>
      <c r="DF1860" s="293"/>
      <c r="DP1860" s="293"/>
      <c r="DZ1860" s="293"/>
      <c r="EJ1860" s="293"/>
      <c r="ET1860" s="293"/>
      <c r="FD1860" s="293"/>
      <c r="GJ1860" s="341"/>
      <c r="GT1860" s="293"/>
      <c r="HD1860" s="293"/>
      <c r="HN1860" s="293"/>
      <c r="HX1860" s="293"/>
      <c r="IH1860" s="293"/>
      <c r="IM1860" s="285"/>
    </row>
    <row r="1861" spans="1:247" s="44" customFormat="1" x14ac:dyDescent="0.2">
      <c r="A1861" s="42"/>
      <c r="AN1861" s="293"/>
      <c r="AX1861" s="293"/>
      <c r="BH1861" s="293"/>
      <c r="BR1861" s="293"/>
      <c r="CB1861" s="293"/>
      <c r="CL1861" s="293"/>
      <c r="CV1861" s="293"/>
      <c r="DF1861" s="293"/>
      <c r="DP1861" s="293"/>
      <c r="DZ1861" s="293"/>
      <c r="EJ1861" s="293"/>
      <c r="ET1861" s="293"/>
      <c r="FD1861" s="293"/>
      <c r="GJ1861" s="341"/>
      <c r="GT1861" s="293"/>
      <c r="HD1861" s="293"/>
      <c r="HN1861" s="293"/>
      <c r="HX1861" s="293"/>
      <c r="IH1861" s="293"/>
      <c r="IM1861" s="285"/>
    </row>
    <row r="1862" spans="1:247" s="44" customFormat="1" x14ac:dyDescent="0.2">
      <c r="A1862" s="42"/>
      <c r="AN1862" s="293"/>
      <c r="AX1862" s="293"/>
      <c r="BH1862" s="293"/>
      <c r="BR1862" s="293"/>
      <c r="CB1862" s="293"/>
      <c r="CL1862" s="293"/>
      <c r="CV1862" s="293"/>
      <c r="DF1862" s="293"/>
      <c r="DP1862" s="293"/>
      <c r="DZ1862" s="293"/>
      <c r="EJ1862" s="293"/>
      <c r="ET1862" s="293"/>
      <c r="FD1862" s="293"/>
      <c r="GJ1862" s="341"/>
      <c r="GT1862" s="293"/>
      <c r="HD1862" s="293"/>
      <c r="HN1862" s="293"/>
      <c r="HX1862" s="293"/>
      <c r="IH1862" s="293"/>
      <c r="IM1862" s="285"/>
    </row>
    <row r="1863" spans="1:247" s="44" customFormat="1" x14ac:dyDescent="0.2">
      <c r="A1863" s="42"/>
      <c r="AN1863" s="293"/>
      <c r="AX1863" s="293"/>
      <c r="BH1863" s="293"/>
      <c r="BR1863" s="293"/>
      <c r="CB1863" s="293"/>
      <c r="CL1863" s="293"/>
      <c r="CV1863" s="293"/>
      <c r="DF1863" s="293"/>
      <c r="DP1863" s="293"/>
      <c r="DZ1863" s="293"/>
      <c r="EJ1863" s="293"/>
      <c r="ET1863" s="293"/>
      <c r="FD1863" s="293"/>
      <c r="GJ1863" s="341"/>
      <c r="GT1863" s="293"/>
      <c r="HD1863" s="293"/>
      <c r="HN1863" s="293"/>
      <c r="HX1863" s="293"/>
      <c r="IH1863" s="293"/>
      <c r="IM1863" s="285"/>
    </row>
    <row r="1864" spans="1:247" s="44" customFormat="1" x14ac:dyDescent="0.2">
      <c r="A1864" s="42"/>
      <c r="AN1864" s="293"/>
      <c r="AX1864" s="293"/>
      <c r="BH1864" s="293"/>
      <c r="BR1864" s="293"/>
      <c r="CB1864" s="293"/>
      <c r="CL1864" s="293"/>
      <c r="CV1864" s="293"/>
      <c r="DF1864" s="293"/>
      <c r="DP1864" s="293"/>
      <c r="DZ1864" s="293"/>
      <c r="EJ1864" s="293"/>
      <c r="ET1864" s="293"/>
      <c r="FD1864" s="293"/>
      <c r="GJ1864" s="341"/>
      <c r="GT1864" s="293"/>
      <c r="HD1864" s="293"/>
      <c r="HN1864" s="293"/>
      <c r="HX1864" s="293"/>
      <c r="IH1864" s="293"/>
      <c r="IM1864" s="285"/>
    </row>
    <row r="1865" spans="1:247" s="44" customFormat="1" x14ac:dyDescent="0.2">
      <c r="A1865" s="42"/>
      <c r="AN1865" s="293"/>
      <c r="AX1865" s="293"/>
      <c r="BH1865" s="293"/>
      <c r="BR1865" s="293"/>
      <c r="CB1865" s="293"/>
      <c r="CL1865" s="293"/>
      <c r="CV1865" s="293"/>
      <c r="DF1865" s="293"/>
      <c r="DP1865" s="293"/>
      <c r="DZ1865" s="293"/>
      <c r="EJ1865" s="293"/>
      <c r="ET1865" s="293"/>
      <c r="FD1865" s="293"/>
      <c r="GJ1865" s="341"/>
      <c r="GT1865" s="293"/>
      <c r="HD1865" s="293"/>
      <c r="HN1865" s="293"/>
      <c r="HX1865" s="293"/>
      <c r="IH1865" s="293"/>
      <c r="IM1865" s="285"/>
    </row>
    <row r="1866" spans="1:247" s="44" customFormat="1" x14ac:dyDescent="0.2">
      <c r="A1866" s="42"/>
      <c r="AN1866" s="293"/>
      <c r="AX1866" s="293"/>
      <c r="BH1866" s="293"/>
      <c r="BR1866" s="293"/>
      <c r="CB1866" s="293"/>
      <c r="CL1866" s="293"/>
      <c r="CV1866" s="293"/>
      <c r="DF1866" s="293"/>
      <c r="DP1866" s="293"/>
      <c r="DZ1866" s="293"/>
      <c r="EJ1866" s="293"/>
      <c r="ET1866" s="293"/>
      <c r="FD1866" s="293"/>
      <c r="GJ1866" s="341"/>
      <c r="GT1866" s="293"/>
      <c r="HD1866" s="293"/>
      <c r="HN1866" s="293"/>
      <c r="HX1866" s="293"/>
      <c r="IH1866" s="293"/>
      <c r="IM1866" s="285"/>
    </row>
    <row r="1867" spans="1:247" s="44" customFormat="1" x14ac:dyDescent="0.2">
      <c r="A1867" s="42"/>
      <c r="AN1867" s="293"/>
      <c r="AX1867" s="293"/>
      <c r="BH1867" s="293"/>
      <c r="BR1867" s="293"/>
      <c r="CB1867" s="293"/>
      <c r="CL1867" s="293"/>
      <c r="CV1867" s="293"/>
      <c r="DF1867" s="293"/>
      <c r="DP1867" s="293"/>
      <c r="DZ1867" s="293"/>
      <c r="EJ1867" s="293"/>
      <c r="ET1867" s="293"/>
      <c r="FD1867" s="293"/>
      <c r="GJ1867" s="341"/>
      <c r="GT1867" s="293"/>
      <c r="HD1867" s="293"/>
      <c r="HN1867" s="293"/>
      <c r="HX1867" s="293"/>
      <c r="IH1867" s="293"/>
      <c r="IM1867" s="285"/>
    </row>
    <row r="1868" spans="1:247" s="44" customFormat="1" x14ac:dyDescent="0.2">
      <c r="A1868" s="42"/>
      <c r="AN1868" s="293"/>
      <c r="AX1868" s="293"/>
      <c r="BH1868" s="293"/>
      <c r="BR1868" s="293"/>
      <c r="CB1868" s="293"/>
      <c r="CL1868" s="293"/>
      <c r="CV1868" s="293"/>
      <c r="DF1868" s="293"/>
      <c r="DP1868" s="293"/>
      <c r="DZ1868" s="293"/>
      <c r="EJ1868" s="293"/>
      <c r="ET1868" s="293"/>
      <c r="FD1868" s="293"/>
      <c r="GJ1868" s="341"/>
      <c r="GT1868" s="293"/>
      <c r="HD1868" s="293"/>
      <c r="HN1868" s="293"/>
      <c r="HX1868" s="293"/>
      <c r="IH1868" s="293"/>
      <c r="IM1868" s="285"/>
    </row>
    <row r="1869" spans="1:247" s="44" customFormat="1" x14ac:dyDescent="0.2">
      <c r="A1869" s="42"/>
      <c r="AN1869" s="293"/>
      <c r="AX1869" s="293"/>
      <c r="BH1869" s="293"/>
      <c r="BR1869" s="293"/>
      <c r="CB1869" s="293"/>
      <c r="CL1869" s="293"/>
      <c r="CV1869" s="293"/>
      <c r="DF1869" s="293"/>
      <c r="DP1869" s="293"/>
      <c r="DZ1869" s="293"/>
      <c r="EJ1869" s="293"/>
      <c r="ET1869" s="293"/>
      <c r="FD1869" s="293"/>
      <c r="GJ1869" s="341"/>
      <c r="GT1869" s="293"/>
      <c r="HD1869" s="293"/>
      <c r="HN1869" s="293"/>
      <c r="HX1869" s="293"/>
      <c r="IH1869" s="293"/>
      <c r="IM1869" s="285"/>
    </row>
    <row r="1870" spans="1:247" s="44" customFormat="1" x14ac:dyDescent="0.2">
      <c r="A1870" s="42"/>
      <c r="AN1870" s="293"/>
      <c r="AX1870" s="293"/>
      <c r="BH1870" s="293"/>
      <c r="BR1870" s="293"/>
      <c r="CB1870" s="293"/>
      <c r="CL1870" s="293"/>
      <c r="CV1870" s="293"/>
      <c r="DF1870" s="293"/>
      <c r="DP1870" s="293"/>
      <c r="DZ1870" s="293"/>
      <c r="EJ1870" s="293"/>
      <c r="ET1870" s="293"/>
      <c r="FD1870" s="293"/>
      <c r="GJ1870" s="341"/>
      <c r="GT1870" s="293"/>
      <c r="HD1870" s="293"/>
      <c r="HN1870" s="293"/>
      <c r="HX1870" s="293"/>
      <c r="IH1870" s="293"/>
      <c r="IM1870" s="285"/>
    </row>
    <row r="1871" spans="1:247" s="44" customFormat="1" x14ac:dyDescent="0.2">
      <c r="A1871" s="42"/>
      <c r="AN1871" s="293"/>
      <c r="AX1871" s="293"/>
      <c r="BH1871" s="293"/>
      <c r="BR1871" s="293"/>
      <c r="CB1871" s="293"/>
      <c r="CL1871" s="293"/>
      <c r="CV1871" s="293"/>
      <c r="DF1871" s="293"/>
      <c r="DP1871" s="293"/>
      <c r="DZ1871" s="293"/>
      <c r="EJ1871" s="293"/>
      <c r="ET1871" s="293"/>
      <c r="FD1871" s="293"/>
      <c r="GJ1871" s="341"/>
      <c r="GT1871" s="293"/>
      <c r="HD1871" s="293"/>
      <c r="HN1871" s="293"/>
      <c r="HX1871" s="293"/>
      <c r="IH1871" s="293"/>
      <c r="IM1871" s="285"/>
    </row>
    <row r="1872" spans="1:247" s="44" customFormat="1" x14ac:dyDescent="0.2">
      <c r="A1872" s="42"/>
      <c r="AN1872" s="293"/>
      <c r="AX1872" s="293"/>
      <c r="BH1872" s="293"/>
      <c r="BR1872" s="293"/>
      <c r="CB1872" s="293"/>
      <c r="CL1872" s="293"/>
      <c r="CV1872" s="293"/>
      <c r="DF1872" s="293"/>
      <c r="DP1872" s="293"/>
      <c r="DZ1872" s="293"/>
      <c r="EJ1872" s="293"/>
      <c r="ET1872" s="293"/>
      <c r="FD1872" s="293"/>
      <c r="GJ1872" s="341"/>
      <c r="GT1872" s="293"/>
      <c r="HD1872" s="293"/>
      <c r="HN1872" s="293"/>
      <c r="HX1872" s="293"/>
      <c r="IH1872" s="293"/>
      <c r="IM1872" s="285"/>
    </row>
    <row r="1873" spans="1:247" s="44" customFormat="1" x14ac:dyDescent="0.2">
      <c r="A1873" s="42"/>
      <c r="AN1873" s="293"/>
      <c r="AX1873" s="293"/>
      <c r="BH1873" s="293"/>
      <c r="BR1873" s="293"/>
      <c r="CB1873" s="293"/>
      <c r="CL1873" s="293"/>
      <c r="CV1873" s="293"/>
      <c r="DF1873" s="293"/>
      <c r="DP1873" s="293"/>
      <c r="DZ1873" s="293"/>
      <c r="EJ1873" s="293"/>
      <c r="ET1873" s="293"/>
      <c r="FD1873" s="293"/>
      <c r="GJ1873" s="341"/>
      <c r="GT1873" s="293"/>
      <c r="HD1873" s="293"/>
      <c r="HN1873" s="293"/>
      <c r="HX1873" s="293"/>
      <c r="IH1873" s="293"/>
      <c r="IM1873" s="285"/>
    </row>
    <row r="1874" spans="1:247" s="44" customFormat="1" x14ac:dyDescent="0.2">
      <c r="A1874" s="42"/>
      <c r="AN1874" s="293"/>
      <c r="AX1874" s="293"/>
      <c r="BH1874" s="293"/>
      <c r="BR1874" s="293"/>
      <c r="CB1874" s="293"/>
      <c r="CL1874" s="293"/>
      <c r="CV1874" s="293"/>
      <c r="DF1874" s="293"/>
      <c r="DP1874" s="293"/>
      <c r="DZ1874" s="293"/>
      <c r="EJ1874" s="293"/>
      <c r="ET1874" s="293"/>
      <c r="FD1874" s="293"/>
      <c r="GJ1874" s="341"/>
      <c r="GT1874" s="293"/>
      <c r="HD1874" s="293"/>
      <c r="HN1874" s="293"/>
      <c r="HX1874" s="293"/>
      <c r="IH1874" s="293"/>
      <c r="IM1874" s="285"/>
    </row>
    <row r="1875" spans="1:247" s="44" customFormat="1" x14ac:dyDescent="0.2">
      <c r="A1875" s="42"/>
      <c r="AN1875" s="293"/>
      <c r="AX1875" s="293"/>
      <c r="BH1875" s="293"/>
      <c r="BR1875" s="293"/>
      <c r="CB1875" s="293"/>
      <c r="CL1875" s="293"/>
      <c r="CV1875" s="293"/>
      <c r="DF1875" s="293"/>
      <c r="DP1875" s="293"/>
      <c r="DZ1875" s="293"/>
      <c r="EJ1875" s="293"/>
      <c r="ET1875" s="293"/>
      <c r="FD1875" s="293"/>
      <c r="GJ1875" s="341"/>
      <c r="GT1875" s="293"/>
      <c r="HD1875" s="293"/>
      <c r="HN1875" s="293"/>
      <c r="HX1875" s="293"/>
      <c r="IH1875" s="293"/>
      <c r="IM1875" s="285"/>
    </row>
    <row r="1876" spans="1:247" s="44" customFormat="1" x14ac:dyDescent="0.2">
      <c r="A1876" s="42"/>
      <c r="AN1876" s="293"/>
      <c r="AX1876" s="293"/>
      <c r="BH1876" s="293"/>
      <c r="BR1876" s="293"/>
      <c r="CB1876" s="293"/>
      <c r="CL1876" s="293"/>
      <c r="CV1876" s="293"/>
      <c r="DF1876" s="293"/>
      <c r="DP1876" s="293"/>
      <c r="DZ1876" s="293"/>
      <c r="EJ1876" s="293"/>
      <c r="ET1876" s="293"/>
      <c r="FD1876" s="293"/>
      <c r="GJ1876" s="341"/>
      <c r="GT1876" s="293"/>
      <c r="HD1876" s="293"/>
      <c r="HN1876" s="293"/>
      <c r="HX1876" s="293"/>
      <c r="IH1876" s="293"/>
      <c r="IM1876" s="285"/>
    </row>
    <row r="1877" spans="1:247" s="44" customFormat="1" x14ac:dyDescent="0.2">
      <c r="A1877" s="42"/>
      <c r="AN1877" s="293"/>
      <c r="AX1877" s="293"/>
      <c r="BH1877" s="293"/>
      <c r="BR1877" s="293"/>
      <c r="CB1877" s="293"/>
      <c r="CL1877" s="293"/>
      <c r="CV1877" s="293"/>
      <c r="DF1877" s="293"/>
      <c r="DP1877" s="293"/>
      <c r="DZ1877" s="293"/>
      <c r="EJ1877" s="293"/>
      <c r="ET1877" s="293"/>
      <c r="FD1877" s="293"/>
      <c r="GJ1877" s="341"/>
      <c r="GT1877" s="293"/>
      <c r="HD1877" s="293"/>
      <c r="HN1877" s="293"/>
      <c r="HX1877" s="293"/>
      <c r="IH1877" s="293"/>
      <c r="IM1877" s="285"/>
    </row>
    <row r="1878" spans="1:247" s="44" customFormat="1" x14ac:dyDescent="0.2">
      <c r="A1878" s="42"/>
      <c r="AN1878" s="293"/>
      <c r="AX1878" s="293"/>
      <c r="BH1878" s="293"/>
      <c r="BR1878" s="293"/>
      <c r="CB1878" s="293"/>
      <c r="CL1878" s="293"/>
      <c r="CV1878" s="293"/>
      <c r="DF1878" s="293"/>
      <c r="DP1878" s="293"/>
      <c r="DZ1878" s="293"/>
      <c r="EJ1878" s="293"/>
      <c r="ET1878" s="293"/>
      <c r="FD1878" s="293"/>
      <c r="GJ1878" s="341"/>
      <c r="GT1878" s="293"/>
      <c r="HD1878" s="293"/>
      <c r="HN1878" s="293"/>
      <c r="HX1878" s="293"/>
      <c r="IH1878" s="293"/>
      <c r="IM1878" s="285"/>
    </row>
    <row r="1879" spans="1:247" s="44" customFormat="1" x14ac:dyDescent="0.2">
      <c r="A1879" s="42"/>
      <c r="AN1879" s="293"/>
      <c r="AX1879" s="293"/>
      <c r="BH1879" s="293"/>
      <c r="BR1879" s="293"/>
      <c r="CB1879" s="293"/>
      <c r="CL1879" s="293"/>
      <c r="CV1879" s="293"/>
      <c r="DF1879" s="293"/>
      <c r="DP1879" s="293"/>
      <c r="DZ1879" s="293"/>
      <c r="EJ1879" s="293"/>
      <c r="ET1879" s="293"/>
      <c r="FD1879" s="293"/>
      <c r="GJ1879" s="341"/>
      <c r="GT1879" s="293"/>
      <c r="HD1879" s="293"/>
      <c r="HN1879" s="293"/>
      <c r="HX1879" s="293"/>
      <c r="IH1879" s="293"/>
      <c r="IM1879" s="285"/>
    </row>
    <row r="1880" spans="1:247" s="44" customFormat="1" x14ac:dyDescent="0.2">
      <c r="A1880" s="42"/>
      <c r="AN1880" s="293"/>
      <c r="AX1880" s="293"/>
      <c r="BH1880" s="293"/>
      <c r="BR1880" s="293"/>
      <c r="CB1880" s="293"/>
      <c r="CL1880" s="293"/>
      <c r="CV1880" s="293"/>
      <c r="DF1880" s="293"/>
      <c r="DP1880" s="293"/>
      <c r="DZ1880" s="293"/>
      <c r="EJ1880" s="293"/>
      <c r="ET1880" s="293"/>
      <c r="FD1880" s="293"/>
      <c r="GJ1880" s="341"/>
      <c r="GT1880" s="293"/>
      <c r="HD1880" s="293"/>
      <c r="HN1880" s="293"/>
      <c r="HX1880" s="293"/>
      <c r="IH1880" s="293"/>
      <c r="IM1880" s="285"/>
    </row>
    <row r="1881" spans="1:247" s="44" customFormat="1" x14ac:dyDescent="0.2">
      <c r="A1881" s="42"/>
      <c r="AN1881" s="293"/>
      <c r="AX1881" s="293"/>
      <c r="BH1881" s="293"/>
      <c r="BR1881" s="293"/>
      <c r="CB1881" s="293"/>
      <c r="CL1881" s="293"/>
      <c r="CV1881" s="293"/>
      <c r="DF1881" s="293"/>
      <c r="DP1881" s="293"/>
      <c r="DZ1881" s="293"/>
      <c r="EJ1881" s="293"/>
      <c r="ET1881" s="293"/>
      <c r="FD1881" s="293"/>
      <c r="GJ1881" s="341"/>
      <c r="GT1881" s="293"/>
      <c r="HD1881" s="293"/>
      <c r="HN1881" s="293"/>
      <c r="HX1881" s="293"/>
      <c r="IH1881" s="293"/>
      <c r="IM1881" s="285"/>
    </row>
    <row r="1882" spans="1:247" s="44" customFormat="1" x14ac:dyDescent="0.2">
      <c r="A1882" s="42"/>
      <c r="AN1882" s="293"/>
      <c r="AX1882" s="293"/>
      <c r="BH1882" s="293"/>
      <c r="BR1882" s="293"/>
      <c r="CB1882" s="293"/>
      <c r="CL1882" s="293"/>
      <c r="CV1882" s="293"/>
      <c r="DF1882" s="293"/>
      <c r="DP1882" s="293"/>
      <c r="DZ1882" s="293"/>
      <c r="EJ1882" s="293"/>
      <c r="ET1882" s="293"/>
      <c r="FD1882" s="293"/>
      <c r="GJ1882" s="341"/>
      <c r="GT1882" s="293"/>
      <c r="HD1882" s="293"/>
      <c r="HN1882" s="293"/>
      <c r="HX1882" s="293"/>
      <c r="IH1882" s="293"/>
      <c r="IM1882" s="285"/>
    </row>
    <row r="1883" spans="1:247" s="44" customFormat="1" x14ac:dyDescent="0.2">
      <c r="A1883" s="42"/>
      <c r="AN1883" s="293"/>
      <c r="AX1883" s="293"/>
      <c r="BH1883" s="293"/>
      <c r="BR1883" s="293"/>
      <c r="CB1883" s="293"/>
      <c r="CL1883" s="293"/>
      <c r="CV1883" s="293"/>
      <c r="DF1883" s="293"/>
      <c r="DP1883" s="293"/>
      <c r="DZ1883" s="293"/>
      <c r="EJ1883" s="293"/>
      <c r="ET1883" s="293"/>
      <c r="FD1883" s="293"/>
      <c r="GJ1883" s="341"/>
      <c r="GT1883" s="293"/>
      <c r="HD1883" s="293"/>
      <c r="HN1883" s="293"/>
      <c r="HX1883" s="293"/>
      <c r="IH1883" s="293"/>
      <c r="IM1883" s="285"/>
    </row>
    <row r="1884" spans="1:247" s="44" customFormat="1" x14ac:dyDescent="0.2">
      <c r="A1884" s="42"/>
      <c r="AN1884" s="293"/>
      <c r="AX1884" s="293"/>
      <c r="BH1884" s="293"/>
      <c r="BR1884" s="293"/>
      <c r="CB1884" s="293"/>
      <c r="CL1884" s="293"/>
      <c r="CV1884" s="293"/>
      <c r="DF1884" s="293"/>
      <c r="DP1884" s="293"/>
      <c r="DZ1884" s="293"/>
      <c r="EJ1884" s="293"/>
      <c r="ET1884" s="293"/>
      <c r="FD1884" s="293"/>
      <c r="GJ1884" s="341"/>
      <c r="GT1884" s="293"/>
      <c r="HD1884" s="293"/>
      <c r="HN1884" s="293"/>
      <c r="HX1884" s="293"/>
      <c r="IH1884" s="293"/>
      <c r="IM1884" s="285"/>
    </row>
    <row r="1885" spans="1:247" s="44" customFormat="1" x14ac:dyDescent="0.2">
      <c r="A1885" s="42"/>
      <c r="AN1885" s="293"/>
      <c r="AX1885" s="293"/>
      <c r="BH1885" s="293"/>
      <c r="BR1885" s="293"/>
      <c r="CB1885" s="293"/>
      <c r="CL1885" s="293"/>
      <c r="CV1885" s="293"/>
      <c r="DF1885" s="293"/>
      <c r="DP1885" s="293"/>
      <c r="DZ1885" s="293"/>
      <c r="EJ1885" s="293"/>
      <c r="ET1885" s="293"/>
      <c r="FD1885" s="293"/>
      <c r="GJ1885" s="341"/>
      <c r="GT1885" s="293"/>
      <c r="HD1885" s="293"/>
      <c r="HN1885" s="293"/>
      <c r="HX1885" s="293"/>
      <c r="IH1885" s="293"/>
      <c r="IM1885" s="285"/>
    </row>
    <row r="1886" spans="1:247" s="44" customFormat="1" x14ac:dyDescent="0.2">
      <c r="A1886" s="42"/>
      <c r="AN1886" s="293"/>
      <c r="AX1886" s="293"/>
      <c r="BH1886" s="293"/>
      <c r="BR1886" s="293"/>
      <c r="CB1886" s="293"/>
      <c r="CL1886" s="293"/>
      <c r="CV1886" s="293"/>
      <c r="DF1886" s="293"/>
      <c r="DP1886" s="293"/>
      <c r="DZ1886" s="293"/>
      <c r="EJ1886" s="293"/>
      <c r="ET1886" s="293"/>
      <c r="FD1886" s="293"/>
      <c r="GJ1886" s="341"/>
      <c r="GT1886" s="293"/>
      <c r="HD1886" s="293"/>
      <c r="HN1886" s="293"/>
      <c r="HX1886" s="293"/>
      <c r="IH1886" s="293"/>
      <c r="IM1886" s="285"/>
    </row>
    <row r="1887" spans="1:247" s="44" customFormat="1" x14ac:dyDescent="0.2">
      <c r="A1887" s="42"/>
      <c r="AN1887" s="293"/>
      <c r="AX1887" s="293"/>
      <c r="BH1887" s="293"/>
      <c r="BR1887" s="293"/>
      <c r="CB1887" s="293"/>
      <c r="CL1887" s="293"/>
      <c r="CV1887" s="293"/>
      <c r="DF1887" s="293"/>
      <c r="DP1887" s="293"/>
      <c r="DZ1887" s="293"/>
      <c r="EJ1887" s="293"/>
      <c r="ET1887" s="293"/>
      <c r="FD1887" s="293"/>
      <c r="GJ1887" s="341"/>
      <c r="GT1887" s="293"/>
      <c r="HD1887" s="293"/>
      <c r="HN1887" s="293"/>
      <c r="HX1887" s="293"/>
      <c r="IH1887" s="293"/>
      <c r="IM1887" s="285"/>
    </row>
    <row r="1888" spans="1:247" s="44" customFormat="1" x14ac:dyDescent="0.2">
      <c r="A1888" s="42"/>
      <c r="AN1888" s="293"/>
      <c r="AX1888" s="293"/>
      <c r="BH1888" s="293"/>
      <c r="BR1888" s="293"/>
      <c r="CB1888" s="293"/>
      <c r="CL1888" s="293"/>
      <c r="CV1888" s="293"/>
      <c r="DF1888" s="293"/>
      <c r="DP1888" s="293"/>
      <c r="DZ1888" s="293"/>
      <c r="EJ1888" s="293"/>
      <c r="ET1888" s="293"/>
      <c r="FD1888" s="293"/>
      <c r="GJ1888" s="341"/>
      <c r="GT1888" s="293"/>
      <c r="HD1888" s="293"/>
      <c r="HN1888" s="293"/>
      <c r="HX1888" s="293"/>
      <c r="IH1888" s="293"/>
      <c r="IM1888" s="285"/>
    </row>
    <row r="1889" spans="1:247" s="44" customFormat="1" x14ac:dyDescent="0.2">
      <c r="A1889" s="42"/>
      <c r="AN1889" s="293"/>
      <c r="AX1889" s="293"/>
      <c r="BH1889" s="293"/>
      <c r="BR1889" s="293"/>
      <c r="CB1889" s="293"/>
      <c r="CL1889" s="293"/>
      <c r="CV1889" s="293"/>
      <c r="DF1889" s="293"/>
      <c r="DP1889" s="293"/>
      <c r="DZ1889" s="293"/>
      <c r="EJ1889" s="293"/>
      <c r="ET1889" s="293"/>
      <c r="FD1889" s="293"/>
      <c r="GJ1889" s="341"/>
      <c r="GT1889" s="293"/>
      <c r="HD1889" s="293"/>
      <c r="HN1889" s="293"/>
      <c r="HX1889" s="293"/>
      <c r="IH1889" s="293"/>
      <c r="IM1889" s="285"/>
    </row>
    <row r="1890" spans="1:247" s="44" customFormat="1" x14ac:dyDescent="0.2">
      <c r="A1890" s="42"/>
      <c r="AN1890" s="293"/>
      <c r="AX1890" s="293"/>
      <c r="BH1890" s="293"/>
      <c r="BR1890" s="293"/>
      <c r="CB1890" s="293"/>
      <c r="CL1890" s="293"/>
      <c r="CV1890" s="293"/>
      <c r="DF1890" s="293"/>
      <c r="DP1890" s="293"/>
      <c r="DZ1890" s="293"/>
      <c r="EJ1890" s="293"/>
      <c r="ET1890" s="293"/>
      <c r="FD1890" s="293"/>
      <c r="GJ1890" s="341"/>
      <c r="GT1890" s="293"/>
      <c r="HD1890" s="293"/>
      <c r="HN1890" s="293"/>
      <c r="HX1890" s="293"/>
      <c r="IH1890" s="293"/>
      <c r="IM1890" s="285"/>
    </row>
    <row r="1891" spans="1:247" s="44" customFormat="1" x14ac:dyDescent="0.2">
      <c r="A1891" s="42"/>
      <c r="AN1891" s="293"/>
      <c r="AX1891" s="293"/>
      <c r="BH1891" s="293"/>
      <c r="BR1891" s="293"/>
      <c r="CB1891" s="293"/>
      <c r="CL1891" s="293"/>
      <c r="CV1891" s="293"/>
      <c r="DF1891" s="293"/>
      <c r="DP1891" s="293"/>
      <c r="DZ1891" s="293"/>
      <c r="EJ1891" s="293"/>
      <c r="ET1891" s="293"/>
      <c r="FD1891" s="293"/>
      <c r="GJ1891" s="341"/>
      <c r="GT1891" s="293"/>
      <c r="HD1891" s="293"/>
      <c r="HN1891" s="293"/>
      <c r="HX1891" s="293"/>
      <c r="IH1891" s="293"/>
      <c r="IM1891" s="285"/>
    </row>
    <row r="1892" spans="1:247" s="44" customFormat="1" x14ac:dyDescent="0.2">
      <c r="A1892" s="42"/>
      <c r="AN1892" s="293"/>
      <c r="AX1892" s="293"/>
      <c r="BH1892" s="293"/>
      <c r="BR1892" s="293"/>
      <c r="CB1892" s="293"/>
      <c r="CL1892" s="293"/>
      <c r="CV1892" s="293"/>
      <c r="DF1892" s="293"/>
      <c r="DP1892" s="293"/>
      <c r="DZ1892" s="293"/>
      <c r="EJ1892" s="293"/>
      <c r="ET1892" s="293"/>
      <c r="FD1892" s="293"/>
      <c r="GJ1892" s="341"/>
      <c r="GT1892" s="293"/>
      <c r="HD1892" s="293"/>
      <c r="HN1892" s="293"/>
      <c r="HX1892" s="293"/>
      <c r="IH1892" s="293"/>
      <c r="IM1892" s="285"/>
    </row>
    <row r="1893" spans="1:247" s="44" customFormat="1" x14ac:dyDescent="0.2">
      <c r="A1893" s="42"/>
      <c r="AN1893" s="293"/>
      <c r="AX1893" s="293"/>
      <c r="BH1893" s="293"/>
      <c r="BR1893" s="293"/>
      <c r="CB1893" s="293"/>
      <c r="CL1893" s="293"/>
      <c r="CV1893" s="293"/>
      <c r="DF1893" s="293"/>
      <c r="DP1893" s="293"/>
      <c r="DZ1893" s="293"/>
      <c r="EJ1893" s="293"/>
      <c r="ET1893" s="293"/>
      <c r="FD1893" s="293"/>
      <c r="GJ1893" s="341"/>
      <c r="GT1893" s="293"/>
      <c r="HD1893" s="293"/>
      <c r="HN1893" s="293"/>
      <c r="HX1893" s="293"/>
      <c r="IH1893" s="293"/>
      <c r="IM1893" s="285"/>
    </row>
    <row r="1894" spans="1:247" s="44" customFormat="1" x14ac:dyDescent="0.2">
      <c r="A1894" s="42"/>
      <c r="AN1894" s="293"/>
      <c r="AX1894" s="293"/>
      <c r="BH1894" s="293"/>
      <c r="BR1894" s="293"/>
      <c r="CB1894" s="293"/>
      <c r="CL1894" s="293"/>
      <c r="CV1894" s="293"/>
      <c r="DF1894" s="293"/>
      <c r="DP1894" s="293"/>
      <c r="DZ1894" s="293"/>
      <c r="EJ1894" s="293"/>
      <c r="ET1894" s="293"/>
      <c r="FD1894" s="293"/>
      <c r="GJ1894" s="341"/>
      <c r="GT1894" s="293"/>
      <c r="HD1894" s="293"/>
      <c r="HN1894" s="293"/>
      <c r="HX1894" s="293"/>
      <c r="IH1894" s="293"/>
      <c r="IM1894" s="285"/>
    </row>
    <row r="1895" spans="1:247" s="44" customFormat="1" x14ac:dyDescent="0.2">
      <c r="A1895" s="42"/>
      <c r="AN1895" s="293"/>
      <c r="AX1895" s="293"/>
      <c r="BH1895" s="293"/>
      <c r="BR1895" s="293"/>
      <c r="CB1895" s="293"/>
      <c r="CL1895" s="293"/>
      <c r="CV1895" s="293"/>
      <c r="DF1895" s="293"/>
      <c r="DP1895" s="293"/>
      <c r="DZ1895" s="293"/>
      <c r="EJ1895" s="293"/>
      <c r="ET1895" s="293"/>
      <c r="FD1895" s="293"/>
      <c r="GJ1895" s="341"/>
      <c r="GT1895" s="293"/>
      <c r="HD1895" s="293"/>
      <c r="HN1895" s="293"/>
      <c r="HX1895" s="293"/>
      <c r="IH1895" s="293"/>
      <c r="IM1895" s="285"/>
    </row>
    <row r="1896" spans="1:247" s="44" customFormat="1" x14ac:dyDescent="0.2">
      <c r="A1896" s="42"/>
      <c r="AN1896" s="293"/>
      <c r="AX1896" s="293"/>
      <c r="BH1896" s="293"/>
      <c r="BR1896" s="293"/>
      <c r="CB1896" s="293"/>
      <c r="CL1896" s="293"/>
      <c r="CV1896" s="293"/>
      <c r="DF1896" s="293"/>
      <c r="DP1896" s="293"/>
      <c r="DZ1896" s="293"/>
      <c r="EJ1896" s="293"/>
      <c r="ET1896" s="293"/>
      <c r="FD1896" s="293"/>
      <c r="GJ1896" s="341"/>
      <c r="GT1896" s="293"/>
      <c r="HD1896" s="293"/>
      <c r="HN1896" s="293"/>
      <c r="HX1896" s="293"/>
      <c r="IH1896" s="293"/>
      <c r="IM1896" s="285"/>
    </row>
    <row r="1897" spans="1:247" s="44" customFormat="1" x14ac:dyDescent="0.2">
      <c r="A1897" s="42"/>
      <c r="AN1897" s="293"/>
      <c r="AX1897" s="293"/>
      <c r="BH1897" s="293"/>
      <c r="BR1897" s="293"/>
      <c r="CB1897" s="293"/>
      <c r="CL1897" s="293"/>
      <c r="CV1897" s="293"/>
      <c r="DF1897" s="293"/>
      <c r="DP1897" s="293"/>
      <c r="DZ1897" s="293"/>
      <c r="EJ1897" s="293"/>
      <c r="ET1897" s="293"/>
      <c r="FD1897" s="293"/>
      <c r="GJ1897" s="341"/>
      <c r="GT1897" s="293"/>
      <c r="HD1897" s="293"/>
      <c r="HN1897" s="293"/>
      <c r="HX1897" s="293"/>
      <c r="IH1897" s="293"/>
      <c r="IM1897" s="285"/>
    </row>
    <row r="1898" spans="1:247" s="44" customFormat="1" x14ac:dyDescent="0.2">
      <c r="A1898" s="42"/>
      <c r="AN1898" s="293"/>
      <c r="AX1898" s="293"/>
      <c r="BH1898" s="293"/>
      <c r="BR1898" s="293"/>
      <c r="CB1898" s="293"/>
      <c r="CL1898" s="293"/>
      <c r="CV1898" s="293"/>
      <c r="DF1898" s="293"/>
      <c r="DP1898" s="293"/>
      <c r="DZ1898" s="293"/>
      <c r="EJ1898" s="293"/>
      <c r="ET1898" s="293"/>
      <c r="FD1898" s="293"/>
      <c r="GJ1898" s="341"/>
      <c r="GT1898" s="293"/>
      <c r="HD1898" s="293"/>
      <c r="HN1898" s="293"/>
      <c r="HX1898" s="293"/>
      <c r="IH1898" s="293"/>
      <c r="IM1898" s="285"/>
    </row>
    <row r="1899" spans="1:247" s="44" customFormat="1" x14ac:dyDescent="0.2">
      <c r="A1899" s="42"/>
      <c r="AN1899" s="293"/>
      <c r="AX1899" s="293"/>
      <c r="BH1899" s="293"/>
      <c r="BR1899" s="293"/>
      <c r="CB1899" s="293"/>
      <c r="CL1899" s="293"/>
      <c r="CV1899" s="293"/>
      <c r="DF1899" s="293"/>
      <c r="DP1899" s="293"/>
      <c r="DZ1899" s="293"/>
      <c r="EJ1899" s="293"/>
      <c r="ET1899" s="293"/>
      <c r="FD1899" s="293"/>
      <c r="GJ1899" s="341"/>
      <c r="GT1899" s="293"/>
      <c r="HD1899" s="293"/>
      <c r="HN1899" s="293"/>
      <c r="HX1899" s="293"/>
      <c r="IH1899" s="293"/>
      <c r="IM1899" s="285"/>
    </row>
    <row r="1900" spans="1:247" s="44" customFormat="1" x14ac:dyDescent="0.2">
      <c r="A1900" s="42"/>
      <c r="AN1900" s="293"/>
      <c r="AX1900" s="293"/>
      <c r="BH1900" s="293"/>
      <c r="BR1900" s="293"/>
      <c r="CB1900" s="293"/>
      <c r="CL1900" s="293"/>
      <c r="CV1900" s="293"/>
      <c r="DF1900" s="293"/>
      <c r="DP1900" s="293"/>
      <c r="DZ1900" s="293"/>
      <c r="EJ1900" s="293"/>
      <c r="ET1900" s="293"/>
      <c r="FD1900" s="293"/>
      <c r="GJ1900" s="341"/>
      <c r="GT1900" s="293"/>
      <c r="HD1900" s="293"/>
      <c r="HN1900" s="293"/>
      <c r="HX1900" s="293"/>
      <c r="IH1900" s="293"/>
      <c r="IM1900" s="285"/>
    </row>
    <row r="1901" spans="1:247" s="44" customFormat="1" x14ac:dyDescent="0.2">
      <c r="A1901" s="42"/>
      <c r="AN1901" s="293"/>
      <c r="AX1901" s="293"/>
      <c r="BH1901" s="293"/>
      <c r="BR1901" s="293"/>
      <c r="CB1901" s="293"/>
      <c r="CL1901" s="293"/>
      <c r="CV1901" s="293"/>
      <c r="DF1901" s="293"/>
      <c r="DP1901" s="293"/>
      <c r="DZ1901" s="293"/>
      <c r="EJ1901" s="293"/>
      <c r="ET1901" s="293"/>
      <c r="FD1901" s="293"/>
      <c r="GJ1901" s="341"/>
      <c r="GT1901" s="293"/>
      <c r="HD1901" s="293"/>
      <c r="HN1901" s="293"/>
      <c r="HX1901" s="293"/>
      <c r="IH1901" s="293"/>
      <c r="IM1901" s="285"/>
    </row>
    <row r="1902" spans="1:247" s="44" customFormat="1" x14ac:dyDescent="0.2">
      <c r="A1902" s="42"/>
      <c r="AN1902" s="293"/>
      <c r="AX1902" s="293"/>
      <c r="BH1902" s="293"/>
      <c r="BR1902" s="293"/>
      <c r="CB1902" s="293"/>
      <c r="CL1902" s="293"/>
      <c r="CV1902" s="293"/>
      <c r="DF1902" s="293"/>
      <c r="DP1902" s="293"/>
      <c r="DZ1902" s="293"/>
      <c r="EJ1902" s="293"/>
      <c r="ET1902" s="293"/>
      <c r="FD1902" s="293"/>
      <c r="GJ1902" s="341"/>
      <c r="GT1902" s="293"/>
      <c r="HD1902" s="293"/>
      <c r="HN1902" s="293"/>
      <c r="HX1902" s="293"/>
      <c r="IH1902" s="293"/>
      <c r="IM1902" s="285"/>
    </row>
    <row r="1903" spans="1:247" s="44" customFormat="1" x14ac:dyDescent="0.2">
      <c r="A1903" s="42"/>
      <c r="AN1903" s="293"/>
      <c r="AX1903" s="293"/>
      <c r="BH1903" s="293"/>
      <c r="BR1903" s="293"/>
      <c r="CB1903" s="293"/>
      <c r="CL1903" s="293"/>
      <c r="CV1903" s="293"/>
      <c r="DF1903" s="293"/>
      <c r="DP1903" s="293"/>
      <c r="DZ1903" s="293"/>
      <c r="EJ1903" s="293"/>
      <c r="ET1903" s="293"/>
      <c r="FD1903" s="293"/>
      <c r="GJ1903" s="341"/>
      <c r="GT1903" s="293"/>
      <c r="HD1903" s="293"/>
      <c r="HN1903" s="293"/>
      <c r="HX1903" s="293"/>
      <c r="IH1903" s="293"/>
      <c r="IM1903" s="285"/>
    </row>
    <row r="1904" spans="1:247" s="44" customFormat="1" x14ac:dyDescent="0.2">
      <c r="A1904" s="42"/>
      <c r="AN1904" s="293"/>
      <c r="AX1904" s="293"/>
      <c r="BH1904" s="293"/>
      <c r="BR1904" s="293"/>
      <c r="CB1904" s="293"/>
      <c r="CL1904" s="293"/>
      <c r="CV1904" s="293"/>
      <c r="DF1904" s="293"/>
      <c r="DP1904" s="293"/>
      <c r="DZ1904" s="293"/>
      <c r="EJ1904" s="293"/>
      <c r="ET1904" s="293"/>
      <c r="FD1904" s="293"/>
      <c r="GJ1904" s="341"/>
      <c r="GT1904" s="293"/>
      <c r="HD1904" s="293"/>
      <c r="HN1904" s="293"/>
      <c r="HX1904" s="293"/>
      <c r="IH1904" s="293"/>
      <c r="IM1904" s="285"/>
    </row>
    <row r="1905" spans="1:247" s="44" customFormat="1" x14ac:dyDescent="0.2">
      <c r="A1905" s="42"/>
      <c r="AN1905" s="293"/>
      <c r="AX1905" s="293"/>
      <c r="BH1905" s="293"/>
      <c r="BR1905" s="293"/>
      <c r="CB1905" s="293"/>
      <c r="CL1905" s="293"/>
      <c r="CV1905" s="293"/>
      <c r="DF1905" s="293"/>
      <c r="DP1905" s="293"/>
      <c r="DZ1905" s="293"/>
      <c r="EJ1905" s="293"/>
      <c r="ET1905" s="293"/>
      <c r="FD1905" s="293"/>
      <c r="GJ1905" s="341"/>
      <c r="GT1905" s="293"/>
      <c r="HD1905" s="293"/>
      <c r="HN1905" s="293"/>
      <c r="HX1905" s="293"/>
      <c r="IH1905" s="293"/>
      <c r="IM1905" s="285"/>
    </row>
    <row r="1906" spans="1:247" s="44" customFormat="1" x14ac:dyDescent="0.2">
      <c r="A1906" s="42"/>
      <c r="AN1906" s="293"/>
      <c r="AX1906" s="293"/>
      <c r="BH1906" s="293"/>
      <c r="BR1906" s="293"/>
      <c r="CB1906" s="293"/>
      <c r="CL1906" s="293"/>
      <c r="CV1906" s="293"/>
      <c r="DF1906" s="293"/>
      <c r="DP1906" s="293"/>
      <c r="DZ1906" s="293"/>
      <c r="EJ1906" s="293"/>
      <c r="ET1906" s="293"/>
      <c r="FD1906" s="293"/>
      <c r="GJ1906" s="341"/>
      <c r="GT1906" s="293"/>
      <c r="HD1906" s="293"/>
      <c r="HN1906" s="293"/>
      <c r="HX1906" s="293"/>
      <c r="IH1906" s="293"/>
      <c r="IM1906" s="285"/>
    </row>
    <row r="1907" spans="1:247" s="44" customFormat="1" x14ac:dyDescent="0.2">
      <c r="A1907" s="42"/>
      <c r="AN1907" s="293"/>
      <c r="AX1907" s="293"/>
      <c r="BH1907" s="293"/>
      <c r="BR1907" s="293"/>
      <c r="CB1907" s="293"/>
      <c r="CL1907" s="293"/>
      <c r="CV1907" s="293"/>
      <c r="DF1907" s="293"/>
      <c r="DP1907" s="293"/>
      <c r="DZ1907" s="293"/>
      <c r="EJ1907" s="293"/>
      <c r="ET1907" s="293"/>
      <c r="FD1907" s="293"/>
      <c r="GJ1907" s="341"/>
      <c r="GT1907" s="293"/>
      <c r="HD1907" s="293"/>
      <c r="HN1907" s="293"/>
      <c r="HX1907" s="293"/>
      <c r="IH1907" s="293"/>
      <c r="IM1907" s="285"/>
    </row>
    <row r="1908" spans="1:247" s="44" customFormat="1" x14ac:dyDescent="0.2">
      <c r="A1908" s="42"/>
      <c r="AN1908" s="293"/>
      <c r="AX1908" s="293"/>
      <c r="BH1908" s="293"/>
      <c r="BR1908" s="293"/>
      <c r="CB1908" s="293"/>
      <c r="CL1908" s="293"/>
      <c r="CV1908" s="293"/>
      <c r="DF1908" s="293"/>
      <c r="DP1908" s="293"/>
      <c r="DZ1908" s="293"/>
      <c r="EJ1908" s="293"/>
      <c r="ET1908" s="293"/>
      <c r="FD1908" s="293"/>
      <c r="GJ1908" s="341"/>
      <c r="GT1908" s="293"/>
      <c r="HD1908" s="293"/>
      <c r="HN1908" s="293"/>
      <c r="HX1908" s="293"/>
      <c r="IH1908" s="293"/>
      <c r="IM1908" s="285"/>
    </row>
    <row r="1909" spans="1:247" s="44" customFormat="1" x14ac:dyDescent="0.2">
      <c r="A1909" s="42"/>
      <c r="AN1909" s="293"/>
      <c r="AX1909" s="293"/>
      <c r="BH1909" s="293"/>
      <c r="BR1909" s="293"/>
      <c r="CB1909" s="293"/>
      <c r="CL1909" s="293"/>
      <c r="CV1909" s="293"/>
      <c r="DF1909" s="293"/>
      <c r="DP1909" s="293"/>
      <c r="DZ1909" s="293"/>
      <c r="EJ1909" s="293"/>
      <c r="ET1909" s="293"/>
      <c r="FD1909" s="293"/>
      <c r="GJ1909" s="341"/>
      <c r="GT1909" s="293"/>
      <c r="HD1909" s="293"/>
      <c r="HN1909" s="293"/>
      <c r="HX1909" s="293"/>
      <c r="IH1909" s="293"/>
      <c r="IM1909" s="285"/>
    </row>
    <row r="1910" spans="1:247" s="44" customFormat="1" x14ac:dyDescent="0.2">
      <c r="A1910" s="42"/>
      <c r="AN1910" s="293"/>
      <c r="AX1910" s="293"/>
      <c r="BH1910" s="293"/>
      <c r="BR1910" s="293"/>
      <c r="CB1910" s="293"/>
      <c r="CL1910" s="293"/>
      <c r="CV1910" s="293"/>
      <c r="DF1910" s="293"/>
      <c r="DP1910" s="293"/>
      <c r="DZ1910" s="293"/>
      <c r="EJ1910" s="293"/>
      <c r="ET1910" s="293"/>
      <c r="FD1910" s="293"/>
      <c r="GJ1910" s="341"/>
      <c r="GT1910" s="293"/>
      <c r="HD1910" s="293"/>
      <c r="HN1910" s="293"/>
      <c r="HX1910" s="293"/>
      <c r="IH1910" s="293"/>
      <c r="IM1910" s="285"/>
    </row>
    <row r="1911" spans="1:247" s="44" customFormat="1" x14ac:dyDescent="0.2">
      <c r="A1911" s="42"/>
      <c r="AN1911" s="293"/>
      <c r="AX1911" s="293"/>
      <c r="BH1911" s="293"/>
      <c r="BR1911" s="293"/>
      <c r="CB1911" s="293"/>
      <c r="CL1911" s="293"/>
      <c r="CV1911" s="293"/>
      <c r="DF1911" s="293"/>
      <c r="DP1911" s="293"/>
      <c r="DZ1911" s="293"/>
      <c r="EJ1911" s="293"/>
      <c r="ET1911" s="293"/>
      <c r="FD1911" s="293"/>
      <c r="GJ1911" s="341"/>
      <c r="GT1911" s="293"/>
      <c r="HD1911" s="293"/>
      <c r="HN1911" s="293"/>
      <c r="HX1911" s="293"/>
      <c r="IH1911" s="293"/>
      <c r="IM1911" s="285"/>
    </row>
    <row r="1912" spans="1:247" s="44" customFormat="1" x14ac:dyDescent="0.2">
      <c r="A1912" s="42"/>
      <c r="AN1912" s="293"/>
      <c r="AX1912" s="293"/>
      <c r="BH1912" s="293"/>
      <c r="BR1912" s="293"/>
      <c r="CB1912" s="293"/>
      <c r="CL1912" s="293"/>
      <c r="CV1912" s="293"/>
      <c r="DF1912" s="293"/>
      <c r="DP1912" s="293"/>
      <c r="DZ1912" s="293"/>
      <c r="EJ1912" s="293"/>
      <c r="ET1912" s="293"/>
      <c r="FD1912" s="293"/>
      <c r="GJ1912" s="341"/>
      <c r="GT1912" s="293"/>
      <c r="HD1912" s="293"/>
      <c r="HN1912" s="293"/>
      <c r="HX1912" s="293"/>
      <c r="IH1912" s="293"/>
      <c r="IM1912" s="285"/>
    </row>
    <row r="1913" spans="1:247" s="44" customFormat="1" x14ac:dyDescent="0.2">
      <c r="A1913" s="42"/>
      <c r="AN1913" s="293"/>
      <c r="AX1913" s="293"/>
      <c r="BH1913" s="293"/>
      <c r="BR1913" s="293"/>
      <c r="CB1913" s="293"/>
      <c r="CL1913" s="293"/>
      <c r="CV1913" s="293"/>
      <c r="DF1913" s="293"/>
      <c r="DP1913" s="293"/>
      <c r="DZ1913" s="293"/>
      <c r="EJ1913" s="293"/>
      <c r="ET1913" s="293"/>
      <c r="FD1913" s="293"/>
      <c r="GJ1913" s="341"/>
      <c r="GT1913" s="293"/>
      <c r="HD1913" s="293"/>
      <c r="HN1913" s="293"/>
      <c r="HX1913" s="293"/>
      <c r="IH1913" s="293"/>
      <c r="IM1913" s="285"/>
    </row>
    <row r="1914" spans="1:247" s="44" customFormat="1" x14ac:dyDescent="0.2">
      <c r="A1914" s="42"/>
      <c r="AN1914" s="293"/>
      <c r="AX1914" s="293"/>
      <c r="BH1914" s="293"/>
      <c r="BR1914" s="293"/>
      <c r="CB1914" s="293"/>
      <c r="CL1914" s="293"/>
      <c r="CV1914" s="293"/>
      <c r="DF1914" s="293"/>
      <c r="DP1914" s="293"/>
      <c r="DZ1914" s="293"/>
      <c r="EJ1914" s="293"/>
      <c r="ET1914" s="293"/>
      <c r="FD1914" s="293"/>
      <c r="GJ1914" s="341"/>
      <c r="GT1914" s="293"/>
      <c r="HD1914" s="293"/>
      <c r="HN1914" s="293"/>
      <c r="HX1914" s="293"/>
      <c r="IH1914" s="293"/>
      <c r="IM1914" s="285"/>
    </row>
    <row r="1915" spans="1:247" s="44" customFormat="1" x14ac:dyDescent="0.2">
      <c r="A1915" s="42"/>
      <c r="AN1915" s="293"/>
      <c r="AX1915" s="293"/>
      <c r="BH1915" s="293"/>
      <c r="BR1915" s="293"/>
      <c r="CB1915" s="293"/>
      <c r="CL1915" s="293"/>
      <c r="CV1915" s="293"/>
      <c r="DF1915" s="293"/>
      <c r="DP1915" s="293"/>
      <c r="DZ1915" s="293"/>
      <c r="EJ1915" s="293"/>
      <c r="ET1915" s="293"/>
      <c r="FD1915" s="293"/>
      <c r="GJ1915" s="341"/>
      <c r="GT1915" s="293"/>
      <c r="HD1915" s="293"/>
      <c r="HN1915" s="293"/>
      <c r="HX1915" s="293"/>
      <c r="IH1915" s="293"/>
      <c r="IM1915" s="285"/>
    </row>
    <row r="1916" spans="1:247" s="44" customFormat="1" x14ac:dyDescent="0.2">
      <c r="A1916" s="42"/>
      <c r="AN1916" s="293"/>
      <c r="AX1916" s="293"/>
      <c r="BH1916" s="293"/>
      <c r="BR1916" s="293"/>
      <c r="CB1916" s="293"/>
      <c r="CL1916" s="293"/>
      <c r="CV1916" s="293"/>
      <c r="DF1916" s="293"/>
      <c r="DP1916" s="293"/>
      <c r="DZ1916" s="293"/>
      <c r="EJ1916" s="293"/>
      <c r="ET1916" s="293"/>
      <c r="FD1916" s="293"/>
      <c r="GJ1916" s="341"/>
      <c r="GT1916" s="293"/>
      <c r="HD1916" s="293"/>
      <c r="HN1916" s="293"/>
      <c r="HX1916" s="293"/>
      <c r="IH1916" s="293"/>
      <c r="IM1916" s="285"/>
    </row>
    <row r="1917" spans="1:247" s="44" customFormat="1" x14ac:dyDescent="0.2">
      <c r="A1917" s="42"/>
      <c r="AN1917" s="293"/>
      <c r="AX1917" s="293"/>
      <c r="BH1917" s="293"/>
      <c r="BR1917" s="293"/>
      <c r="CB1917" s="293"/>
      <c r="CL1917" s="293"/>
      <c r="CV1917" s="293"/>
      <c r="DF1917" s="293"/>
      <c r="DP1917" s="293"/>
      <c r="DZ1917" s="293"/>
      <c r="EJ1917" s="293"/>
      <c r="ET1917" s="293"/>
      <c r="FD1917" s="293"/>
      <c r="GJ1917" s="341"/>
      <c r="GT1917" s="293"/>
      <c r="HD1917" s="293"/>
      <c r="HN1917" s="293"/>
      <c r="HX1917" s="293"/>
      <c r="IH1917" s="293"/>
      <c r="IM1917" s="285"/>
    </row>
    <row r="1918" spans="1:247" s="44" customFormat="1" x14ac:dyDescent="0.2">
      <c r="A1918" s="42"/>
      <c r="AN1918" s="293"/>
      <c r="AX1918" s="293"/>
      <c r="BH1918" s="293"/>
      <c r="BR1918" s="293"/>
      <c r="CB1918" s="293"/>
      <c r="CL1918" s="293"/>
      <c r="CV1918" s="293"/>
      <c r="DF1918" s="293"/>
      <c r="DP1918" s="293"/>
      <c r="DZ1918" s="293"/>
      <c r="EJ1918" s="293"/>
      <c r="ET1918" s="293"/>
      <c r="FD1918" s="293"/>
      <c r="GJ1918" s="341"/>
      <c r="GT1918" s="293"/>
      <c r="HD1918" s="293"/>
      <c r="HN1918" s="293"/>
      <c r="HX1918" s="293"/>
      <c r="IH1918" s="293"/>
      <c r="IM1918" s="285"/>
    </row>
    <row r="1919" spans="1:247" s="44" customFormat="1" x14ac:dyDescent="0.2">
      <c r="A1919" s="42"/>
      <c r="AN1919" s="293"/>
      <c r="AX1919" s="293"/>
      <c r="BH1919" s="293"/>
      <c r="BR1919" s="293"/>
      <c r="CB1919" s="293"/>
      <c r="CL1919" s="293"/>
      <c r="CV1919" s="293"/>
      <c r="DF1919" s="293"/>
      <c r="DP1919" s="293"/>
      <c r="DZ1919" s="293"/>
      <c r="EJ1919" s="293"/>
      <c r="ET1919" s="293"/>
      <c r="FD1919" s="293"/>
      <c r="GJ1919" s="341"/>
      <c r="GT1919" s="293"/>
      <c r="HD1919" s="293"/>
      <c r="HN1919" s="293"/>
      <c r="HX1919" s="293"/>
      <c r="IH1919" s="293"/>
      <c r="IM1919" s="285"/>
    </row>
    <row r="1920" spans="1:247" s="44" customFormat="1" x14ac:dyDescent="0.2">
      <c r="A1920" s="42"/>
      <c r="AN1920" s="293"/>
      <c r="AX1920" s="293"/>
      <c r="BH1920" s="293"/>
      <c r="BR1920" s="293"/>
      <c r="CB1920" s="293"/>
      <c r="CL1920" s="293"/>
      <c r="CV1920" s="293"/>
      <c r="DF1920" s="293"/>
      <c r="DP1920" s="293"/>
      <c r="DZ1920" s="293"/>
      <c r="EJ1920" s="293"/>
      <c r="ET1920" s="293"/>
      <c r="FD1920" s="293"/>
      <c r="GJ1920" s="341"/>
      <c r="GT1920" s="293"/>
      <c r="HD1920" s="293"/>
      <c r="HN1920" s="293"/>
      <c r="HX1920" s="293"/>
      <c r="IH1920" s="293"/>
      <c r="IM1920" s="285"/>
    </row>
    <row r="1921" spans="1:247" s="44" customFormat="1" x14ac:dyDescent="0.2">
      <c r="A1921" s="42"/>
      <c r="AN1921" s="293"/>
      <c r="AX1921" s="293"/>
      <c r="BH1921" s="293"/>
      <c r="BR1921" s="293"/>
      <c r="CB1921" s="293"/>
      <c r="CL1921" s="293"/>
      <c r="CV1921" s="293"/>
      <c r="DF1921" s="293"/>
      <c r="DP1921" s="293"/>
      <c r="DZ1921" s="293"/>
      <c r="EJ1921" s="293"/>
      <c r="ET1921" s="293"/>
      <c r="FD1921" s="293"/>
      <c r="GJ1921" s="341"/>
      <c r="GT1921" s="293"/>
      <c r="HD1921" s="293"/>
      <c r="HN1921" s="293"/>
      <c r="HX1921" s="293"/>
      <c r="IH1921" s="293"/>
      <c r="IM1921" s="285"/>
    </row>
    <row r="1922" spans="1:247" s="44" customFormat="1" x14ac:dyDescent="0.2">
      <c r="A1922" s="42"/>
      <c r="AN1922" s="293"/>
      <c r="AX1922" s="293"/>
      <c r="BH1922" s="293"/>
      <c r="BR1922" s="293"/>
      <c r="CB1922" s="293"/>
      <c r="CL1922" s="293"/>
      <c r="CV1922" s="293"/>
      <c r="DF1922" s="293"/>
      <c r="DP1922" s="293"/>
      <c r="DZ1922" s="293"/>
      <c r="EJ1922" s="293"/>
      <c r="ET1922" s="293"/>
      <c r="FD1922" s="293"/>
      <c r="GJ1922" s="341"/>
      <c r="GT1922" s="293"/>
      <c r="HD1922" s="293"/>
      <c r="HN1922" s="293"/>
      <c r="HX1922" s="293"/>
      <c r="IH1922" s="293"/>
      <c r="IM1922" s="285"/>
    </row>
    <row r="1923" spans="1:247" s="44" customFormat="1" x14ac:dyDescent="0.2">
      <c r="A1923" s="42"/>
      <c r="AN1923" s="293"/>
      <c r="AX1923" s="293"/>
      <c r="BH1923" s="293"/>
      <c r="BR1923" s="293"/>
      <c r="CB1923" s="293"/>
      <c r="CL1923" s="293"/>
      <c r="CV1923" s="293"/>
      <c r="DF1923" s="293"/>
      <c r="DP1923" s="293"/>
      <c r="DZ1923" s="293"/>
      <c r="EJ1923" s="293"/>
      <c r="ET1923" s="293"/>
      <c r="FD1923" s="293"/>
      <c r="GJ1923" s="341"/>
      <c r="GT1923" s="293"/>
      <c r="HD1923" s="293"/>
      <c r="HN1923" s="293"/>
      <c r="HX1923" s="293"/>
      <c r="IH1923" s="293"/>
      <c r="IM1923" s="285"/>
    </row>
    <row r="1924" spans="1:247" s="44" customFormat="1" x14ac:dyDescent="0.2">
      <c r="A1924" s="42"/>
      <c r="AN1924" s="293"/>
      <c r="AX1924" s="293"/>
      <c r="BH1924" s="293"/>
      <c r="BR1924" s="293"/>
      <c r="CB1924" s="293"/>
      <c r="CL1924" s="293"/>
      <c r="CV1924" s="293"/>
      <c r="DF1924" s="293"/>
      <c r="DP1924" s="293"/>
      <c r="DZ1924" s="293"/>
      <c r="EJ1924" s="293"/>
      <c r="ET1924" s="293"/>
      <c r="FD1924" s="293"/>
      <c r="GJ1924" s="341"/>
      <c r="GT1924" s="293"/>
      <c r="HD1924" s="293"/>
      <c r="HN1924" s="293"/>
      <c r="HX1924" s="293"/>
      <c r="IH1924" s="293"/>
      <c r="IM1924" s="285"/>
    </row>
    <row r="1925" spans="1:247" s="44" customFormat="1" x14ac:dyDescent="0.2">
      <c r="A1925" s="42"/>
      <c r="AN1925" s="293"/>
      <c r="AX1925" s="293"/>
      <c r="BH1925" s="293"/>
      <c r="BR1925" s="293"/>
      <c r="CB1925" s="293"/>
      <c r="CL1925" s="293"/>
      <c r="CV1925" s="293"/>
      <c r="DF1925" s="293"/>
      <c r="DP1925" s="293"/>
      <c r="DZ1925" s="293"/>
      <c r="EJ1925" s="293"/>
      <c r="ET1925" s="293"/>
      <c r="FD1925" s="293"/>
      <c r="GJ1925" s="341"/>
      <c r="GT1925" s="293"/>
      <c r="HD1925" s="293"/>
      <c r="HN1925" s="293"/>
      <c r="HX1925" s="293"/>
      <c r="IH1925" s="293"/>
      <c r="IM1925" s="285"/>
    </row>
    <row r="1926" spans="1:247" s="44" customFormat="1" x14ac:dyDescent="0.2">
      <c r="A1926" s="42"/>
      <c r="AN1926" s="293"/>
      <c r="AX1926" s="293"/>
      <c r="BH1926" s="293"/>
      <c r="BR1926" s="293"/>
      <c r="CB1926" s="293"/>
      <c r="CL1926" s="293"/>
      <c r="CV1926" s="293"/>
      <c r="DF1926" s="293"/>
      <c r="DP1926" s="293"/>
      <c r="DZ1926" s="293"/>
      <c r="EJ1926" s="293"/>
      <c r="ET1926" s="293"/>
      <c r="FD1926" s="293"/>
      <c r="GJ1926" s="341"/>
      <c r="GT1926" s="293"/>
      <c r="HD1926" s="293"/>
      <c r="HN1926" s="293"/>
      <c r="HX1926" s="293"/>
      <c r="IH1926" s="293"/>
      <c r="IM1926" s="285"/>
    </row>
    <row r="1927" spans="1:247" s="44" customFormat="1" x14ac:dyDescent="0.2">
      <c r="A1927" s="42"/>
      <c r="AN1927" s="293"/>
      <c r="AX1927" s="293"/>
      <c r="BH1927" s="293"/>
      <c r="BR1927" s="293"/>
      <c r="CB1927" s="293"/>
      <c r="CL1927" s="293"/>
      <c r="CV1927" s="293"/>
      <c r="DF1927" s="293"/>
      <c r="DP1927" s="293"/>
      <c r="DZ1927" s="293"/>
      <c r="EJ1927" s="293"/>
      <c r="ET1927" s="293"/>
      <c r="FD1927" s="293"/>
      <c r="GJ1927" s="341"/>
      <c r="GT1927" s="293"/>
      <c r="HD1927" s="293"/>
      <c r="HN1927" s="293"/>
      <c r="HX1927" s="293"/>
      <c r="IH1927" s="293"/>
      <c r="IM1927" s="285"/>
    </row>
    <row r="1928" spans="1:247" s="44" customFormat="1" x14ac:dyDescent="0.2">
      <c r="A1928" s="42"/>
      <c r="AN1928" s="293"/>
      <c r="AX1928" s="293"/>
      <c r="BH1928" s="293"/>
      <c r="BR1928" s="293"/>
      <c r="CB1928" s="293"/>
      <c r="CL1928" s="293"/>
      <c r="CV1928" s="293"/>
      <c r="DF1928" s="293"/>
      <c r="DP1928" s="293"/>
      <c r="DZ1928" s="293"/>
      <c r="EJ1928" s="293"/>
      <c r="ET1928" s="293"/>
      <c r="FD1928" s="293"/>
      <c r="GJ1928" s="341"/>
      <c r="GT1928" s="293"/>
      <c r="HD1928" s="293"/>
      <c r="HN1928" s="293"/>
      <c r="HX1928" s="293"/>
      <c r="IH1928" s="293"/>
      <c r="IM1928" s="285"/>
    </row>
    <row r="1929" spans="1:247" s="44" customFormat="1" x14ac:dyDescent="0.2">
      <c r="A1929" s="42"/>
      <c r="AN1929" s="293"/>
      <c r="AX1929" s="293"/>
      <c r="BH1929" s="293"/>
      <c r="BR1929" s="293"/>
      <c r="CB1929" s="293"/>
      <c r="CL1929" s="293"/>
      <c r="CV1929" s="293"/>
      <c r="DF1929" s="293"/>
      <c r="DP1929" s="293"/>
      <c r="DZ1929" s="293"/>
      <c r="EJ1929" s="293"/>
      <c r="ET1929" s="293"/>
      <c r="FD1929" s="293"/>
      <c r="GJ1929" s="341"/>
      <c r="GT1929" s="293"/>
      <c r="HD1929" s="293"/>
      <c r="HN1929" s="293"/>
      <c r="HX1929" s="293"/>
      <c r="IH1929" s="293"/>
      <c r="IM1929" s="285"/>
    </row>
    <row r="1930" spans="1:247" s="44" customFormat="1" x14ac:dyDescent="0.2">
      <c r="A1930" s="42"/>
      <c r="AN1930" s="293"/>
      <c r="AX1930" s="293"/>
      <c r="BH1930" s="293"/>
      <c r="BR1930" s="293"/>
      <c r="CB1930" s="293"/>
      <c r="CL1930" s="293"/>
      <c r="CV1930" s="293"/>
      <c r="DF1930" s="293"/>
      <c r="DP1930" s="293"/>
      <c r="DZ1930" s="293"/>
      <c r="EJ1930" s="293"/>
      <c r="ET1930" s="293"/>
      <c r="FD1930" s="293"/>
      <c r="GJ1930" s="341"/>
      <c r="GT1930" s="293"/>
      <c r="HD1930" s="293"/>
      <c r="HN1930" s="293"/>
      <c r="HX1930" s="293"/>
      <c r="IH1930" s="293"/>
      <c r="IM1930" s="285"/>
    </row>
    <row r="1931" spans="1:247" s="44" customFormat="1" x14ac:dyDescent="0.2">
      <c r="A1931" s="42"/>
      <c r="AN1931" s="293"/>
      <c r="AX1931" s="293"/>
      <c r="BH1931" s="293"/>
      <c r="BR1931" s="293"/>
      <c r="CB1931" s="293"/>
      <c r="CL1931" s="293"/>
      <c r="CV1931" s="293"/>
      <c r="DF1931" s="293"/>
      <c r="DP1931" s="293"/>
      <c r="DZ1931" s="293"/>
      <c r="EJ1931" s="293"/>
      <c r="ET1931" s="293"/>
      <c r="FD1931" s="293"/>
      <c r="GJ1931" s="341"/>
      <c r="GT1931" s="293"/>
      <c r="HD1931" s="293"/>
      <c r="HN1931" s="293"/>
      <c r="HX1931" s="293"/>
      <c r="IH1931" s="293"/>
      <c r="IM1931" s="285"/>
    </row>
    <row r="1932" spans="1:247" s="44" customFormat="1" x14ac:dyDescent="0.2">
      <c r="A1932" s="42"/>
      <c r="AN1932" s="293"/>
      <c r="AX1932" s="293"/>
      <c r="BH1932" s="293"/>
      <c r="BR1932" s="293"/>
      <c r="CB1932" s="293"/>
      <c r="CL1932" s="293"/>
      <c r="CV1932" s="293"/>
      <c r="DF1932" s="293"/>
      <c r="DP1932" s="293"/>
      <c r="DZ1932" s="293"/>
      <c r="EJ1932" s="293"/>
      <c r="ET1932" s="293"/>
      <c r="FD1932" s="293"/>
      <c r="GJ1932" s="341"/>
      <c r="GT1932" s="293"/>
      <c r="HD1932" s="293"/>
      <c r="HN1932" s="293"/>
      <c r="HX1932" s="293"/>
      <c r="IH1932" s="293"/>
      <c r="IM1932" s="285"/>
    </row>
    <row r="1933" spans="1:247" s="44" customFormat="1" x14ac:dyDescent="0.2">
      <c r="A1933" s="42"/>
      <c r="AN1933" s="293"/>
      <c r="AX1933" s="293"/>
      <c r="BH1933" s="293"/>
      <c r="BR1933" s="293"/>
      <c r="CB1933" s="293"/>
      <c r="CL1933" s="293"/>
      <c r="CV1933" s="293"/>
      <c r="DF1933" s="293"/>
      <c r="DP1933" s="293"/>
      <c r="DZ1933" s="293"/>
      <c r="EJ1933" s="293"/>
      <c r="ET1933" s="293"/>
      <c r="FD1933" s="293"/>
      <c r="GJ1933" s="341"/>
      <c r="GT1933" s="293"/>
      <c r="HD1933" s="293"/>
      <c r="HN1933" s="293"/>
      <c r="HX1933" s="293"/>
      <c r="IH1933" s="293"/>
      <c r="IM1933" s="285"/>
    </row>
    <row r="1934" spans="1:247" s="44" customFormat="1" x14ac:dyDescent="0.2">
      <c r="A1934" s="42"/>
      <c r="AN1934" s="293"/>
      <c r="AX1934" s="293"/>
      <c r="BH1934" s="293"/>
      <c r="BR1934" s="293"/>
      <c r="CB1934" s="293"/>
      <c r="CL1934" s="293"/>
      <c r="CV1934" s="293"/>
      <c r="DF1934" s="293"/>
      <c r="DP1934" s="293"/>
      <c r="DZ1934" s="293"/>
      <c r="EJ1934" s="293"/>
      <c r="ET1934" s="293"/>
      <c r="FD1934" s="293"/>
      <c r="GJ1934" s="341"/>
      <c r="GT1934" s="293"/>
      <c r="HD1934" s="293"/>
      <c r="HN1934" s="293"/>
      <c r="HX1934" s="293"/>
      <c r="IH1934" s="293"/>
      <c r="IM1934" s="285"/>
    </row>
    <row r="1935" spans="1:247" s="44" customFormat="1" x14ac:dyDescent="0.2">
      <c r="A1935" s="42"/>
      <c r="AN1935" s="293"/>
      <c r="AX1935" s="293"/>
      <c r="BH1935" s="293"/>
      <c r="BR1935" s="293"/>
      <c r="CB1935" s="293"/>
      <c r="CL1935" s="293"/>
      <c r="CV1935" s="293"/>
      <c r="DF1935" s="293"/>
      <c r="DP1935" s="293"/>
      <c r="DZ1935" s="293"/>
      <c r="EJ1935" s="293"/>
      <c r="ET1935" s="293"/>
      <c r="FD1935" s="293"/>
      <c r="GJ1935" s="341"/>
      <c r="GT1935" s="293"/>
      <c r="HD1935" s="293"/>
      <c r="HN1935" s="293"/>
      <c r="HX1935" s="293"/>
      <c r="IH1935" s="293"/>
      <c r="IM1935" s="285"/>
    </row>
    <row r="1936" spans="1:247" s="44" customFormat="1" x14ac:dyDescent="0.2">
      <c r="A1936" s="42"/>
      <c r="AN1936" s="293"/>
      <c r="AX1936" s="293"/>
      <c r="BH1936" s="293"/>
      <c r="BR1936" s="293"/>
      <c r="CB1936" s="293"/>
      <c r="CL1936" s="293"/>
      <c r="CV1936" s="293"/>
      <c r="DF1936" s="293"/>
      <c r="DP1936" s="293"/>
      <c r="DZ1936" s="293"/>
      <c r="EJ1936" s="293"/>
      <c r="ET1936" s="293"/>
      <c r="FD1936" s="293"/>
      <c r="GJ1936" s="341"/>
      <c r="GT1936" s="293"/>
      <c r="HD1936" s="293"/>
      <c r="HN1936" s="293"/>
      <c r="HX1936" s="293"/>
      <c r="IH1936" s="293"/>
      <c r="IM1936" s="285"/>
    </row>
    <row r="1937" spans="1:247" s="44" customFormat="1" x14ac:dyDescent="0.2">
      <c r="A1937" s="42"/>
      <c r="AN1937" s="293"/>
      <c r="AX1937" s="293"/>
      <c r="BH1937" s="293"/>
      <c r="BR1937" s="293"/>
      <c r="CB1937" s="293"/>
      <c r="CL1937" s="293"/>
      <c r="CV1937" s="293"/>
      <c r="DF1937" s="293"/>
      <c r="DP1937" s="293"/>
      <c r="DZ1937" s="293"/>
      <c r="EJ1937" s="293"/>
      <c r="ET1937" s="293"/>
      <c r="FD1937" s="293"/>
      <c r="GJ1937" s="341"/>
      <c r="GT1937" s="293"/>
      <c r="HD1937" s="293"/>
      <c r="HN1937" s="293"/>
      <c r="HX1937" s="293"/>
      <c r="IH1937" s="293"/>
      <c r="IM1937" s="285"/>
    </row>
    <row r="1938" spans="1:247" s="44" customFormat="1" x14ac:dyDescent="0.2">
      <c r="A1938" s="42"/>
      <c r="AN1938" s="293"/>
      <c r="AX1938" s="293"/>
      <c r="BH1938" s="293"/>
      <c r="BR1938" s="293"/>
      <c r="CB1938" s="293"/>
      <c r="CL1938" s="293"/>
      <c r="CV1938" s="293"/>
      <c r="DF1938" s="293"/>
      <c r="DP1938" s="293"/>
      <c r="DZ1938" s="293"/>
      <c r="EJ1938" s="293"/>
      <c r="ET1938" s="293"/>
      <c r="FD1938" s="293"/>
      <c r="GJ1938" s="341"/>
      <c r="GT1938" s="293"/>
      <c r="HD1938" s="293"/>
      <c r="HN1938" s="293"/>
      <c r="HX1938" s="293"/>
      <c r="IH1938" s="293"/>
      <c r="IM1938" s="285"/>
    </row>
    <row r="1939" spans="1:247" s="44" customFormat="1" x14ac:dyDescent="0.2">
      <c r="A1939" s="42"/>
      <c r="AN1939" s="293"/>
      <c r="AX1939" s="293"/>
      <c r="BH1939" s="293"/>
      <c r="BR1939" s="293"/>
      <c r="CB1939" s="293"/>
      <c r="CL1939" s="293"/>
      <c r="CV1939" s="293"/>
      <c r="DF1939" s="293"/>
      <c r="DP1939" s="293"/>
      <c r="DZ1939" s="293"/>
      <c r="EJ1939" s="293"/>
      <c r="ET1939" s="293"/>
      <c r="FD1939" s="293"/>
      <c r="GJ1939" s="341"/>
      <c r="GT1939" s="293"/>
      <c r="HD1939" s="293"/>
      <c r="HN1939" s="293"/>
      <c r="HX1939" s="293"/>
      <c r="IH1939" s="293"/>
      <c r="IM1939" s="285"/>
    </row>
    <row r="1940" spans="1:247" s="44" customFormat="1" x14ac:dyDescent="0.2">
      <c r="A1940" s="42"/>
      <c r="AN1940" s="293"/>
      <c r="AX1940" s="293"/>
      <c r="BH1940" s="293"/>
      <c r="BR1940" s="293"/>
      <c r="CB1940" s="293"/>
      <c r="CL1940" s="293"/>
      <c r="CV1940" s="293"/>
      <c r="DF1940" s="293"/>
      <c r="DP1940" s="293"/>
      <c r="DZ1940" s="293"/>
      <c r="EJ1940" s="293"/>
      <c r="ET1940" s="293"/>
      <c r="FD1940" s="293"/>
      <c r="GJ1940" s="341"/>
      <c r="GT1940" s="293"/>
      <c r="HD1940" s="293"/>
      <c r="HN1940" s="293"/>
      <c r="HX1940" s="293"/>
      <c r="IH1940" s="293"/>
      <c r="IM1940" s="285"/>
    </row>
    <row r="1941" spans="1:247" s="44" customFormat="1" x14ac:dyDescent="0.2">
      <c r="A1941" s="42"/>
      <c r="AN1941" s="293"/>
      <c r="AX1941" s="293"/>
      <c r="BH1941" s="293"/>
      <c r="BR1941" s="293"/>
      <c r="CB1941" s="293"/>
      <c r="CL1941" s="293"/>
      <c r="CV1941" s="293"/>
      <c r="DF1941" s="293"/>
      <c r="DP1941" s="293"/>
      <c r="DZ1941" s="293"/>
      <c r="EJ1941" s="293"/>
      <c r="ET1941" s="293"/>
      <c r="FD1941" s="293"/>
      <c r="GJ1941" s="341"/>
      <c r="GT1941" s="293"/>
      <c r="HD1941" s="293"/>
      <c r="HN1941" s="293"/>
      <c r="HX1941" s="293"/>
      <c r="IH1941" s="293"/>
      <c r="IM1941" s="285"/>
    </row>
    <row r="1942" spans="1:247" s="44" customFormat="1" x14ac:dyDescent="0.2">
      <c r="A1942" s="42"/>
      <c r="AN1942" s="293"/>
      <c r="AX1942" s="293"/>
      <c r="BH1942" s="293"/>
      <c r="BR1942" s="293"/>
      <c r="CB1942" s="293"/>
      <c r="CL1942" s="293"/>
      <c r="CV1942" s="293"/>
      <c r="DF1942" s="293"/>
      <c r="DP1942" s="293"/>
      <c r="DZ1942" s="293"/>
      <c r="EJ1942" s="293"/>
      <c r="ET1942" s="293"/>
      <c r="FD1942" s="293"/>
      <c r="GJ1942" s="341"/>
      <c r="GT1942" s="293"/>
      <c r="HD1942" s="293"/>
      <c r="HN1942" s="293"/>
      <c r="HX1942" s="293"/>
      <c r="IH1942" s="293"/>
      <c r="IM1942" s="285"/>
    </row>
    <row r="1943" spans="1:247" s="44" customFormat="1" x14ac:dyDescent="0.2">
      <c r="A1943" s="42"/>
      <c r="AN1943" s="293"/>
      <c r="AX1943" s="293"/>
      <c r="BH1943" s="293"/>
      <c r="BR1943" s="293"/>
      <c r="CB1943" s="293"/>
      <c r="CL1943" s="293"/>
      <c r="CV1943" s="293"/>
      <c r="DF1943" s="293"/>
      <c r="DP1943" s="293"/>
      <c r="DZ1943" s="293"/>
      <c r="EJ1943" s="293"/>
      <c r="ET1943" s="293"/>
      <c r="FD1943" s="293"/>
      <c r="GJ1943" s="341"/>
      <c r="GT1943" s="293"/>
      <c r="HD1943" s="293"/>
      <c r="HN1943" s="293"/>
      <c r="HX1943" s="293"/>
      <c r="IH1943" s="293"/>
      <c r="IM1943" s="285"/>
    </row>
    <row r="1944" spans="1:247" s="44" customFormat="1" x14ac:dyDescent="0.2">
      <c r="A1944" s="42"/>
      <c r="AN1944" s="293"/>
      <c r="AX1944" s="293"/>
      <c r="BH1944" s="293"/>
      <c r="BR1944" s="293"/>
      <c r="CB1944" s="293"/>
      <c r="CL1944" s="293"/>
      <c r="CV1944" s="293"/>
      <c r="DF1944" s="293"/>
      <c r="DP1944" s="293"/>
      <c r="DZ1944" s="293"/>
      <c r="EJ1944" s="293"/>
      <c r="ET1944" s="293"/>
      <c r="FD1944" s="293"/>
      <c r="GJ1944" s="341"/>
      <c r="GT1944" s="293"/>
      <c r="HD1944" s="293"/>
      <c r="HN1944" s="293"/>
      <c r="HX1944" s="293"/>
      <c r="IH1944" s="293"/>
      <c r="IM1944" s="285"/>
    </row>
    <row r="1945" spans="1:247" s="44" customFormat="1" x14ac:dyDescent="0.2">
      <c r="A1945" s="42"/>
      <c r="AN1945" s="293"/>
      <c r="AX1945" s="293"/>
      <c r="BH1945" s="293"/>
      <c r="BR1945" s="293"/>
      <c r="CB1945" s="293"/>
      <c r="CL1945" s="293"/>
      <c r="CV1945" s="293"/>
      <c r="DF1945" s="293"/>
      <c r="DP1945" s="293"/>
      <c r="DZ1945" s="293"/>
      <c r="EJ1945" s="293"/>
      <c r="ET1945" s="293"/>
      <c r="FD1945" s="293"/>
      <c r="GJ1945" s="341"/>
      <c r="GT1945" s="293"/>
      <c r="HD1945" s="293"/>
      <c r="HN1945" s="293"/>
      <c r="HX1945" s="293"/>
      <c r="IH1945" s="293"/>
      <c r="IM1945" s="285"/>
    </row>
    <row r="1946" spans="1:247" s="44" customFormat="1" x14ac:dyDescent="0.2">
      <c r="A1946" s="42"/>
      <c r="AN1946" s="293"/>
      <c r="AX1946" s="293"/>
      <c r="BH1946" s="293"/>
      <c r="BR1946" s="293"/>
      <c r="CB1946" s="293"/>
      <c r="CL1946" s="293"/>
      <c r="CV1946" s="293"/>
      <c r="DF1946" s="293"/>
      <c r="DP1946" s="293"/>
      <c r="DZ1946" s="293"/>
      <c r="EJ1946" s="293"/>
      <c r="ET1946" s="293"/>
      <c r="FD1946" s="293"/>
      <c r="GJ1946" s="341"/>
      <c r="GT1946" s="293"/>
      <c r="HD1946" s="293"/>
      <c r="HN1946" s="293"/>
      <c r="HX1946" s="293"/>
      <c r="IH1946" s="293"/>
      <c r="IM1946" s="285"/>
    </row>
    <row r="1947" spans="1:247" s="44" customFormat="1" x14ac:dyDescent="0.2">
      <c r="A1947" s="42"/>
      <c r="AN1947" s="293"/>
      <c r="AX1947" s="293"/>
      <c r="BH1947" s="293"/>
      <c r="BR1947" s="293"/>
      <c r="CB1947" s="293"/>
      <c r="CL1947" s="293"/>
      <c r="CV1947" s="293"/>
      <c r="DF1947" s="293"/>
      <c r="DP1947" s="293"/>
      <c r="DZ1947" s="293"/>
      <c r="EJ1947" s="293"/>
      <c r="ET1947" s="293"/>
      <c r="FD1947" s="293"/>
      <c r="GJ1947" s="341"/>
      <c r="GT1947" s="293"/>
      <c r="HD1947" s="293"/>
      <c r="HN1947" s="293"/>
      <c r="HX1947" s="293"/>
      <c r="IH1947" s="293"/>
      <c r="IM1947" s="285"/>
    </row>
    <row r="1948" spans="1:247" s="44" customFormat="1" x14ac:dyDescent="0.2">
      <c r="A1948" s="42"/>
      <c r="AN1948" s="293"/>
      <c r="AX1948" s="293"/>
      <c r="BH1948" s="293"/>
      <c r="BR1948" s="293"/>
      <c r="CB1948" s="293"/>
      <c r="CL1948" s="293"/>
      <c r="CV1948" s="293"/>
      <c r="DF1948" s="293"/>
      <c r="DP1948" s="293"/>
      <c r="DZ1948" s="293"/>
      <c r="EJ1948" s="293"/>
      <c r="ET1948" s="293"/>
      <c r="FD1948" s="293"/>
      <c r="GJ1948" s="341"/>
      <c r="GT1948" s="293"/>
      <c r="HD1948" s="293"/>
      <c r="HN1948" s="293"/>
      <c r="HX1948" s="293"/>
      <c r="IH1948" s="293"/>
      <c r="IM1948" s="285"/>
    </row>
    <row r="1949" spans="1:247" s="44" customFormat="1" x14ac:dyDescent="0.2">
      <c r="A1949" s="42"/>
      <c r="AN1949" s="293"/>
      <c r="AX1949" s="293"/>
      <c r="BH1949" s="293"/>
      <c r="BR1949" s="293"/>
      <c r="CB1949" s="293"/>
      <c r="CL1949" s="293"/>
      <c r="CV1949" s="293"/>
      <c r="DF1949" s="293"/>
      <c r="DP1949" s="293"/>
      <c r="DZ1949" s="293"/>
      <c r="EJ1949" s="293"/>
      <c r="ET1949" s="293"/>
      <c r="FD1949" s="293"/>
      <c r="GJ1949" s="341"/>
      <c r="GT1949" s="293"/>
      <c r="HD1949" s="293"/>
      <c r="HN1949" s="293"/>
      <c r="HX1949" s="293"/>
      <c r="IH1949" s="293"/>
      <c r="IM1949" s="285"/>
    </row>
    <row r="1950" spans="1:247" s="44" customFormat="1" x14ac:dyDescent="0.2">
      <c r="A1950" s="42"/>
      <c r="AN1950" s="293"/>
      <c r="AX1950" s="293"/>
      <c r="BH1950" s="293"/>
      <c r="BR1950" s="293"/>
      <c r="CB1950" s="293"/>
      <c r="CL1950" s="293"/>
      <c r="CV1950" s="293"/>
      <c r="DF1950" s="293"/>
      <c r="DP1950" s="293"/>
      <c r="DZ1950" s="293"/>
      <c r="EJ1950" s="293"/>
      <c r="ET1950" s="293"/>
      <c r="FD1950" s="293"/>
      <c r="GJ1950" s="341"/>
      <c r="GT1950" s="293"/>
      <c r="HD1950" s="293"/>
      <c r="HN1950" s="293"/>
      <c r="HX1950" s="293"/>
      <c r="IH1950" s="293"/>
      <c r="IM1950" s="285"/>
    </row>
    <row r="1951" spans="1:247" s="44" customFormat="1" x14ac:dyDescent="0.2">
      <c r="A1951" s="42"/>
      <c r="AN1951" s="293"/>
      <c r="AX1951" s="293"/>
      <c r="BH1951" s="293"/>
      <c r="BR1951" s="293"/>
      <c r="CB1951" s="293"/>
      <c r="CL1951" s="293"/>
      <c r="CV1951" s="293"/>
      <c r="DF1951" s="293"/>
      <c r="DP1951" s="293"/>
      <c r="DZ1951" s="293"/>
      <c r="EJ1951" s="293"/>
      <c r="ET1951" s="293"/>
      <c r="FD1951" s="293"/>
      <c r="GJ1951" s="341"/>
      <c r="GT1951" s="293"/>
      <c r="HD1951" s="293"/>
      <c r="HN1951" s="293"/>
      <c r="HX1951" s="293"/>
      <c r="IH1951" s="293"/>
      <c r="IM1951" s="285"/>
    </row>
    <row r="1952" spans="1:247" s="44" customFormat="1" x14ac:dyDescent="0.2">
      <c r="A1952" s="42"/>
      <c r="AN1952" s="293"/>
      <c r="AX1952" s="293"/>
      <c r="BH1952" s="293"/>
      <c r="BR1952" s="293"/>
      <c r="CB1952" s="293"/>
      <c r="CL1952" s="293"/>
      <c r="CV1952" s="293"/>
      <c r="DF1952" s="293"/>
      <c r="DP1952" s="293"/>
      <c r="DZ1952" s="293"/>
      <c r="EJ1952" s="293"/>
      <c r="ET1952" s="293"/>
      <c r="FD1952" s="293"/>
      <c r="GJ1952" s="341"/>
      <c r="GT1952" s="293"/>
      <c r="HD1952" s="293"/>
      <c r="HN1952" s="293"/>
      <c r="HX1952" s="293"/>
      <c r="IH1952" s="293"/>
      <c r="IM1952" s="285"/>
    </row>
    <row r="1953" spans="1:247" s="44" customFormat="1" x14ac:dyDescent="0.2">
      <c r="A1953" s="42"/>
      <c r="AN1953" s="293"/>
      <c r="AX1953" s="293"/>
      <c r="BH1953" s="293"/>
      <c r="BR1953" s="293"/>
      <c r="CB1953" s="293"/>
      <c r="CL1953" s="293"/>
      <c r="CV1953" s="293"/>
      <c r="DF1953" s="293"/>
      <c r="DP1953" s="293"/>
      <c r="DZ1953" s="293"/>
      <c r="EJ1953" s="293"/>
      <c r="ET1953" s="293"/>
      <c r="FD1953" s="293"/>
      <c r="GJ1953" s="341"/>
      <c r="GT1953" s="293"/>
      <c r="HD1953" s="293"/>
      <c r="HN1953" s="293"/>
      <c r="HX1953" s="293"/>
      <c r="IH1953" s="293"/>
      <c r="IM1953" s="285"/>
    </row>
    <row r="1954" spans="1:247" s="44" customFormat="1" x14ac:dyDescent="0.2">
      <c r="A1954" s="42"/>
      <c r="AN1954" s="293"/>
      <c r="AX1954" s="293"/>
      <c r="BH1954" s="293"/>
      <c r="BR1954" s="293"/>
      <c r="CB1954" s="293"/>
      <c r="CL1954" s="293"/>
      <c r="CV1954" s="293"/>
      <c r="DF1954" s="293"/>
      <c r="DP1954" s="293"/>
      <c r="DZ1954" s="293"/>
      <c r="EJ1954" s="293"/>
      <c r="ET1954" s="293"/>
      <c r="FD1954" s="293"/>
      <c r="GJ1954" s="341"/>
      <c r="GT1954" s="293"/>
      <c r="HD1954" s="293"/>
      <c r="HN1954" s="293"/>
      <c r="HX1954" s="293"/>
      <c r="IH1954" s="293"/>
      <c r="IM1954" s="285"/>
    </row>
    <row r="1955" spans="1:247" s="44" customFormat="1" x14ac:dyDescent="0.2">
      <c r="A1955" s="42"/>
      <c r="AN1955" s="293"/>
      <c r="AX1955" s="293"/>
      <c r="BH1955" s="293"/>
      <c r="BR1955" s="293"/>
      <c r="CB1955" s="293"/>
      <c r="CL1955" s="293"/>
      <c r="CV1955" s="293"/>
      <c r="DF1955" s="293"/>
      <c r="DP1955" s="293"/>
      <c r="DZ1955" s="293"/>
      <c r="EJ1955" s="293"/>
      <c r="ET1955" s="293"/>
      <c r="FD1955" s="293"/>
      <c r="GJ1955" s="341"/>
      <c r="GT1955" s="293"/>
      <c r="HD1955" s="293"/>
      <c r="HN1955" s="293"/>
      <c r="HX1955" s="293"/>
      <c r="IH1955" s="293"/>
      <c r="IM1955" s="285"/>
    </row>
    <row r="1956" spans="1:247" s="44" customFormat="1" x14ac:dyDescent="0.2">
      <c r="A1956" s="42"/>
      <c r="AN1956" s="293"/>
      <c r="AX1956" s="293"/>
      <c r="BH1956" s="293"/>
      <c r="BR1956" s="293"/>
      <c r="CB1956" s="293"/>
      <c r="CL1956" s="293"/>
      <c r="CV1956" s="293"/>
      <c r="DF1956" s="293"/>
      <c r="DP1956" s="293"/>
      <c r="DZ1956" s="293"/>
      <c r="EJ1956" s="293"/>
      <c r="ET1956" s="293"/>
      <c r="FD1956" s="293"/>
      <c r="GJ1956" s="341"/>
      <c r="GT1956" s="293"/>
      <c r="HD1956" s="293"/>
      <c r="HN1956" s="293"/>
      <c r="HX1956" s="293"/>
      <c r="IH1956" s="293"/>
      <c r="IM1956" s="285"/>
    </row>
    <row r="1957" spans="1:247" s="44" customFormat="1" x14ac:dyDescent="0.2">
      <c r="A1957" s="42"/>
      <c r="AN1957" s="293"/>
      <c r="AX1957" s="293"/>
      <c r="BH1957" s="293"/>
      <c r="BR1957" s="293"/>
      <c r="CB1957" s="293"/>
      <c r="CL1957" s="293"/>
      <c r="CV1957" s="293"/>
      <c r="DF1957" s="293"/>
      <c r="DP1957" s="293"/>
      <c r="DZ1957" s="293"/>
      <c r="EJ1957" s="293"/>
      <c r="ET1957" s="293"/>
      <c r="FD1957" s="293"/>
      <c r="GJ1957" s="341"/>
      <c r="GT1957" s="293"/>
      <c r="HD1957" s="293"/>
      <c r="HN1957" s="293"/>
      <c r="HX1957" s="293"/>
      <c r="IH1957" s="293"/>
      <c r="IM1957" s="285"/>
    </row>
    <row r="1958" spans="1:247" s="44" customFormat="1" x14ac:dyDescent="0.2">
      <c r="A1958" s="42"/>
      <c r="AN1958" s="293"/>
      <c r="AX1958" s="293"/>
      <c r="BH1958" s="293"/>
      <c r="BR1958" s="293"/>
      <c r="CB1958" s="293"/>
      <c r="CL1958" s="293"/>
      <c r="CV1958" s="293"/>
      <c r="DF1958" s="293"/>
      <c r="DP1958" s="293"/>
      <c r="DZ1958" s="293"/>
      <c r="EJ1958" s="293"/>
      <c r="ET1958" s="293"/>
      <c r="FD1958" s="293"/>
      <c r="GJ1958" s="341"/>
      <c r="GT1958" s="293"/>
      <c r="HD1958" s="293"/>
      <c r="HN1958" s="293"/>
      <c r="HX1958" s="293"/>
      <c r="IH1958" s="293"/>
      <c r="IM1958" s="285"/>
    </row>
    <row r="1959" spans="1:247" s="44" customFormat="1" x14ac:dyDescent="0.2">
      <c r="A1959" s="42"/>
      <c r="AN1959" s="293"/>
      <c r="AX1959" s="293"/>
      <c r="BH1959" s="293"/>
      <c r="BR1959" s="293"/>
      <c r="CB1959" s="293"/>
      <c r="CL1959" s="293"/>
      <c r="CV1959" s="293"/>
      <c r="DF1959" s="293"/>
      <c r="DP1959" s="293"/>
      <c r="DZ1959" s="293"/>
      <c r="EJ1959" s="293"/>
      <c r="ET1959" s="293"/>
      <c r="FD1959" s="293"/>
      <c r="GJ1959" s="341"/>
      <c r="GT1959" s="293"/>
      <c r="HD1959" s="293"/>
      <c r="HN1959" s="293"/>
      <c r="HX1959" s="293"/>
      <c r="IH1959" s="293"/>
      <c r="IM1959" s="285"/>
    </row>
    <row r="1960" spans="1:247" s="44" customFormat="1" x14ac:dyDescent="0.2">
      <c r="A1960" s="42"/>
      <c r="AN1960" s="293"/>
      <c r="AX1960" s="293"/>
      <c r="BH1960" s="293"/>
      <c r="BR1960" s="293"/>
      <c r="CB1960" s="293"/>
      <c r="CL1960" s="293"/>
      <c r="CV1960" s="293"/>
      <c r="DF1960" s="293"/>
      <c r="DP1960" s="293"/>
      <c r="DZ1960" s="293"/>
      <c r="EJ1960" s="293"/>
      <c r="ET1960" s="293"/>
      <c r="FD1960" s="293"/>
      <c r="GJ1960" s="341"/>
      <c r="GT1960" s="293"/>
      <c r="HD1960" s="293"/>
      <c r="HN1960" s="293"/>
      <c r="HX1960" s="293"/>
      <c r="IH1960" s="293"/>
      <c r="IM1960" s="285"/>
    </row>
    <row r="1961" spans="1:247" s="44" customFormat="1" x14ac:dyDescent="0.2">
      <c r="A1961" s="42"/>
      <c r="AN1961" s="293"/>
      <c r="AX1961" s="293"/>
      <c r="BH1961" s="293"/>
      <c r="BR1961" s="293"/>
      <c r="CB1961" s="293"/>
      <c r="CL1961" s="293"/>
      <c r="CV1961" s="293"/>
      <c r="DF1961" s="293"/>
      <c r="DP1961" s="293"/>
      <c r="DZ1961" s="293"/>
      <c r="EJ1961" s="293"/>
      <c r="ET1961" s="293"/>
      <c r="FD1961" s="293"/>
      <c r="GJ1961" s="341"/>
      <c r="GT1961" s="293"/>
      <c r="HD1961" s="293"/>
      <c r="HN1961" s="293"/>
      <c r="HX1961" s="293"/>
      <c r="IH1961" s="293"/>
      <c r="IM1961" s="285"/>
    </row>
    <row r="1962" spans="1:247" s="44" customFormat="1" x14ac:dyDescent="0.2">
      <c r="A1962" s="42"/>
      <c r="AN1962" s="293"/>
      <c r="AX1962" s="293"/>
      <c r="BH1962" s="293"/>
      <c r="BR1962" s="293"/>
      <c r="CB1962" s="293"/>
      <c r="CL1962" s="293"/>
      <c r="CV1962" s="293"/>
      <c r="DF1962" s="293"/>
      <c r="DP1962" s="293"/>
      <c r="DZ1962" s="293"/>
      <c r="EJ1962" s="293"/>
      <c r="ET1962" s="293"/>
      <c r="FD1962" s="293"/>
      <c r="GJ1962" s="341"/>
      <c r="GT1962" s="293"/>
      <c r="HD1962" s="293"/>
      <c r="HN1962" s="293"/>
      <c r="HX1962" s="293"/>
      <c r="IH1962" s="293"/>
      <c r="IM1962" s="285"/>
    </row>
    <row r="1963" spans="1:247" s="44" customFormat="1" x14ac:dyDescent="0.2">
      <c r="A1963" s="42"/>
      <c r="AN1963" s="293"/>
      <c r="AX1963" s="293"/>
      <c r="BH1963" s="293"/>
      <c r="BR1963" s="293"/>
      <c r="CB1963" s="293"/>
      <c r="CL1963" s="293"/>
      <c r="CV1963" s="293"/>
      <c r="DF1963" s="293"/>
      <c r="DP1963" s="293"/>
      <c r="DZ1963" s="293"/>
      <c r="EJ1963" s="293"/>
      <c r="ET1963" s="293"/>
      <c r="FD1963" s="293"/>
      <c r="GJ1963" s="341"/>
      <c r="GT1963" s="293"/>
      <c r="HD1963" s="293"/>
      <c r="HN1963" s="293"/>
      <c r="HX1963" s="293"/>
      <c r="IH1963" s="293"/>
      <c r="IM1963" s="285"/>
    </row>
    <row r="1964" spans="1:247" s="44" customFormat="1" x14ac:dyDescent="0.2">
      <c r="A1964" s="42"/>
      <c r="AN1964" s="293"/>
      <c r="AX1964" s="293"/>
      <c r="BH1964" s="293"/>
      <c r="BR1964" s="293"/>
      <c r="CB1964" s="293"/>
      <c r="CL1964" s="293"/>
      <c r="CV1964" s="293"/>
      <c r="DF1964" s="293"/>
      <c r="DP1964" s="293"/>
      <c r="DZ1964" s="293"/>
      <c r="EJ1964" s="293"/>
      <c r="ET1964" s="293"/>
      <c r="FD1964" s="293"/>
      <c r="GJ1964" s="341"/>
      <c r="GT1964" s="293"/>
      <c r="HD1964" s="293"/>
      <c r="HN1964" s="293"/>
      <c r="HX1964" s="293"/>
      <c r="IH1964" s="293"/>
      <c r="IM1964" s="285"/>
    </row>
    <row r="1965" spans="1:247" s="44" customFormat="1" x14ac:dyDescent="0.2">
      <c r="A1965" s="42"/>
      <c r="AN1965" s="293"/>
      <c r="AX1965" s="293"/>
      <c r="BH1965" s="293"/>
      <c r="BR1965" s="293"/>
      <c r="CB1965" s="293"/>
      <c r="CL1965" s="293"/>
      <c r="CV1965" s="293"/>
      <c r="DF1965" s="293"/>
      <c r="DP1965" s="293"/>
      <c r="DZ1965" s="293"/>
      <c r="EJ1965" s="293"/>
      <c r="ET1965" s="293"/>
      <c r="FD1965" s="293"/>
      <c r="GJ1965" s="341"/>
      <c r="GT1965" s="293"/>
      <c r="HD1965" s="293"/>
      <c r="HN1965" s="293"/>
      <c r="HX1965" s="293"/>
      <c r="IH1965" s="293"/>
      <c r="IM1965" s="285"/>
    </row>
    <row r="1966" spans="1:247" s="44" customFormat="1" x14ac:dyDescent="0.2">
      <c r="A1966" s="42"/>
      <c r="AN1966" s="293"/>
      <c r="AX1966" s="293"/>
      <c r="BH1966" s="293"/>
      <c r="BR1966" s="293"/>
      <c r="CB1966" s="293"/>
      <c r="CL1966" s="293"/>
      <c r="CV1966" s="293"/>
      <c r="DF1966" s="293"/>
      <c r="DP1966" s="293"/>
      <c r="DZ1966" s="293"/>
      <c r="EJ1966" s="293"/>
      <c r="ET1966" s="293"/>
      <c r="FD1966" s="293"/>
      <c r="GJ1966" s="341"/>
      <c r="GT1966" s="293"/>
      <c r="HD1966" s="293"/>
      <c r="HN1966" s="293"/>
      <c r="HX1966" s="293"/>
      <c r="IH1966" s="293"/>
      <c r="IM1966" s="285"/>
    </row>
    <row r="1967" spans="1:247" s="44" customFormat="1" x14ac:dyDescent="0.2">
      <c r="A1967" s="42"/>
      <c r="AN1967" s="293"/>
      <c r="AX1967" s="293"/>
      <c r="BH1967" s="293"/>
      <c r="BR1967" s="293"/>
      <c r="CB1967" s="293"/>
      <c r="CL1967" s="293"/>
      <c r="CV1967" s="293"/>
      <c r="DF1967" s="293"/>
      <c r="DP1967" s="293"/>
      <c r="DZ1967" s="293"/>
      <c r="EJ1967" s="293"/>
      <c r="ET1967" s="293"/>
      <c r="FD1967" s="293"/>
      <c r="GJ1967" s="341"/>
      <c r="GT1967" s="293"/>
      <c r="HD1967" s="293"/>
      <c r="HN1967" s="293"/>
      <c r="HX1967" s="293"/>
      <c r="IH1967" s="293"/>
      <c r="IM1967" s="285"/>
    </row>
    <row r="1968" spans="1:247" s="44" customFormat="1" x14ac:dyDescent="0.2">
      <c r="A1968" s="42"/>
      <c r="AN1968" s="293"/>
      <c r="AX1968" s="293"/>
      <c r="BH1968" s="293"/>
      <c r="BR1968" s="293"/>
      <c r="CB1968" s="293"/>
      <c r="CL1968" s="293"/>
      <c r="CV1968" s="293"/>
      <c r="DF1968" s="293"/>
      <c r="DP1968" s="293"/>
      <c r="DZ1968" s="293"/>
      <c r="EJ1968" s="293"/>
      <c r="ET1968" s="293"/>
      <c r="FD1968" s="293"/>
      <c r="GJ1968" s="341"/>
      <c r="GT1968" s="293"/>
      <c r="HD1968" s="293"/>
      <c r="HN1968" s="293"/>
      <c r="HX1968" s="293"/>
      <c r="IH1968" s="293"/>
      <c r="IM1968" s="285"/>
    </row>
    <row r="1969" spans="1:247" s="44" customFormat="1" x14ac:dyDescent="0.2">
      <c r="A1969" s="42"/>
      <c r="AN1969" s="293"/>
      <c r="AX1969" s="293"/>
      <c r="BH1969" s="293"/>
      <c r="BR1969" s="293"/>
      <c r="CB1969" s="293"/>
      <c r="CL1969" s="293"/>
      <c r="CV1969" s="293"/>
      <c r="DF1969" s="293"/>
      <c r="DP1969" s="293"/>
      <c r="DZ1969" s="293"/>
      <c r="EJ1969" s="293"/>
      <c r="ET1969" s="293"/>
      <c r="FD1969" s="293"/>
      <c r="GJ1969" s="341"/>
      <c r="GT1969" s="293"/>
      <c r="HD1969" s="293"/>
      <c r="HN1969" s="293"/>
      <c r="HX1969" s="293"/>
      <c r="IH1969" s="293"/>
      <c r="IM1969" s="285"/>
    </row>
    <row r="1970" spans="1:247" s="44" customFormat="1" x14ac:dyDescent="0.2">
      <c r="A1970" s="42"/>
      <c r="AN1970" s="293"/>
      <c r="AX1970" s="293"/>
      <c r="BH1970" s="293"/>
      <c r="BR1970" s="293"/>
      <c r="CB1970" s="293"/>
      <c r="CL1970" s="293"/>
      <c r="CV1970" s="293"/>
      <c r="DF1970" s="293"/>
      <c r="DP1970" s="293"/>
      <c r="DZ1970" s="293"/>
      <c r="EJ1970" s="293"/>
      <c r="ET1970" s="293"/>
      <c r="FD1970" s="293"/>
      <c r="GJ1970" s="341"/>
      <c r="GT1970" s="293"/>
      <c r="HD1970" s="293"/>
      <c r="HN1970" s="293"/>
      <c r="HX1970" s="293"/>
      <c r="IH1970" s="293"/>
      <c r="IM1970" s="285"/>
    </row>
    <row r="1971" spans="1:247" s="44" customFormat="1" x14ac:dyDescent="0.2">
      <c r="A1971" s="42"/>
      <c r="AN1971" s="293"/>
      <c r="AX1971" s="293"/>
      <c r="BH1971" s="293"/>
      <c r="BR1971" s="293"/>
      <c r="CB1971" s="293"/>
      <c r="CL1971" s="293"/>
      <c r="CV1971" s="293"/>
      <c r="DF1971" s="293"/>
      <c r="DP1971" s="293"/>
      <c r="DZ1971" s="293"/>
      <c r="EJ1971" s="293"/>
      <c r="ET1971" s="293"/>
      <c r="FD1971" s="293"/>
      <c r="GJ1971" s="341"/>
      <c r="GT1971" s="293"/>
      <c r="HD1971" s="293"/>
      <c r="HN1971" s="293"/>
      <c r="HX1971" s="293"/>
      <c r="IH1971" s="293"/>
      <c r="IM1971" s="285"/>
    </row>
    <row r="1972" spans="1:247" s="44" customFormat="1" x14ac:dyDescent="0.2">
      <c r="A1972" s="42"/>
      <c r="AN1972" s="293"/>
      <c r="AX1972" s="293"/>
      <c r="BH1972" s="293"/>
      <c r="BR1972" s="293"/>
      <c r="CB1972" s="293"/>
      <c r="CL1972" s="293"/>
      <c r="CV1972" s="293"/>
      <c r="DF1972" s="293"/>
      <c r="DP1972" s="293"/>
      <c r="DZ1972" s="293"/>
      <c r="EJ1972" s="293"/>
      <c r="ET1972" s="293"/>
      <c r="FD1972" s="293"/>
      <c r="GJ1972" s="341"/>
      <c r="GT1972" s="293"/>
      <c r="HD1972" s="293"/>
      <c r="HN1972" s="293"/>
      <c r="HX1972" s="293"/>
      <c r="IH1972" s="293"/>
      <c r="IM1972" s="285"/>
    </row>
    <row r="1973" spans="1:247" s="44" customFormat="1" x14ac:dyDescent="0.2">
      <c r="A1973" s="42"/>
      <c r="AN1973" s="293"/>
      <c r="AX1973" s="293"/>
      <c r="BH1973" s="293"/>
      <c r="BR1973" s="293"/>
      <c r="CB1973" s="293"/>
      <c r="CL1973" s="293"/>
      <c r="CV1973" s="293"/>
      <c r="DF1973" s="293"/>
      <c r="DP1973" s="293"/>
      <c r="DZ1973" s="293"/>
      <c r="EJ1973" s="293"/>
      <c r="ET1973" s="293"/>
      <c r="FD1973" s="293"/>
      <c r="GJ1973" s="341"/>
      <c r="GT1973" s="293"/>
      <c r="HD1973" s="293"/>
      <c r="HN1973" s="293"/>
      <c r="HX1973" s="293"/>
      <c r="IH1973" s="293"/>
      <c r="IM1973" s="285"/>
    </row>
    <row r="1974" spans="1:247" s="44" customFormat="1" x14ac:dyDescent="0.2">
      <c r="A1974" s="42"/>
      <c r="AN1974" s="293"/>
      <c r="AX1974" s="293"/>
      <c r="BH1974" s="293"/>
      <c r="BR1974" s="293"/>
      <c r="CB1974" s="293"/>
      <c r="CL1974" s="293"/>
      <c r="CV1974" s="293"/>
      <c r="DF1974" s="293"/>
      <c r="DP1974" s="293"/>
      <c r="DZ1974" s="293"/>
      <c r="EJ1974" s="293"/>
      <c r="ET1974" s="293"/>
      <c r="FD1974" s="293"/>
      <c r="GJ1974" s="341"/>
      <c r="GT1974" s="293"/>
      <c r="HD1974" s="293"/>
      <c r="HN1974" s="293"/>
      <c r="HX1974" s="293"/>
      <c r="IH1974" s="293"/>
      <c r="IM1974" s="285"/>
    </row>
    <row r="1975" spans="1:247" s="44" customFormat="1" x14ac:dyDescent="0.2">
      <c r="A1975" s="42"/>
      <c r="AN1975" s="293"/>
      <c r="AX1975" s="293"/>
      <c r="BH1975" s="293"/>
      <c r="BR1975" s="293"/>
      <c r="CB1975" s="293"/>
      <c r="CL1975" s="293"/>
      <c r="CV1975" s="293"/>
      <c r="DF1975" s="293"/>
      <c r="DP1975" s="293"/>
      <c r="DZ1975" s="293"/>
      <c r="EJ1975" s="293"/>
      <c r="ET1975" s="293"/>
      <c r="FD1975" s="293"/>
      <c r="GJ1975" s="341"/>
      <c r="GT1975" s="293"/>
      <c r="HD1975" s="293"/>
      <c r="HN1975" s="293"/>
      <c r="HX1975" s="293"/>
      <c r="IH1975" s="293"/>
      <c r="IM1975" s="285"/>
    </row>
    <row r="1976" spans="1:247" s="44" customFormat="1" x14ac:dyDescent="0.2">
      <c r="A1976" s="42"/>
      <c r="AN1976" s="293"/>
      <c r="AX1976" s="293"/>
      <c r="BH1976" s="293"/>
      <c r="BR1976" s="293"/>
      <c r="CB1976" s="293"/>
      <c r="CL1976" s="293"/>
      <c r="CV1976" s="293"/>
      <c r="DF1976" s="293"/>
      <c r="DP1976" s="293"/>
      <c r="DZ1976" s="293"/>
      <c r="EJ1976" s="293"/>
      <c r="ET1976" s="293"/>
      <c r="FD1976" s="293"/>
      <c r="GJ1976" s="341"/>
      <c r="GT1976" s="293"/>
      <c r="HD1976" s="293"/>
      <c r="HN1976" s="293"/>
      <c r="HX1976" s="293"/>
      <c r="IH1976" s="293"/>
      <c r="IM1976" s="285"/>
    </row>
    <row r="1977" spans="1:247" s="44" customFormat="1" x14ac:dyDescent="0.2">
      <c r="A1977" s="42"/>
      <c r="AN1977" s="293"/>
      <c r="AX1977" s="293"/>
      <c r="BH1977" s="293"/>
      <c r="BR1977" s="293"/>
      <c r="CB1977" s="293"/>
      <c r="CL1977" s="293"/>
      <c r="CV1977" s="293"/>
      <c r="DF1977" s="293"/>
      <c r="DP1977" s="293"/>
      <c r="DZ1977" s="293"/>
      <c r="EJ1977" s="293"/>
      <c r="ET1977" s="293"/>
      <c r="FD1977" s="293"/>
      <c r="GJ1977" s="341"/>
      <c r="GT1977" s="293"/>
      <c r="HD1977" s="293"/>
      <c r="HN1977" s="293"/>
      <c r="HX1977" s="293"/>
      <c r="IH1977" s="293"/>
      <c r="IM1977" s="285"/>
    </row>
    <row r="1978" spans="1:247" s="44" customFormat="1" x14ac:dyDescent="0.2">
      <c r="A1978" s="42"/>
      <c r="AN1978" s="293"/>
      <c r="AX1978" s="293"/>
      <c r="BH1978" s="293"/>
      <c r="BR1978" s="293"/>
      <c r="CB1978" s="293"/>
      <c r="CL1978" s="293"/>
      <c r="CV1978" s="293"/>
      <c r="DF1978" s="293"/>
      <c r="DP1978" s="293"/>
      <c r="DZ1978" s="293"/>
      <c r="EJ1978" s="293"/>
      <c r="ET1978" s="293"/>
      <c r="FD1978" s="293"/>
      <c r="GJ1978" s="341"/>
      <c r="GT1978" s="293"/>
      <c r="HD1978" s="293"/>
      <c r="HN1978" s="293"/>
      <c r="HX1978" s="293"/>
      <c r="IH1978" s="293"/>
      <c r="IM1978" s="285"/>
    </row>
    <row r="1979" spans="1:247" s="44" customFormat="1" x14ac:dyDescent="0.2">
      <c r="A1979" s="42"/>
      <c r="AN1979" s="293"/>
      <c r="AX1979" s="293"/>
      <c r="BH1979" s="293"/>
      <c r="BR1979" s="293"/>
      <c r="CB1979" s="293"/>
      <c r="CL1979" s="293"/>
      <c r="CV1979" s="293"/>
      <c r="DF1979" s="293"/>
      <c r="DP1979" s="293"/>
      <c r="DZ1979" s="293"/>
      <c r="EJ1979" s="293"/>
      <c r="ET1979" s="293"/>
      <c r="FD1979" s="293"/>
      <c r="GJ1979" s="341"/>
      <c r="GT1979" s="293"/>
      <c r="HD1979" s="293"/>
      <c r="HN1979" s="293"/>
      <c r="HX1979" s="293"/>
      <c r="IH1979" s="293"/>
      <c r="IM1979" s="285"/>
    </row>
    <row r="1980" spans="1:247" s="44" customFormat="1" x14ac:dyDescent="0.2">
      <c r="A1980" s="42"/>
      <c r="AN1980" s="293"/>
      <c r="AX1980" s="293"/>
      <c r="BH1980" s="293"/>
      <c r="BR1980" s="293"/>
      <c r="CB1980" s="293"/>
      <c r="CL1980" s="293"/>
      <c r="CV1980" s="293"/>
      <c r="DF1980" s="293"/>
      <c r="DP1980" s="293"/>
      <c r="DZ1980" s="293"/>
      <c r="EJ1980" s="293"/>
      <c r="ET1980" s="293"/>
      <c r="FD1980" s="293"/>
      <c r="GJ1980" s="341"/>
      <c r="GT1980" s="293"/>
      <c r="HD1980" s="293"/>
      <c r="HN1980" s="293"/>
      <c r="HX1980" s="293"/>
      <c r="IH1980" s="293"/>
      <c r="IM1980" s="285"/>
    </row>
    <row r="1981" spans="1:247" s="44" customFormat="1" x14ac:dyDescent="0.2">
      <c r="A1981" s="42"/>
      <c r="AN1981" s="293"/>
      <c r="AX1981" s="293"/>
      <c r="BH1981" s="293"/>
      <c r="BR1981" s="293"/>
      <c r="CB1981" s="293"/>
      <c r="CL1981" s="293"/>
      <c r="CV1981" s="293"/>
      <c r="DF1981" s="293"/>
      <c r="DP1981" s="293"/>
      <c r="DZ1981" s="293"/>
      <c r="EJ1981" s="293"/>
      <c r="ET1981" s="293"/>
      <c r="FD1981" s="293"/>
      <c r="GJ1981" s="341"/>
      <c r="GT1981" s="293"/>
      <c r="HD1981" s="293"/>
      <c r="HN1981" s="293"/>
      <c r="HX1981" s="293"/>
      <c r="IH1981" s="293"/>
      <c r="IM1981" s="285"/>
    </row>
    <row r="1982" spans="1:247" s="44" customFormat="1" x14ac:dyDescent="0.2">
      <c r="A1982" s="42"/>
      <c r="AN1982" s="293"/>
      <c r="AX1982" s="293"/>
      <c r="BH1982" s="293"/>
      <c r="BR1982" s="293"/>
      <c r="CB1982" s="293"/>
      <c r="CL1982" s="293"/>
      <c r="CV1982" s="293"/>
      <c r="DF1982" s="293"/>
      <c r="DP1982" s="293"/>
      <c r="DZ1982" s="293"/>
      <c r="EJ1982" s="293"/>
      <c r="ET1982" s="293"/>
      <c r="FD1982" s="293"/>
      <c r="GJ1982" s="341"/>
      <c r="GT1982" s="293"/>
      <c r="HD1982" s="293"/>
      <c r="HN1982" s="293"/>
      <c r="HX1982" s="293"/>
      <c r="IH1982" s="293"/>
      <c r="IM1982" s="285"/>
    </row>
    <row r="1983" spans="1:247" s="44" customFormat="1" x14ac:dyDescent="0.2">
      <c r="A1983" s="42"/>
      <c r="AN1983" s="293"/>
      <c r="AX1983" s="293"/>
      <c r="BH1983" s="293"/>
      <c r="BR1983" s="293"/>
      <c r="CB1983" s="293"/>
      <c r="CL1983" s="293"/>
      <c r="CV1983" s="293"/>
      <c r="DF1983" s="293"/>
      <c r="DP1983" s="293"/>
      <c r="DZ1983" s="293"/>
      <c r="EJ1983" s="293"/>
      <c r="ET1983" s="293"/>
      <c r="FD1983" s="293"/>
      <c r="GJ1983" s="341"/>
      <c r="GT1983" s="293"/>
      <c r="HD1983" s="293"/>
      <c r="HN1983" s="293"/>
      <c r="HX1983" s="293"/>
      <c r="IH1983" s="293"/>
      <c r="IM1983" s="285"/>
    </row>
    <row r="1984" spans="1:247" s="44" customFormat="1" x14ac:dyDescent="0.2">
      <c r="A1984" s="42"/>
      <c r="AN1984" s="293"/>
      <c r="AX1984" s="293"/>
      <c r="BH1984" s="293"/>
      <c r="BR1984" s="293"/>
      <c r="CB1984" s="293"/>
      <c r="CL1984" s="293"/>
      <c r="CV1984" s="293"/>
      <c r="DF1984" s="293"/>
      <c r="DP1984" s="293"/>
      <c r="DZ1984" s="293"/>
      <c r="EJ1984" s="293"/>
      <c r="ET1984" s="293"/>
      <c r="FD1984" s="293"/>
      <c r="GJ1984" s="341"/>
      <c r="GT1984" s="293"/>
      <c r="HD1984" s="293"/>
      <c r="HN1984" s="293"/>
      <c r="HX1984" s="293"/>
      <c r="IH1984" s="293"/>
      <c r="IM1984" s="285"/>
    </row>
    <row r="1985" spans="1:247" s="44" customFormat="1" x14ac:dyDescent="0.2">
      <c r="A1985" s="42"/>
      <c r="AN1985" s="293"/>
      <c r="AX1985" s="293"/>
      <c r="BH1985" s="293"/>
      <c r="BR1985" s="293"/>
      <c r="CB1985" s="293"/>
      <c r="CL1985" s="293"/>
      <c r="CV1985" s="293"/>
      <c r="DF1985" s="293"/>
      <c r="DP1985" s="293"/>
      <c r="DZ1985" s="293"/>
      <c r="EJ1985" s="293"/>
      <c r="ET1985" s="293"/>
      <c r="FD1985" s="293"/>
      <c r="GJ1985" s="341"/>
      <c r="GT1985" s="293"/>
      <c r="HD1985" s="293"/>
      <c r="HN1985" s="293"/>
      <c r="HX1985" s="293"/>
      <c r="IH1985" s="293"/>
      <c r="IM1985" s="285"/>
    </row>
    <row r="1986" spans="1:247" s="44" customFormat="1" x14ac:dyDescent="0.2">
      <c r="A1986" s="42"/>
      <c r="AN1986" s="293"/>
      <c r="AX1986" s="293"/>
      <c r="BH1986" s="293"/>
      <c r="BR1986" s="293"/>
      <c r="CB1986" s="293"/>
      <c r="CL1986" s="293"/>
      <c r="CV1986" s="293"/>
      <c r="DF1986" s="293"/>
      <c r="DP1986" s="293"/>
      <c r="DZ1986" s="293"/>
      <c r="EJ1986" s="293"/>
      <c r="ET1986" s="293"/>
      <c r="FD1986" s="293"/>
      <c r="GJ1986" s="341"/>
      <c r="GT1986" s="293"/>
      <c r="HD1986" s="293"/>
      <c r="HN1986" s="293"/>
      <c r="HX1986" s="293"/>
      <c r="IH1986" s="293"/>
      <c r="IM1986" s="285"/>
    </row>
    <row r="1987" spans="1:247" s="44" customFormat="1" x14ac:dyDescent="0.2">
      <c r="A1987" s="42"/>
      <c r="AN1987" s="293"/>
      <c r="AX1987" s="293"/>
      <c r="BH1987" s="293"/>
      <c r="BR1987" s="293"/>
      <c r="CB1987" s="293"/>
      <c r="CL1987" s="293"/>
      <c r="CV1987" s="293"/>
      <c r="DF1987" s="293"/>
      <c r="DP1987" s="293"/>
      <c r="DZ1987" s="293"/>
      <c r="EJ1987" s="293"/>
      <c r="ET1987" s="293"/>
      <c r="FD1987" s="293"/>
      <c r="GJ1987" s="341"/>
      <c r="GT1987" s="293"/>
      <c r="HD1987" s="293"/>
      <c r="HN1987" s="293"/>
      <c r="HX1987" s="293"/>
      <c r="IH1987" s="293"/>
      <c r="IM1987" s="285"/>
    </row>
    <row r="1988" spans="1:247" s="44" customFormat="1" x14ac:dyDescent="0.2">
      <c r="A1988" s="42"/>
      <c r="AN1988" s="293"/>
      <c r="AX1988" s="293"/>
      <c r="BH1988" s="293"/>
      <c r="BR1988" s="293"/>
      <c r="CB1988" s="293"/>
      <c r="CL1988" s="293"/>
      <c r="CV1988" s="293"/>
      <c r="DF1988" s="293"/>
      <c r="DP1988" s="293"/>
      <c r="DZ1988" s="293"/>
      <c r="EJ1988" s="293"/>
      <c r="ET1988" s="293"/>
      <c r="FD1988" s="293"/>
      <c r="GJ1988" s="341"/>
      <c r="GT1988" s="293"/>
      <c r="HD1988" s="293"/>
      <c r="HN1988" s="293"/>
      <c r="HX1988" s="293"/>
      <c r="IH1988" s="293"/>
      <c r="IM1988" s="285"/>
    </row>
    <row r="1989" spans="1:247" s="44" customFormat="1" x14ac:dyDescent="0.2">
      <c r="A1989" s="42"/>
      <c r="AN1989" s="293"/>
      <c r="AX1989" s="293"/>
      <c r="BH1989" s="293"/>
      <c r="BR1989" s="293"/>
      <c r="CB1989" s="293"/>
      <c r="CL1989" s="293"/>
      <c r="CV1989" s="293"/>
      <c r="DF1989" s="293"/>
      <c r="DP1989" s="293"/>
      <c r="DZ1989" s="293"/>
      <c r="EJ1989" s="293"/>
      <c r="ET1989" s="293"/>
      <c r="FD1989" s="293"/>
      <c r="GJ1989" s="341"/>
      <c r="GT1989" s="293"/>
      <c r="HD1989" s="293"/>
      <c r="HN1989" s="293"/>
      <c r="HX1989" s="293"/>
      <c r="IH1989" s="293"/>
      <c r="IM1989" s="285"/>
    </row>
    <row r="1990" spans="1:247" s="44" customFormat="1" x14ac:dyDescent="0.2">
      <c r="A1990" s="42"/>
      <c r="AN1990" s="293"/>
      <c r="AX1990" s="293"/>
      <c r="BH1990" s="293"/>
      <c r="BR1990" s="293"/>
      <c r="CB1990" s="293"/>
      <c r="CL1990" s="293"/>
      <c r="CV1990" s="293"/>
      <c r="DF1990" s="293"/>
      <c r="DP1990" s="293"/>
      <c r="DZ1990" s="293"/>
      <c r="EJ1990" s="293"/>
      <c r="ET1990" s="293"/>
      <c r="FD1990" s="293"/>
      <c r="GJ1990" s="341"/>
      <c r="GT1990" s="293"/>
      <c r="HD1990" s="293"/>
      <c r="HN1990" s="293"/>
      <c r="HX1990" s="293"/>
      <c r="IH1990" s="293"/>
      <c r="IM1990" s="285"/>
    </row>
    <row r="1991" spans="1:247" s="44" customFormat="1" x14ac:dyDescent="0.2">
      <c r="A1991" s="42"/>
      <c r="AN1991" s="293"/>
      <c r="AX1991" s="293"/>
      <c r="BH1991" s="293"/>
      <c r="BR1991" s="293"/>
      <c r="CB1991" s="293"/>
      <c r="CL1991" s="293"/>
      <c r="CV1991" s="293"/>
      <c r="DF1991" s="293"/>
      <c r="DP1991" s="293"/>
      <c r="DZ1991" s="293"/>
      <c r="EJ1991" s="293"/>
      <c r="ET1991" s="293"/>
      <c r="FD1991" s="293"/>
      <c r="GJ1991" s="341"/>
      <c r="GT1991" s="293"/>
      <c r="HD1991" s="293"/>
      <c r="HN1991" s="293"/>
      <c r="HX1991" s="293"/>
      <c r="IH1991" s="293"/>
      <c r="IM1991" s="285"/>
    </row>
    <row r="1992" spans="1:247" s="44" customFormat="1" x14ac:dyDescent="0.2">
      <c r="A1992" s="42"/>
      <c r="AN1992" s="293"/>
      <c r="AX1992" s="293"/>
      <c r="BH1992" s="293"/>
      <c r="BR1992" s="293"/>
      <c r="CB1992" s="293"/>
      <c r="CL1992" s="293"/>
      <c r="CV1992" s="293"/>
      <c r="DF1992" s="293"/>
      <c r="DP1992" s="293"/>
      <c r="DZ1992" s="293"/>
      <c r="EJ1992" s="293"/>
      <c r="ET1992" s="293"/>
      <c r="FD1992" s="293"/>
      <c r="GJ1992" s="341"/>
      <c r="GT1992" s="293"/>
      <c r="HD1992" s="293"/>
      <c r="HN1992" s="293"/>
      <c r="HX1992" s="293"/>
      <c r="IH1992" s="293"/>
      <c r="IM1992" s="285"/>
    </row>
    <row r="1993" spans="1:247" s="44" customFormat="1" x14ac:dyDescent="0.2">
      <c r="A1993" s="42"/>
      <c r="AN1993" s="293"/>
      <c r="AX1993" s="293"/>
      <c r="BH1993" s="293"/>
      <c r="BR1993" s="293"/>
      <c r="CB1993" s="293"/>
      <c r="CL1993" s="293"/>
      <c r="CV1993" s="293"/>
      <c r="DF1993" s="293"/>
      <c r="DP1993" s="293"/>
      <c r="DZ1993" s="293"/>
      <c r="EJ1993" s="293"/>
      <c r="ET1993" s="293"/>
      <c r="FD1993" s="293"/>
      <c r="GJ1993" s="341"/>
      <c r="GT1993" s="293"/>
      <c r="HD1993" s="293"/>
      <c r="HN1993" s="293"/>
      <c r="HX1993" s="293"/>
      <c r="IH1993" s="293"/>
      <c r="IM1993" s="285"/>
    </row>
    <row r="1994" spans="1:247" s="44" customFormat="1" x14ac:dyDescent="0.2">
      <c r="A1994" s="42"/>
      <c r="AN1994" s="293"/>
      <c r="AX1994" s="293"/>
      <c r="BH1994" s="293"/>
      <c r="BR1994" s="293"/>
      <c r="CB1994" s="293"/>
      <c r="CL1994" s="293"/>
      <c r="CV1994" s="293"/>
      <c r="DF1994" s="293"/>
      <c r="DP1994" s="293"/>
      <c r="DZ1994" s="293"/>
      <c r="EJ1994" s="293"/>
      <c r="ET1994" s="293"/>
      <c r="FD1994" s="293"/>
      <c r="GJ1994" s="341"/>
      <c r="GT1994" s="293"/>
      <c r="HD1994" s="293"/>
      <c r="HN1994" s="293"/>
      <c r="HX1994" s="293"/>
      <c r="IH1994" s="293"/>
      <c r="IM1994" s="285"/>
    </row>
    <row r="1995" spans="1:247" s="44" customFormat="1" x14ac:dyDescent="0.2">
      <c r="A1995" s="42"/>
      <c r="AN1995" s="293"/>
      <c r="AX1995" s="293"/>
      <c r="BH1995" s="293"/>
      <c r="BR1995" s="293"/>
      <c r="CB1995" s="293"/>
      <c r="CL1995" s="293"/>
      <c r="CV1995" s="293"/>
      <c r="DF1995" s="293"/>
      <c r="DP1995" s="293"/>
      <c r="DZ1995" s="293"/>
      <c r="EJ1995" s="293"/>
      <c r="ET1995" s="293"/>
      <c r="FD1995" s="293"/>
      <c r="GJ1995" s="341"/>
      <c r="GT1995" s="293"/>
      <c r="HD1995" s="293"/>
      <c r="HN1995" s="293"/>
      <c r="HX1995" s="293"/>
      <c r="IH1995" s="293"/>
      <c r="IM1995" s="285"/>
    </row>
    <row r="1996" spans="1:247" s="44" customFormat="1" x14ac:dyDescent="0.2">
      <c r="A1996" s="42"/>
      <c r="AN1996" s="293"/>
      <c r="AX1996" s="293"/>
      <c r="BH1996" s="293"/>
      <c r="BR1996" s="293"/>
      <c r="CB1996" s="293"/>
      <c r="CL1996" s="293"/>
      <c r="CV1996" s="293"/>
      <c r="DF1996" s="293"/>
      <c r="DP1996" s="293"/>
      <c r="DZ1996" s="293"/>
      <c r="EJ1996" s="293"/>
      <c r="ET1996" s="293"/>
      <c r="FD1996" s="293"/>
      <c r="GJ1996" s="341"/>
      <c r="GT1996" s="293"/>
      <c r="HD1996" s="293"/>
      <c r="HN1996" s="293"/>
      <c r="HX1996" s="293"/>
      <c r="IH1996" s="293"/>
      <c r="IM1996" s="285"/>
    </row>
    <row r="1997" spans="1:247" s="44" customFormat="1" x14ac:dyDescent="0.2">
      <c r="A1997" s="42"/>
      <c r="AN1997" s="293"/>
      <c r="AX1997" s="293"/>
      <c r="BH1997" s="293"/>
      <c r="BR1997" s="293"/>
      <c r="CB1997" s="293"/>
      <c r="CL1997" s="293"/>
      <c r="CV1997" s="293"/>
      <c r="DF1997" s="293"/>
      <c r="DP1997" s="293"/>
      <c r="DZ1997" s="293"/>
      <c r="EJ1997" s="293"/>
      <c r="ET1997" s="293"/>
      <c r="FD1997" s="293"/>
      <c r="GJ1997" s="341"/>
      <c r="GT1997" s="293"/>
      <c r="HD1997" s="293"/>
      <c r="HN1997" s="293"/>
      <c r="HX1997" s="293"/>
      <c r="IH1997" s="293"/>
      <c r="IM1997" s="285"/>
    </row>
    <row r="1998" spans="1:247" s="44" customFormat="1" x14ac:dyDescent="0.2">
      <c r="A1998" s="42"/>
      <c r="AN1998" s="293"/>
      <c r="AX1998" s="293"/>
      <c r="BH1998" s="293"/>
      <c r="BR1998" s="293"/>
      <c r="CB1998" s="293"/>
      <c r="CL1998" s="293"/>
      <c r="CV1998" s="293"/>
      <c r="DF1998" s="293"/>
      <c r="DP1998" s="293"/>
      <c r="DZ1998" s="293"/>
      <c r="EJ1998" s="293"/>
      <c r="ET1998" s="293"/>
      <c r="FD1998" s="293"/>
      <c r="GJ1998" s="341"/>
      <c r="GT1998" s="293"/>
      <c r="HD1998" s="293"/>
      <c r="HN1998" s="293"/>
      <c r="HX1998" s="293"/>
      <c r="IH1998" s="293"/>
      <c r="IM1998" s="285"/>
    </row>
    <row r="1999" spans="1:247" s="44" customFormat="1" x14ac:dyDescent="0.2">
      <c r="A1999" s="42"/>
      <c r="AN1999" s="293"/>
      <c r="AX1999" s="293"/>
      <c r="BH1999" s="293"/>
      <c r="BR1999" s="293"/>
      <c r="CB1999" s="293"/>
      <c r="CL1999" s="293"/>
      <c r="CV1999" s="293"/>
      <c r="DF1999" s="293"/>
      <c r="DP1999" s="293"/>
      <c r="DZ1999" s="293"/>
      <c r="EJ1999" s="293"/>
      <c r="ET1999" s="293"/>
      <c r="FD1999" s="293"/>
      <c r="GJ1999" s="341"/>
      <c r="GT1999" s="293"/>
      <c r="HD1999" s="293"/>
      <c r="HN1999" s="293"/>
      <c r="HX1999" s="293"/>
      <c r="IH1999" s="293"/>
      <c r="IM1999" s="285"/>
    </row>
    <row r="2000" spans="1:247" s="44" customFormat="1" x14ac:dyDescent="0.2">
      <c r="A2000" s="42"/>
      <c r="AN2000" s="293"/>
      <c r="AX2000" s="293"/>
      <c r="BH2000" s="293"/>
      <c r="BR2000" s="293"/>
      <c r="CB2000" s="293"/>
      <c r="CL2000" s="293"/>
      <c r="CV2000" s="293"/>
      <c r="DF2000" s="293"/>
      <c r="DP2000" s="293"/>
      <c r="DZ2000" s="293"/>
      <c r="EJ2000" s="293"/>
      <c r="ET2000" s="293"/>
      <c r="FD2000" s="293"/>
      <c r="GJ2000" s="341"/>
      <c r="GT2000" s="293"/>
      <c r="HD2000" s="293"/>
      <c r="HN2000" s="293"/>
      <c r="HX2000" s="293"/>
      <c r="IH2000" s="293"/>
      <c r="IM2000" s="285"/>
    </row>
    <row r="2001" spans="1:247" s="44" customFormat="1" x14ac:dyDescent="0.2">
      <c r="A2001" s="42"/>
      <c r="AN2001" s="293"/>
      <c r="AX2001" s="293"/>
      <c r="BH2001" s="293"/>
      <c r="BR2001" s="293"/>
      <c r="CB2001" s="293"/>
      <c r="CL2001" s="293"/>
      <c r="CV2001" s="293"/>
      <c r="DF2001" s="293"/>
      <c r="DP2001" s="293"/>
      <c r="DZ2001" s="293"/>
      <c r="EJ2001" s="293"/>
      <c r="ET2001" s="293"/>
      <c r="FD2001" s="293"/>
      <c r="GJ2001" s="341"/>
      <c r="GT2001" s="293"/>
      <c r="HD2001" s="293"/>
      <c r="HN2001" s="293"/>
      <c r="HX2001" s="293"/>
      <c r="IH2001" s="293"/>
      <c r="IM2001" s="285"/>
    </row>
    <row r="2002" spans="1:247" s="44" customFormat="1" x14ac:dyDescent="0.2">
      <c r="A2002" s="42"/>
      <c r="AN2002" s="293"/>
      <c r="AX2002" s="293"/>
      <c r="BH2002" s="293"/>
      <c r="BR2002" s="293"/>
      <c r="CB2002" s="293"/>
      <c r="CL2002" s="293"/>
      <c r="CV2002" s="293"/>
      <c r="DF2002" s="293"/>
      <c r="DP2002" s="293"/>
      <c r="DZ2002" s="293"/>
      <c r="EJ2002" s="293"/>
      <c r="ET2002" s="293"/>
      <c r="FD2002" s="293"/>
      <c r="GJ2002" s="341"/>
      <c r="GT2002" s="293"/>
      <c r="HD2002" s="293"/>
      <c r="HN2002" s="293"/>
      <c r="HX2002" s="293"/>
      <c r="IH2002" s="293"/>
      <c r="IM2002" s="285"/>
    </row>
    <row r="2003" spans="1:247" s="44" customFormat="1" x14ac:dyDescent="0.2">
      <c r="A2003" s="42"/>
      <c r="AN2003" s="293"/>
      <c r="AX2003" s="293"/>
      <c r="BH2003" s="293"/>
      <c r="BR2003" s="293"/>
      <c r="CB2003" s="293"/>
      <c r="CL2003" s="293"/>
      <c r="CV2003" s="293"/>
      <c r="DF2003" s="293"/>
      <c r="DP2003" s="293"/>
      <c r="DZ2003" s="293"/>
      <c r="EJ2003" s="293"/>
      <c r="ET2003" s="293"/>
      <c r="FD2003" s="293"/>
      <c r="GJ2003" s="341"/>
      <c r="GT2003" s="293"/>
      <c r="HD2003" s="293"/>
      <c r="HN2003" s="293"/>
      <c r="HX2003" s="293"/>
      <c r="IH2003" s="293"/>
      <c r="IM2003" s="285"/>
    </row>
    <row r="2004" spans="1:247" s="44" customFormat="1" x14ac:dyDescent="0.2">
      <c r="A2004" s="42"/>
      <c r="AN2004" s="293"/>
      <c r="AX2004" s="293"/>
      <c r="BH2004" s="293"/>
      <c r="BR2004" s="293"/>
      <c r="CB2004" s="293"/>
      <c r="CL2004" s="293"/>
      <c r="CV2004" s="293"/>
      <c r="DF2004" s="293"/>
      <c r="DP2004" s="293"/>
      <c r="DZ2004" s="293"/>
      <c r="EJ2004" s="293"/>
      <c r="ET2004" s="293"/>
      <c r="FD2004" s="293"/>
      <c r="GJ2004" s="341"/>
      <c r="GT2004" s="293"/>
      <c r="HD2004" s="293"/>
      <c r="HN2004" s="293"/>
      <c r="HX2004" s="293"/>
      <c r="IH2004" s="293"/>
      <c r="IM2004" s="285"/>
    </row>
    <row r="2005" spans="1:247" s="44" customFormat="1" x14ac:dyDescent="0.2">
      <c r="A2005" s="42"/>
      <c r="AN2005" s="293"/>
      <c r="AX2005" s="293"/>
      <c r="BH2005" s="293"/>
      <c r="BR2005" s="293"/>
      <c r="CB2005" s="293"/>
      <c r="CL2005" s="293"/>
      <c r="CV2005" s="293"/>
      <c r="DF2005" s="293"/>
      <c r="DP2005" s="293"/>
      <c r="DZ2005" s="293"/>
      <c r="EJ2005" s="293"/>
      <c r="ET2005" s="293"/>
      <c r="FD2005" s="293"/>
      <c r="GJ2005" s="341"/>
      <c r="GT2005" s="293"/>
      <c r="HD2005" s="293"/>
      <c r="HN2005" s="293"/>
      <c r="HX2005" s="293"/>
      <c r="IH2005" s="293"/>
      <c r="IM2005" s="285"/>
    </row>
    <row r="2006" spans="1:247" s="44" customFormat="1" x14ac:dyDescent="0.2">
      <c r="A2006" s="42"/>
      <c r="AN2006" s="293"/>
      <c r="AX2006" s="293"/>
      <c r="BH2006" s="293"/>
      <c r="BR2006" s="293"/>
      <c r="CB2006" s="293"/>
      <c r="CL2006" s="293"/>
      <c r="CV2006" s="293"/>
      <c r="DF2006" s="293"/>
      <c r="DP2006" s="293"/>
      <c r="DZ2006" s="293"/>
      <c r="EJ2006" s="293"/>
      <c r="ET2006" s="293"/>
      <c r="FD2006" s="293"/>
      <c r="GJ2006" s="341"/>
      <c r="GT2006" s="293"/>
      <c r="HD2006" s="293"/>
      <c r="HN2006" s="293"/>
      <c r="HX2006" s="293"/>
      <c r="IH2006" s="293"/>
      <c r="IM2006" s="285"/>
    </row>
    <row r="2007" spans="1:247" s="44" customFormat="1" x14ac:dyDescent="0.2">
      <c r="A2007" s="42"/>
      <c r="AN2007" s="293"/>
      <c r="AX2007" s="293"/>
      <c r="BH2007" s="293"/>
      <c r="BR2007" s="293"/>
      <c r="CB2007" s="293"/>
      <c r="CL2007" s="293"/>
      <c r="CV2007" s="293"/>
      <c r="DF2007" s="293"/>
      <c r="DP2007" s="293"/>
      <c r="DZ2007" s="293"/>
      <c r="EJ2007" s="293"/>
      <c r="ET2007" s="293"/>
      <c r="FD2007" s="293"/>
      <c r="GJ2007" s="341"/>
      <c r="GT2007" s="293"/>
      <c r="HD2007" s="293"/>
      <c r="HN2007" s="293"/>
      <c r="HX2007" s="293"/>
      <c r="IH2007" s="293"/>
      <c r="IM2007" s="285"/>
    </row>
    <row r="2008" spans="1:247" s="44" customFormat="1" x14ac:dyDescent="0.2">
      <c r="A2008" s="42"/>
      <c r="AN2008" s="293"/>
      <c r="AX2008" s="293"/>
      <c r="BH2008" s="293"/>
      <c r="BR2008" s="293"/>
      <c r="CB2008" s="293"/>
      <c r="CL2008" s="293"/>
      <c r="CV2008" s="293"/>
      <c r="DF2008" s="293"/>
      <c r="DP2008" s="293"/>
      <c r="DZ2008" s="293"/>
      <c r="EJ2008" s="293"/>
      <c r="ET2008" s="293"/>
      <c r="FD2008" s="293"/>
      <c r="GJ2008" s="341"/>
      <c r="GT2008" s="293"/>
      <c r="HD2008" s="293"/>
      <c r="HN2008" s="293"/>
      <c r="HX2008" s="293"/>
      <c r="IH2008" s="293"/>
      <c r="IM2008" s="285"/>
    </row>
    <row r="2009" spans="1:247" s="44" customFormat="1" x14ac:dyDescent="0.2">
      <c r="A2009" s="42"/>
      <c r="AN2009" s="293"/>
      <c r="AX2009" s="293"/>
      <c r="BH2009" s="293"/>
      <c r="BR2009" s="293"/>
      <c r="CB2009" s="293"/>
      <c r="CL2009" s="293"/>
      <c r="CV2009" s="293"/>
      <c r="DF2009" s="293"/>
      <c r="DP2009" s="293"/>
      <c r="DZ2009" s="293"/>
      <c r="EJ2009" s="293"/>
      <c r="ET2009" s="293"/>
      <c r="FD2009" s="293"/>
      <c r="GJ2009" s="341"/>
      <c r="GT2009" s="293"/>
      <c r="HD2009" s="293"/>
      <c r="HN2009" s="293"/>
      <c r="HX2009" s="293"/>
      <c r="IH2009" s="293"/>
      <c r="IM2009" s="285"/>
    </row>
    <row r="2010" spans="1:247" s="44" customFormat="1" x14ac:dyDescent="0.2">
      <c r="A2010" s="42"/>
      <c r="AN2010" s="293"/>
      <c r="AX2010" s="293"/>
      <c r="BH2010" s="293"/>
      <c r="BR2010" s="293"/>
      <c r="CB2010" s="293"/>
      <c r="CL2010" s="293"/>
      <c r="CV2010" s="293"/>
      <c r="DF2010" s="293"/>
      <c r="DP2010" s="293"/>
      <c r="DZ2010" s="293"/>
      <c r="EJ2010" s="293"/>
      <c r="ET2010" s="293"/>
      <c r="FD2010" s="293"/>
      <c r="GJ2010" s="341"/>
      <c r="GT2010" s="293"/>
      <c r="HD2010" s="293"/>
      <c r="HN2010" s="293"/>
      <c r="HX2010" s="293"/>
      <c r="IH2010" s="293"/>
      <c r="IM2010" s="285"/>
    </row>
    <row r="2011" spans="1:247" s="44" customFormat="1" x14ac:dyDescent="0.2">
      <c r="A2011" s="42"/>
      <c r="AN2011" s="293"/>
      <c r="AX2011" s="293"/>
      <c r="BH2011" s="293"/>
      <c r="BR2011" s="293"/>
      <c r="CB2011" s="293"/>
      <c r="CL2011" s="293"/>
      <c r="CV2011" s="293"/>
      <c r="DF2011" s="293"/>
      <c r="DP2011" s="293"/>
      <c r="DZ2011" s="293"/>
      <c r="EJ2011" s="293"/>
      <c r="ET2011" s="293"/>
      <c r="FD2011" s="293"/>
      <c r="GJ2011" s="341"/>
      <c r="GT2011" s="293"/>
      <c r="HD2011" s="293"/>
      <c r="HN2011" s="293"/>
      <c r="HX2011" s="293"/>
      <c r="IH2011" s="293"/>
      <c r="IM2011" s="285"/>
    </row>
    <row r="2012" spans="1:247" s="44" customFormat="1" x14ac:dyDescent="0.2">
      <c r="A2012" s="42"/>
      <c r="AN2012" s="293"/>
      <c r="AX2012" s="293"/>
      <c r="BH2012" s="293"/>
      <c r="BR2012" s="293"/>
      <c r="CB2012" s="293"/>
      <c r="CL2012" s="293"/>
      <c r="CV2012" s="293"/>
      <c r="DF2012" s="293"/>
      <c r="DP2012" s="293"/>
      <c r="DZ2012" s="293"/>
      <c r="EJ2012" s="293"/>
      <c r="ET2012" s="293"/>
      <c r="FD2012" s="293"/>
      <c r="GJ2012" s="341"/>
      <c r="GT2012" s="293"/>
      <c r="HD2012" s="293"/>
      <c r="HN2012" s="293"/>
      <c r="HX2012" s="293"/>
      <c r="IH2012" s="293"/>
      <c r="IM2012" s="285"/>
    </row>
    <row r="2013" spans="1:247" s="44" customFormat="1" x14ac:dyDescent="0.2">
      <c r="A2013" s="42"/>
      <c r="AN2013" s="293"/>
      <c r="AX2013" s="293"/>
      <c r="BH2013" s="293"/>
      <c r="BR2013" s="293"/>
      <c r="CB2013" s="293"/>
      <c r="CL2013" s="293"/>
      <c r="CV2013" s="293"/>
      <c r="DF2013" s="293"/>
      <c r="DP2013" s="293"/>
      <c r="DZ2013" s="293"/>
      <c r="EJ2013" s="293"/>
      <c r="ET2013" s="293"/>
      <c r="FD2013" s="293"/>
      <c r="GJ2013" s="341"/>
      <c r="GT2013" s="293"/>
      <c r="HD2013" s="293"/>
      <c r="HN2013" s="293"/>
      <c r="HX2013" s="293"/>
      <c r="IH2013" s="293"/>
      <c r="IM2013" s="285"/>
    </row>
    <row r="2014" spans="1:247" s="44" customFormat="1" x14ac:dyDescent="0.2">
      <c r="A2014" s="42"/>
      <c r="AN2014" s="293"/>
      <c r="AX2014" s="293"/>
      <c r="BH2014" s="293"/>
      <c r="BR2014" s="293"/>
      <c r="CB2014" s="293"/>
      <c r="CL2014" s="293"/>
      <c r="CV2014" s="293"/>
      <c r="DF2014" s="293"/>
      <c r="DP2014" s="293"/>
      <c r="DZ2014" s="293"/>
      <c r="EJ2014" s="293"/>
      <c r="ET2014" s="293"/>
      <c r="FD2014" s="293"/>
      <c r="GJ2014" s="341"/>
      <c r="GT2014" s="293"/>
      <c r="HD2014" s="293"/>
      <c r="HN2014" s="293"/>
      <c r="HX2014" s="293"/>
      <c r="IH2014" s="293"/>
      <c r="IM2014" s="285"/>
    </row>
    <row r="2015" spans="1:247" s="44" customFormat="1" x14ac:dyDescent="0.2">
      <c r="A2015" s="42"/>
      <c r="AN2015" s="293"/>
      <c r="AX2015" s="293"/>
      <c r="BH2015" s="293"/>
      <c r="BR2015" s="293"/>
      <c r="CB2015" s="293"/>
      <c r="CL2015" s="293"/>
      <c r="CV2015" s="293"/>
      <c r="DF2015" s="293"/>
      <c r="DP2015" s="293"/>
      <c r="DZ2015" s="293"/>
      <c r="EJ2015" s="293"/>
      <c r="ET2015" s="293"/>
      <c r="FD2015" s="293"/>
      <c r="GJ2015" s="341"/>
      <c r="GT2015" s="293"/>
      <c r="HD2015" s="293"/>
      <c r="HN2015" s="293"/>
      <c r="HX2015" s="293"/>
      <c r="IH2015" s="293"/>
      <c r="IM2015" s="285"/>
    </row>
    <row r="2016" spans="1:247" s="44" customFormat="1" x14ac:dyDescent="0.2">
      <c r="A2016" s="42"/>
      <c r="AN2016" s="293"/>
      <c r="AX2016" s="293"/>
      <c r="BH2016" s="293"/>
      <c r="BR2016" s="293"/>
      <c r="CB2016" s="293"/>
      <c r="CL2016" s="293"/>
      <c r="CV2016" s="293"/>
      <c r="DF2016" s="293"/>
      <c r="DP2016" s="293"/>
      <c r="DZ2016" s="293"/>
      <c r="EJ2016" s="293"/>
      <c r="ET2016" s="293"/>
      <c r="FD2016" s="293"/>
      <c r="GJ2016" s="341"/>
      <c r="GT2016" s="293"/>
      <c r="HD2016" s="293"/>
      <c r="HN2016" s="293"/>
      <c r="HX2016" s="293"/>
      <c r="IH2016" s="293"/>
      <c r="IM2016" s="285"/>
    </row>
    <row r="2017" spans="1:247" s="44" customFormat="1" x14ac:dyDescent="0.2">
      <c r="A2017" s="42"/>
      <c r="AN2017" s="293"/>
      <c r="AX2017" s="293"/>
      <c r="BH2017" s="293"/>
      <c r="BR2017" s="293"/>
      <c r="CB2017" s="293"/>
      <c r="CL2017" s="293"/>
      <c r="CV2017" s="293"/>
      <c r="DF2017" s="293"/>
      <c r="DP2017" s="293"/>
      <c r="DZ2017" s="293"/>
      <c r="EJ2017" s="293"/>
      <c r="ET2017" s="293"/>
      <c r="FD2017" s="293"/>
      <c r="GJ2017" s="341"/>
      <c r="GT2017" s="293"/>
      <c r="HD2017" s="293"/>
      <c r="HN2017" s="293"/>
      <c r="HX2017" s="293"/>
      <c r="IH2017" s="293"/>
      <c r="IM2017" s="285"/>
    </row>
    <row r="2018" spans="1:247" s="44" customFormat="1" x14ac:dyDescent="0.2">
      <c r="A2018" s="42"/>
      <c r="AN2018" s="293"/>
      <c r="AX2018" s="293"/>
      <c r="BH2018" s="293"/>
      <c r="BR2018" s="293"/>
      <c r="CB2018" s="293"/>
      <c r="CL2018" s="293"/>
      <c r="CV2018" s="293"/>
      <c r="DF2018" s="293"/>
      <c r="DP2018" s="293"/>
      <c r="DZ2018" s="293"/>
      <c r="EJ2018" s="293"/>
      <c r="ET2018" s="293"/>
      <c r="FD2018" s="293"/>
      <c r="GJ2018" s="341"/>
      <c r="GT2018" s="293"/>
      <c r="HD2018" s="293"/>
      <c r="HN2018" s="293"/>
      <c r="HX2018" s="293"/>
      <c r="IH2018" s="293"/>
      <c r="IM2018" s="285"/>
    </row>
    <row r="2019" spans="1:247" s="44" customFormat="1" x14ac:dyDescent="0.2">
      <c r="A2019" s="42"/>
      <c r="AN2019" s="293"/>
      <c r="AX2019" s="293"/>
      <c r="BH2019" s="293"/>
      <c r="BR2019" s="293"/>
      <c r="CB2019" s="293"/>
      <c r="CL2019" s="293"/>
      <c r="CV2019" s="293"/>
      <c r="DF2019" s="293"/>
      <c r="DP2019" s="293"/>
      <c r="DZ2019" s="293"/>
      <c r="EJ2019" s="293"/>
      <c r="ET2019" s="293"/>
      <c r="FD2019" s="293"/>
      <c r="GJ2019" s="341"/>
      <c r="GT2019" s="293"/>
      <c r="HD2019" s="293"/>
      <c r="HN2019" s="293"/>
      <c r="HX2019" s="293"/>
      <c r="IH2019" s="293"/>
      <c r="IM2019" s="285"/>
    </row>
    <row r="2020" spans="1:247" s="44" customFormat="1" x14ac:dyDescent="0.2">
      <c r="A2020" s="42"/>
      <c r="AN2020" s="293"/>
      <c r="AX2020" s="293"/>
      <c r="BH2020" s="293"/>
      <c r="BR2020" s="293"/>
      <c r="CB2020" s="293"/>
      <c r="CL2020" s="293"/>
      <c r="CV2020" s="293"/>
      <c r="DF2020" s="293"/>
      <c r="DP2020" s="293"/>
      <c r="DZ2020" s="293"/>
      <c r="EJ2020" s="293"/>
      <c r="ET2020" s="293"/>
      <c r="FD2020" s="293"/>
      <c r="GJ2020" s="341"/>
      <c r="GT2020" s="293"/>
      <c r="HD2020" s="293"/>
      <c r="HN2020" s="293"/>
      <c r="HX2020" s="293"/>
      <c r="IH2020" s="293"/>
      <c r="IM2020" s="285"/>
    </row>
    <row r="2021" spans="1:247" s="44" customFormat="1" x14ac:dyDescent="0.2">
      <c r="A2021" s="42"/>
      <c r="AN2021" s="293"/>
      <c r="AX2021" s="293"/>
      <c r="BH2021" s="293"/>
      <c r="BR2021" s="293"/>
      <c r="CB2021" s="293"/>
      <c r="CL2021" s="293"/>
      <c r="CV2021" s="293"/>
      <c r="DF2021" s="293"/>
      <c r="DP2021" s="293"/>
      <c r="DZ2021" s="293"/>
      <c r="EJ2021" s="293"/>
      <c r="ET2021" s="293"/>
      <c r="FD2021" s="293"/>
      <c r="GJ2021" s="341"/>
      <c r="GT2021" s="293"/>
      <c r="HD2021" s="293"/>
      <c r="HN2021" s="293"/>
      <c r="HX2021" s="293"/>
      <c r="IH2021" s="293"/>
      <c r="IM2021" s="285"/>
    </row>
    <row r="2022" spans="1:247" s="44" customFormat="1" x14ac:dyDescent="0.2">
      <c r="A2022" s="42"/>
      <c r="AN2022" s="293"/>
      <c r="AX2022" s="293"/>
      <c r="BH2022" s="293"/>
      <c r="BR2022" s="293"/>
      <c r="CB2022" s="293"/>
      <c r="CL2022" s="293"/>
      <c r="CV2022" s="293"/>
      <c r="DF2022" s="293"/>
      <c r="DP2022" s="293"/>
      <c r="DZ2022" s="293"/>
      <c r="EJ2022" s="293"/>
      <c r="ET2022" s="293"/>
      <c r="FD2022" s="293"/>
      <c r="GJ2022" s="341"/>
      <c r="GT2022" s="293"/>
      <c r="HD2022" s="293"/>
      <c r="HN2022" s="293"/>
      <c r="HX2022" s="293"/>
      <c r="IH2022" s="293"/>
      <c r="IM2022" s="285"/>
    </row>
    <row r="2023" spans="1:247" s="44" customFormat="1" x14ac:dyDescent="0.2">
      <c r="A2023" s="42"/>
      <c r="AN2023" s="293"/>
      <c r="AX2023" s="293"/>
      <c r="BH2023" s="293"/>
      <c r="BR2023" s="293"/>
      <c r="CB2023" s="293"/>
      <c r="CL2023" s="293"/>
      <c r="CV2023" s="293"/>
      <c r="DF2023" s="293"/>
      <c r="DP2023" s="293"/>
      <c r="DZ2023" s="293"/>
      <c r="EJ2023" s="293"/>
      <c r="ET2023" s="293"/>
      <c r="FD2023" s="293"/>
      <c r="GJ2023" s="341"/>
      <c r="GT2023" s="293"/>
      <c r="HD2023" s="293"/>
      <c r="HN2023" s="293"/>
      <c r="HX2023" s="293"/>
      <c r="IH2023" s="293"/>
      <c r="IM2023" s="285"/>
    </row>
    <row r="2024" spans="1:247" s="44" customFormat="1" x14ac:dyDescent="0.2">
      <c r="A2024" s="42"/>
      <c r="AN2024" s="293"/>
      <c r="AX2024" s="293"/>
      <c r="BH2024" s="293"/>
      <c r="BR2024" s="293"/>
      <c r="CB2024" s="293"/>
      <c r="CL2024" s="293"/>
      <c r="CV2024" s="293"/>
      <c r="DF2024" s="293"/>
      <c r="DP2024" s="293"/>
      <c r="DZ2024" s="293"/>
      <c r="EJ2024" s="293"/>
      <c r="ET2024" s="293"/>
      <c r="FD2024" s="293"/>
      <c r="GJ2024" s="341"/>
      <c r="GT2024" s="293"/>
      <c r="HD2024" s="293"/>
      <c r="HN2024" s="293"/>
      <c r="HX2024" s="293"/>
      <c r="IH2024" s="293"/>
      <c r="IM2024" s="285"/>
    </row>
    <row r="2025" spans="1:247" s="44" customFormat="1" x14ac:dyDescent="0.2">
      <c r="A2025" s="42"/>
      <c r="AN2025" s="293"/>
      <c r="AX2025" s="293"/>
      <c r="BH2025" s="293"/>
      <c r="BR2025" s="293"/>
      <c r="CB2025" s="293"/>
      <c r="CL2025" s="293"/>
      <c r="CV2025" s="293"/>
      <c r="DF2025" s="293"/>
      <c r="DP2025" s="293"/>
      <c r="DZ2025" s="293"/>
      <c r="EJ2025" s="293"/>
      <c r="ET2025" s="293"/>
      <c r="FD2025" s="293"/>
      <c r="GJ2025" s="341"/>
      <c r="GT2025" s="293"/>
      <c r="HD2025" s="293"/>
      <c r="HN2025" s="293"/>
      <c r="HX2025" s="293"/>
      <c r="IH2025" s="293"/>
      <c r="IM2025" s="285"/>
    </row>
    <row r="2026" spans="1:247" s="44" customFormat="1" x14ac:dyDescent="0.2">
      <c r="A2026" s="42"/>
      <c r="AN2026" s="293"/>
      <c r="AX2026" s="293"/>
      <c r="BH2026" s="293"/>
      <c r="BR2026" s="293"/>
      <c r="CB2026" s="293"/>
      <c r="CL2026" s="293"/>
      <c r="CV2026" s="293"/>
      <c r="DF2026" s="293"/>
      <c r="DP2026" s="293"/>
      <c r="DZ2026" s="293"/>
      <c r="EJ2026" s="293"/>
      <c r="ET2026" s="293"/>
      <c r="FD2026" s="293"/>
      <c r="GJ2026" s="341"/>
      <c r="GT2026" s="293"/>
      <c r="HD2026" s="293"/>
      <c r="HN2026" s="293"/>
      <c r="HX2026" s="293"/>
      <c r="IH2026" s="293"/>
      <c r="IM2026" s="285"/>
    </row>
    <row r="2027" spans="1:247" s="44" customFormat="1" x14ac:dyDescent="0.2">
      <c r="A2027" s="42"/>
      <c r="AN2027" s="293"/>
      <c r="AX2027" s="293"/>
      <c r="BH2027" s="293"/>
      <c r="BR2027" s="293"/>
      <c r="CB2027" s="293"/>
      <c r="CL2027" s="293"/>
      <c r="CV2027" s="293"/>
      <c r="DF2027" s="293"/>
      <c r="DP2027" s="293"/>
      <c r="DZ2027" s="293"/>
      <c r="EJ2027" s="293"/>
      <c r="ET2027" s="293"/>
      <c r="FD2027" s="293"/>
      <c r="GJ2027" s="341"/>
      <c r="GT2027" s="293"/>
      <c r="HD2027" s="293"/>
      <c r="HN2027" s="293"/>
      <c r="HX2027" s="293"/>
      <c r="IH2027" s="293"/>
      <c r="IM2027" s="285"/>
    </row>
    <row r="2028" spans="1:247" s="44" customFormat="1" x14ac:dyDescent="0.2">
      <c r="A2028" s="42"/>
      <c r="AN2028" s="293"/>
      <c r="AX2028" s="293"/>
      <c r="BH2028" s="293"/>
      <c r="BR2028" s="293"/>
      <c r="CB2028" s="293"/>
      <c r="CL2028" s="293"/>
      <c r="CV2028" s="293"/>
      <c r="DF2028" s="293"/>
      <c r="DP2028" s="293"/>
      <c r="DZ2028" s="293"/>
      <c r="EJ2028" s="293"/>
      <c r="ET2028" s="293"/>
      <c r="FD2028" s="293"/>
      <c r="GJ2028" s="341"/>
      <c r="GT2028" s="293"/>
      <c r="HD2028" s="293"/>
      <c r="HN2028" s="293"/>
      <c r="HX2028" s="293"/>
      <c r="IH2028" s="293"/>
      <c r="IM2028" s="285"/>
    </row>
    <row r="2029" spans="1:247" s="44" customFormat="1" x14ac:dyDescent="0.2">
      <c r="A2029" s="42"/>
      <c r="AN2029" s="293"/>
      <c r="AX2029" s="293"/>
      <c r="BH2029" s="293"/>
      <c r="BR2029" s="293"/>
      <c r="CB2029" s="293"/>
      <c r="CL2029" s="293"/>
      <c r="CV2029" s="293"/>
      <c r="DF2029" s="293"/>
      <c r="DP2029" s="293"/>
      <c r="DZ2029" s="293"/>
      <c r="EJ2029" s="293"/>
      <c r="ET2029" s="293"/>
      <c r="FD2029" s="293"/>
      <c r="GJ2029" s="341"/>
      <c r="GT2029" s="293"/>
      <c r="HD2029" s="293"/>
      <c r="HN2029" s="293"/>
      <c r="HX2029" s="293"/>
      <c r="IH2029" s="293"/>
      <c r="IM2029" s="285"/>
    </row>
    <row r="2030" spans="1:247" s="44" customFormat="1" x14ac:dyDescent="0.2">
      <c r="A2030" s="42"/>
      <c r="AN2030" s="293"/>
      <c r="AX2030" s="293"/>
      <c r="BH2030" s="293"/>
      <c r="BR2030" s="293"/>
      <c r="CB2030" s="293"/>
      <c r="CL2030" s="293"/>
      <c r="CV2030" s="293"/>
      <c r="DF2030" s="293"/>
      <c r="DP2030" s="293"/>
      <c r="DZ2030" s="293"/>
      <c r="EJ2030" s="293"/>
      <c r="ET2030" s="293"/>
      <c r="FD2030" s="293"/>
      <c r="GJ2030" s="341"/>
      <c r="GT2030" s="293"/>
      <c r="HD2030" s="293"/>
      <c r="HN2030" s="293"/>
      <c r="HX2030" s="293"/>
      <c r="IH2030" s="293"/>
      <c r="IM2030" s="285"/>
    </row>
    <row r="2031" spans="1:247" s="44" customFormat="1" x14ac:dyDescent="0.2">
      <c r="A2031" s="42"/>
      <c r="AN2031" s="293"/>
      <c r="AX2031" s="293"/>
      <c r="BH2031" s="293"/>
      <c r="BR2031" s="293"/>
      <c r="CB2031" s="293"/>
      <c r="CL2031" s="293"/>
      <c r="CV2031" s="293"/>
      <c r="DF2031" s="293"/>
      <c r="DP2031" s="293"/>
      <c r="DZ2031" s="293"/>
      <c r="EJ2031" s="293"/>
      <c r="ET2031" s="293"/>
      <c r="FD2031" s="293"/>
      <c r="GJ2031" s="341"/>
      <c r="GT2031" s="293"/>
      <c r="HD2031" s="293"/>
      <c r="HN2031" s="293"/>
      <c r="HX2031" s="293"/>
      <c r="IH2031" s="293"/>
      <c r="IM2031" s="285"/>
    </row>
    <row r="2032" spans="1:247" s="44" customFormat="1" x14ac:dyDescent="0.2">
      <c r="A2032" s="42"/>
      <c r="AN2032" s="293"/>
      <c r="AX2032" s="293"/>
      <c r="BH2032" s="293"/>
      <c r="BR2032" s="293"/>
      <c r="CB2032" s="293"/>
      <c r="CL2032" s="293"/>
      <c r="CV2032" s="293"/>
      <c r="DF2032" s="293"/>
      <c r="DP2032" s="293"/>
      <c r="DZ2032" s="293"/>
      <c r="EJ2032" s="293"/>
      <c r="ET2032" s="293"/>
      <c r="FD2032" s="293"/>
      <c r="GJ2032" s="341"/>
      <c r="GT2032" s="293"/>
      <c r="HD2032" s="293"/>
      <c r="HN2032" s="293"/>
      <c r="HX2032" s="293"/>
      <c r="IH2032" s="293"/>
      <c r="IM2032" s="285"/>
    </row>
    <row r="2033" spans="1:247" s="44" customFormat="1" x14ac:dyDescent="0.2">
      <c r="A2033" s="42"/>
      <c r="AN2033" s="293"/>
      <c r="AX2033" s="293"/>
      <c r="BH2033" s="293"/>
      <c r="BR2033" s="293"/>
      <c r="CB2033" s="293"/>
      <c r="CL2033" s="293"/>
      <c r="CV2033" s="293"/>
      <c r="DF2033" s="293"/>
      <c r="DP2033" s="293"/>
      <c r="DZ2033" s="293"/>
      <c r="EJ2033" s="293"/>
      <c r="ET2033" s="293"/>
      <c r="FD2033" s="293"/>
      <c r="GJ2033" s="341"/>
      <c r="GT2033" s="293"/>
      <c r="HD2033" s="293"/>
      <c r="HN2033" s="293"/>
      <c r="HX2033" s="293"/>
      <c r="IH2033" s="293"/>
      <c r="IM2033" s="285"/>
    </row>
    <row r="2034" spans="1:247" s="44" customFormat="1" x14ac:dyDescent="0.2">
      <c r="A2034" s="42"/>
      <c r="AN2034" s="293"/>
      <c r="AX2034" s="293"/>
      <c r="BH2034" s="293"/>
      <c r="BR2034" s="293"/>
      <c r="CB2034" s="293"/>
      <c r="CL2034" s="293"/>
      <c r="CV2034" s="293"/>
      <c r="DF2034" s="293"/>
      <c r="DP2034" s="293"/>
      <c r="DZ2034" s="293"/>
      <c r="EJ2034" s="293"/>
      <c r="ET2034" s="293"/>
      <c r="FD2034" s="293"/>
      <c r="GJ2034" s="341"/>
      <c r="GT2034" s="293"/>
      <c r="HD2034" s="293"/>
      <c r="HN2034" s="293"/>
      <c r="HX2034" s="293"/>
      <c r="IH2034" s="293"/>
      <c r="IM2034" s="285"/>
    </row>
    <row r="2035" spans="1:247" s="44" customFormat="1" x14ac:dyDescent="0.2">
      <c r="A2035" s="42"/>
      <c r="AN2035" s="293"/>
      <c r="AX2035" s="293"/>
      <c r="BH2035" s="293"/>
      <c r="BR2035" s="293"/>
      <c r="CB2035" s="293"/>
      <c r="CL2035" s="293"/>
      <c r="CV2035" s="293"/>
      <c r="DF2035" s="293"/>
      <c r="DP2035" s="293"/>
      <c r="DZ2035" s="293"/>
      <c r="EJ2035" s="293"/>
      <c r="ET2035" s="293"/>
      <c r="FD2035" s="293"/>
      <c r="GJ2035" s="341"/>
      <c r="GT2035" s="293"/>
      <c r="HD2035" s="293"/>
      <c r="HN2035" s="293"/>
      <c r="HX2035" s="293"/>
      <c r="IH2035" s="293"/>
      <c r="IM2035" s="285"/>
    </row>
    <row r="2036" spans="1:247" s="44" customFormat="1" x14ac:dyDescent="0.2">
      <c r="A2036" s="42"/>
      <c r="AN2036" s="293"/>
      <c r="AX2036" s="293"/>
      <c r="BH2036" s="293"/>
      <c r="BR2036" s="293"/>
      <c r="CB2036" s="293"/>
      <c r="CL2036" s="293"/>
      <c r="CV2036" s="293"/>
      <c r="DF2036" s="293"/>
      <c r="DP2036" s="293"/>
      <c r="DZ2036" s="293"/>
      <c r="EJ2036" s="293"/>
      <c r="ET2036" s="293"/>
      <c r="FD2036" s="293"/>
      <c r="GJ2036" s="341"/>
      <c r="GT2036" s="293"/>
      <c r="HD2036" s="293"/>
      <c r="HN2036" s="293"/>
      <c r="HX2036" s="293"/>
      <c r="IH2036" s="293"/>
      <c r="IM2036" s="285"/>
    </row>
    <row r="2037" spans="1:247" s="44" customFormat="1" x14ac:dyDescent="0.2">
      <c r="A2037" s="42"/>
      <c r="AN2037" s="293"/>
      <c r="AX2037" s="293"/>
      <c r="BH2037" s="293"/>
      <c r="BR2037" s="293"/>
      <c r="CB2037" s="293"/>
      <c r="CL2037" s="293"/>
      <c r="CV2037" s="293"/>
      <c r="DF2037" s="293"/>
      <c r="DP2037" s="293"/>
      <c r="DZ2037" s="293"/>
      <c r="EJ2037" s="293"/>
      <c r="ET2037" s="293"/>
      <c r="FD2037" s="293"/>
      <c r="GJ2037" s="341"/>
      <c r="GT2037" s="293"/>
      <c r="HD2037" s="293"/>
      <c r="HN2037" s="293"/>
      <c r="HX2037" s="293"/>
      <c r="IH2037" s="293"/>
      <c r="IM2037" s="285"/>
    </row>
    <row r="2038" spans="1:247" s="44" customFormat="1" x14ac:dyDescent="0.2">
      <c r="A2038" s="42"/>
      <c r="AN2038" s="293"/>
      <c r="AX2038" s="293"/>
      <c r="BH2038" s="293"/>
      <c r="BR2038" s="293"/>
      <c r="CB2038" s="293"/>
      <c r="CL2038" s="293"/>
      <c r="CV2038" s="293"/>
      <c r="DF2038" s="293"/>
      <c r="DP2038" s="293"/>
      <c r="DZ2038" s="293"/>
      <c r="EJ2038" s="293"/>
      <c r="ET2038" s="293"/>
      <c r="FD2038" s="293"/>
      <c r="GJ2038" s="341"/>
      <c r="GT2038" s="293"/>
      <c r="HD2038" s="293"/>
      <c r="HN2038" s="293"/>
      <c r="HX2038" s="293"/>
      <c r="IH2038" s="293"/>
      <c r="IM2038" s="285"/>
    </row>
    <row r="2039" spans="1:247" s="44" customFormat="1" x14ac:dyDescent="0.2">
      <c r="A2039" s="42"/>
      <c r="AN2039" s="293"/>
      <c r="AX2039" s="293"/>
      <c r="BH2039" s="293"/>
      <c r="BR2039" s="293"/>
      <c r="CB2039" s="293"/>
      <c r="CL2039" s="293"/>
      <c r="CV2039" s="293"/>
      <c r="DF2039" s="293"/>
      <c r="DP2039" s="293"/>
      <c r="DZ2039" s="293"/>
      <c r="EJ2039" s="293"/>
      <c r="ET2039" s="293"/>
      <c r="FD2039" s="293"/>
      <c r="GJ2039" s="341"/>
      <c r="GT2039" s="293"/>
      <c r="HD2039" s="293"/>
      <c r="HN2039" s="293"/>
      <c r="HX2039" s="293"/>
      <c r="IH2039" s="293"/>
      <c r="IM2039" s="285"/>
    </row>
    <row r="2040" spans="1:247" s="44" customFormat="1" x14ac:dyDescent="0.2">
      <c r="A2040" s="42"/>
      <c r="AN2040" s="293"/>
      <c r="AX2040" s="293"/>
      <c r="BH2040" s="293"/>
      <c r="BR2040" s="293"/>
      <c r="CB2040" s="293"/>
      <c r="CL2040" s="293"/>
      <c r="CV2040" s="293"/>
      <c r="DF2040" s="293"/>
      <c r="DP2040" s="293"/>
      <c r="DZ2040" s="293"/>
      <c r="EJ2040" s="293"/>
      <c r="ET2040" s="293"/>
      <c r="FD2040" s="293"/>
      <c r="GJ2040" s="341"/>
      <c r="GT2040" s="293"/>
      <c r="HD2040" s="293"/>
      <c r="HN2040" s="293"/>
      <c r="HX2040" s="293"/>
      <c r="IH2040" s="293"/>
      <c r="IM2040" s="285"/>
    </row>
    <row r="2041" spans="1:247" s="44" customFormat="1" x14ac:dyDescent="0.2">
      <c r="A2041" s="42"/>
      <c r="AN2041" s="293"/>
      <c r="AX2041" s="293"/>
      <c r="BH2041" s="293"/>
      <c r="BR2041" s="293"/>
      <c r="CB2041" s="293"/>
      <c r="CL2041" s="293"/>
      <c r="CV2041" s="293"/>
      <c r="DF2041" s="293"/>
      <c r="DP2041" s="293"/>
      <c r="DZ2041" s="293"/>
      <c r="EJ2041" s="293"/>
      <c r="ET2041" s="293"/>
      <c r="FD2041" s="293"/>
      <c r="GJ2041" s="341"/>
      <c r="GT2041" s="293"/>
      <c r="HD2041" s="293"/>
      <c r="HN2041" s="293"/>
      <c r="HX2041" s="293"/>
      <c r="IH2041" s="293"/>
      <c r="IM2041" s="285"/>
    </row>
    <row r="2042" spans="1:247" s="44" customFormat="1" x14ac:dyDescent="0.2">
      <c r="A2042" s="42"/>
      <c r="AN2042" s="293"/>
      <c r="AX2042" s="293"/>
      <c r="BH2042" s="293"/>
      <c r="BR2042" s="293"/>
      <c r="CB2042" s="293"/>
      <c r="CL2042" s="293"/>
      <c r="CV2042" s="293"/>
      <c r="DF2042" s="293"/>
      <c r="DP2042" s="293"/>
      <c r="DZ2042" s="293"/>
      <c r="EJ2042" s="293"/>
      <c r="ET2042" s="293"/>
      <c r="FD2042" s="293"/>
      <c r="GJ2042" s="341"/>
      <c r="GT2042" s="293"/>
      <c r="HD2042" s="293"/>
      <c r="HN2042" s="293"/>
      <c r="HX2042" s="293"/>
      <c r="IH2042" s="293"/>
      <c r="IM2042" s="285"/>
    </row>
    <row r="2043" spans="1:247" s="44" customFormat="1" x14ac:dyDescent="0.2">
      <c r="A2043" s="42"/>
      <c r="AN2043" s="293"/>
      <c r="AX2043" s="293"/>
      <c r="BH2043" s="293"/>
      <c r="BR2043" s="293"/>
      <c r="CB2043" s="293"/>
      <c r="CL2043" s="293"/>
      <c r="CV2043" s="293"/>
      <c r="DF2043" s="293"/>
      <c r="DP2043" s="293"/>
      <c r="DZ2043" s="293"/>
      <c r="EJ2043" s="293"/>
      <c r="ET2043" s="293"/>
      <c r="FD2043" s="293"/>
      <c r="GJ2043" s="341"/>
      <c r="GT2043" s="293"/>
      <c r="HD2043" s="293"/>
      <c r="HN2043" s="293"/>
      <c r="HX2043" s="293"/>
      <c r="IH2043" s="293"/>
      <c r="IM2043" s="285"/>
    </row>
    <row r="2044" spans="1:247" s="44" customFormat="1" x14ac:dyDescent="0.2">
      <c r="A2044" s="42"/>
      <c r="AN2044" s="293"/>
      <c r="AX2044" s="293"/>
      <c r="BH2044" s="293"/>
      <c r="BR2044" s="293"/>
      <c r="CB2044" s="293"/>
      <c r="CL2044" s="293"/>
      <c r="CV2044" s="293"/>
      <c r="DF2044" s="293"/>
      <c r="DP2044" s="293"/>
      <c r="DZ2044" s="293"/>
      <c r="EJ2044" s="293"/>
      <c r="ET2044" s="293"/>
      <c r="FD2044" s="293"/>
      <c r="GJ2044" s="341"/>
      <c r="GT2044" s="293"/>
      <c r="HD2044" s="293"/>
      <c r="HN2044" s="293"/>
      <c r="HX2044" s="293"/>
      <c r="IH2044" s="293"/>
      <c r="IM2044" s="285"/>
    </row>
    <row r="2045" spans="1:247" s="44" customFormat="1" x14ac:dyDescent="0.2">
      <c r="A2045" s="42"/>
      <c r="AN2045" s="293"/>
      <c r="AX2045" s="293"/>
      <c r="BH2045" s="293"/>
      <c r="BR2045" s="293"/>
      <c r="CB2045" s="293"/>
      <c r="CL2045" s="293"/>
      <c r="CV2045" s="293"/>
      <c r="DF2045" s="293"/>
      <c r="DP2045" s="293"/>
      <c r="DZ2045" s="293"/>
      <c r="EJ2045" s="293"/>
      <c r="ET2045" s="293"/>
      <c r="FD2045" s="293"/>
      <c r="GJ2045" s="341"/>
      <c r="GT2045" s="293"/>
      <c r="HD2045" s="293"/>
      <c r="HN2045" s="293"/>
      <c r="HX2045" s="293"/>
      <c r="IH2045" s="293"/>
      <c r="IM2045" s="285"/>
    </row>
    <row r="2046" spans="1:247" s="44" customFormat="1" x14ac:dyDescent="0.2">
      <c r="A2046" s="42"/>
      <c r="AN2046" s="293"/>
      <c r="AX2046" s="293"/>
      <c r="BH2046" s="293"/>
      <c r="BR2046" s="293"/>
      <c r="CB2046" s="293"/>
      <c r="CL2046" s="293"/>
      <c r="CV2046" s="293"/>
      <c r="DF2046" s="293"/>
      <c r="DP2046" s="293"/>
      <c r="DZ2046" s="293"/>
      <c r="EJ2046" s="293"/>
      <c r="ET2046" s="293"/>
      <c r="FD2046" s="293"/>
      <c r="GJ2046" s="341"/>
      <c r="GT2046" s="293"/>
      <c r="HD2046" s="293"/>
      <c r="HN2046" s="293"/>
      <c r="HX2046" s="293"/>
      <c r="IH2046" s="293"/>
      <c r="IM2046" s="285"/>
    </row>
    <row r="2047" spans="1:247" s="44" customFormat="1" x14ac:dyDescent="0.2">
      <c r="A2047" s="42"/>
      <c r="AN2047" s="293"/>
      <c r="AX2047" s="293"/>
      <c r="BH2047" s="293"/>
      <c r="BR2047" s="293"/>
      <c r="CB2047" s="293"/>
      <c r="CL2047" s="293"/>
      <c r="CV2047" s="293"/>
      <c r="DF2047" s="293"/>
      <c r="DP2047" s="293"/>
      <c r="DZ2047" s="293"/>
      <c r="EJ2047" s="293"/>
      <c r="ET2047" s="293"/>
      <c r="FD2047" s="293"/>
      <c r="GJ2047" s="341"/>
      <c r="GT2047" s="293"/>
      <c r="HD2047" s="293"/>
      <c r="HN2047" s="293"/>
      <c r="HX2047" s="293"/>
      <c r="IH2047" s="293"/>
      <c r="IM2047" s="285"/>
    </row>
    <row r="2048" spans="1:247" s="44" customFormat="1" x14ac:dyDescent="0.2">
      <c r="A2048" s="42"/>
      <c r="AN2048" s="293"/>
      <c r="AX2048" s="293"/>
      <c r="BH2048" s="293"/>
      <c r="BR2048" s="293"/>
      <c r="CB2048" s="293"/>
      <c r="CL2048" s="293"/>
      <c r="CV2048" s="293"/>
      <c r="DF2048" s="293"/>
      <c r="DP2048" s="293"/>
      <c r="DZ2048" s="293"/>
      <c r="EJ2048" s="293"/>
      <c r="ET2048" s="293"/>
      <c r="FD2048" s="293"/>
      <c r="GJ2048" s="341"/>
      <c r="GT2048" s="293"/>
      <c r="HD2048" s="293"/>
      <c r="HN2048" s="293"/>
      <c r="HX2048" s="293"/>
      <c r="IH2048" s="293"/>
      <c r="IM2048" s="285"/>
    </row>
    <row r="2049" spans="1:247" s="44" customFormat="1" x14ac:dyDescent="0.2">
      <c r="A2049" s="42"/>
      <c r="AN2049" s="293"/>
      <c r="AX2049" s="293"/>
      <c r="BH2049" s="293"/>
      <c r="BR2049" s="293"/>
      <c r="CB2049" s="293"/>
      <c r="CL2049" s="293"/>
      <c r="CV2049" s="293"/>
      <c r="DF2049" s="293"/>
      <c r="DP2049" s="293"/>
      <c r="DZ2049" s="293"/>
      <c r="EJ2049" s="293"/>
      <c r="ET2049" s="293"/>
      <c r="FD2049" s="293"/>
      <c r="GJ2049" s="341"/>
      <c r="GT2049" s="293"/>
      <c r="HD2049" s="293"/>
      <c r="HN2049" s="293"/>
      <c r="HX2049" s="293"/>
      <c r="IH2049" s="293"/>
      <c r="IM2049" s="285"/>
    </row>
    <row r="2050" spans="1:247" s="44" customFormat="1" x14ac:dyDescent="0.2">
      <c r="A2050" s="42"/>
      <c r="AN2050" s="293"/>
      <c r="AX2050" s="293"/>
      <c r="BH2050" s="293"/>
      <c r="BR2050" s="293"/>
      <c r="CB2050" s="293"/>
      <c r="CL2050" s="293"/>
      <c r="CV2050" s="293"/>
      <c r="DF2050" s="293"/>
      <c r="DP2050" s="293"/>
      <c r="DZ2050" s="293"/>
      <c r="EJ2050" s="293"/>
      <c r="ET2050" s="293"/>
      <c r="FD2050" s="293"/>
      <c r="GJ2050" s="341"/>
      <c r="GT2050" s="293"/>
      <c r="HD2050" s="293"/>
      <c r="HN2050" s="293"/>
      <c r="HX2050" s="293"/>
      <c r="IH2050" s="293"/>
      <c r="IM2050" s="285"/>
    </row>
    <row r="2051" spans="1:247" s="44" customFormat="1" x14ac:dyDescent="0.2">
      <c r="A2051" s="42"/>
      <c r="AN2051" s="293"/>
      <c r="AX2051" s="293"/>
      <c r="BH2051" s="293"/>
      <c r="BR2051" s="293"/>
      <c r="CB2051" s="293"/>
      <c r="CL2051" s="293"/>
      <c r="CV2051" s="293"/>
      <c r="DF2051" s="293"/>
      <c r="DP2051" s="293"/>
      <c r="DZ2051" s="293"/>
      <c r="EJ2051" s="293"/>
      <c r="ET2051" s="293"/>
      <c r="FD2051" s="293"/>
      <c r="GJ2051" s="341"/>
      <c r="GT2051" s="293"/>
      <c r="HD2051" s="293"/>
      <c r="HN2051" s="293"/>
      <c r="HX2051" s="293"/>
      <c r="IH2051" s="293"/>
      <c r="IM2051" s="285"/>
    </row>
    <row r="2052" spans="1:247" s="44" customFormat="1" x14ac:dyDescent="0.2">
      <c r="A2052" s="42"/>
      <c r="AN2052" s="293"/>
      <c r="AX2052" s="293"/>
      <c r="BH2052" s="293"/>
      <c r="BR2052" s="293"/>
      <c r="CB2052" s="293"/>
      <c r="CL2052" s="293"/>
      <c r="CV2052" s="293"/>
      <c r="DF2052" s="293"/>
      <c r="DP2052" s="293"/>
      <c r="DZ2052" s="293"/>
      <c r="EJ2052" s="293"/>
      <c r="ET2052" s="293"/>
      <c r="FD2052" s="293"/>
      <c r="GJ2052" s="341"/>
      <c r="GT2052" s="293"/>
      <c r="HD2052" s="293"/>
      <c r="HN2052" s="293"/>
      <c r="HX2052" s="293"/>
      <c r="IH2052" s="293"/>
      <c r="IM2052" s="285"/>
    </row>
    <row r="2053" spans="1:247" s="44" customFormat="1" x14ac:dyDescent="0.2">
      <c r="A2053" s="42"/>
      <c r="AN2053" s="293"/>
      <c r="AX2053" s="293"/>
      <c r="BH2053" s="293"/>
      <c r="BR2053" s="293"/>
      <c r="CB2053" s="293"/>
      <c r="CL2053" s="293"/>
      <c r="CV2053" s="293"/>
      <c r="DF2053" s="293"/>
      <c r="DP2053" s="293"/>
      <c r="DZ2053" s="293"/>
      <c r="EJ2053" s="293"/>
      <c r="ET2053" s="293"/>
      <c r="FD2053" s="293"/>
      <c r="GJ2053" s="341"/>
      <c r="GT2053" s="293"/>
      <c r="HD2053" s="293"/>
      <c r="HN2053" s="293"/>
      <c r="HX2053" s="293"/>
      <c r="IH2053" s="293"/>
      <c r="IM2053" s="285"/>
    </row>
    <row r="2054" spans="1:247" s="44" customFormat="1" x14ac:dyDescent="0.2">
      <c r="A2054" s="42"/>
      <c r="AN2054" s="293"/>
      <c r="AX2054" s="293"/>
      <c r="BH2054" s="293"/>
      <c r="BR2054" s="293"/>
      <c r="CB2054" s="293"/>
      <c r="CL2054" s="293"/>
      <c r="CV2054" s="293"/>
      <c r="DF2054" s="293"/>
      <c r="DP2054" s="293"/>
      <c r="DZ2054" s="293"/>
      <c r="EJ2054" s="293"/>
      <c r="ET2054" s="293"/>
      <c r="FD2054" s="293"/>
      <c r="GJ2054" s="341"/>
      <c r="GT2054" s="293"/>
      <c r="HD2054" s="293"/>
      <c r="HN2054" s="293"/>
      <c r="HX2054" s="293"/>
      <c r="IH2054" s="293"/>
      <c r="IM2054" s="285"/>
    </row>
    <row r="2055" spans="1:247" s="44" customFormat="1" x14ac:dyDescent="0.2">
      <c r="A2055" s="42"/>
      <c r="AN2055" s="293"/>
      <c r="AX2055" s="293"/>
      <c r="BH2055" s="293"/>
      <c r="BR2055" s="293"/>
      <c r="CB2055" s="293"/>
      <c r="CL2055" s="293"/>
      <c r="CV2055" s="293"/>
      <c r="DF2055" s="293"/>
      <c r="DP2055" s="293"/>
      <c r="DZ2055" s="293"/>
      <c r="EJ2055" s="293"/>
      <c r="ET2055" s="293"/>
      <c r="FD2055" s="293"/>
      <c r="GJ2055" s="341"/>
      <c r="GT2055" s="293"/>
      <c r="HD2055" s="293"/>
      <c r="HN2055" s="293"/>
      <c r="HX2055" s="293"/>
      <c r="IH2055" s="293"/>
      <c r="IM2055" s="285"/>
    </row>
    <row r="2056" spans="1:247" s="44" customFormat="1" x14ac:dyDescent="0.2">
      <c r="A2056" s="42"/>
      <c r="AN2056" s="293"/>
      <c r="AX2056" s="293"/>
      <c r="BH2056" s="293"/>
      <c r="BR2056" s="293"/>
      <c r="CB2056" s="293"/>
      <c r="CL2056" s="293"/>
      <c r="CV2056" s="293"/>
      <c r="DF2056" s="293"/>
      <c r="DP2056" s="293"/>
      <c r="DZ2056" s="293"/>
      <c r="EJ2056" s="293"/>
      <c r="ET2056" s="293"/>
      <c r="FD2056" s="293"/>
      <c r="GJ2056" s="341"/>
      <c r="GT2056" s="293"/>
      <c r="HD2056" s="293"/>
      <c r="HN2056" s="293"/>
      <c r="HX2056" s="293"/>
      <c r="IH2056" s="293"/>
      <c r="IM2056" s="285"/>
    </row>
    <row r="2057" spans="1:247" s="44" customFormat="1" x14ac:dyDescent="0.2">
      <c r="A2057" s="42"/>
      <c r="AN2057" s="293"/>
      <c r="AX2057" s="293"/>
      <c r="BH2057" s="293"/>
      <c r="BR2057" s="293"/>
      <c r="CB2057" s="293"/>
      <c r="CL2057" s="293"/>
      <c r="CV2057" s="293"/>
      <c r="DF2057" s="293"/>
      <c r="DP2057" s="293"/>
      <c r="DZ2057" s="293"/>
      <c r="EJ2057" s="293"/>
      <c r="ET2057" s="293"/>
      <c r="FD2057" s="293"/>
      <c r="GJ2057" s="341"/>
      <c r="GT2057" s="293"/>
      <c r="HD2057" s="293"/>
      <c r="HN2057" s="293"/>
      <c r="HX2057" s="293"/>
      <c r="IH2057" s="293"/>
      <c r="IM2057" s="285"/>
    </row>
    <row r="2058" spans="1:247" s="44" customFormat="1" x14ac:dyDescent="0.2">
      <c r="A2058" s="42"/>
      <c r="AN2058" s="293"/>
      <c r="AX2058" s="293"/>
      <c r="BH2058" s="293"/>
      <c r="BR2058" s="293"/>
      <c r="CB2058" s="293"/>
      <c r="CL2058" s="293"/>
      <c r="CV2058" s="293"/>
      <c r="DF2058" s="293"/>
      <c r="DP2058" s="293"/>
      <c r="DZ2058" s="293"/>
      <c r="EJ2058" s="293"/>
      <c r="ET2058" s="293"/>
      <c r="FD2058" s="293"/>
      <c r="GJ2058" s="341"/>
      <c r="GT2058" s="293"/>
      <c r="HD2058" s="293"/>
      <c r="HN2058" s="293"/>
      <c r="HX2058" s="293"/>
      <c r="IH2058" s="293"/>
      <c r="IM2058" s="285"/>
    </row>
    <row r="2059" spans="1:247" s="44" customFormat="1" x14ac:dyDescent="0.2">
      <c r="A2059" s="42"/>
      <c r="AN2059" s="293"/>
      <c r="AX2059" s="293"/>
      <c r="BH2059" s="293"/>
      <c r="BR2059" s="293"/>
      <c r="CB2059" s="293"/>
      <c r="CL2059" s="293"/>
      <c r="CV2059" s="293"/>
      <c r="DF2059" s="293"/>
      <c r="DP2059" s="293"/>
      <c r="DZ2059" s="293"/>
      <c r="EJ2059" s="293"/>
      <c r="ET2059" s="293"/>
      <c r="FD2059" s="293"/>
      <c r="GJ2059" s="341"/>
      <c r="GT2059" s="293"/>
      <c r="HD2059" s="293"/>
      <c r="HN2059" s="293"/>
      <c r="HX2059" s="293"/>
      <c r="IH2059" s="293"/>
      <c r="IM2059" s="285"/>
    </row>
    <row r="2060" spans="1:247" s="44" customFormat="1" x14ac:dyDescent="0.2">
      <c r="A2060" s="42"/>
      <c r="AN2060" s="293"/>
      <c r="AX2060" s="293"/>
      <c r="BH2060" s="293"/>
      <c r="BR2060" s="293"/>
      <c r="CB2060" s="293"/>
      <c r="CL2060" s="293"/>
      <c r="CV2060" s="293"/>
      <c r="DF2060" s="293"/>
      <c r="DP2060" s="293"/>
      <c r="DZ2060" s="293"/>
      <c r="EJ2060" s="293"/>
      <c r="ET2060" s="293"/>
      <c r="FD2060" s="293"/>
      <c r="GJ2060" s="341"/>
      <c r="GT2060" s="293"/>
      <c r="HD2060" s="293"/>
      <c r="HN2060" s="293"/>
      <c r="HX2060" s="293"/>
      <c r="IH2060" s="293"/>
      <c r="IM2060" s="285"/>
    </row>
    <row r="2061" spans="1:247" s="44" customFormat="1" x14ac:dyDescent="0.2">
      <c r="A2061" s="42"/>
      <c r="AN2061" s="293"/>
      <c r="AX2061" s="293"/>
      <c r="BH2061" s="293"/>
      <c r="BR2061" s="293"/>
      <c r="CB2061" s="293"/>
      <c r="CL2061" s="293"/>
      <c r="CV2061" s="293"/>
      <c r="DF2061" s="293"/>
      <c r="DP2061" s="293"/>
      <c r="DZ2061" s="293"/>
      <c r="EJ2061" s="293"/>
      <c r="ET2061" s="293"/>
      <c r="FD2061" s="293"/>
      <c r="GJ2061" s="341"/>
      <c r="GT2061" s="293"/>
      <c r="HD2061" s="293"/>
      <c r="HN2061" s="293"/>
      <c r="HX2061" s="293"/>
      <c r="IH2061" s="293"/>
      <c r="IM2061" s="285"/>
    </row>
    <row r="2062" spans="1:247" s="44" customFormat="1" x14ac:dyDescent="0.2">
      <c r="A2062" s="42"/>
      <c r="AN2062" s="293"/>
      <c r="AX2062" s="293"/>
      <c r="BH2062" s="293"/>
      <c r="BR2062" s="293"/>
      <c r="CB2062" s="293"/>
      <c r="CL2062" s="293"/>
      <c r="CV2062" s="293"/>
      <c r="DF2062" s="293"/>
      <c r="DP2062" s="293"/>
      <c r="DZ2062" s="293"/>
      <c r="EJ2062" s="293"/>
      <c r="ET2062" s="293"/>
      <c r="FD2062" s="293"/>
      <c r="GJ2062" s="341"/>
      <c r="GT2062" s="293"/>
      <c r="HD2062" s="293"/>
      <c r="HN2062" s="293"/>
      <c r="HX2062" s="293"/>
      <c r="IH2062" s="293"/>
      <c r="IM2062" s="285"/>
    </row>
    <row r="2063" spans="1:247" s="44" customFormat="1" x14ac:dyDescent="0.2">
      <c r="A2063" s="42"/>
      <c r="AN2063" s="293"/>
      <c r="AX2063" s="293"/>
      <c r="BH2063" s="293"/>
      <c r="BR2063" s="293"/>
      <c r="CB2063" s="293"/>
      <c r="CL2063" s="293"/>
      <c r="CV2063" s="293"/>
      <c r="DF2063" s="293"/>
      <c r="DP2063" s="293"/>
      <c r="DZ2063" s="293"/>
      <c r="EJ2063" s="293"/>
      <c r="ET2063" s="293"/>
      <c r="FD2063" s="293"/>
      <c r="GJ2063" s="341"/>
      <c r="GT2063" s="293"/>
      <c r="HD2063" s="293"/>
      <c r="HN2063" s="293"/>
      <c r="HX2063" s="293"/>
      <c r="IH2063" s="293"/>
      <c r="IM2063" s="285"/>
    </row>
    <row r="2064" spans="1:247" s="44" customFormat="1" x14ac:dyDescent="0.2">
      <c r="A2064" s="42"/>
      <c r="AN2064" s="293"/>
      <c r="AX2064" s="293"/>
      <c r="BH2064" s="293"/>
      <c r="BR2064" s="293"/>
      <c r="CB2064" s="293"/>
      <c r="CL2064" s="293"/>
      <c r="CV2064" s="293"/>
      <c r="DF2064" s="293"/>
      <c r="DP2064" s="293"/>
      <c r="DZ2064" s="293"/>
      <c r="EJ2064" s="293"/>
      <c r="ET2064" s="293"/>
      <c r="FD2064" s="293"/>
      <c r="GJ2064" s="341"/>
      <c r="GT2064" s="293"/>
      <c r="HD2064" s="293"/>
      <c r="HN2064" s="293"/>
      <c r="HX2064" s="293"/>
      <c r="IH2064" s="293"/>
      <c r="IM2064" s="285"/>
    </row>
    <row r="2065" spans="1:247" s="44" customFormat="1" x14ac:dyDescent="0.2">
      <c r="A2065" s="42"/>
      <c r="AN2065" s="293"/>
      <c r="AX2065" s="293"/>
      <c r="BH2065" s="293"/>
      <c r="BR2065" s="293"/>
      <c r="CB2065" s="293"/>
      <c r="CL2065" s="293"/>
      <c r="CV2065" s="293"/>
      <c r="DF2065" s="293"/>
      <c r="DP2065" s="293"/>
      <c r="DZ2065" s="293"/>
      <c r="EJ2065" s="293"/>
      <c r="ET2065" s="293"/>
      <c r="FD2065" s="293"/>
      <c r="GJ2065" s="341"/>
      <c r="GT2065" s="293"/>
      <c r="HD2065" s="293"/>
      <c r="HN2065" s="293"/>
      <c r="HX2065" s="293"/>
      <c r="IH2065" s="293"/>
      <c r="IM2065" s="285"/>
    </row>
    <row r="2066" spans="1:247" s="44" customFormat="1" x14ac:dyDescent="0.2">
      <c r="A2066" s="42"/>
      <c r="AN2066" s="293"/>
      <c r="AX2066" s="293"/>
      <c r="BH2066" s="293"/>
      <c r="BR2066" s="293"/>
      <c r="CB2066" s="293"/>
      <c r="CL2066" s="293"/>
      <c r="CV2066" s="293"/>
      <c r="DF2066" s="293"/>
      <c r="DP2066" s="293"/>
      <c r="DZ2066" s="293"/>
      <c r="EJ2066" s="293"/>
      <c r="ET2066" s="293"/>
      <c r="FD2066" s="293"/>
      <c r="GJ2066" s="341"/>
      <c r="GT2066" s="293"/>
      <c r="HD2066" s="293"/>
      <c r="HN2066" s="293"/>
      <c r="HX2066" s="293"/>
      <c r="IH2066" s="293"/>
      <c r="IM2066" s="285"/>
    </row>
    <row r="2067" spans="1:247" s="44" customFormat="1" x14ac:dyDescent="0.2">
      <c r="A2067" s="42"/>
      <c r="AN2067" s="293"/>
      <c r="AX2067" s="293"/>
      <c r="BH2067" s="293"/>
      <c r="BR2067" s="293"/>
      <c r="CB2067" s="293"/>
      <c r="CL2067" s="293"/>
      <c r="CV2067" s="293"/>
      <c r="DF2067" s="293"/>
      <c r="DP2067" s="293"/>
      <c r="DZ2067" s="293"/>
      <c r="EJ2067" s="293"/>
      <c r="ET2067" s="293"/>
      <c r="FD2067" s="293"/>
      <c r="GJ2067" s="341"/>
      <c r="GT2067" s="293"/>
      <c r="HD2067" s="293"/>
      <c r="HN2067" s="293"/>
      <c r="HX2067" s="293"/>
      <c r="IH2067" s="293"/>
      <c r="IM2067" s="285"/>
    </row>
    <row r="2068" spans="1:247" s="44" customFormat="1" x14ac:dyDescent="0.2">
      <c r="A2068" s="42"/>
      <c r="AN2068" s="293"/>
      <c r="AX2068" s="293"/>
      <c r="BH2068" s="293"/>
      <c r="BR2068" s="293"/>
      <c r="CB2068" s="293"/>
      <c r="CL2068" s="293"/>
      <c r="CV2068" s="293"/>
      <c r="DF2068" s="293"/>
      <c r="DP2068" s="293"/>
      <c r="DZ2068" s="293"/>
      <c r="EJ2068" s="293"/>
      <c r="ET2068" s="293"/>
      <c r="FD2068" s="293"/>
      <c r="GJ2068" s="341"/>
      <c r="GT2068" s="293"/>
      <c r="HD2068" s="293"/>
      <c r="HN2068" s="293"/>
      <c r="HX2068" s="293"/>
      <c r="IH2068" s="293"/>
      <c r="IM2068" s="285"/>
    </row>
    <row r="2069" spans="1:247" s="44" customFormat="1" x14ac:dyDescent="0.2">
      <c r="A2069" s="42"/>
      <c r="AN2069" s="293"/>
      <c r="AX2069" s="293"/>
      <c r="BH2069" s="293"/>
      <c r="BR2069" s="293"/>
      <c r="CB2069" s="293"/>
      <c r="CL2069" s="293"/>
      <c r="CV2069" s="293"/>
      <c r="DF2069" s="293"/>
      <c r="DP2069" s="293"/>
      <c r="DZ2069" s="293"/>
      <c r="EJ2069" s="293"/>
      <c r="ET2069" s="293"/>
      <c r="FD2069" s="293"/>
      <c r="GJ2069" s="341"/>
      <c r="GT2069" s="293"/>
      <c r="HD2069" s="293"/>
      <c r="HN2069" s="293"/>
      <c r="HX2069" s="293"/>
      <c r="IH2069" s="293"/>
      <c r="IM2069" s="285"/>
    </row>
    <row r="2070" spans="1:247" s="44" customFormat="1" x14ac:dyDescent="0.2">
      <c r="A2070" s="42"/>
      <c r="AN2070" s="293"/>
      <c r="AX2070" s="293"/>
      <c r="BH2070" s="293"/>
      <c r="BR2070" s="293"/>
      <c r="CB2070" s="293"/>
      <c r="CL2070" s="293"/>
      <c r="CV2070" s="293"/>
      <c r="DF2070" s="293"/>
      <c r="DP2070" s="293"/>
      <c r="DZ2070" s="293"/>
      <c r="EJ2070" s="293"/>
      <c r="ET2070" s="293"/>
      <c r="FD2070" s="293"/>
      <c r="GJ2070" s="341"/>
      <c r="GT2070" s="293"/>
      <c r="HD2070" s="293"/>
      <c r="HN2070" s="293"/>
      <c r="HX2070" s="293"/>
      <c r="IH2070" s="293"/>
      <c r="IM2070" s="285"/>
    </row>
    <row r="2071" spans="1:247" s="44" customFormat="1" x14ac:dyDescent="0.2">
      <c r="A2071" s="42"/>
      <c r="AN2071" s="293"/>
      <c r="AX2071" s="293"/>
      <c r="BH2071" s="293"/>
      <c r="BR2071" s="293"/>
      <c r="CB2071" s="293"/>
      <c r="CL2071" s="293"/>
      <c r="CV2071" s="293"/>
      <c r="DF2071" s="293"/>
      <c r="DP2071" s="293"/>
      <c r="DZ2071" s="293"/>
      <c r="EJ2071" s="293"/>
      <c r="ET2071" s="293"/>
      <c r="FD2071" s="293"/>
      <c r="GJ2071" s="341"/>
      <c r="GT2071" s="293"/>
      <c r="HD2071" s="293"/>
      <c r="HN2071" s="293"/>
      <c r="HX2071" s="293"/>
      <c r="IH2071" s="293"/>
      <c r="IM2071" s="285"/>
    </row>
    <row r="2072" spans="1:247" s="44" customFormat="1" x14ac:dyDescent="0.2">
      <c r="A2072" s="42"/>
      <c r="AN2072" s="293"/>
      <c r="AX2072" s="293"/>
      <c r="BH2072" s="293"/>
      <c r="BR2072" s="293"/>
      <c r="CB2072" s="293"/>
      <c r="CL2072" s="293"/>
      <c r="CV2072" s="293"/>
      <c r="DF2072" s="293"/>
      <c r="DP2072" s="293"/>
      <c r="DZ2072" s="293"/>
      <c r="EJ2072" s="293"/>
      <c r="ET2072" s="293"/>
      <c r="FD2072" s="293"/>
      <c r="GJ2072" s="341"/>
      <c r="GT2072" s="293"/>
      <c r="HD2072" s="293"/>
      <c r="HN2072" s="293"/>
      <c r="HX2072" s="293"/>
      <c r="IH2072" s="293"/>
      <c r="IM2072" s="285"/>
    </row>
    <row r="2073" spans="1:247" s="44" customFormat="1" x14ac:dyDescent="0.2">
      <c r="A2073" s="42"/>
      <c r="AN2073" s="293"/>
      <c r="AX2073" s="293"/>
      <c r="BH2073" s="293"/>
      <c r="BR2073" s="293"/>
      <c r="CB2073" s="293"/>
      <c r="CL2073" s="293"/>
      <c r="CV2073" s="293"/>
      <c r="DF2073" s="293"/>
      <c r="DP2073" s="293"/>
      <c r="DZ2073" s="293"/>
      <c r="EJ2073" s="293"/>
      <c r="ET2073" s="293"/>
      <c r="FD2073" s="293"/>
      <c r="GJ2073" s="341"/>
      <c r="GT2073" s="293"/>
      <c r="HD2073" s="293"/>
      <c r="HN2073" s="293"/>
      <c r="HX2073" s="293"/>
      <c r="IH2073" s="293"/>
      <c r="IM2073" s="285"/>
    </row>
    <row r="2074" spans="1:247" s="44" customFormat="1" x14ac:dyDescent="0.2">
      <c r="A2074" s="42"/>
      <c r="AN2074" s="293"/>
      <c r="AX2074" s="293"/>
      <c r="BH2074" s="293"/>
      <c r="BR2074" s="293"/>
      <c r="CB2074" s="293"/>
      <c r="CL2074" s="293"/>
      <c r="CV2074" s="293"/>
      <c r="DF2074" s="293"/>
      <c r="DP2074" s="293"/>
      <c r="DZ2074" s="293"/>
      <c r="EJ2074" s="293"/>
      <c r="ET2074" s="293"/>
      <c r="FD2074" s="293"/>
      <c r="GJ2074" s="341"/>
      <c r="GT2074" s="293"/>
      <c r="HD2074" s="293"/>
      <c r="HN2074" s="293"/>
      <c r="HX2074" s="293"/>
      <c r="IH2074" s="293"/>
      <c r="IM2074" s="285"/>
    </row>
    <row r="2075" spans="1:247" s="44" customFormat="1" x14ac:dyDescent="0.2">
      <c r="A2075" s="42"/>
      <c r="AN2075" s="293"/>
      <c r="AX2075" s="293"/>
      <c r="BH2075" s="293"/>
      <c r="BR2075" s="293"/>
      <c r="CB2075" s="293"/>
      <c r="CL2075" s="293"/>
      <c r="CV2075" s="293"/>
      <c r="DF2075" s="293"/>
      <c r="DP2075" s="293"/>
      <c r="DZ2075" s="293"/>
      <c r="EJ2075" s="293"/>
      <c r="ET2075" s="293"/>
      <c r="FD2075" s="293"/>
      <c r="GJ2075" s="341"/>
      <c r="GT2075" s="293"/>
      <c r="HD2075" s="293"/>
      <c r="HN2075" s="293"/>
      <c r="HX2075" s="293"/>
      <c r="IH2075" s="293"/>
      <c r="IM2075" s="285"/>
    </row>
    <row r="2076" spans="1:247" s="44" customFormat="1" x14ac:dyDescent="0.2">
      <c r="A2076" s="42"/>
      <c r="AN2076" s="293"/>
      <c r="AX2076" s="293"/>
      <c r="BH2076" s="293"/>
      <c r="BR2076" s="293"/>
      <c r="CB2076" s="293"/>
      <c r="CL2076" s="293"/>
      <c r="CV2076" s="293"/>
      <c r="DF2076" s="293"/>
      <c r="DP2076" s="293"/>
      <c r="DZ2076" s="293"/>
      <c r="EJ2076" s="293"/>
      <c r="ET2076" s="293"/>
      <c r="FD2076" s="293"/>
      <c r="GJ2076" s="341"/>
      <c r="GT2076" s="293"/>
      <c r="HD2076" s="293"/>
      <c r="HN2076" s="293"/>
      <c r="HX2076" s="293"/>
      <c r="IH2076" s="293"/>
      <c r="IM2076" s="285"/>
    </row>
    <row r="2077" spans="1:247" s="44" customFormat="1" x14ac:dyDescent="0.2">
      <c r="A2077" s="42"/>
      <c r="AN2077" s="293"/>
      <c r="AX2077" s="293"/>
      <c r="BH2077" s="293"/>
      <c r="BR2077" s="293"/>
      <c r="CB2077" s="293"/>
      <c r="CL2077" s="293"/>
      <c r="CV2077" s="293"/>
      <c r="DF2077" s="293"/>
      <c r="DP2077" s="293"/>
      <c r="DZ2077" s="293"/>
      <c r="EJ2077" s="293"/>
      <c r="ET2077" s="293"/>
      <c r="FD2077" s="293"/>
      <c r="GJ2077" s="341"/>
      <c r="GT2077" s="293"/>
      <c r="HD2077" s="293"/>
      <c r="HN2077" s="293"/>
      <c r="HX2077" s="293"/>
      <c r="IH2077" s="293"/>
      <c r="IM2077" s="285"/>
    </row>
    <row r="2078" spans="1:247" s="44" customFormat="1" x14ac:dyDescent="0.2">
      <c r="A2078" s="42"/>
      <c r="AN2078" s="293"/>
      <c r="AX2078" s="293"/>
      <c r="BH2078" s="293"/>
      <c r="BR2078" s="293"/>
      <c r="CB2078" s="293"/>
      <c r="CL2078" s="293"/>
      <c r="CV2078" s="293"/>
      <c r="DF2078" s="293"/>
      <c r="DP2078" s="293"/>
      <c r="DZ2078" s="293"/>
      <c r="EJ2078" s="293"/>
      <c r="ET2078" s="293"/>
      <c r="FD2078" s="293"/>
      <c r="GJ2078" s="341"/>
      <c r="GT2078" s="293"/>
      <c r="HD2078" s="293"/>
      <c r="HN2078" s="293"/>
      <c r="HX2078" s="293"/>
      <c r="IH2078" s="293"/>
      <c r="IM2078" s="285"/>
    </row>
    <row r="2079" spans="1:247" s="44" customFormat="1" x14ac:dyDescent="0.2">
      <c r="A2079" s="42"/>
      <c r="AN2079" s="293"/>
      <c r="AX2079" s="293"/>
      <c r="BH2079" s="293"/>
      <c r="BR2079" s="293"/>
      <c r="CB2079" s="293"/>
      <c r="CL2079" s="293"/>
      <c r="CV2079" s="293"/>
      <c r="DF2079" s="293"/>
      <c r="DP2079" s="293"/>
      <c r="DZ2079" s="293"/>
      <c r="EJ2079" s="293"/>
      <c r="ET2079" s="293"/>
      <c r="FD2079" s="293"/>
      <c r="GJ2079" s="341"/>
      <c r="GT2079" s="293"/>
      <c r="HD2079" s="293"/>
      <c r="HN2079" s="293"/>
      <c r="HX2079" s="293"/>
      <c r="IH2079" s="293"/>
      <c r="IM2079" s="285"/>
    </row>
    <row r="2080" spans="1:247" s="44" customFormat="1" x14ac:dyDescent="0.2">
      <c r="A2080" s="42"/>
      <c r="AN2080" s="293"/>
      <c r="AX2080" s="293"/>
      <c r="BH2080" s="293"/>
      <c r="BR2080" s="293"/>
      <c r="CB2080" s="293"/>
      <c r="CL2080" s="293"/>
      <c r="CV2080" s="293"/>
      <c r="DF2080" s="293"/>
      <c r="DP2080" s="293"/>
      <c r="DZ2080" s="293"/>
      <c r="EJ2080" s="293"/>
      <c r="ET2080" s="293"/>
      <c r="FD2080" s="293"/>
      <c r="GJ2080" s="341"/>
      <c r="GT2080" s="293"/>
      <c r="HD2080" s="293"/>
      <c r="HN2080" s="293"/>
      <c r="HX2080" s="293"/>
      <c r="IH2080" s="293"/>
      <c r="IM2080" s="285"/>
    </row>
    <row r="2081" spans="1:247" s="44" customFormat="1" x14ac:dyDescent="0.2">
      <c r="A2081" s="42"/>
      <c r="AN2081" s="293"/>
      <c r="AX2081" s="293"/>
      <c r="BH2081" s="293"/>
      <c r="BR2081" s="293"/>
      <c r="CB2081" s="293"/>
      <c r="CL2081" s="293"/>
      <c r="CV2081" s="293"/>
      <c r="DF2081" s="293"/>
      <c r="DP2081" s="293"/>
      <c r="DZ2081" s="293"/>
      <c r="EJ2081" s="293"/>
      <c r="ET2081" s="293"/>
      <c r="FD2081" s="293"/>
      <c r="GJ2081" s="341"/>
      <c r="GT2081" s="293"/>
      <c r="HD2081" s="293"/>
      <c r="HN2081" s="293"/>
      <c r="HX2081" s="293"/>
      <c r="IH2081" s="293"/>
      <c r="IM2081" s="285"/>
    </row>
    <row r="2082" spans="1:247" s="44" customFormat="1" x14ac:dyDescent="0.2">
      <c r="A2082" s="42"/>
      <c r="AN2082" s="293"/>
      <c r="AX2082" s="293"/>
      <c r="BH2082" s="293"/>
      <c r="BR2082" s="293"/>
      <c r="CB2082" s="293"/>
      <c r="CL2082" s="293"/>
      <c r="CV2082" s="293"/>
      <c r="DF2082" s="293"/>
      <c r="DP2082" s="293"/>
      <c r="DZ2082" s="293"/>
      <c r="EJ2082" s="293"/>
      <c r="ET2082" s="293"/>
      <c r="FD2082" s="293"/>
      <c r="GJ2082" s="341"/>
      <c r="GT2082" s="293"/>
      <c r="HD2082" s="293"/>
      <c r="HN2082" s="293"/>
      <c r="HX2082" s="293"/>
      <c r="IH2082" s="293"/>
      <c r="IM2082" s="285"/>
    </row>
    <row r="2083" spans="1:247" s="44" customFormat="1" x14ac:dyDescent="0.2">
      <c r="A2083" s="42"/>
      <c r="AN2083" s="293"/>
      <c r="AX2083" s="293"/>
      <c r="BH2083" s="293"/>
      <c r="BR2083" s="293"/>
      <c r="CB2083" s="293"/>
      <c r="CL2083" s="293"/>
      <c r="CV2083" s="293"/>
      <c r="DF2083" s="293"/>
      <c r="DP2083" s="293"/>
      <c r="DZ2083" s="293"/>
      <c r="EJ2083" s="293"/>
      <c r="ET2083" s="293"/>
      <c r="FD2083" s="293"/>
      <c r="GJ2083" s="341"/>
      <c r="GT2083" s="293"/>
      <c r="HD2083" s="293"/>
      <c r="HN2083" s="293"/>
      <c r="HX2083" s="293"/>
      <c r="IH2083" s="293"/>
      <c r="IM2083" s="285"/>
    </row>
    <row r="2084" spans="1:247" s="44" customFormat="1" x14ac:dyDescent="0.2">
      <c r="A2084" s="42"/>
      <c r="AN2084" s="293"/>
      <c r="AX2084" s="293"/>
      <c r="BH2084" s="293"/>
      <c r="BR2084" s="293"/>
      <c r="CB2084" s="293"/>
      <c r="CL2084" s="293"/>
      <c r="CV2084" s="293"/>
      <c r="DF2084" s="293"/>
      <c r="DP2084" s="293"/>
      <c r="DZ2084" s="293"/>
      <c r="EJ2084" s="293"/>
      <c r="ET2084" s="293"/>
      <c r="FD2084" s="293"/>
      <c r="GJ2084" s="341"/>
      <c r="GT2084" s="293"/>
      <c r="HD2084" s="293"/>
      <c r="HN2084" s="293"/>
      <c r="HX2084" s="293"/>
      <c r="IH2084" s="293"/>
      <c r="IM2084" s="285"/>
    </row>
    <row r="2085" spans="1:247" s="44" customFormat="1" x14ac:dyDescent="0.2">
      <c r="A2085" s="42"/>
      <c r="AN2085" s="293"/>
      <c r="AX2085" s="293"/>
      <c r="BH2085" s="293"/>
      <c r="BR2085" s="293"/>
      <c r="CB2085" s="293"/>
      <c r="CL2085" s="293"/>
      <c r="CV2085" s="293"/>
      <c r="DF2085" s="293"/>
      <c r="DP2085" s="293"/>
      <c r="DZ2085" s="293"/>
      <c r="EJ2085" s="293"/>
      <c r="ET2085" s="293"/>
      <c r="FD2085" s="293"/>
      <c r="GJ2085" s="341"/>
      <c r="GT2085" s="293"/>
      <c r="HD2085" s="293"/>
      <c r="HN2085" s="293"/>
      <c r="HX2085" s="293"/>
      <c r="IH2085" s="293"/>
      <c r="IM2085" s="285"/>
    </row>
    <row r="2086" spans="1:247" s="44" customFormat="1" x14ac:dyDescent="0.2">
      <c r="A2086" s="42"/>
      <c r="AN2086" s="293"/>
      <c r="AX2086" s="293"/>
      <c r="BH2086" s="293"/>
      <c r="BR2086" s="293"/>
      <c r="CB2086" s="293"/>
      <c r="CL2086" s="293"/>
      <c r="CV2086" s="293"/>
      <c r="DF2086" s="293"/>
      <c r="DP2086" s="293"/>
      <c r="DZ2086" s="293"/>
      <c r="EJ2086" s="293"/>
      <c r="ET2086" s="293"/>
      <c r="FD2086" s="293"/>
      <c r="GJ2086" s="341"/>
      <c r="GT2086" s="293"/>
      <c r="HD2086" s="293"/>
      <c r="HN2086" s="293"/>
      <c r="HX2086" s="293"/>
      <c r="IH2086" s="293"/>
      <c r="IM2086" s="285"/>
    </row>
    <row r="2087" spans="1:247" s="44" customFormat="1" x14ac:dyDescent="0.2">
      <c r="A2087" s="42"/>
      <c r="AN2087" s="293"/>
      <c r="AX2087" s="293"/>
      <c r="BH2087" s="293"/>
      <c r="BR2087" s="293"/>
      <c r="CB2087" s="293"/>
      <c r="CL2087" s="293"/>
      <c r="CV2087" s="293"/>
      <c r="DF2087" s="293"/>
      <c r="DP2087" s="293"/>
      <c r="DZ2087" s="293"/>
      <c r="EJ2087" s="293"/>
      <c r="ET2087" s="293"/>
      <c r="FD2087" s="293"/>
      <c r="GJ2087" s="341"/>
      <c r="GT2087" s="293"/>
      <c r="HD2087" s="293"/>
      <c r="HN2087" s="293"/>
      <c r="HX2087" s="293"/>
      <c r="IH2087" s="293"/>
      <c r="IM2087" s="285"/>
    </row>
    <row r="2088" spans="1:247" s="44" customFormat="1" x14ac:dyDescent="0.2">
      <c r="A2088" s="42"/>
      <c r="AN2088" s="293"/>
      <c r="AX2088" s="293"/>
      <c r="BH2088" s="293"/>
      <c r="BR2088" s="293"/>
      <c r="CB2088" s="293"/>
      <c r="CL2088" s="293"/>
      <c r="CV2088" s="293"/>
      <c r="DF2088" s="293"/>
      <c r="DP2088" s="293"/>
      <c r="DZ2088" s="293"/>
      <c r="EJ2088" s="293"/>
      <c r="ET2088" s="293"/>
      <c r="FD2088" s="293"/>
      <c r="GJ2088" s="341"/>
      <c r="GT2088" s="293"/>
      <c r="HD2088" s="293"/>
      <c r="HN2088" s="293"/>
      <c r="HX2088" s="293"/>
      <c r="IH2088" s="293"/>
      <c r="IM2088" s="285"/>
    </row>
    <row r="2089" spans="1:247" s="44" customFormat="1" x14ac:dyDescent="0.2">
      <c r="A2089" s="42"/>
      <c r="AN2089" s="293"/>
      <c r="AX2089" s="293"/>
      <c r="BH2089" s="293"/>
      <c r="BR2089" s="293"/>
      <c r="CB2089" s="293"/>
      <c r="CL2089" s="293"/>
      <c r="CV2089" s="293"/>
      <c r="DF2089" s="293"/>
      <c r="DP2089" s="293"/>
      <c r="DZ2089" s="293"/>
      <c r="EJ2089" s="293"/>
      <c r="ET2089" s="293"/>
      <c r="FD2089" s="293"/>
      <c r="GJ2089" s="341"/>
      <c r="GT2089" s="293"/>
      <c r="HD2089" s="293"/>
      <c r="HN2089" s="293"/>
      <c r="HX2089" s="293"/>
      <c r="IH2089" s="293"/>
      <c r="IM2089" s="285"/>
    </row>
    <row r="2090" spans="1:247" s="44" customFormat="1" x14ac:dyDescent="0.2">
      <c r="A2090" s="42"/>
      <c r="AN2090" s="293"/>
      <c r="AX2090" s="293"/>
      <c r="BH2090" s="293"/>
      <c r="BR2090" s="293"/>
      <c r="CB2090" s="293"/>
      <c r="CL2090" s="293"/>
      <c r="CV2090" s="293"/>
      <c r="DF2090" s="293"/>
      <c r="DP2090" s="293"/>
      <c r="DZ2090" s="293"/>
      <c r="EJ2090" s="293"/>
      <c r="ET2090" s="293"/>
      <c r="FD2090" s="293"/>
      <c r="GJ2090" s="341"/>
      <c r="GT2090" s="293"/>
      <c r="HD2090" s="293"/>
      <c r="HN2090" s="293"/>
      <c r="HX2090" s="293"/>
      <c r="IH2090" s="293"/>
      <c r="IM2090" s="285"/>
    </row>
    <row r="2091" spans="1:247" s="44" customFormat="1" x14ac:dyDescent="0.2">
      <c r="A2091" s="42"/>
      <c r="AN2091" s="293"/>
      <c r="AX2091" s="293"/>
      <c r="BH2091" s="293"/>
      <c r="BR2091" s="293"/>
      <c r="CB2091" s="293"/>
      <c r="CL2091" s="293"/>
      <c r="CV2091" s="293"/>
      <c r="DF2091" s="293"/>
      <c r="DP2091" s="293"/>
      <c r="DZ2091" s="293"/>
      <c r="EJ2091" s="293"/>
      <c r="ET2091" s="293"/>
      <c r="FD2091" s="293"/>
      <c r="GJ2091" s="341"/>
      <c r="GT2091" s="293"/>
      <c r="HD2091" s="293"/>
      <c r="HN2091" s="293"/>
      <c r="HX2091" s="293"/>
      <c r="IH2091" s="293"/>
      <c r="IM2091" s="285"/>
    </row>
    <row r="2092" spans="1:247" s="44" customFormat="1" x14ac:dyDescent="0.2">
      <c r="A2092" s="42"/>
      <c r="AN2092" s="293"/>
      <c r="AX2092" s="293"/>
      <c r="BH2092" s="293"/>
      <c r="BR2092" s="293"/>
      <c r="CB2092" s="293"/>
      <c r="CL2092" s="293"/>
      <c r="CV2092" s="293"/>
      <c r="DF2092" s="293"/>
      <c r="DP2092" s="293"/>
      <c r="DZ2092" s="293"/>
      <c r="EJ2092" s="293"/>
      <c r="ET2092" s="293"/>
      <c r="FD2092" s="293"/>
      <c r="GJ2092" s="341"/>
      <c r="GT2092" s="293"/>
      <c r="HD2092" s="293"/>
      <c r="HN2092" s="293"/>
      <c r="HX2092" s="293"/>
      <c r="IH2092" s="293"/>
      <c r="IM2092" s="285"/>
    </row>
    <row r="2093" spans="1:247" s="44" customFormat="1" x14ac:dyDescent="0.2">
      <c r="A2093" s="42"/>
      <c r="AN2093" s="293"/>
      <c r="AX2093" s="293"/>
      <c r="BH2093" s="293"/>
      <c r="BR2093" s="293"/>
      <c r="CB2093" s="293"/>
      <c r="CL2093" s="293"/>
      <c r="CV2093" s="293"/>
      <c r="DF2093" s="293"/>
      <c r="DP2093" s="293"/>
      <c r="DZ2093" s="293"/>
      <c r="EJ2093" s="293"/>
      <c r="ET2093" s="293"/>
      <c r="FD2093" s="293"/>
      <c r="GJ2093" s="341"/>
      <c r="GT2093" s="293"/>
      <c r="HD2093" s="293"/>
      <c r="HN2093" s="293"/>
      <c r="HX2093" s="293"/>
      <c r="IH2093" s="293"/>
      <c r="IM2093" s="285"/>
    </row>
    <row r="2094" spans="1:247" s="44" customFormat="1" x14ac:dyDescent="0.2">
      <c r="A2094" s="42"/>
      <c r="AN2094" s="293"/>
      <c r="AX2094" s="293"/>
      <c r="BH2094" s="293"/>
      <c r="BR2094" s="293"/>
      <c r="CB2094" s="293"/>
      <c r="CL2094" s="293"/>
      <c r="CV2094" s="293"/>
      <c r="DF2094" s="293"/>
      <c r="DP2094" s="293"/>
      <c r="DZ2094" s="293"/>
      <c r="EJ2094" s="293"/>
      <c r="ET2094" s="293"/>
      <c r="FD2094" s="293"/>
      <c r="GJ2094" s="341"/>
      <c r="GT2094" s="293"/>
      <c r="HD2094" s="293"/>
      <c r="HN2094" s="293"/>
      <c r="HX2094" s="293"/>
      <c r="IH2094" s="293"/>
      <c r="IM2094" s="285"/>
    </row>
    <row r="2095" spans="1:247" s="44" customFormat="1" x14ac:dyDescent="0.2">
      <c r="A2095" s="42"/>
      <c r="AN2095" s="293"/>
      <c r="AX2095" s="293"/>
      <c r="BH2095" s="293"/>
      <c r="BR2095" s="293"/>
      <c r="CB2095" s="293"/>
      <c r="CL2095" s="293"/>
      <c r="CV2095" s="293"/>
      <c r="DF2095" s="293"/>
      <c r="DP2095" s="293"/>
      <c r="DZ2095" s="293"/>
      <c r="EJ2095" s="293"/>
      <c r="ET2095" s="293"/>
      <c r="FD2095" s="293"/>
      <c r="GJ2095" s="341"/>
      <c r="GT2095" s="293"/>
      <c r="HD2095" s="293"/>
      <c r="HN2095" s="293"/>
      <c r="HX2095" s="293"/>
      <c r="IH2095" s="293"/>
      <c r="IM2095" s="285"/>
    </row>
    <row r="2096" spans="1:247" s="44" customFormat="1" x14ac:dyDescent="0.2">
      <c r="A2096" s="42"/>
      <c r="AN2096" s="293"/>
      <c r="AX2096" s="293"/>
      <c r="BH2096" s="293"/>
      <c r="BR2096" s="293"/>
      <c r="CB2096" s="293"/>
      <c r="CL2096" s="293"/>
      <c r="CV2096" s="293"/>
      <c r="DF2096" s="293"/>
      <c r="DP2096" s="293"/>
      <c r="DZ2096" s="293"/>
      <c r="EJ2096" s="293"/>
      <c r="ET2096" s="293"/>
      <c r="FD2096" s="293"/>
      <c r="GJ2096" s="341"/>
      <c r="GT2096" s="293"/>
      <c r="HD2096" s="293"/>
      <c r="HN2096" s="293"/>
      <c r="HX2096" s="293"/>
      <c r="IH2096" s="293"/>
      <c r="IM2096" s="285"/>
    </row>
    <row r="2097" spans="1:247" s="44" customFormat="1" x14ac:dyDescent="0.2">
      <c r="A2097" s="42"/>
      <c r="AN2097" s="293"/>
      <c r="AX2097" s="293"/>
      <c r="BH2097" s="293"/>
      <c r="BR2097" s="293"/>
      <c r="CB2097" s="293"/>
      <c r="CL2097" s="293"/>
      <c r="CV2097" s="293"/>
      <c r="DF2097" s="293"/>
      <c r="DP2097" s="293"/>
      <c r="DZ2097" s="293"/>
      <c r="EJ2097" s="293"/>
      <c r="ET2097" s="293"/>
      <c r="FD2097" s="293"/>
      <c r="GJ2097" s="341"/>
      <c r="GT2097" s="293"/>
      <c r="HD2097" s="293"/>
      <c r="HN2097" s="293"/>
      <c r="HX2097" s="293"/>
      <c r="IH2097" s="293"/>
      <c r="IM2097" s="285"/>
    </row>
    <row r="2098" spans="1:247" s="44" customFormat="1" x14ac:dyDescent="0.2">
      <c r="A2098" s="42"/>
      <c r="AN2098" s="293"/>
      <c r="AX2098" s="293"/>
      <c r="BH2098" s="293"/>
      <c r="BR2098" s="293"/>
      <c r="CB2098" s="293"/>
      <c r="CL2098" s="293"/>
      <c r="CV2098" s="293"/>
      <c r="DF2098" s="293"/>
      <c r="DP2098" s="293"/>
      <c r="DZ2098" s="293"/>
      <c r="EJ2098" s="293"/>
      <c r="ET2098" s="293"/>
      <c r="FD2098" s="293"/>
      <c r="GJ2098" s="341"/>
      <c r="GT2098" s="293"/>
      <c r="HD2098" s="293"/>
      <c r="HN2098" s="293"/>
      <c r="HX2098" s="293"/>
      <c r="IH2098" s="293"/>
      <c r="IM2098" s="285"/>
    </row>
    <row r="2099" spans="1:247" s="44" customFormat="1" x14ac:dyDescent="0.2">
      <c r="A2099" s="42"/>
      <c r="AN2099" s="293"/>
      <c r="AX2099" s="293"/>
      <c r="BH2099" s="293"/>
      <c r="BR2099" s="293"/>
      <c r="CB2099" s="293"/>
      <c r="CL2099" s="293"/>
      <c r="CV2099" s="293"/>
      <c r="DF2099" s="293"/>
      <c r="DP2099" s="293"/>
      <c r="DZ2099" s="293"/>
      <c r="EJ2099" s="293"/>
      <c r="ET2099" s="293"/>
      <c r="FD2099" s="293"/>
      <c r="GJ2099" s="341"/>
      <c r="GT2099" s="293"/>
      <c r="HD2099" s="293"/>
      <c r="HN2099" s="293"/>
      <c r="HX2099" s="293"/>
      <c r="IH2099" s="293"/>
      <c r="IM2099" s="285"/>
    </row>
    <row r="2100" spans="1:247" s="44" customFormat="1" x14ac:dyDescent="0.2">
      <c r="A2100" s="42"/>
      <c r="AN2100" s="293"/>
      <c r="AX2100" s="293"/>
      <c r="BH2100" s="293"/>
      <c r="BR2100" s="293"/>
      <c r="CB2100" s="293"/>
      <c r="CL2100" s="293"/>
      <c r="CV2100" s="293"/>
      <c r="DF2100" s="293"/>
      <c r="DP2100" s="293"/>
      <c r="DZ2100" s="293"/>
      <c r="EJ2100" s="293"/>
      <c r="ET2100" s="293"/>
      <c r="FD2100" s="293"/>
      <c r="GJ2100" s="341"/>
      <c r="GT2100" s="293"/>
      <c r="HD2100" s="293"/>
      <c r="HN2100" s="293"/>
      <c r="HX2100" s="293"/>
      <c r="IH2100" s="293"/>
      <c r="IM2100" s="285"/>
    </row>
    <row r="2101" spans="1:247" s="44" customFormat="1" x14ac:dyDescent="0.2">
      <c r="A2101" s="42"/>
      <c r="AN2101" s="293"/>
      <c r="AX2101" s="293"/>
      <c r="BH2101" s="293"/>
      <c r="BR2101" s="293"/>
      <c r="CB2101" s="293"/>
      <c r="CL2101" s="293"/>
      <c r="CV2101" s="293"/>
      <c r="DF2101" s="293"/>
      <c r="DP2101" s="293"/>
      <c r="DZ2101" s="293"/>
      <c r="EJ2101" s="293"/>
      <c r="ET2101" s="293"/>
      <c r="FD2101" s="293"/>
      <c r="GJ2101" s="341"/>
      <c r="GT2101" s="293"/>
      <c r="HD2101" s="293"/>
      <c r="HN2101" s="293"/>
      <c r="HX2101" s="293"/>
      <c r="IH2101" s="293"/>
      <c r="IM2101" s="285"/>
    </row>
    <row r="2102" spans="1:247" s="44" customFormat="1" x14ac:dyDescent="0.2">
      <c r="A2102" s="42"/>
      <c r="AN2102" s="293"/>
      <c r="AX2102" s="293"/>
      <c r="BH2102" s="293"/>
      <c r="BR2102" s="293"/>
      <c r="CB2102" s="293"/>
      <c r="CL2102" s="293"/>
      <c r="CV2102" s="293"/>
      <c r="DF2102" s="293"/>
      <c r="DP2102" s="293"/>
      <c r="DZ2102" s="293"/>
      <c r="EJ2102" s="293"/>
      <c r="ET2102" s="293"/>
      <c r="FD2102" s="293"/>
      <c r="GJ2102" s="341"/>
      <c r="GT2102" s="293"/>
      <c r="HD2102" s="293"/>
      <c r="HN2102" s="293"/>
      <c r="HX2102" s="293"/>
      <c r="IH2102" s="293"/>
      <c r="IM2102" s="285"/>
    </row>
    <row r="2103" spans="1:247" s="44" customFormat="1" x14ac:dyDescent="0.2">
      <c r="A2103" s="42"/>
      <c r="AN2103" s="293"/>
      <c r="AX2103" s="293"/>
      <c r="BH2103" s="293"/>
      <c r="BR2103" s="293"/>
      <c r="CB2103" s="293"/>
      <c r="CL2103" s="293"/>
      <c r="CV2103" s="293"/>
      <c r="DF2103" s="293"/>
      <c r="DP2103" s="293"/>
      <c r="DZ2103" s="293"/>
      <c r="EJ2103" s="293"/>
      <c r="ET2103" s="293"/>
      <c r="FD2103" s="293"/>
      <c r="GJ2103" s="341"/>
      <c r="GT2103" s="293"/>
      <c r="HD2103" s="293"/>
      <c r="HN2103" s="293"/>
      <c r="HX2103" s="293"/>
      <c r="IH2103" s="293"/>
      <c r="IM2103" s="285"/>
    </row>
    <row r="2104" spans="1:247" s="44" customFormat="1" x14ac:dyDescent="0.2">
      <c r="A2104" s="42"/>
      <c r="AN2104" s="293"/>
      <c r="AX2104" s="293"/>
      <c r="BH2104" s="293"/>
      <c r="BR2104" s="293"/>
      <c r="CB2104" s="293"/>
      <c r="CL2104" s="293"/>
      <c r="CV2104" s="293"/>
      <c r="DF2104" s="293"/>
      <c r="DP2104" s="293"/>
      <c r="DZ2104" s="293"/>
      <c r="EJ2104" s="293"/>
      <c r="ET2104" s="293"/>
      <c r="FD2104" s="293"/>
      <c r="GJ2104" s="341"/>
      <c r="GT2104" s="293"/>
      <c r="HD2104" s="293"/>
      <c r="HN2104" s="293"/>
      <c r="HX2104" s="293"/>
      <c r="IH2104" s="293"/>
      <c r="IM2104" s="285"/>
    </row>
    <row r="2105" spans="1:247" s="44" customFormat="1" x14ac:dyDescent="0.2">
      <c r="A2105" s="42"/>
      <c r="AN2105" s="293"/>
      <c r="AX2105" s="293"/>
      <c r="BH2105" s="293"/>
      <c r="BR2105" s="293"/>
      <c r="CB2105" s="293"/>
      <c r="CL2105" s="293"/>
      <c r="CV2105" s="293"/>
      <c r="DF2105" s="293"/>
      <c r="DP2105" s="293"/>
      <c r="DZ2105" s="293"/>
      <c r="EJ2105" s="293"/>
      <c r="ET2105" s="293"/>
      <c r="FD2105" s="293"/>
      <c r="GJ2105" s="341"/>
      <c r="GT2105" s="293"/>
      <c r="HD2105" s="293"/>
      <c r="HN2105" s="293"/>
      <c r="HX2105" s="293"/>
      <c r="IH2105" s="293"/>
      <c r="IM2105" s="285"/>
    </row>
    <row r="2106" spans="1:247" s="44" customFormat="1" x14ac:dyDescent="0.2">
      <c r="A2106" s="42"/>
      <c r="AN2106" s="293"/>
      <c r="AX2106" s="293"/>
      <c r="BH2106" s="293"/>
      <c r="BR2106" s="293"/>
      <c r="CB2106" s="293"/>
      <c r="CL2106" s="293"/>
      <c r="CV2106" s="293"/>
      <c r="DF2106" s="293"/>
      <c r="DP2106" s="293"/>
      <c r="DZ2106" s="293"/>
      <c r="EJ2106" s="293"/>
      <c r="ET2106" s="293"/>
      <c r="FD2106" s="293"/>
      <c r="GJ2106" s="341"/>
      <c r="GT2106" s="293"/>
      <c r="HD2106" s="293"/>
      <c r="HN2106" s="293"/>
      <c r="HX2106" s="293"/>
      <c r="IH2106" s="293"/>
      <c r="IM2106" s="285"/>
    </row>
    <row r="2107" spans="1:247" s="44" customFormat="1" x14ac:dyDescent="0.2">
      <c r="A2107" s="42"/>
      <c r="AN2107" s="293"/>
      <c r="AX2107" s="293"/>
      <c r="BH2107" s="293"/>
      <c r="BR2107" s="293"/>
      <c r="CB2107" s="293"/>
      <c r="CL2107" s="293"/>
      <c r="CV2107" s="293"/>
      <c r="DF2107" s="293"/>
      <c r="DP2107" s="293"/>
      <c r="DZ2107" s="293"/>
      <c r="EJ2107" s="293"/>
      <c r="ET2107" s="293"/>
      <c r="FD2107" s="293"/>
      <c r="GJ2107" s="341"/>
      <c r="GT2107" s="293"/>
      <c r="HD2107" s="293"/>
      <c r="HN2107" s="293"/>
      <c r="HX2107" s="293"/>
      <c r="IH2107" s="293"/>
      <c r="IM2107" s="285"/>
    </row>
    <row r="2108" spans="1:247" s="44" customFormat="1" x14ac:dyDescent="0.2">
      <c r="A2108" s="42"/>
      <c r="AN2108" s="293"/>
      <c r="AX2108" s="293"/>
      <c r="BH2108" s="293"/>
      <c r="BR2108" s="293"/>
      <c r="CB2108" s="293"/>
      <c r="CL2108" s="293"/>
      <c r="CV2108" s="293"/>
      <c r="DF2108" s="293"/>
      <c r="DP2108" s="293"/>
      <c r="DZ2108" s="293"/>
      <c r="EJ2108" s="293"/>
      <c r="ET2108" s="293"/>
      <c r="FD2108" s="293"/>
      <c r="GJ2108" s="341"/>
      <c r="GT2108" s="293"/>
      <c r="HD2108" s="293"/>
      <c r="HN2108" s="293"/>
      <c r="HX2108" s="293"/>
      <c r="IH2108" s="293"/>
      <c r="IM2108" s="285"/>
    </row>
    <row r="2109" spans="1:247" s="44" customFormat="1" x14ac:dyDescent="0.2">
      <c r="A2109" s="42"/>
      <c r="AN2109" s="293"/>
      <c r="AX2109" s="293"/>
      <c r="BH2109" s="293"/>
      <c r="BR2109" s="293"/>
      <c r="CB2109" s="293"/>
      <c r="CL2109" s="293"/>
      <c r="CV2109" s="293"/>
      <c r="DF2109" s="293"/>
      <c r="DP2109" s="293"/>
      <c r="DZ2109" s="293"/>
      <c r="EJ2109" s="293"/>
      <c r="ET2109" s="293"/>
      <c r="FD2109" s="293"/>
      <c r="GJ2109" s="341"/>
      <c r="GT2109" s="293"/>
      <c r="HD2109" s="293"/>
      <c r="HN2109" s="293"/>
      <c r="HX2109" s="293"/>
      <c r="IH2109" s="293"/>
      <c r="IM2109" s="285"/>
    </row>
    <row r="2110" spans="1:247" s="44" customFormat="1" x14ac:dyDescent="0.2">
      <c r="A2110" s="42"/>
      <c r="AN2110" s="293"/>
      <c r="AX2110" s="293"/>
      <c r="BH2110" s="293"/>
      <c r="BR2110" s="293"/>
      <c r="CB2110" s="293"/>
      <c r="CL2110" s="293"/>
      <c r="CV2110" s="293"/>
      <c r="DF2110" s="293"/>
      <c r="DP2110" s="293"/>
      <c r="DZ2110" s="293"/>
      <c r="EJ2110" s="293"/>
      <c r="ET2110" s="293"/>
      <c r="FD2110" s="293"/>
      <c r="GJ2110" s="341"/>
      <c r="GT2110" s="293"/>
      <c r="HD2110" s="293"/>
      <c r="HN2110" s="293"/>
      <c r="HX2110" s="293"/>
      <c r="IH2110" s="293"/>
      <c r="IM2110" s="285"/>
    </row>
    <row r="2111" spans="1:247" s="44" customFormat="1" x14ac:dyDescent="0.2">
      <c r="A2111" s="42"/>
      <c r="AN2111" s="293"/>
      <c r="AX2111" s="293"/>
      <c r="BH2111" s="293"/>
      <c r="BR2111" s="293"/>
      <c r="CB2111" s="293"/>
      <c r="CL2111" s="293"/>
      <c r="CV2111" s="293"/>
      <c r="DF2111" s="293"/>
      <c r="DP2111" s="293"/>
      <c r="DZ2111" s="293"/>
      <c r="EJ2111" s="293"/>
      <c r="ET2111" s="293"/>
      <c r="FD2111" s="293"/>
      <c r="GJ2111" s="341"/>
      <c r="GT2111" s="293"/>
      <c r="HD2111" s="293"/>
      <c r="HN2111" s="293"/>
      <c r="HX2111" s="293"/>
      <c r="IH2111" s="293"/>
      <c r="IM2111" s="285"/>
    </row>
    <row r="2112" spans="1:247" s="44" customFormat="1" x14ac:dyDescent="0.2">
      <c r="A2112" s="42"/>
      <c r="AN2112" s="293"/>
      <c r="AX2112" s="293"/>
      <c r="BH2112" s="293"/>
      <c r="BR2112" s="293"/>
      <c r="CB2112" s="293"/>
      <c r="CL2112" s="293"/>
      <c r="CV2112" s="293"/>
      <c r="DF2112" s="293"/>
      <c r="DP2112" s="293"/>
      <c r="DZ2112" s="293"/>
      <c r="EJ2112" s="293"/>
      <c r="ET2112" s="293"/>
      <c r="FD2112" s="293"/>
      <c r="GJ2112" s="341"/>
      <c r="GT2112" s="293"/>
      <c r="HD2112" s="293"/>
      <c r="HN2112" s="293"/>
      <c r="HX2112" s="293"/>
      <c r="IH2112" s="293"/>
      <c r="IM2112" s="285"/>
    </row>
    <row r="2113" spans="1:247" s="44" customFormat="1" x14ac:dyDescent="0.2">
      <c r="A2113" s="42"/>
      <c r="AN2113" s="293"/>
      <c r="AX2113" s="293"/>
      <c r="BH2113" s="293"/>
      <c r="BR2113" s="293"/>
      <c r="CB2113" s="293"/>
      <c r="CL2113" s="293"/>
      <c r="CV2113" s="293"/>
      <c r="DF2113" s="293"/>
      <c r="DP2113" s="293"/>
      <c r="DZ2113" s="293"/>
      <c r="EJ2113" s="293"/>
      <c r="ET2113" s="293"/>
      <c r="FD2113" s="293"/>
      <c r="GJ2113" s="341"/>
      <c r="GT2113" s="293"/>
      <c r="HD2113" s="293"/>
      <c r="HN2113" s="293"/>
      <c r="HX2113" s="293"/>
      <c r="IH2113" s="293"/>
      <c r="IM2113" s="285"/>
    </row>
    <row r="2114" spans="1:247" s="44" customFormat="1" x14ac:dyDescent="0.2">
      <c r="A2114" s="42"/>
      <c r="AN2114" s="293"/>
      <c r="AX2114" s="293"/>
      <c r="BH2114" s="293"/>
      <c r="BR2114" s="293"/>
      <c r="CB2114" s="293"/>
      <c r="CL2114" s="293"/>
      <c r="CV2114" s="293"/>
      <c r="DF2114" s="293"/>
      <c r="DP2114" s="293"/>
      <c r="DZ2114" s="293"/>
      <c r="EJ2114" s="293"/>
      <c r="ET2114" s="293"/>
      <c r="FD2114" s="293"/>
      <c r="GJ2114" s="341"/>
      <c r="GT2114" s="293"/>
      <c r="HD2114" s="293"/>
      <c r="HN2114" s="293"/>
      <c r="HX2114" s="293"/>
      <c r="IH2114" s="293"/>
      <c r="IM2114" s="285"/>
    </row>
    <row r="2115" spans="1:247" s="44" customFormat="1" x14ac:dyDescent="0.2">
      <c r="A2115" s="42"/>
      <c r="AN2115" s="293"/>
      <c r="AX2115" s="293"/>
      <c r="BH2115" s="293"/>
      <c r="BR2115" s="293"/>
      <c r="CB2115" s="293"/>
      <c r="CL2115" s="293"/>
      <c r="CV2115" s="293"/>
      <c r="DF2115" s="293"/>
      <c r="DP2115" s="293"/>
      <c r="DZ2115" s="293"/>
      <c r="EJ2115" s="293"/>
      <c r="ET2115" s="293"/>
      <c r="FD2115" s="293"/>
      <c r="GJ2115" s="341"/>
      <c r="GT2115" s="293"/>
      <c r="HD2115" s="293"/>
      <c r="HN2115" s="293"/>
      <c r="HX2115" s="293"/>
      <c r="IH2115" s="293"/>
      <c r="IM2115" s="285"/>
    </row>
    <row r="2116" spans="1:247" s="44" customFormat="1" x14ac:dyDescent="0.2">
      <c r="A2116" s="42"/>
      <c r="AN2116" s="293"/>
      <c r="AX2116" s="293"/>
      <c r="BH2116" s="293"/>
      <c r="BR2116" s="293"/>
      <c r="CB2116" s="293"/>
      <c r="CL2116" s="293"/>
      <c r="CV2116" s="293"/>
      <c r="DF2116" s="293"/>
      <c r="DP2116" s="293"/>
      <c r="DZ2116" s="293"/>
      <c r="EJ2116" s="293"/>
      <c r="ET2116" s="293"/>
      <c r="FD2116" s="293"/>
      <c r="GJ2116" s="341"/>
      <c r="GT2116" s="293"/>
      <c r="HD2116" s="293"/>
      <c r="HN2116" s="293"/>
      <c r="HX2116" s="293"/>
      <c r="IH2116" s="293"/>
      <c r="IM2116" s="285"/>
    </row>
    <row r="2117" spans="1:247" s="44" customFormat="1" x14ac:dyDescent="0.2">
      <c r="A2117" s="42"/>
      <c r="AN2117" s="293"/>
      <c r="AX2117" s="293"/>
      <c r="BH2117" s="293"/>
      <c r="BR2117" s="293"/>
      <c r="CB2117" s="293"/>
      <c r="CL2117" s="293"/>
      <c r="CV2117" s="293"/>
      <c r="DF2117" s="293"/>
      <c r="DP2117" s="293"/>
      <c r="DZ2117" s="293"/>
      <c r="EJ2117" s="293"/>
      <c r="ET2117" s="293"/>
      <c r="FD2117" s="293"/>
      <c r="GJ2117" s="341"/>
      <c r="GT2117" s="293"/>
      <c r="HD2117" s="293"/>
      <c r="HN2117" s="293"/>
      <c r="HX2117" s="293"/>
      <c r="IH2117" s="293"/>
      <c r="IM2117" s="285"/>
    </row>
    <row r="2118" spans="1:247" s="44" customFormat="1" x14ac:dyDescent="0.2">
      <c r="A2118" s="42"/>
      <c r="AN2118" s="293"/>
      <c r="AX2118" s="293"/>
      <c r="BH2118" s="293"/>
      <c r="BR2118" s="293"/>
      <c r="CB2118" s="293"/>
      <c r="CL2118" s="293"/>
      <c r="CV2118" s="293"/>
      <c r="DF2118" s="293"/>
      <c r="DP2118" s="293"/>
      <c r="DZ2118" s="293"/>
      <c r="EJ2118" s="293"/>
      <c r="ET2118" s="293"/>
      <c r="FD2118" s="293"/>
      <c r="GJ2118" s="341"/>
      <c r="GT2118" s="293"/>
      <c r="HD2118" s="293"/>
      <c r="HN2118" s="293"/>
      <c r="HX2118" s="293"/>
      <c r="IH2118" s="293"/>
      <c r="IM2118" s="285"/>
    </row>
    <row r="2119" spans="1:247" s="44" customFormat="1" x14ac:dyDescent="0.2">
      <c r="A2119" s="42"/>
      <c r="AN2119" s="293"/>
      <c r="AX2119" s="293"/>
      <c r="BH2119" s="293"/>
      <c r="BR2119" s="293"/>
      <c r="CB2119" s="293"/>
      <c r="CL2119" s="293"/>
      <c r="CV2119" s="293"/>
      <c r="DF2119" s="293"/>
      <c r="DP2119" s="293"/>
      <c r="DZ2119" s="293"/>
      <c r="EJ2119" s="293"/>
      <c r="ET2119" s="293"/>
      <c r="FD2119" s="293"/>
      <c r="GJ2119" s="341"/>
      <c r="GT2119" s="293"/>
      <c r="HD2119" s="293"/>
      <c r="HN2119" s="293"/>
      <c r="HX2119" s="293"/>
      <c r="IH2119" s="293"/>
      <c r="IM2119" s="285"/>
    </row>
    <row r="2120" spans="1:247" s="44" customFormat="1" x14ac:dyDescent="0.2">
      <c r="A2120" s="42"/>
      <c r="AN2120" s="293"/>
      <c r="AX2120" s="293"/>
      <c r="BH2120" s="293"/>
      <c r="BR2120" s="293"/>
      <c r="CB2120" s="293"/>
      <c r="CL2120" s="293"/>
      <c r="CV2120" s="293"/>
      <c r="DF2120" s="293"/>
      <c r="DP2120" s="293"/>
      <c r="DZ2120" s="293"/>
      <c r="EJ2120" s="293"/>
      <c r="ET2120" s="293"/>
      <c r="FD2120" s="293"/>
      <c r="GJ2120" s="341"/>
      <c r="GT2120" s="293"/>
      <c r="HD2120" s="293"/>
      <c r="HN2120" s="293"/>
      <c r="HX2120" s="293"/>
      <c r="IH2120" s="293"/>
      <c r="IM2120" s="285"/>
    </row>
    <row r="2121" spans="1:247" s="44" customFormat="1" x14ac:dyDescent="0.2">
      <c r="A2121" s="42"/>
      <c r="AN2121" s="293"/>
      <c r="AX2121" s="293"/>
      <c r="BH2121" s="293"/>
      <c r="BR2121" s="293"/>
      <c r="CB2121" s="293"/>
      <c r="CL2121" s="293"/>
      <c r="CV2121" s="293"/>
      <c r="DF2121" s="293"/>
      <c r="DP2121" s="293"/>
      <c r="DZ2121" s="293"/>
      <c r="EJ2121" s="293"/>
      <c r="ET2121" s="293"/>
      <c r="FD2121" s="293"/>
      <c r="GJ2121" s="341"/>
      <c r="GT2121" s="293"/>
      <c r="HD2121" s="293"/>
      <c r="HN2121" s="293"/>
      <c r="HX2121" s="293"/>
      <c r="IH2121" s="293"/>
      <c r="IM2121" s="285"/>
    </row>
    <row r="2122" spans="1:247" s="44" customFormat="1" x14ac:dyDescent="0.2">
      <c r="A2122" s="42"/>
      <c r="AN2122" s="293"/>
      <c r="AX2122" s="293"/>
      <c r="BH2122" s="293"/>
      <c r="BR2122" s="293"/>
      <c r="CB2122" s="293"/>
      <c r="CL2122" s="293"/>
      <c r="CV2122" s="293"/>
      <c r="DF2122" s="293"/>
      <c r="DP2122" s="293"/>
      <c r="DZ2122" s="293"/>
      <c r="EJ2122" s="293"/>
      <c r="ET2122" s="293"/>
      <c r="FD2122" s="293"/>
      <c r="GJ2122" s="341"/>
      <c r="GT2122" s="293"/>
      <c r="HD2122" s="293"/>
      <c r="HN2122" s="293"/>
      <c r="HX2122" s="293"/>
      <c r="IH2122" s="293"/>
      <c r="IM2122" s="285"/>
    </row>
    <row r="2123" spans="1:247" s="44" customFormat="1" x14ac:dyDescent="0.2">
      <c r="A2123" s="42"/>
      <c r="AN2123" s="293"/>
      <c r="AX2123" s="293"/>
      <c r="BH2123" s="293"/>
      <c r="BR2123" s="293"/>
      <c r="CB2123" s="293"/>
      <c r="CL2123" s="293"/>
      <c r="CV2123" s="293"/>
      <c r="DF2123" s="293"/>
      <c r="DP2123" s="293"/>
      <c r="DZ2123" s="293"/>
      <c r="EJ2123" s="293"/>
      <c r="ET2123" s="293"/>
      <c r="FD2123" s="293"/>
      <c r="GJ2123" s="341"/>
      <c r="GT2123" s="293"/>
      <c r="HD2123" s="293"/>
      <c r="HN2123" s="293"/>
      <c r="HX2123" s="293"/>
      <c r="IH2123" s="293"/>
      <c r="IM2123" s="285"/>
    </row>
    <row r="2124" spans="1:247" s="44" customFormat="1" x14ac:dyDescent="0.2">
      <c r="A2124" s="42"/>
      <c r="AN2124" s="293"/>
      <c r="AX2124" s="293"/>
      <c r="BH2124" s="293"/>
      <c r="BR2124" s="293"/>
      <c r="CB2124" s="293"/>
      <c r="CL2124" s="293"/>
      <c r="CV2124" s="293"/>
      <c r="DF2124" s="293"/>
      <c r="DP2124" s="293"/>
      <c r="DZ2124" s="293"/>
      <c r="EJ2124" s="293"/>
      <c r="ET2124" s="293"/>
      <c r="FD2124" s="293"/>
      <c r="GJ2124" s="341"/>
      <c r="GT2124" s="293"/>
      <c r="HD2124" s="293"/>
      <c r="HN2124" s="293"/>
      <c r="HX2124" s="293"/>
      <c r="IH2124" s="293"/>
      <c r="IM2124" s="285"/>
    </row>
    <row r="2125" spans="1:247" s="44" customFormat="1" x14ac:dyDescent="0.2">
      <c r="A2125" s="42"/>
      <c r="AN2125" s="293"/>
      <c r="AX2125" s="293"/>
      <c r="BH2125" s="293"/>
      <c r="BR2125" s="293"/>
      <c r="CB2125" s="293"/>
      <c r="CL2125" s="293"/>
      <c r="CV2125" s="293"/>
      <c r="DF2125" s="293"/>
      <c r="DP2125" s="293"/>
      <c r="DZ2125" s="293"/>
      <c r="EJ2125" s="293"/>
      <c r="ET2125" s="293"/>
      <c r="FD2125" s="293"/>
      <c r="GJ2125" s="341"/>
      <c r="GT2125" s="293"/>
      <c r="HD2125" s="293"/>
      <c r="HN2125" s="293"/>
      <c r="HX2125" s="293"/>
      <c r="IH2125" s="293"/>
      <c r="IM2125" s="285"/>
    </row>
    <row r="2126" spans="1:247" s="44" customFormat="1" x14ac:dyDescent="0.2">
      <c r="A2126" s="42"/>
      <c r="AN2126" s="293"/>
      <c r="AX2126" s="293"/>
      <c r="BH2126" s="293"/>
      <c r="BR2126" s="293"/>
      <c r="CB2126" s="293"/>
      <c r="CL2126" s="293"/>
      <c r="CV2126" s="293"/>
      <c r="DF2126" s="293"/>
      <c r="DP2126" s="293"/>
      <c r="DZ2126" s="293"/>
      <c r="EJ2126" s="293"/>
      <c r="ET2126" s="293"/>
      <c r="FD2126" s="293"/>
      <c r="GJ2126" s="341"/>
      <c r="GT2126" s="293"/>
      <c r="HD2126" s="293"/>
      <c r="HN2126" s="293"/>
      <c r="HX2126" s="293"/>
      <c r="IH2126" s="293"/>
      <c r="IM2126" s="285"/>
    </row>
    <row r="2127" spans="1:247" s="44" customFormat="1" x14ac:dyDescent="0.2">
      <c r="A2127" s="42"/>
      <c r="AN2127" s="293"/>
      <c r="AX2127" s="293"/>
      <c r="BH2127" s="293"/>
      <c r="BR2127" s="293"/>
      <c r="CB2127" s="293"/>
      <c r="CL2127" s="293"/>
      <c r="CV2127" s="293"/>
      <c r="DF2127" s="293"/>
      <c r="DP2127" s="293"/>
      <c r="DZ2127" s="293"/>
      <c r="EJ2127" s="293"/>
      <c r="ET2127" s="293"/>
      <c r="FD2127" s="293"/>
      <c r="GJ2127" s="341"/>
      <c r="GT2127" s="293"/>
      <c r="HD2127" s="293"/>
      <c r="HN2127" s="293"/>
      <c r="HX2127" s="293"/>
      <c r="IH2127" s="293"/>
      <c r="IM2127" s="285"/>
    </row>
    <row r="2128" spans="1:247" s="44" customFormat="1" x14ac:dyDescent="0.2">
      <c r="A2128" s="42"/>
      <c r="AN2128" s="293"/>
      <c r="AX2128" s="293"/>
      <c r="BH2128" s="293"/>
      <c r="BR2128" s="293"/>
      <c r="CB2128" s="293"/>
      <c r="CL2128" s="293"/>
      <c r="CV2128" s="293"/>
      <c r="DF2128" s="293"/>
      <c r="DP2128" s="293"/>
      <c r="DZ2128" s="293"/>
      <c r="EJ2128" s="293"/>
      <c r="ET2128" s="293"/>
      <c r="FD2128" s="293"/>
      <c r="GJ2128" s="341"/>
      <c r="GT2128" s="293"/>
      <c r="HD2128" s="293"/>
      <c r="HN2128" s="293"/>
      <c r="HX2128" s="293"/>
      <c r="IH2128" s="293"/>
      <c r="IM2128" s="285"/>
    </row>
    <row r="2129" spans="1:247" s="44" customFormat="1" x14ac:dyDescent="0.2">
      <c r="A2129" s="42"/>
      <c r="AN2129" s="293"/>
      <c r="AX2129" s="293"/>
      <c r="BH2129" s="293"/>
      <c r="BR2129" s="293"/>
      <c r="CB2129" s="293"/>
      <c r="CL2129" s="293"/>
      <c r="CV2129" s="293"/>
      <c r="DF2129" s="293"/>
      <c r="DP2129" s="293"/>
      <c r="DZ2129" s="293"/>
      <c r="EJ2129" s="293"/>
      <c r="ET2129" s="293"/>
      <c r="FD2129" s="293"/>
      <c r="GJ2129" s="341"/>
      <c r="GT2129" s="293"/>
      <c r="HD2129" s="293"/>
      <c r="HN2129" s="293"/>
      <c r="HX2129" s="293"/>
      <c r="IH2129" s="293"/>
      <c r="IM2129" s="285"/>
    </row>
    <row r="2130" spans="1:247" s="44" customFormat="1" x14ac:dyDescent="0.2">
      <c r="A2130" s="42"/>
      <c r="AN2130" s="293"/>
      <c r="AX2130" s="293"/>
      <c r="BH2130" s="293"/>
      <c r="BR2130" s="293"/>
      <c r="CB2130" s="293"/>
      <c r="CL2130" s="293"/>
      <c r="CV2130" s="293"/>
      <c r="DF2130" s="293"/>
      <c r="DP2130" s="293"/>
      <c r="DZ2130" s="293"/>
      <c r="EJ2130" s="293"/>
      <c r="ET2130" s="293"/>
      <c r="FD2130" s="293"/>
      <c r="GJ2130" s="341"/>
      <c r="GT2130" s="293"/>
      <c r="HD2130" s="293"/>
      <c r="HN2130" s="293"/>
      <c r="HX2130" s="293"/>
      <c r="IH2130" s="293"/>
      <c r="IM2130" s="285"/>
    </row>
    <row r="2131" spans="1:247" s="44" customFormat="1" x14ac:dyDescent="0.2">
      <c r="A2131" s="42"/>
      <c r="AN2131" s="293"/>
      <c r="AX2131" s="293"/>
      <c r="BH2131" s="293"/>
      <c r="BR2131" s="293"/>
      <c r="CB2131" s="293"/>
      <c r="CL2131" s="293"/>
      <c r="CV2131" s="293"/>
      <c r="DF2131" s="293"/>
      <c r="DP2131" s="293"/>
      <c r="DZ2131" s="293"/>
      <c r="EJ2131" s="293"/>
      <c r="ET2131" s="293"/>
      <c r="FD2131" s="293"/>
      <c r="GJ2131" s="341"/>
      <c r="GT2131" s="293"/>
      <c r="HD2131" s="293"/>
      <c r="HN2131" s="293"/>
      <c r="HX2131" s="293"/>
      <c r="IH2131" s="293"/>
      <c r="IM2131" s="285"/>
    </row>
    <row r="2132" spans="1:247" s="44" customFormat="1" x14ac:dyDescent="0.2">
      <c r="A2132" s="42"/>
      <c r="AN2132" s="293"/>
      <c r="AX2132" s="293"/>
      <c r="BH2132" s="293"/>
      <c r="BR2132" s="293"/>
      <c r="CB2132" s="293"/>
      <c r="CL2132" s="293"/>
      <c r="CV2132" s="293"/>
      <c r="DF2132" s="293"/>
      <c r="DP2132" s="293"/>
      <c r="DZ2132" s="293"/>
      <c r="EJ2132" s="293"/>
      <c r="ET2132" s="293"/>
      <c r="FD2132" s="293"/>
      <c r="GJ2132" s="341"/>
      <c r="GT2132" s="293"/>
      <c r="HD2132" s="293"/>
      <c r="HN2132" s="293"/>
      <c r="HX2132" s="293"/>
      <c r="IH2132" s="293"/>
      <c r="IM2132" s="285"/>
    </row>
    <row r="2133" spans="1:247" s="44" customFormat="1" x14ac:dyDescent="0.2">
      <c r="A2133" s="42"/>
      <c r="AN2133" s="293"/>
      <c r="AX2133" s="293"/>
      <c r="BH2133" s="293"/>
      <c r="BR2133" s="293"/>
      <c r="CB2133" s="293"/>
      <c r="CL2133" s="293"/>
      <c r="CV2133" s="293"/>
      <c r="DF2133" s="293"/>
      <c r="DP2133" s="293"/>
      <c r="DZ2133" s="293"/>
      <c r="EJ2133" s="293"/>
      <c r="ET2133" s="293"/>
      <c r="FD2133" s="293"/>
      <c r="GJ2133" s="341"/>
      <c r="GT2133" s="293"/>
      <c r="HD2133" s="293"/>
      <c r="HN2133" s="293"/>
      <c r="HX2133" s="293"/>
      <c r="IH2133" s="293"/>
      <c r="IM2133" s="285"/>
    </row>
    <row r="2134" spans="1:247" s="44" customFormat="1" x14ac:dyDescent="0.2">
      <c r="A2134" s="42"/>
      <c r="AN2134" s="293"/>
      <c r="AX2134" s="293"/>
      <c r="BH2134" s="293"/>
      <c r="BR2134" s="293"/>
      <c r="CB2134" s="293"/>
      <c r="CL2134" s="293"/>
      <c r="CV2134" s="293"/>
      <c r="DF2134" s="293"/>
      <c r="DP2134" s="293"/>
      <c r="DZ2134" s="293"/>
      <c r="EJ2134" s="293"/>
      <c r="ET2134" s="293"/>
      <c r="FD2134" s="293"/>
      <c r="GJ2134" s="341"/>
      <c r="GT2134" s="293"/>
      <c r="HD2134" s="293"/>
      <c r="HN2134" s="293"/>
      <c r="HX2134" s="293"/>
      <c r="IH2134" s="293"/>
      <c r="IM2134" s="285"/>
    </row>
    <row r="2135" spans="1:247" s="44" customFormat="1" x14ac:dyDescent="0.2">
      <c r="A2135" s="42"/>
      <c r="AN2135" s="293"/>
      <c r="AX2135" s="293"/>
      <c r="BH2135" s="293"/>
      <c r="BR2135" s="293"/>
      <c r="CB2135" s="293"/>
      <c r="CL2135" s="293"/>
      <c r="CV2135" s="293"/>
      <c r="DF2135" s="293"/>
      <c r="DP2135" s="293"/>
      <c r="DZ2135" s="293"/>
      <c r="EJ2135" s="293"/>
      <c r="ET2135" s="293"/>
      <c r="FD2135" s="293"/>
      <c r="GJ2135" s="341"/>
      <c r="GT2135" s="293"/>
      <c r="HD2135" s="293"/>
      <c r="HN2135" s="293"/>
      <c r="HX2135" s="293"/>
      <c r="IH2135" s="293"/>
      <c r="IM2135" s="285"/>
    </row>
    <row r="2136" spans="1:247" s="44" customFormat="1" x14ac:dyDescent="0.2">
      <c r="A2136" s="42"/>
      <c r="AN2136" s="293"/>
      <c r="AX2136" s="293"/>
      <c r="BH2136" s="293"/>
      <c r="BR2136" s="293"/>
      <c r="CB2136" s="293"/>
      <c r="CL2136" s="293"/>
      <c r="CV2136" s="293"/>
      <c r="DF2136" s="293"/>
      <c r="DP2136" s="293"/>
      <c r="DZ2136" s="293"/>
      <c r="EJ2136" s="293"/>
      <c r="ET2136" s="293"/>
      <c r="FD2136" s="293"/>
      <c r="GJ2136" s="341"/>
      <c r="GT2136" s="293"/>
      <c r="HD2136" s="293"/>
      <c r="HN2136" s="293"/>
      <c r="HX2136" s="293"/>
      <c r="IH2136" s="293"/>
      <c r="IM2136" s="285"/>
    </row>
    <row r="2137" spans="1:247" s="44" customFormat="1" x14ac:dyDescent="0.2">
      <c r="A2137" s="42"/>
      <c r="AN2137" s="293"/>
      <c r="AX2137" s="293"/>
      <c r="BH2137" s="293"/>
      <c r="BR2137" s="293"/>
      <c r="CB2137" s="293"/>
      <c r="CL2137" s="293"/>
      <c r="CV2137" s="293"/>
      <c r="DF2137" s="293"/>
      <c r="DP2137" s="293"/>
      <c r="DZ2137" s="293"/>
      <c r="EJ2137" s="293"/>
      <c r="ET2137" s="293"/>
      <c r="FD2137" s="293"/>
      <c r="GJ2137" s="341"/>
      <c r="GT2137" s="293"/>
      <c r="HD2137" s="293"/>
      <c r="HN2137" s="293"/>
      <c r="HX2137" s="293"/>
      <c r="IH2137" s="293"/>
      <c r="IM2137" s="285"/>
    </row>
    <row r="2138" spans="1:247" s="44" customFormat="1" x14ac:dyDescent="0.2">
      <c r="A2138" s="42"/>
      <c r="AN2138" s="293"/>
      <c r="AX2138" s="293"/>
      <c r="BH2138" s="293"/>
      <c r="BR2138" s="293"/>
      <c r="CB2138" s="293"/>
      <c r="CL2138" s="293"/>
      <c r="CV2138" s="293"/>
      <c r="DF2138" s="293"/>
      <c r="DP2138" s="293"/>
      <c r="DZ2138" s="293"/>
      <c r="EJ2138" s="293"/>
      <c r="ET2138" s="293"/>
      <c r="FD2138" s="293"/>
      <c r="GJ2138" s="341"/>
      <c r="GT2138" s="293"/>
      <c r="HD2138" s="293"/>
      <c r="HN2138" s="293"/>
      <c r="HX2138" s="293"/>
      <c r="IH2138" s="293"/>
      <c r="IM2138" s="285"/>
    </row>
    <row r="2139" spans="1:247" s="44" customFormat="1" x14ac:dyDescent="0.2">
      <c r="A2139" s="42"/>
      <c r="AN2139" s="293"/>
      <c r="AX2139" s="293"/>
      <c r="BH2139" s="293"/>
      <c r="BR2139" s="293"/>
      <c r="CB2139" s="293"/>
      <c r="CL2139" s="293"/>
      <c r="CV2139" s="293"/>
      <c r="DF2139" s="293"/>
      <c r="DP2139" s="293"/>
      <c r="DZ2139" s="293"/>
      <c r="EJ2139" s="293"/>
      <c r="ET2139" s="293"/>
      <c r="FD2139" s="293"/>
      <c r="GJ2139" s="341"/>
      <c r="GT2139" s="293"/>
      <c r="HD2139" s="293"/>
      <c r="HN2139" s="293"/>
      <c r="HX2139" s="293"/>
      <c r="IH2139" s="293"/>
      <c r="IM2139" s="285"/>
    </row>
    <row r="2140" spans="1:247" s="44" customFormat="1" x14ac:dyDescent="0.2">
      <c r="A2140" s="42"/>
      <c r="AN2140" s="293"/>
      <c r="AX2140" s="293"/>
      <c r="BH2140" s="293"/>
      <c r="BR2140" s="293"/>
      <c r="CB2140" s="293"/>
      <c r="CL2140" s="293"/>
      <c r="CV2140" s="293"/>
      <c r="DF2140" s="293"/>
      <c r="DP2140" s="293"/>
      <c r="DZ2140" s="293"/>
      <c r="EJ2140" s="293"/>
      <c r="ET2140" s="293"/>
      <c r="FD2140" s="293"/>
      <c r="GJ2140" s="341"/>
      <c r="GT2140" s="293"/>
      <c r="HD2140" s="293"/>
      <c r="HN2140" s="293"/>
      <c r="HX2140" s="293"/>
      <c r="IH2140" s="293"/>
      <c r="IM2140" s="285"/>
    </row>
    <row r="2141" spans="1:247" s="44" customFormat="1" x14ac:dyDescent="0.2">
      <c r="A2141" s="42"/>
      <c r="AN2141" s="293"/>
      <c r="AX2141" s="293"/>
      <c r="BH2141" s="293"/>
      <c r="BR2141" s="293"/>
      <c r="CB2141" s="293"/>
      <c r="CL2141" s="293"/>
      <c r="CV2141" s="293"/>
      <c r="DF2141" s="293"/>
      <c r="DP2141" s="293"/>
      <c r="DZ2141" s="293"/>
      <c r="EJ2141" s="293"/>
      <c r="ET2141" s="293"/>
      <c r="FD2141" s="293"/>
      <c r="GJ2141" s="341"/>
      <c r="GT2141" s="293"/>
      <c r="HD2141" s="293"/>
      <c r="HN2141" s="293"/>
      <c r="HX2141" s="293"/>
      <c r="IH2141" s="293"/>
      <c r="IM2141" s="285"/>
    </row>
    <row r="2142" spans="1:247" s="44" customFormat="1" x14ac:dyDescent="0.2">
      <c r="A2142" s="42"/>
      <c r="AN2142" s="293"/>
      <c r="AX2142" s="293"/>
      <c r="BH2142" s="293"/>
      <c r="BR2142" s="293"/>
      <c r="CB2142" s="293"/>
      <c r="CL2142" s="293"/>
      <c r="CV2142" s="293"/>
      <c r="DF2142" s="293"/>
      <c r="DP2142" s="293"/>
      <c r="DZ2142" s="293"/>
      <c r="EJ2142" s="293"/>
      <c r="ET2142" s="293"/>
      <c r="FD2142" s="293"/>
      <c r="GJ2142" s="341"/>
      <c r="GT2142" s="293"/>
      <c r="HD2142" s="293"/>
      <c r="HN2142" s="293"/>
      <c r="HX2142" s="293"/>
      <c r="IH2142" s="293"/>
      <c r="IM2142" s="285"/>
    </row>
    <row r="2143" spans="1:247" s="44" customFormat="1" x14ac:dyDescent="0.2">
      <c r="A2143" s="42"/>
      <c r="AN2143" s="293"/>
      <c r="AX2143" s="293"/>
      <c r="BH2143" s="293"/>
      <c r="BR2143" s="293"/>
      <c r="CB2143" s="293"/>
      <c r="CL2143" s="293"/>
      <c r="CV2143" s="293"/>
      <c r="DF2143" s="293"/>
      <c r="DP2143" s="293"/>
      <c r="DZ2143" s="293"/>
      <c r="EJ2143" s="293"/>
      <c r="ET2143" s="293"/>
      <c r="FD2143" s="293"/>
      <c r="GJ2143" s="341"/>
      <c r="GT2143" s="293"/>
      <c r="HD2143" s="293"/>
      <c r="HN2143" s="293"/>
      <c r="HX2143" s="293"/>
      <c r="IH2143" s="293"/>
      <c r="IM2143" s="285"/>
    </row>
    <row r="2144" spans="1:247" s="44" customFormat="1" x14ac:dyDescent="0.2">
      <c r="A2144" s="42"/>
      <c r="AN2144" s="293"/>
      <c r="AX2144" s="293"/>
      <c r="BH2144" s="293"/>
      <c r="BR2144" s="293"/>
      <c r="CB2144" s="293"/>
      <c r="CL2144" s="293"/>
      <c r="CV2144" s="293"/>
      <c r="DF2144" s="293"/>
      <c r="DP2144" s="293"/>
      <c r="DZ2144" s="293"/>
      <c r="EJ2144" s="293"/>
      <c r="ET2144" s="293"/>
      <c r="FD2144" s="293"/>
      <c r="GJ2144" s="341"/>
      <c r="GT2144" s="293"/>
      <c r="HD2144" s="293"/>
      <c r="HN2144" s="293"/>
      <c r="HX2144" s="293"/>
      <c r="IH2144" s="293"/>
      <c r="IM2144" s="285"/>
    </row>
    <row r="2145" spans="1:247" s="44" customFormat="1" x14ac:dyDescent="0.2">
      <c r="A2145" s="42"/>
      <c r="AN2145" s="293"/>
      <c r="AX2145" s="293"/>
      <c r="BH2145" s="293"/>
      <c r="BR2145" s="293"/>
      <c r="CB2145" s="293"/>
      <c r="CL2145" s="293"/>
      <c r="CV2145" s="293"/>
      <c r="DF2145" s="293"/>
      <c r="DP2145" s="293"/>
      <c r="DZ2145" s="293"/>
      <c r="EJ2145" s="293"/>
      <c r="ET2145" s="293"/>
      <c r="FD2145" s="293"/>
      <c r="GJ2145" s="341"/>
      <c r="GT2145" s="293"/>
      <c r="HD2145" s="293"/>
      <c r="HN2145" s="293"/>
      <c r="HX2145" s="293"/>
      <c r="IH2145" s="293"/>
      <c r="IM2145" s="285"/>
    </row>
    <row r="2146" spans="1:247" s="44" customFormat="1" x14ac:dyDescent="0.2">
      <c r="A2146" s="42"/>
      <c r="AN2146" s="293"/>
      <c r="AX2146" s="293"/>
      <c r="BH2146" s="293"/>
      <c r="BR2146" s="293"/>
      <c r="CB2146" s="293"/>
      <c r="CL2146" s="293"/>
      <c r="CV2146" s="293"/>
      <c r="DF2146" s="293"/>
      <c r="DP2146" s="293"/>
      <c r="DZ2146" s="293"/>
      <c r="EJ2146" s="293"/>
      <c r="ET2146" s="293"/>
      <c r="FD2146" s="293"/>
      <c r="GJ2146" s="341"/>
      <c r="GT2146" s="293"/>
      <c r="HD2146" s="293"/>
      <c r="HN2146" s="293"/>
      <c r="HX2146" s="293"/>
      <c r="IH2146" s="293"/>
      <c r="IM2146" s="285"/>
    </row>
    <row r="2147" spans="1:247" s="44" customFormat="1" x14ac:dyDescent="0.2">
      <c r="A2147" s="42"/>
      <c r="AN2147" s="293"/>
      <c r="AX2147" s="293"/>
      <c r="BH2147" s="293"/>
      <c r="BR2147" s="293"/>
      <c r="CB2147" s="293"/>
      <c r="CL2147" s="293"/>
      <c r="CV2147" s="293"/>
      <c r="DF2147" s="293"/>
      <c r="DP2147" s="293"/>
      <c r="DZ2147" s="293"/>
      <c r="EJ2147" s="293"/>
      <c r="ET2147" s="293"/>
      <c r="FD2147" s="293"/>
      <c r="GJ2147" s="341"/>
      <c r="GT2147" s="293"/>
      <c r="HD2147" s="293"/>
      <c r="HN2147" s="293"/>
      <c r="HX2147" s="293"/>
      <c r="IH2147" s="293"/>
      <c r="IM2147" s="285"/>
    </row>
    <row r="2148" spans="1:247" s="44" customFormat="1" x14ac:dyDescent="0.2">
      <c r="A2148" s="42"/>
      <c r="AN2148" s="293"/>
      <c r="AX2148" s="293"/>
      <c r="BH2148" s="293"/>
      <c r="BR2148" s="293"/>
      <c r="CB2148" s="293"/>
      <c r="CL2148" s="293"/>
      <c r="CV2148" s="293"/>
      <c r="DF2148" s="293"/>
      <c r="DP2148" s="293"/>
      <c r="DZ2148" s="293"/>
      <c r="EJ2148" s="293"/>
      <c r="ET2148" s="293"/>
      <c r="FD2148" s="293"/>
      <c r="GJ2148" s="341"/>
      <c r="GT2148" s="293"/>
      <c r="HD2148" s="293"/>
      <c r="HN2148" s="293"/>
      <c r="HX2148" s="293"/>
      <c r="IH2148" s="293"/>
      <c r="IM2148" s="285"/>
    </row>
    <row r="2149" spans="1:247" s="44" customFormat="1" x14ac:dyDescent="0.2">
      <c r="A2149" s="42"/>
      <c r="AN2149" s="293"/>
      <c r="AX2149" s="293"/>
      <c r="BH2149" s="293"/>
      <c r="BR2149" s="293"/>
      <c r="CB2149" s="293"/>
      <c r="CL2149" s="293"/>
      <c r="CV2149" s="293"/>
      <c r="DF2149" s="293"/>
      <c r="DP2149" s="293"/>
      <c r="DZ2149" s="293"/>
      <c r="EJ2149" s="293"/>
      <c r="ET2149" s="293"/>
      <c r="FD2149" s="293"/>
      <c r="GJ2149" s="341"/>
      <c r="GT2149" s="293"/>
      <c r="HD2149" s="293"/>
      <c r="HN2149" s="293"/>
      <c r="HX2149" s="293"/>
      <c r="IH2149" s="293"/>
      <c r="IM2149" s="285"/>
    </row>
    <row r="2150" spans="1:247" s="44" customFormat="1" x14ac:dyDescent="0.2">
      <c r="A2150" s="42"/>
      <c r="AN2150" s="293"/>
      <c r="AX2150" s="293"/>
      <c r="BH2150" s="293"/>
      <c r="BR2150" s="293"/>
      <c r="CB2150" s="293"/>
      <c r="CL2150" s="293"/>
      <c r="CV2150" s="293"/>
      <c r="DF2150" s="293"/>
      <c r="DP2150" s="293"/>
      <c r="DZ2150" s="293"/>
      <c r="EJ2150" s="293"/>
      <c r="ET2150" s="293"/>
      <c r="FD2150" s="293"/>
      <c r="GJ2150" s="341"/>
      <c r="GT2150" s="293"/>
      <c r="HD2150" s="293"/>
      <c r="HN2150" s="293"/>
      <c r="HX2150" s="293"/>
      <c r="IH2150" s="293"/>
      <c r="IM2150" s="285"/>
    </row>
    <row r="2151" spans="1:247" s="44" customFormat="1" x14ac:dyDescent="0.2">
      <c r="A2151" s="42"/>
      <c r="AN2151" s="293"/>
      <c r="AX2151" s="293"/>
      <c r="BH2151" s="293"/>
      <c r="BR2151" s="293"/>
      <c r="CB2151" s="293"/>
      <c r="CL2151" s="293"/>
      <c r="CV2151" s="293"/>
      <c r="DF2151" s="293"/>
      <c r="DP2151" s="293"/>
      <c r="DZ2151" s="293"/>
      <c r="EJ2151" s="293"/>
      <c r="ET2151" s="293"/>
      <c r="FD2151" s="293"/>
      <c r="GJ2151" s="341"/>
      <c r="GT2151" s="293"/>
      <c r="HD2151" s="293"/>
      <c r="HN2151" s="293"/>
      <c r="HX2151" s="293"/>
      <c r="IH2151" s="293"/>
      <c r="IM2151" s="285"/>
    </row>
    <row r="2152" spans="1:247" s="44" customFormat="1" x14ac:dyDescent="0.2">
      <c r="A2152" s="42"/>
      <c r="AN2152" s="293"/>
      <c r="AX2152" s="293"/>
      <c r="BH2152" s="293"/>
      <c r="BR2152" s="293"/>
      <c r="CB2152" s="293"/>
      <c r="CL2152" s="293"/>
      <c r="CV2152" s="293"/>
      <c r="DF2152" s="293"/>
      <c r="DP2152" s="293"/>
      <c r="DZ2152" s="293"/>
      <c r="EJ2152" s="293"/>
      <c r="ET2152" s="293"/>
      <c r="FD2152" s="293"/>
      <c r="GJ2152" s="341"/>
      <c r="GT2152" s="293"/>
      <c r="HD2152" s="293"/>
      <c r="HN2152" s="293"/>
      <c r="HX2152" s="293"/>
      <c r="IH2152" s="293"/>
      <c r="IM2152" s="285"/>
    </row>
    <row r="2153" spans="1:247" s="44" customFormat="1" x14ac:dyDescent="0.2">
      <c r="A2153" s="42"/>
      <c r="AN2153" s="293"/>
      <c r="AX2153" s="293"/>
      <c r="BH2153" s="293"/>
      <c r="BR2153" s="293"/>
      <c r="CB2153" s="293"/>
      <c r="CL2153" s="293"/>
      <c r="CV2153" s="293"/>
      <c r="DF2153" s="293"/>
      <c r="DP2153" s="293"/>
      <c r="DZ2153" s="293"/>
      <c r="EJ2153" s="293"/>
      <c r="ET2153" s="293"/>
      <c r="FD2153" s="293"/>
      <c r="GJ2153" s="341"/>
      <c r="GT2153" s="293"/>
      <c r="HD2153" s="293"/>
      <c r="HN2153" s="293"/>
      <c r="HX2153" s="293"/>
      <c r="IH2153" s="293"/>
      <c r="IM2153" s="285"/>
    </row>
    <row r="2154" spans="1:247" s="44" customFormat="1" x14ac:dyDescent="0.2">
      <c r="A2154" s="42"/>
      <c r="AN2154" s="293"/>
      <c r="AX2154" s="293"/>
      <c r="BH2154" s="293"/>
      <c r="BR2154" s="293"/>
      <c r="CB2154" s="293"/>
      <c r="CL2154" s="293"/>
      <c r="CV2154" s="293"/>
      <c r="DF2154" s="293"/>
      <c r="DP2154" s="293"/>
      <c r="DZ2154" s="293"/>
      <c r="EJ2154" s="293"/>
      <c r="ET2154" s="293"/>
      <c r="FD2154" s="293"/>
      <c r="GJ2154" s="341"/>
      <c r="GT2154" s="293"/>
      <c r="HD2154" s="293"/>
      <c r="HN2154" s="293"/>
      <c r="HX2154" s="293"/>
      <c r="IH2154" s="293"/>
      <c r="IM2154" s="285"/>
    </row>
    <row r="2155" spans="1:247" s="44" customFormat="1" x14ac:dyDescent="0.2">
      <c r="A2155" s="42"/>
      <c r="AN2155" s="293"/>
      <c r="AX2155" s="293"/>
      <c r="BH2155" s="293"/>
      <c r="BR2155" s="293"/>
      <c r="CB2155" s="293"/>
      <c r="CL2155" s="293"/>
      <c r="CV2155" s="293"/>
      <c r="DF2155" s="293"/>
      <c r="DP2155" s="293"/>
      <c r="DZ2155" s="293"/>
      <c r="EJ2155" s="293"/>
      <c r="ET2155" s="293"/>
      <c r="FD2155" s="293"/>
      <c r="GJ2155" s="341"/>
      <c r="GT2155" s="293"/>
      <c r="HD2155" s="293"/>
      <c r="HN2155" s="293"/>
      <c r="HX2155" s="293"/>
      <c r="IH2155" s="293"/>
      <c r="IM2155" s="285"/>
    </row>
    <row r="2156" spans="1:247" s="44" customFormat="1" x14ac:dyDescent="0.2">
      <c r="A2156" s="42"/>
      <c r="AN2156" s="293"/>
      <c r="AX2156" s="293"/>
      <c r="BH2156" s="293"/>
      <c r="BR2156" s="293"/>
      <c r="CB2156" s="293"/>
      <c r="CL2156" s="293"/>
      <c r="CV2156" s="293"/>
      <c r="DF2156" s="293"/>
      <c r="DP2156" s="293"/>
      <c r="DZ2156" s="293"/>
      <c r="EJ2156" s="293"/>
      <c r="ET2156" s="293"/>
      <c r="FD2156" s="293"/>
      <c r="GJ2156" s="341"/>
      <c r="GT2156" s="293"/>
      <c r="HD2156" s="293"/>
      <c r="HN2156" s="293"/>
      <c r="HX2156" s="293"/>
      <c r="IH2156" s="293"/>
      <c r="IM2156" s="285"/>
    </row>
    <row r="2157" spans="1:247" s="44" customFormat="1" x14ac:dyDescent="0.2">
      <c r="A2157" s="42"/>
      <c r="AN2157" s="293"/>
      <c r="AX2157" s="293"/>
      <c r="BH2157" s="293"/>
      <c r="BR2157" s="293"/>
      <c r="CB2157" s="293"/>
      <c r="CL2157" s="293"/>
      <c r="CV2157" s="293"/>
      <c r="DF2157" s="293"/>
      <c r="DP2157" s="293"/>
      <c r="DZ2157" s="293"/>
      <c r="EJ2157" s="293"/>
      <c r="ET2157" s="293"/>
      <c r="FD2157" s="293"/>
      <c r="GJ2157" s="341"/>
      <c r="GT2157" s="293"/>
      <c r="HD2157" s="293"/>
      <c r="HN2157" s="293"/>
      <c r="HX2157" s="293"/>
      <c r="IH2157" s="293"/>
      <c r="IM2157" s="285"/>
    </row>
    <row r="2158" spans="1:247" s="44" customFormat="1" x14ac:dyDescent="0.2">
      <c r="A2158" s="42"/>
      <c r="AN2158" s="293"/>
      <c r="AX2158" s="293"/>
      <c r="BH2158" s="293"/>
      <c r="BR2158" s="293"/>
      <c r="CB2158" s="293"/>
      <c r="CL2158" s="293"/>
      <c r="CV2158" s="293"/>
      <c r="DF2158" s="293"/>
      <c r="DP2158" s="293"/>
      <c r="DZ2158" s="293"/>
      <c r="EJ2158" s="293"/>
      <c r="ET2158" s="293"/>
      <c r="FD2158" s="293"/>
      <c r="GJ2158" s="341"/>
      <c r="GT2158" s="293"/>
      <c r="HD2158" s="293"/>
      <c r="HN2158" s="293"/>
      <c r="HX2158" s="293"/>
      <c r="IH2158" s="293"/>
      <c r="IM2158" s="285"/>
    </row>
    <row r="2159" spans="1:247" s="44" customFormat="1" x14ac:dyDescent="0.2">
      <c r="A2159" s="42"/>
      <c r="AN2159" s="293"/>
      <c r="AX2159" s="293"/>
      <c r="BH2159" s="293"/>
      <c r="BR2159" s="293"/>
      <c r="CB2159" s="293"/>
      <c r="CL2159" s="293"/>
      <c r="CV2159" s="293"/>
      <c r="DF2159" s="293"/>
      <c r="DP2159" s="293"/>
      <c r="DZ2159" s="293"/>
      <c r="EJ2159" s="293"/>
      <c r="ET2159" s="293"/>
      <c r="FD2159" s="293"/>
      <c r="GJ2159" s="341"/>
      <c r="GT2159" s="293"/>
      <c r="HD2159" s="293"/>
      <c r="HN2159" s="293"/>
      <c r="HX2159" s="293"/>
      <c r="IH2159" s="293"/>
      <c r="IM2159" s="285"/>
    </row>
    <row r="2160" spans="1:247" s="44" customFormat="1" x14ac:dyDescent="0.2">
      <c r="A2160" s="42"/>
      <c r="AN2160" s="293"/>
      <c r="AX2160" s="293"/>
      <c r="BH2160" s="293"/>
      <c r="BR2160" s="293"/>
      <c r="CB2160" s="293"/>
      <c r="CL2160" s="293"/>
      <c r="CV2160" s="293"/>
      <c r="DF2160" s="293"/>
      <c r="DP2160" s="293"/>
      <c r="DZ2160" s="293"/>
      <c r="EJ2160" s="293"/>
      <c r="ET2160" s="293"/>
      <c r="FD2160" s="293"/>
      <c r="GJ2160" s="341"/>
      <c r="GT2160" s="293"/>
      <c r="HD2160" s="293"/>
      <c r="HN2160" s="293"/>
      <c r="HX2160" s="293"/>
      <c r="IH2160" s="293"/>
      <c r="IM2160" s="285"/>
    </row>
    <row r="2161" spans="1:247" s="44" customFormat="1" x14ac:dyDescent="0.2">
      <c r="A2161" s="42"/>
      <c r="AN2161" s="293"/>
      <c r="AX2161" s="293"/>
      <c r="BH2161" s="293"/>
      <c r="BR2161" s="293"/>
      <c r="CB2161" s="293"/>
      <c r="CL2161" s="293"/>
      <c r="CV2161" s="293"/>
      <c r="DF2161" s="293"/>
      <c r="DP2161" s="293"/>
      <c r="DZ2161" s="293"/>
      <c r="EJ2161" s="293"/>
      <c r="ET2161" s="293"/>
      <c r="FD2161" s="293"/>
      <c r="GJ2161" s="341"/>
      <c r="GT2161" s="293"/>
      <c r="HD2161" s="293"/>
      <c r="HN2161" s="293"/>
      <c r="HX2161" s="293"/>
      <c r="IH2161" s="293"/>
      <c r="IM2161" s="285"/>
    </row>
    <row r="2162" spans="1:247" s="44" customFormat="1" x14ac:dyDescent="0.2">
      <c r="A2162" s="42"/>
      <c r="AN2162" s="293"/>
      <c r="AX2162" s="293"/>
      <c r="BH2162" s="293"/>
      <c r="BR2162" s="293"/>
      <c r="CB2162" s="293"/>
      <c r="CL2162" s="293"/>
      <c r="CV2162" s="293"/>
      <c r="DF2162" s="293"/>
      <c r="DP2162" s="293"/>
      <c r="DZ2162" s="293"/>
      <c r="EJ2162" s="293"/>
      <c r="ET2162" s="293"/>
      <c r="FD2162" s="293"/>
      <c r="GJ2162" s="341"/>
      <c r="GT2162" s="293"/>
      <c r="HD2162" s="293"/>
      <c r="HN2162" s="293"/>
      <c r="HX2162" s="293"/>
      <c r="IH2162" s="293"/>
      <c r="IM2162" s="285"/>
    </row>
    <row r="2163" spans="1:247" s="44" customFormat="1" x14ac:dyDescent="0.2">
      <c r="A2163" s="42"/>
      <c r="AN2163" s="293"/>
      <c r="AX2163" s="293"/>
      <c r="BH2163" s="293"/>
      <c r="BR2163" s="293"/>
      <c r="CB2163" s="293"/>
      <c r="CL2163" s="293"/>
      <c r="CV2163" s="293"/>
      <c r="DF2163" s="293"/>
      <c r="DP2163" s="293"/>
      <c r="DZ2163" s="293"/>
      <c r="EJ2163" s="293"/>
      <c r="ET2163" s="293"/>
      <c r="FD2163" s="293"/>
      <c r="GJ2163" s="341"/>
      <c r="GT2163" s="293"/>
      <c r="HD2163" s="293"/>
      <c r="HN2163" s="293"/>
      <c r="HX2163" s="293"/>
      <c r="IH2163" s="293"/>
      <c r="IM2163" s="285"/>
    </row>
    <row r="2164" spans="1:247" s="44" customFormat="1" x14ac:dyDescent="0.2">
      <c r="A2164" s="42"/>
      <c r="AN2164" s="293"/>
      <c r="AX2164" s="293"/>
      <c r="BH2164" s="293"/>
      <c r="BR2164" s="293"/>
      <c r="CB2164" s="293"/>
      <c r="CL2164" s="293"/>
      <c r="CV2164" s="293"/>
      <c r="DF2164" s="293"/>
      <c r="DP2164" s="293"/>
      <c r="DZ2164" s="293"/>
      <c r="EJ2164" s="293"/>
      <c r="ET2164" s="293"/>
      <c r="FD2164" s="293"/>
      <c r="GJ2164" s="341"/>
      <c r="GT2164" s="293"/>
      <c r="HD2164" s="293"/>
      <c r="HN2164" s="293"/>
      <c r="HX2164" s="293"/>
      <c r="IH2164" s="293"/>
      <c r="IM2164" s="285"/>
    </row>
    <row r="2165" spans="1:247" s="44" customFormat="1" x14ac:dyDescent="0.2">
      <c r="A2165" s="42"/>
      <c r="AN2165" s="293"/>
      <c r="AX2165" s="293"/>
      <c r="BH2165" s="293"/>
      <c r="BR2165" s="293"/>
      <c r="CB2165" s="293"/>
      <c r="CL2165" s="293"/>
      <c r="CV2165" s="293"/>
      <c r="DF2165" s="293"/>
      <c r="DP2165" s="293"/>
      <c r="DZ2165" s="293"/>
      <c r="EJ2165" s="293"/>
      <c r="ET2165" s="293"/>
      <c r="FD2165" s="293"/>
      <c r="GJ2165" s="341"/>
      <c r="GT2165" s="293"/>
      <c r="HD2165" s="293"/>
      <c r="HN2165" s="293"/>
      <c r="HX2165" s="293"/>
      <c r="IH2165" s="293"/>
      <c r="IM2165" s="285"/>
    </row>
    <row r="2166" spans="1:247" s="44" customFormat="1" x14ac:dyDescent="0.2">
      <c r="A2166" s="42"/>
      <c r="AN2166" s="293"/>
      <c r="AX2166" s="293"/>
      <c r="BH2166" s="293"/>
      <c r="BR2166" s="293"/>
      <c r="CB2166" s="293"/>
      <c r="CL2166" s="293"/>
      <c r="CV2166" s="293"/>
      <c r="DF2166" s="293"/>
      <c r="DP2166" s="293"/>
      <c r="DZ2166" s="293"/>
      <c r="EJ2166" s="293"/>
      <c r="ET2166" s="293"/>
      <c r="FD2166" s="293"/>
      <c r="GJ2166" s="341"/>
      <c r="GT2166" s="293"/>
      <c r="HD2166" s="293"/>
      <c r="HN2166" s="293"/>
      <c r="HX2166" s="293"/>
      <c r="IH2166" s="293"/>
      <c r="IM2166" s="285"/>
    </row>
    <row r="2167" spans="1:247" s="44" customFormat="1" x14ac:dyDescent="0.2">
      <c r="A2167" s="42"/>
      <c r="AN2167" s="293"/>
      <c r="AX2167" s="293"/>
      <c r="BH2167" s="293"/>
      <c r="BR2167" s="293"/>
      <c r="CB2167" s="293"/>
      <c r="CL2167" s="293"/>
      <c r="CV2167" s="293"/>
      <c r="DF2167" s="293"/>
      <c r="DP2167" s="293"/>
      <c r="DZ2167" s="293"/>
      <c r="EJ2167" s="293"/>
      <c r="ET2167" s="293"/>
      <c r="FD2167" s="293"/>
      <c r="GJ2167" s="341"/>
      <c r="GT2167" s="293"/>
      <c r="HD2167" s="293"/>
      <c r="HN2167" s="293"/>
      <c r="HX2167" s="293"/>
      <c r="IH2167" s="293"/>
      <c r="IM2167" s="285"/>
    </row>
    <row r="2168" spans="1:247" s="44" customFormat="1" x14ac:dyDescent="0.2">
      <c r="A2168" s="42"/>
      <c r="AN2168" s="293"/>
      <c r="AX2168" s="293"/>
      <c r="BH2168" s="293"/>
      <c r="BR2168" s="293"/>
      <c r="CB2168" s="293"/>
      <c r="CL2168" s="293"/>
      <c r="CV2168" s="293"/>
      <c r="DF2168" s="293"/>
      <c r="DP2168" s="293"/>
      <c r="DZ2168" s="293"/>
      <c r="EJ2168" s="293"/>
      <c r="ET2168" s="293"/>
      <c r="FD2168" s="293"/>
      <c r="GJ2168" s="341"/>
      <c r="GT2168" s="293"/>
      <c r="HD2168" s="293"/>
      <c r="HN2168" s="293"/>
      <c r="HX2168" s="293"/>
      <c r="IH2168" s="293"/>
      <c r="IM2168" s="285"/>
    </row>
    <row r="2169" spans="1:247" s="44" customFormat="1" x14ac:dyDescent="0.2">
      <c r="A2169" s="42"/>
      <c r="AN2169" s="293"/>
      <c r="AX2169" s="293"/>
      <c r="BH2169" s="293"/>
      <c r="BR2169" s="293"/>
      <c r="CB2169" s="293"/>
      <c r="CL2169" s="293"/>
      <c r="CV2169" s="293"/>
      <c r="DF2169" s="293"/>
      <c r="DP2169" s="293"/>
      <c r="DZ2169" s="293"/>
      <c r="EJ2169" s="293"/>
      <c r="ET2169" s="293"/>
      <c r="FD2169" s="293"/>
      <c r="GJ2169" s="341"/>
      <c r="GT2169" s="293"/>
      <c r="HD2169" s="293"/>
      <c r="HN2169" s="293"/>
      <c r="HX2169" s="293"/>
      <c r="IH2169" s="293"/>
      <c r="IM2169" s="285"/>
    </row>
    <row r="2170" spans="1:247" s="44" customFormat="1" x14ac:dyDescent="0.2">
      <c r="A2170" s="42"/>
      <c r="AN2170" s="293"/>
      <c r="AX2170" s="293"/>
      <c r="BH2170" s="293"/>
      <c r="BR2170" s="293"/>
      <c r="CB2170" s="293"/>
      <c r="CL2170" s="293"/>
      <c r="CV2170" s="293"/>
      <c r="DF2170" s="293"/>
      <c r="DP2170" s="293"/>
      <c r="DZ2170" s="293"/>
      <c r="EJ2170" s="293"/>
      <c r="ET2170" s="293"/>
      <c r="FD2170" s="293"/>
      <c r="GJ2170" s="341"/>
      <c r="GT2170" s="293"/>
      <c r="HD2170" s="293"/>
      <c r="HN2170" s="293"/>
      <c r="HX2170" s="293"/>
      <c r="IH2170" s="293"/>
      <c r="IM2170" s="285"/>
    </row>
    <row r="2171" spans="1:247" s="44" customFormat="1" x14ac:dyDescent="0.2">
      <c r="A2171" s="42"/>
      <c r="AN2171" s="293"/>
      <c r="AX2171" s="293"/>
      <c r="BH2171" s="293"/>
      <c r="BR2171" s="293"/>
      <c r="CB2171" s="293"/>
      <c r="CL2171" s="293"/>
      <c r="CV2171" s="293"/>
      <c r="DF2171" s="293"/>
      <c r="DP2171" s="293"/>
      <c r="DZ2171" s="293"/>
      <c r="EJ2171" s="293"/>
      <c r="ET2171" s="293"/>
      <c r="FD2171" s="293"/>
      <c r="GJ2171" s="341"/>
      <c r="GT2171" s="293"/>
      <c r="HD2171" s="293"/>
      <c r="HN2171" s="293"/>
      <c r="HX2171" s="293"/>
      <c r="IH2171" s="293"/>
      <c r="IM2171" s="285"/>
    </row>
    <row r="2172" spans="1:247" s="44" customFormat="1" x14ac:dyDescent="0.2">
      <c r="A2172" s="42"/>
      <c r="AN2172" s="293"/>
      <c r="AX2172" s="293"/>
      <c r="BH2172" s="293"/>
      <c r="BR2172" s="293"/>
      <c r="CB2172" s="293"/>
      <c r="CL2172" s="293"/>
      <c r="CV2172" s="293"/>
      <c r="DF2172" s="293"/>
      <c r="DP2172" s="293"/>
      <c r="DZ2172" s="293"/>
      <c r="EJ2172" s="293"/>
      <c r="ET2172" s="293"/>
      <c r="FD2172" s="293"/>
      <c r="GJ2172" s="341"/>
      <c r="GT2172" s="293"/>
      <c r="HD2172" s="293"/>
      <c r="HN2172" s="293"/>
      <c r="HX2172" s="293"/>
      <c r="IH2172" s="293"/>
      <c r="IM2172" s="285"/>
    </row>
    <row r="2173" spans="1:247" s="44" customFormat="1" x14ac:dyDescent="0.2">
      <c r="A2173" s="42"/>
      <c r="AN2173" s="293"/>
      <c r="AX2173" s="293"/>
      <c r="BH2173" s="293"/>
      <c r="BR2173" s="293"/>
      <c r="CB2173" s="293"/>
      <c r="CL2173" s="293"/>
      <c r="CV2173" s="293"/>
      <c r="DF2173" s="293"/>
      <c r="DP2173" s="293"/>
      <c r="DZ2173" s="293"/>
      <c r="EJ2173" s="293"/>
      <c r="ET2173" s="293"/>
      <c r="FD2173" s="293"/>
      <c r="GJ2173" s="341"/>
      <c r="GT2173" s="293"/>
      <c r="HD2173" s="293"/>
      <c r="HN2173" s="293"/>
      <c r="HX2173" s="293"/>
      <c r="IH2173" s="293"/>
      <c r="IM2173" s="285"/>
    </row>
    <row r="2174" spans="1:247" s="44" customFormat="1" x14ac:dyDescent="0.2">
      <c r="A2174" s="42"/>
      <c r="AN2174" s="293"/>
      <c r="AX2174" s="293"/>
      <c r="BH2174" s="293"/>
      <c r="BR2174" s="293"/>
      <c r="CB2174" s="293"/>
      <c r="CL2174" s="293"/>
      <c r="CV2174" s="293"/>
      <c r="DF2174" s="293"/>
      <c r="DP2174" s="293"/>
      <c r="DZ2174" s="293"/>
      <c r="EJ2174" s="293"/>
      <c r="ET2174" s="293"/>
      <c r="FD2174" s="293"/>
      <c r="GJ2174" s="341"/>
      <c r="GT2174" s="293"/>
      <c r="HD2174" s="293"/>
      <c r="HN2174" s="293"/>
      <c r="HX2174" s="293"/>
      <c r="IH2174" s="293"/>
      <c r="IM2174" s="285"/>
    </row>
    <row r="2175" spans="1:247" s="44" customFormat="1" x14ac:dyDescent="0.2">
      <c r="A2175" s="42"/>
      <c r="AN2175" s="293"/>
      <c r="AX2175" s="293"/>
      <c r="BH2175" s="293"/>
      <c r="BR2175" s="293"/>
      <c r="CB2175" s="293"/>
      <c r="CL2175" s="293"/>
      <c r="CV2175" s="293"/>
      <c r="DF2175" s="293"/>
      <c r="DP2175" s="293"/>
      <c r="DZ2175" s="293"/>
      <c r="EJ2175" s="293"/>
      <c r="ET2175" s="293"/>
      <c r="FD2175" s="293"/>
      <c r="GJ2175" s="341"/>
      <c r="GT2175" s="293"/>
      <c r="HD2175" s="293"/>
      <c r="HN2175" s="293"/>
      <c r="HX2175" s="293"/>
      <c r="IH2175" s="293"/>
      <c r="IM2175" s="285"/>
    </row>
    <row r="2176" spans="1:247" s="44" customFormat="1" x14ac:dyDescent="0.2">
      <c r="A2176" s="42"/>
      <c r="AN2176" s="293"/>
      <c r="AX2176" s="293"/>
      <c r="BH2176" s="293"/>
      <c r="BR2176" s="293"/>
      <c r="CB2176" s="293"/>
      <c r="CL2176" s="293"/>
      <c r="CV2176" s="293"/>
      <c r="DF2176" s="293"/>
      <c r="DP2176" s="293"/>
      <c r="DZ2176" s="293"/>
      <c r="EJ2176" s="293"/>
      <c r="ET2176" s="293"/>
      <c r="FD2176" s="293"/>
      <c r="GJ2176" s="341"/>
      <c r="GT2176" s="293"/>
      <c r="HD2176" s="293"/>
      <c r="HN2176" s="293"/>
      <c r="HX2176" s="293"/>
      <c r="IH2176" s="293"/>
      <c r="IM2176" s="285"/>
    </row>
    <row r="2177" spans="1:247" s="44" customFormat="1" x14ac:dyDescent="0.2">
      <c r="A2177" s="42"/>
      <c r="AN2177" s="293"/>
      <c r="AX2177" s="293"/>
      <c r="BH2177" s="293"/>
      <c r="BR2177" s="293"/>
      <c r="CB2177" s="293"/>
      <c r="CL2177" s="293"/>
      <c r="CV2177" s="293"/>
      <c r="DF2177" s="293"/>
      <c r="DP2177" s="293"/>
      <c r="DZ2177" s="293"/>
      <c r="EJ2177" s="293"/>
      <c r="ET2177" s="293"/>
      <c r="FD2177" s="293"/>
      <c r="GJ2177" s="341"/>
      <c r="GT2177" s="293"/>
      <c r="HD2177" s="293"/>
      <c r="HN2177" s="293"/>
      <c r="HX2177" s="293"/>
      <c r="IH2177" s="293"/>
      <c r="IM2177" s="285"/>
    </row>
    <row r="2178" spans="1:247" s="44" customFormat="1" x14ac:dyDescent="0.2">
      <c r="A2178" s="42"/>
      <c r="AN2178" s="293"/>
      <c r="AX2178" s="293"/>
      <c r="BH2178" s="293"/>
      <c r="BR2178" s="293"/>
      <c r="CB2178" s="293"/>
      <c r="CL2178" s="293"/>
      <c r="CV2178" s="293"/>
      <c r="DF2178" s="293"/>
      <c r="DP2178" s="293"/>
      <c r="DZ2178" s="293"/>
      <c r="EJ2178" s="293"/>
      <c r="ET2178" s="293"/>
      <c r="FD2178" s="293"/>
      <c r="GJ2178" s="341"/>
      <c r="GT2178" s="293"/>
      <c r="HD2178" s="293"/>
      <c r="HN2178" s="293"/>
      <c r="HX2178" s="293"/>
      <c r="IH2178" s="293"/>
      <c r="IM2178" s="285"/>
    </row>
    <row r="2179" spans="1:247" s="44" customFormat="1" x14ac:dyDescent="0.2">
      <c r="A2179" s="42"/>
      <c r="AN2179" s="293"/>
      <c r="AX2179" s="293"/>
      <c r="BH2179" s="293"/>
      <c r="BR2179" s="293"/>
      <c r="CB2179" s="293"/>
      <c r="CL2179" s="293"/>
      <c r="CV2179" s="293"/>
      <c r="DF2179" s="293"/>
      <c r="DP2179" s="293"/>
      <c r="DZ2179" s="293"/>
      <c r="EJ2179" s="293"/>
      <c r="ET2179" s="293"/>
      <c r="FD2179" s="293"/>
      <c r="GJ2179" s="341"/>
      <c r="GT2179" s="293"/>
      <c r="HD2179" s="293"/>
      <c r="HN2179" s="293"/>
      <c r="HX2179" s="293"/>
      <c r="IH2179" s="293"/>
      <c r="IM2179" s="285"/>
    </row>
    <row r="2180" spans="1:247" s="44" customFormat="1" x14ac:dyDescent="0.2">
      <c r="A2180" s="42"/>
      <c r="AN2180" s="293"/>
      <c r="AX2180" s="293"/>
      <c r="BH2180" s="293"/>
      <c r="BR2180" s="293"/>
      <c r="CB2180" s="293"/>
      <c r="CL2180" s="293"/>
      <c r="CV2180" s="293"/>
      <c r="DF2180" s="293"/>
      <c r="DP2180" s="293"/>
      <c r="DZ2180" s="293"/>
      <c r="EJ2180" s="293"/>
      <c r="ET2180" s="293"/>
      <c r="FD2180" s="293"/>
      <c r="GJ2180" s="341"/>
      <c r="GT2180" s="293"/>
      <c r="HD2180" s="293"/>
      <c r="HN2180" s="293"/>
      <c r="HX2180" s="293"/>
      <c r="IH2180" s="293"/>
      <c r="IM2180" s="285"/>
    </row>
    <row r="2181" spans="1:247" s="44" customFormat="1" x14ac:dyDescent="0.2">
      <c r="A2181" s="42"/>
      <c r="AN2181" s="293"/>
      <c r="AX2181" s="293"/>
      <c r="BH2181" s="293"/>
      <c r="BR2181" s="293"/>
      <c r="CB2181" s="293"/>
      <c r="CL2181" s="293"/>
      <c r="CV2181" s="293"/>
      <c r="DF2181" s="293"/>
      <c r="DP2181" s="293"/>
      <c r="DZ2181" s="293"/>
      <c r="EJ2181" s="293"/>
      <c r="ET2181" s="293"/>
      <c r="FD2181" s="293"/>
      <c r="GJ2181" s="341"/>
      <c r="GT2181" s="293"/>
      <c r="HD2181" s="293"/>
      <c r="HN2181" s="293"/>
      <c r="HX2181" s="293"/>
      <c r="IH2181" s="293"/>
      <c r="IM2181" s="285"/>
    </row>
    <row r="2182" spans="1:247" s="44" customFormat="1" x14ac:dyDescent="0.2">
      <c r="A2182" s="42"/>
      <c r="AN2182" s="293"/>
      <c r="AX2182" s="293"/>
      <c r="BH2182" s="293"/>
      <c r="BR2182" s="293"/>
      <c r="CB2182" s="293"/>
      <c r="CL2182" s="293"/>
      <c r="CV2182" s="293"/>
      <c r="DF2182" s="293"/>
      <c r="DP2182" s="293"/>
      <c r="DZ2182" s="293"/>
      <c r="EJ2182" s="293"/>
      <c r="ET2182" s="293"/>
      <c r="FD2182" s="293"/>
      <c r="GJ2182" s="341"/>
      <c r="GT2182" s="293"/>
      <c r="HD2182" s="293"/>
      <c r="HN2182" s="293"/>
      <c r="HX2182" s="293"/>
      <c r="IH2182" s="293"/>
      <c r="IM2182" s="285"/>
    </row>
    <row r="2183" spans="1:247" s="44" customFormat="1" x14ac:dyDescent="0.2">
      <c r="A2183" s="42"/>
      <c r="AN2183" s="293"/>
      <c r="AX2183" s="293"/>
      <c r="BH2183" s="293"/>
      <c r="BR2183" s="293"/>
      <c r="CB2183" s="293"/>
      <c r="CL2183" s="293"/>
      <c r="CV2183" s="293"/>
      <c r="DF2183" s="293"/>
      <c r="DP2183" s="293"/>
      <c r="DZ2183" s="293"/>
      <c r="EJ2183" s="293"/>
      <c r="ET2183" s="293"/>
      <c r="FD2183" s="293"/>
      <c r="GJ2183" s="341"/>
      <c r="GT2183" s="293"/>
      <c r="HD2183" s="293"/>
      <c r="HN2183" s="293"/>
      <c r="HX2183" s="293"/>
      <c r="IH2183" s="293"/>
      <c r="IM2183" s="285"/>
    </row>
    <row r="2184" spans="1:247" s="44" customFormat="1" x14ac:dyDescent="0.2">
      <c r="A2184" s="42"/>
      <c r="AN2184" s="293"/>
      <c r="AX2184" s="293"/>
      <c r="BH2184" s="293"/>
      <c r="BR2184" s="293"/>
      <c r="CB2184" s="293"/>
      <c r="CL2184" s="293"/>
      <c r="CV2184" s="293"/>
      <c r="DF2184" s="293"/>
      <c r="DP2184" s="293"/>
      <c r="DZ2184" s="293"/>
      <c r="EJ2184" s="293"/>
      <c r="ET2184" s="293"/>
      <c r="FD2184" s="293"/>
      <c r="GJ2184" s="341"/>
      <c r="GT2184" s="293"/>
      <c r="HD2184" s="293"/>
      <c r="HN2184" s="293"/>
      <c r="HX2184" s="293"/>
      <c r="IH2184" s="293"/>
      <c r="IM2184" s="285"/>
    </row>
    <row r="2185" spans="1:247" s="44" customFormat="1" x14ac:dyDescent="0.2">
      <c r="A2185" s="42"/>
      <c r="AN2185" s="293"/>
      <c r="AX2185" s="293"/>
      <c r="BH2185" s="293"/>
      <c r="BR2185" s="293"/>
      <c r="CB2185" s="293"/>
      <c r="CL2185" s="293"/>
      <c r="CV2185" s="293"/>
      <c r="DF2185" s="293"/>
      <c r="DP2185" s="293"/>
      <c r="DZ2185" s="293"/>
      <c r="EJ2185" s="293"/>
      <c r="ET2185" s="293"/>
      <c r="FD2185" s="293"/>
      <c r="GJ2185" s="341"/>
      <c r="GT2185" s="293"/>
      <c r="HD2185" s="293"/>
      <c r="HN2185" s="293"/>
      <c r="HX2185" s="293"/>
      <c r="IH2185" s="293"/>
      <c r="IM2185" s="285"/>
    </row>
    <row r="2186" spans="1:247" s="44" customFormat="1" x14ac:dyDescent="0.2">
      <c r="A2186" s="42"/>
      <c r="AN2186" s="293"/>
      <c r="AX2186" s="293"/>
      <c r="BH2186" s="293"/>
      <c r="BR2186" s="293"/>
      <c r="CB2186" s="293"/>
      <c r="CL2186" s="293"/>
      <c r="CV2186" s="293"/>
      <c r="DF2186" s="293"/>
      <c r="DP2186" s="293"/>
      <c r="DZ2186" s="293"/>
      <c r="EJ2186" s="293"/>
      <c r="ET2186" s="293"/>
      <c r="FD2186" s="293"/>
      <c r="GJ2186" s="341"/>
      <c r="GT2186" s="293"/>
      <c r="HD2186" s="293"/>
      <c r="HN2186" s="293"/>
      <c r="HX2186" s="293"/>
      <c r="IH2186" s="293"/>
      <c r="IM2186" s="285"/>
    </row>
    <row r="2187" spans="1:247" s="44" customFormat="1" x14ac:dyDescent="0.2">
      <c r="A2187" s="42"/>
      <c r="AN2187" s="293"/>
      <c r="AX2187" s="293"/>
      <c r="BH2187" s="293"/>
      <c r="BR2187" s="293"/>
      <c r="CB2187" s="293"/>
      <c r="CL2187" s="293"/>
      <c r="CV2187" s="293"/>
      <c r="DF2187" s="293"/>
      <c r="DP2187" s="293"/>
      <c r="DZ2187" s="293"/>
      <c r="EJ2187" s="293"/>
      <c r="ET2187" s="293"/>
      <c r="FD2187" s="293"/>
      <c r="GJ2187" s="341"/>
      <c r="GT2187" s="293"/>
      <c r="HD2187" s="293"/>
      <c r="HN2187" s="293"/>
      <c r="HX2187" s="293"/>
      <c r="IH2187" s="293"/>
      <c r="IM2187" s="285"/>
    </row>
    <row r="2188" spans="1:247" s="44" customFormat="1" x14ac:dyDescent="0.2">
      <c r="A2188" s="42"/>
      <c r="AN2188" s="293"/>
      <c r="AX2188" s="293"/>
      <c r="BH2188" s="293"/>
      <c r="BR2188" s="293"/>
      <c r="CB2188" s="293"/>
      <c r="CL2188" s="293"/>
      <c r="CV2188" s="293"/>
      <c r="DF2188" s="293"/>
      <c r="DP2188" s="293"/>
      <c r="DZ2188" s="293"/>
      <c r="EJ2188" s="293"/>
      <c r="ET2188" s="293"/>
      <c r="FD2188" s="293"/>
      <c r="GJ2188" s="341"/>
      <c r="GT2188" s="293"/>
      <c r="HD2188" s="293"/>
      <c r="HN2188" s="293"/>
      <c r="HX2188" s="293"/>
      <c r="IH2188" s="293"/>
      <c r="IM2188" s="285"/>
    </row>
    <row r="2189" spans="1:247" s="44" customFormat="1" x14ac:dyDescent="0.2">
      <c r="A2189" s="42"/>
      <c r="AN2189" s="293"/>
      <c r="AX2189" s="293"/>
      <c r="BH2189" s="293"/>
      <c r="BR2189" s="293"/>
      <c r="CB2189" s="293"/>
      <c r="CL2189" s="293"/>
      <c r="CV2189" s="293"/>
      <c r="DF2189" s="293"/>
      <c r="DP2189" s="293"/>
      <c r="DZ2189" s="293"/>
      <c r="EJ2189" s="293"/>
      <c r="ET2189" s="293"/>
      <c r="FD2189" s="293"/>
      <c r="GJ2189" s="341"/>
      <c r="GT2189" s="293"/>
      <c r="HD2189" s="293"/>
      <c r="HN2189" s="293"/>
      <c r="HX2189" s="293"/>
      <c r="IH2189" s="293"/>
      <c r="IM2189" s="285"/>
    </row>
    <row r="2190" spans="1:247" s="44" customFormat="1" x14ac:dyDescent="0.2">
      <c r="A2190" s="42"/>
      <c r="AN2190" s="293"/>
      <c r="AX2190" s="293"/>
      <c r="BH2190" s="293"/>
      <c r="BR2190" s="293"/>
      <c r="CB2190" s="293"/>
      <c r="CL2190" s="293"/>
      <c r="CV2190" s="293"/>
      <c r="DF2190" s="293"/>
      <c r="DP2190" s="293"/>
      <c r="DZ2190" s="293"/>
      <c r="EJ2190" s="293"/>
      <c r="ET2190" s="293"/>
      <c r="FD2190" s="293"/>
      <c r="GJ2190" s="341"/>
      <c r="GT2190" s="293"/>
      <c r="HD2190" s="293"/>
      <c r="HN2190" s="293"/>
      <c r="HX2190" s="293"/>
      <c r="IH2190" s="293"/>
      <c r="IM2190" s="285"/>
    </row>
    <row r="2191" spans="1:247" s="44" customFormat="1" x14ac:dyDescent="0.2">
      <c r="A2191" s="42"/>
      <c r="AN2191" s="293"/>
      <c r="AX2191" s="293"/>
      <c r="BH2191" s="293"/>
      <c r="BR2191" s="293"/>
      <c r="CB2191" s="293"/>
      <c r="CL2191" s="293"/>
      <c r="CV2191" s="293"/>
      <c r="DF2191" s="293"/>
      <c r="DP2191" s="293"/>
      <c r="DZ2191" s="293"/>
      <c r="EJ2191" s="293"/>
      <c r="ET2191" s="293"/>
      <c r="FD2191" s="293"/>
      <c r="GJ2191" s="341"/>
      <c r="GT2191" s="293"/>
      <c r="HD2191" s="293"/>
      <c r="HN2191" s="293"/>
      <c r="HX2191" s="293"/>
      <c r="IH2191" s="293"/>
      <c r="IM2191" s="285"/>
    </row>
    <row r="2192" spans="1:247" s="44" customFormat="1" x14ac:dyDescent="0.2">
      <c r="A2192" s="42"/>
      <c r="AN2192" s="293"/>
      <c r="AX2192" s="293"/>
      <c r="BH2192" s="293"/>
      <c r="BR2192" s="293"/>
      <c r="CB2192" s="293"/>
      <c r="CL2192" s="293"/>
      <c r="CV2192" s="293"/>
      <c r="DF2192" s="293"/>
      <c r="DP2192" s="293"/>
      <c r="DZ2192" s="293"/>
      <c r="EJ2192" s="293"/>
      <c r="ET2192" s="293"/>
      <c r="FD2192" s="293"/>
      <c r="GJ2192" s="341"/>
      <c r="GT2192" s="293"/>
      <c r="HD2192" s="293"/>
      <c r="HN2192" s="293"/>
      <c r="HX2192" s="293"/>
      <c r="IH2192" s="293"/>
      <c r="IM2192" s="285"/>
    </row>
    <row r="2193" spans="1:247" s="44" customFormat="1" x14ac:dyDescent="0.2">
      <c r="A2193" s="42"/>
      <c r="AN2193" s="293"/>
      <c r="AX2193" s="293"/>
      <c r="BH2193" s="293"/>
      <c r="BR2193" s="293"/>
      <c r="CB2193" s="293"/>
      <c r="CL2193" s="293"/>
      <c r="CV2193" s="293"/>
      <c r="DF2193" s="293"/>
      <c r="DP2193" s="293"/>
      <c r="DZ2193" s="293"/>
      <c r="EJ2193" s="293"/>
      <c r="ET2193" s="293"/>
      <c r="FD2193" s="293"/>
      <c r="GJ2193" s="341"/>
      <c r="GT2193" s="293"/>
      <c r="HD2193" s="293"/>
      <c r="HN2193" s="293"/>
      <c r="HX2193" s="293"/>
      <c r="IH2193" s="293"/>
      <c r="IM2193" s="285"/>
    </row>
    <row r="2194" spans="1:247" s="44" customFormat="1" x14ac:dyDescent="0.2">
      <c r="A2194" s="42"/>
      <c r="AN2194" s="293"/>
      <c r="AX2194" s="293"/>
      <c r="BH2194" s="293"/>
      <c r="BR2194" s="293"/>
      <c r="CB2194" s="293"/>
      <c r="CL2194" s="293"/>
      <c r="CV2194" s="293"/>
      <c r="DF2194" s="293"/>
      <c r="DP2194" s="293"/>
      <c r="DZ2194" s="293"/>
      <c r="EJ2194" s="293"/>
      <c r="ET2194" s="293"/>
      <c r="FD2194" s="293"/>
      <c r="GJ2194" s="341"/>
      <c r="GT2194" s="293"/>
      <c r="HD2194" s="293"/>
      <c r="HN2194" s="293"/>
      <c r="HX2194" s="293"/>
      <c r="IH2194" s="293"/>
      <c r="IM2194" s="285"/>
    </row>
    <row r="2195" spans="1:247" s="44" customFormat="1" x14ac:dyDescent="0.2">
      <c r="A2195" s="42"/>
      <c r="AN2195" s="293"/>
      <c r="AX2195" s="293"/>
      <c r="BH2195" s="293"/>
      <c r="BR2195" s="293"/>
      <c r="CB2195" s="293"/>
      <c r="CL2195" s="293"/>
      <c r="CV2195" s="293"/>
      <c r="DF2195" s="293"/>
      <c r="DP2195" s="293"/>
      <c r="DZ2195" s="293"/>
      <c r="EJ2195" s="293"/>
      <c r="ET2195" s="293"/>
      <c r="FD2195" s="293"/>
      <c r="GJ2195" s="341"/>
      <c r="GT2195" s="293"/>
      <c r="HD2195" s="293"/>
      <c r="HN2195" s="293"/>
      <c r="HX2195" s="293"/>
      <c r="IH2195" s="293"/>
      <c r="IM2195" s="285"/>
    </row>
    <row r="2196" spans="1:247" s="44" customFormat="1" x14ac:dyDescent="0.2">
      <c r="A2196" s="42"/>
      <c r="AN2196" s="293"/>
      <c r="AX2196" s="293"/>
      <c r="BH2196" s="293"/>
      <c r="BR2196" s="293"/>
      <c r="CB2196" s="293"/>
      <c r="CL2196" s="293"/>
      <c r="CV2196" s="293"/>
      <c r="DF2196" s="293"/>
      <c r="DP2196" s="293"/>
      <c r="DZ2196" s="293"/>
      <c r="EJ2196" s="293"/>
      <c r="ET2196" s="293"/>
      <c r="FD2196" s="293"/>
      <c r="GJ2196" s="341"/>
      <c r="GT2196" s="293"/>
      <c r="HD2196" s="293"/>
      <c r="HN2196" s="293"/>
      <c r="HX2196" s="293"/>
      <c r="IH2196" s="293"/>
      <c r="IM2196" s="285"/>
    </row>
    <row r="2197" spans="1:247" s="44" customFormat="1" x14ac:dyDescent="0.2">
      <c r="A2197" s="42"/>
      <c r="AN2197" s="293"/>
      <c r="AX2197" s="293"/>
      <c r="BH2197" s="293"/>
      <c r="BR2197" s="293"/>
      <c r="CB2197" s="293"/>
      <c r="CL2197" s="293"/>
      <c r="CV2197" s="293"/>
      <c r="DF2197" s="293"/>
      <c r="DP2197" s="293"/>
      <c r="DZ2197" s="293"/>
      <c r="EJ2197" s="293"/>
      <c r="ET2197" s="293"/>
      <c r="FD2197" s="293"/>
      <c r="GJ2197" s="341"/>
      <c r="GT2197" s="293"/>
      <c r="HD2197" s="293"/>
      <c r="HN2197" s="293"/>
      <c r="HX2197" s="293"/>
      <c r="IH2197" s="293"/>
      <c r="IM2197" s="285"/>
    </row>
    <row r="2198" spans="1:247" s="44" customFormat="1" x14ac:dyDescent="0.2">
      <c r="A2198" s="42"/>
      <c r="AN2198" s="293"/>
      <c r="AX2198" s="293"/>
      <c r="BH2198" s="293"/>
      <c r="BR2198" s="293"/>
      <c r="CB2198" s="293"/>
      <c r="CL2198" s="293"/>
      <c r="CV2198" s="293"/>
      <c r="DF2198" s="293"/>
      <c r="DP2198" s="293"/>
      <c r="DZ2198" s="293"/>
      <c r="EJ2198" s="293"/>
      <c r="ET2198" s="293"/>
      <c r="FD2198" s="293"/>
      <c r="GJ2198" s="341"/>
      <c r="GT2198" s="293"/>
      <c r="HD2198" s="293"/>
      <c r="HN2198" s="293"/>
      <c r="HX2198" s="293"/>
      <c r="IH2198" s="293"/>
      <c r="IM2198" s="285"/>
    </row>
    <row r="2199" spans="1:247" s="44" customFormat="1" x14ac:dyDescent="0.2">
      <c r="A2199" s="42"/>
      <c r="AN2199" s="293"/>
      <c r="AX2199" s="293"/>
      <c r="BH2199" s="293"/>
      <c r="BR2199" s="293"/>
      <c r="CB2199" s="293"/>
      <c r="CL2199" s="293"/>
      <c r="CV2199" s="293"/>
      <c r="DF2199" s="293"/>
      <c r="DP2199" s="293"/>
      <c r="DZ2199" s="293"/>
      <c r="EJ2199" s="293"/>
      <c r="ET2199" s="293"/>
      <c r="FD2199" s="293"/>
      <c r="GJ2199" s="341"/>
      <c r="GT2199" s="293"/>
      <c r="HD2199" s="293"/>
      <c r="HN2199" s="293"/>
      <c r="HX2199" s="293"/>
      <c r="IH2199" s="293"/>
      <c r="IM2199" s="285"/>
    </row>
    <row r="2200" spans="1:247" s="44" customFormat="1" x14ac:dyDescent="0.2">
      <c r="A2200" s="42"/>
      <c r="AN2200" s="293"/>
      <c r="AX2200" s="293"/>
      <c r="BH2200" s="293"/>
      <c r="BR2200" s="293"/>
      <c r="CB2200" s="293"/>
      <c r="CL2200" s="293"/>
      <c r="CV2200" s="293"/>
      <c r="DF2200" s="293"/>
      <c r="DP2200" s="293"/>
      <c r="DZ2200" s="293"/>
      <c r="EJ2200" s="293"/>
      <c r="ET2200" s="293"/>
      <c r="FD2200" s="293"/>
      <c r="GJ2200" s="341"/>
      <c r="GT2200" s="293"/>
      <c r="HD2200" s="293"/>
      <c r="HN2200" s="293"/>
      <c r="HX2200" s="293"/>
      <c r="IH2200" s="293"/>
      <c r="IM2200" s="285"/>
    </row>
    <row r="2201" spans="1:247" s="44" customFormat="1" x14ac:dyDescent="0.2">
      <c r="A2201" s="42"/>
      <c r="AN2201" s="293"/>
      <c r="AX2201" s="293"/>
      <c r="BH2201" s="293"/>
      <c r="BR2201" s="293"/>
      <c r="CB2201" s="293"/>
      <c r="CL2201" s="293"/>
      <c r="CV2201" s="293"/>
      <c r="DF2201" s="293"/>
      <c r="DP2201" s="293"/>
      <c r="DZ2201" s="293"/>
      <c r="EJ2201" s="293"/>
      <c r="ET2201" s="293"/>
      <c r="FD2201" s="293"/>
      <c r="GJ2201" s="341"/>
      <c r="GT2201" s="293"/>
      <c r="HD2201" s="293"/>
      <c r="HN2201" s="293"/>
      <c r="HX2201" s="293"/>
      <c r="IH2201" s="293"/>
      <c r="IM2201" s="285"/>
    </row>
    <row r="2202" spans="1:247" s="44" customFormat="1" x14ac:dyDescent="0.2">
      <c r="A2202" s="42"/>
      <c r="AN2202" s="293"/>
      <c r="AX2202" s="293"/>
      <c r="BH2202" s="293"/>
      <c r="BR2202" s="293"/>
      <c r="CB2202" s="293"/>
      <c r="CL2202" s="293"/>
      <c r="CV2202" s="293"/>
      <c r="DF2202" s="293"/>
      <c r="DP2202" s="293"/>
      <c r="DZ2202" s="293"/>
      <c r="EJ2202" s="293"/>
      <c r="ET2202" s="293"/>
      <c r="FD2202" s="293"/>
      <c r="GJ2202" s="341"/>
      <c r="GT2202" s="293"/>
      <c r="HD2202" s="293"/>
      <c r="HN2202" s="293"/>
      <c r="HX2202" s="293"/>
      <c r="IH2202" s="293"/>
      <c r="IM2202" s="285"/>
    </row>
    <row r="2203" spans="1:247" s="44" customFormat="1" x14ac:dyDescent="0.2">
      <c r="A2203" s="42"/>
      <c r="AN2203" s="293"/>
      <c r="AX2203" s="293"/>
      <c r="BH2203" s="293"/>
      <c r="BR2203" s="293"/>
      <c r="CB2203" s="293"/>
      <c r="CL2203" s="293"/>
      <c r="CV2203" s="293"/>
      <c r="DF2203" s="293"/>
      <c r="DP2203" s="293"/>
      <c r="DZ2203" s="293"/>
      <c r="EJ2203" s="293"/>
      <c r="ET2203" s="293"/>
      <c r="FD2203" s="293"/>
      <c r="GJ2203" s="341"/>
      <c r="GT2203" s="293"/>
      <c r="HD2203" s="293"/>
      <c r="HN2203" s="293"/>
      <c r="HX2203" s="293"/>
      <c r="IH2203" s="293"/>
      <c r="IM2203" s="285"/>
    </row>
    <row r="2204" spans="1:247" s="44" customFormat="1" x14ac:dyDescent="0.2">
      <c r="A2204" s="42"/>
      <c r="AN2204" s="293"/>
      <c r="AX2204" s="293"/>
      <c r="BH2204" s="293"/>
      <c r="BR2204" s="293"/>
      <c r="CB2204" s="293"/>
      <c r="CL2204" s="293"/>
      <c r="CV2204" s="293"/>
      <c r="DF2204" s="293"/>
      <c r="DP2204" s="293"/>
      <c r="DZ2204" s="293"/>
      <c r="EJ2204" s="293"/>
      <c r="ET2204" s="293"/>
      <c r="FD2204" s="293"/>
      <c r="GJ2204" s="341"/>
      <c r="GT2204" s="293"/>
      <c r="HD2204" s="293"/>
      <c r="HN2204" s="293"/>
      <c r="HX2204" s="293"/>
      <c r="IH2204" s="293"/>
      <c r="IM2204" s="285"/>
    </row>
    <row r="2205" spans="1:247" s="44" customFormat="1" x14ac:dyDescent="0.2">
      <c r="A2205" s="42"/>
      <c r="AN2205" s="293"/>
      <c r="AX2205" s="293"/>
      <c r="BH2205" s="293"/>
      <c r="BR2205" s="293"/>
      <c r="CB2205" s="293"/>
      <c r="CL2205" s="293"/>
      <c r="CV2205" s="293"/>
      <c r="DF2205" s="293"/>
      <c r="DP2205" s="293"/>
      <c r="DZ2205" s="293"/>
      <c r="EJ2205" s="293"/>
      <c r="ET2205" s="293"/>
      <c r="FD2205" s="293"/>
      <c r="GJ2205" s="341"/>
      <c r="GT2205" s="293"/>
      <c r="HD2205" s="293"/>
      <c r="HN2205" s="293"/>
      <c r="HX2205" s="293"/>
      <c r="IH2205" s="293"/>
      <c r="IM2205" s="285"/>
    </row>
    <row r="2206" spans="1:247" s="44" customFormat="1" x14ac:dyDescent="0.2">
      <c r="A2206" s="42"/>
      <c r="AN2206" s="293"/>
      <c r="AX2206" s="293"/>
      <c r="BH2206" s="293"/>
      <c r="BR2206" s="293"/>
      <c r="CB2206" s="293"/>
      <c r="CL2206" s="293"/>
      <c r="CV2206" s="293"/>
      <c r="DF2206" s="293"/>
      <c r="DP2206" s="293"/>
      <c r="DZ2206" s="293"/>
      <c r="EJ2206" s="293"/>
      <c r="ET2206" s="293"/>
      <c r="FD2206" s="293"/>
      <c r="GJ2206" s="341"/>
      <c r="GT2206" s="293"/>
      <c r="HD2206" s="293"/>
      <c r="HN2206" s="293"/>
      <c r="HX2206" s="293"/>
      <c r="IH2206" s="293"/>
      <c r="IM2206" s="285"/>
    </row>
    <row r="2207" spans="1:247" s="44" customFormat="1" x14ac:dyDescent="0.2">
      <c r="A2207" s="42"/>
      <c r="AN2207" s="293"/>
      <c r="AX2207" s="293"/>
      <c r="BH2207" s="293"/>
      <c r="BR2207" s="293"/>
      <c r="CB2207" s="293"/>
      <c r="CL2207" s="293"/>
      <c r="CV2207" s="293"/>
      <c r="DF2207" s="293"/>
      <c r="DP2207" s="293"/>
      <c r="DZ2207" s="293"/>
      <c r="EJ2207" s="293"/>
      <c r="ET2207" s="293"/>
      <c r="FD2207" s="293"/>
      <c r="GJ2207" s="341"/>
      <c r="GT2207" s="293"/>
      <c r="HD2207" s="293"/>
      <c r="HN2207" s="293"/>
      <c r="HX2207" s="293"/>
      <c r="IH2207" s="293"/>
      <c r="IM2207" s="285"/>
    </row>
    <row r="2208" spans="1:247" s="44" customFormat="1" x14ac:dyDescent="0.2">
      <c r="A2208" s="42"/>
      <c r="AN2208" s="293"/>
      <c r="AX2208" s="293"/>
      <c r="BH2208" s="293"/>
      <c r="BR2208" s="293"/>
      <c r="CB2208" s="293"/>
      <c r="CL2208" s="293"/>
      <c r="CV2208" s="293"/>
      <c r="DF2208" s="293"/>
      <c r="DP2208" s="293"/>
      <c r="DZ2208" s="293"/>
      <c r="EJ2208" s="293"/>
      <c r="ET2208" s="293"/>
      <c r="FD2208" s="293"/>
      <c r="GJ2208" s="341"/>
      <c r="GT2208" s="293"/>
      <c r="HD2208" s="293"/>
      <c r="HN2208" s="293"/>
      <c r="HX2208" s="293"/>
      <c r="IH2208" s="293"/>
      <c r="IM2208" s="285"/>
    </row>
    <row r="2209" spans="1:247" s="44" customFormat="1" x14ac:dyDescent="0.2">
      <c r="A2209" s="42"/>
      <c r="AN2209" s="293"/>
      <c r="AX2209" s="293"/>
      <c r="BH2209" s="293"/>
      <c r="BR2209" s="293"/>
      <c r="CB2209" s="293"/>
      <c r="CL2209" s="293"/>
      <c r="CV2209" s="293"/>
      <c r="DF2209" s="293"/>
      <c r="DP2209" s="293"/>
      <c r="DZ2209" s="293"/>
      <c r="EJ2209" s="293"/>
      <c r="ET2209" s="293"/>
      <c r="FD2209" s="293"/>
      <c r="GJ2209" s="341"/>
      <c r="GT2209" s="293"/>
      <c r="HD2209" s="293"/>
      <c r="HN2209" s="293"/>
      <c r="HX2209" s="293"/>
      <c r="IH2209" s="293"/>
      <c r="IM2209" s="285"/>
    </row>
    <row r="2210" spans="1:247" s="44" customFormat="1" x14ac:dyDescent="0.2">
      <c r="A2210" s="42"/>
      <c r="AN2210" s="293"/>
      <c r="AX2210" s="293"/>
      <c r="BH2210" s="293"/>
      <c r="BR2210" s="293"/>
      <c r="CB2210" s="293"/>
      <c r="CL2210" s="293"/>
      <c r="CV2210" s="293"/>
      <c r="DF2210" s="293"/>
      <c r="DP2210" s="293"/>
      <c r="DZ2210" s="293"/>
      <c r="EJ2210" s="293"/>
      <c r="ET2210" s="293"/>
      <c r="FD2210" s="293"/>
      <c r="GJ2210" s="341"/>
      <c r="GT2210" s="293"/>
      <c r="HD2210" s="293"/>
      <c r="HN2210" s="293"/>
      <c r="HX2210" s="293"/>
      <c r="IH2210" s="293"/>
      <c r="IM2210" s="285"/>
    </row>
    <row r="2211" spans="1:247" s="44" customFormat="1" x14ac:dyDescent="0.2">
      <c r="A2211" s="42"/>
      <c r="AN2211" s="293"/>
      <c r="AX2211" s="293"/>
      <c r="BH2211" s="293"/>
      <c r="BR2211" s="293"/>
      <c r="CB2211" s="293"/>
      <c r="CL2211" s="293"/>
      <c r="CV2211" s="293"/>
      <c r="DF2211" s="293"/>
      <c r="DP2211" s="293"/>
      <c r="DZ2211" s="293"/>
      <c r="EJ2211" s="293"/>
      <c r="ET2211" s="293"/>
      <c r="FD2211" s="293"/>
      <c r="GJ2211" s="341"/>
      <c r="GT2211" s="293"/>
      <c r="HD2211" s="293"/>
      <c r="HN2211" s="293"/>
      <c r="HX2211" s="293"/>
      <c r="IH2211" s="293"/>
      <c r="IM2211" s="285"/>
    </row>
    <row r="2212" spans="1:247" s="44" customFormat="1" x14ac:dyDescent="0.2">
      <c r="A2212" s="42"/>
      <c r="AN2212" s="293"/>
      <c r="AX2212" s="293"/>
      <c r="BH2212" s="293"/>
      <c r="BR2212" s="293"/>
      <c r="CB2212" s="293"/>
      <c r="CL2212" s="293"/>
      <c r="CV2212" s="293"/>
      <c r="DF2212" s="293"/>
      <c r="DP2212" s="293"/>
      <c r="DZ2212" s="293"/>
      <c r="EJ2212" s="293"/>
      <c r="ET2212" s="293"/>
      <c r="FD2212" s="293"/>
      <c r="GJ2212" s="341"/>
      <c r="GT2212" s="293"/>
      <c r="HD2212" s="293"/>
      <c r="HN2212" s="293"/>
      <c r="HX2212" s="293"/>
      <c r="IH2212" s="293"/>
      <c r="IM2212" s="285"/>
    </row>
    <row r="2213" spans="1:247" s="44" customFormat="1" x14ac:dyDescent="0.2">
      <c r="A2213" s="42"/>
      <c r="AN2213" s="293"/>
      <c r="AX2213" s="293"/>
      <c r="BH2213" s="293"/>
      <c r="BR2213" s="293"/>
      <c r="CB2213" s="293"/>
      <c r="CL2213" s="293"/>
      <c r="CV2213" s="293"/>
      <c r="DF2213" s="293"/>
      <c r="DP2213" s="293"/>
      <c r="DZ2213" s="293"/>
      <c r="EJ2213" s="293"/>
      <c r="ET2213" s="293"/>
      <c r="FD2213" s="293"/>
      <c r="GJ2213" s="341"/>
      <c r="GT2213" s="293"/>
      <c r="HD2213" s="293"/>
      <c r="HN2213" s="293"/>
      <c r="HX2213" s="293"/>
      <c r="IH2213" s="293"/>
      <c r="IM2213" s="285"/>
    </row>
    <row r="2214" spans="1:247" s="44" customFormat="1" x14ac:dyDescent="0.2">
      <c r="A2214" s="42"/>
      <c r="AN2214" s="293"/>
      <c r="AX2214" s="293"/>
      <c r="BH2214" s="293"/>
      <c r="BR2214" s="293"/>
      <c r="CB2214" s="293"/>
      <c r="CL2214" s="293"/>
      <c r="CV2214" s="293"/>
      <c r="DF2214" s="293"/>
      <c r="DP2214" s="293"/>
      <c r="DZ2214" s="293"/>
      <c r="EJ2214" s="293"/>
      <c r="ET2214" s="293"/>
      <c r="FD2214" s="293"/>
      <c r="GJ2214" s="341"/>
      <c r="GT2214" s="293"/>
      <c r="HD2214" s="293"/>
      <c r="HN2214" s="293"/>
      <c r="HX2214" s="293"/>
      <c r="IH2214" s="293"/>
      <c r="IM2214" s="285"/>
    </row>
    <row r="2215" spans="1:247" s="44" customFormat="1" x14ac:dyDescent="0.2">
      <c r="A2215" s="42"/>
      <c r="AN2215" s="293"/>
      <c r="AX2215" s="293"/>
      <c r="BH2215" s="293"/>
      <c r="BR2215" s="293"/>
      <c r="CB2215" s="293"/>
      <c r="CL2215" s="293"/>
      <c r="CV2215" s="293"/>
      <c r="DF2215" s="293"/>
      <c r="DP2215" s="293"/>
      <c r="DZ2215" s="293"/>
      <c r="EJ2215" s="293"/>
      <c r="ET2215" s="293"/>
      <c r="FD2215" s="293"/>
      <c r="GJ2215" s="341"/>
      <c r="GT2215" s="293"/>
      <c r="HD2215" s="293"/>
      <c r="HN2215" s="293"/>
      <c r="HX2215" s="293"/>
      <c r="IH2215" s="293"/>
      <c r="IM2215" s="285"/>
    </row>
    <row r="2216" spans="1:247" s="44" customFormat="1" x14ac:dyDescent="0.2">
      <c r="A2216" s="42"/>
      <c r="AN2216" s="293"/>
      <c r="AX2216" s="293"/>
      <c r="BH2216" s="293"/>
      <c r="BR2216" s="293"/>
      <c r="CB2216" s="293"/>
      <c r="CL2216" s="293"/>
      <c r="CV2216" s="293"/>
      <c r="DF2216" s="293"/>
      <c r="DP2216" s="293"/>
      <c r="DZ2216" s="293"/>
      <c r="EJ2216" s="293"/>
      <c r="ET2216" s="293"/>
      <c r="FD2216" s="293"/>
      <c r="GJ2216" s="341"/>
      <c r="GT2216" s="293"/>
      <c r="HD2216" s="293"/>
      <c r="HN2216" s="293"/>
      <c r="HX2216" s="293"/>
      <c r="IH2216" s="293"/>
      <c r="IM2216" s="285"/>
    </row>
    <row r="2217" spans="1:247" s="44" customFormat="1" x14ac:dyDescent="0.2">
      <c r="A2217" s="42"/>
      <c r="AN2217" s="293"/>
      <c r="AX2217" s="293"/>
      <c r="BH2217" s="293"/>
      <c r="BR2217" s="293"/>
      <c r="CB2217" s="293"/>
      <c r="CL2217" s="293"/>
      <c r="CV2217" s="293"/>
      <c r="DF2217" s="293"/>
      <c r="DP2217" s="293"/>
      <c r="DZ2217" s="293"/>
      <c r="EJ2217" s="293"/>
      <c r="ET2217" s="293"/>
      <c r="FD2217" s="293"/>
      <c r="GJ2217" s="341"/>
      <c r="GT2217" s="293"/>
      <c r="HD2217" s="293"/>
      <c r="HN2217" s="293"/>
      <c r="HX2217" s="293"/>
      <c r="IH2217" s="293"/>
      <c r="IM2217" s="285"/>
    </row>
    <row r="2218" spans="1:247" s="44" customFormat="1" x14ac:dyDescent="0.2">
      <c r="A2218" s="42"/>
      <c r="AN2218" s="293"/>
      <c r="AX2218" s="293"/>
      <c r="BH2218" s="293"/>
      <c r="BR2218" s="293"/>
      <c r="CB2218" s="293"/>
      <c r="CL2218" s="293"/>
      <c r="CV2218" s="293"/>
      <c r="DF2218" s="293"/>
      <c r="DP2218" s="293"/>
      <c r="DZ2218" s="293"/>
      <c r="EJ2218" s="293"/>
      <c r="ET2218" s="293"/>
      <c r="FD2218" s="293"/>
      <c r="GJ2218" s="341"/>
      <c r="GT2218" s="293"/>
      <c r="HD2218" s="293"/>
      <c r="HN2218" s="293"/>
      <c r="HX2218" s="293"/>
      <c r="IH2218" s="293"/>
      <c r="IM2218" s="285"/>
    </row>
    <row r="2219" spans="1:247" s="44" customFormat="1" x14ac:dyDescent="0.2">
      <c r="A2219" s="42"/>
      <c r="AN2219" s="293"/>
      <c r="AX2219" s="293"/>
      <c r="BH2219" s="293"/>
      <c r="BR2219" s="293"/>
      <c r="CB2219" s="293"/>
      <c r="CL2219" s="293"/>
      <c r="CV2219" s="293"/>
      <c r="DF2219" s="293"/>
      <c r="DP2219" s="293"/>
      <c r="DZ2219" s="293"/>
      <c r="EJ2219" s="293"/>
      <c r="ET2219" s="293"/>
      <c r="FD2219" s="293"/>
      <c r="GJ2219" s="341"/>
      <c r="GT2219" s="293"/>
      <c r="HD2219" s="293"/>
      <c r="HN2219" s="293"/>
      <c r="HX2219" s="293"/>
      <c r="IH2219" s="293"/>
      <c r="IM2219" s="285"/>
    </row>
    <row r="2220" spans="1:247" s="44" customFormat="1" x14ac:dyDescent="0.2">
      <c r="A2220" s="42"/>
      <c r="AN2220" s="293"/>
      <c r="AX2220" s="293"/>
      <c r="BH2220" s="293"/>
      <c r="BR2220" s="293"/>
      <c r="CB2220" s="293"/>
      <c r="CL2220" s="293"/>
      <c r="CV2220" s="293"/>
      <c r="DF2220" s="293"/>
      <c r="DP2220" s="293"/>
      <c r="DZ2220" s="293"/>
      <c r="EJ2220" s="293"/>
      <c r="ET2220" s="293"/>
      <c r="FD2220" s="293"/>
      <c r="GJ2220" s="341"/>
      <c r="GT2220" s="293"/>
      <c r="HD2220" s="293"/>
      <c r="HN2220" s="293"/>
      <c r="HX2220" s="293"/>
      <c r="IH2220" s="293"/>
      <c r="IM2220" s="285"/>
    </row>
    <row r="2221" spans="1:247" s="44" customFormat="1" x14ac:dyDescent="0.2">
      <c r="A2221" s="42"/>
      <c r="AN2221" s="293"/>
      <c r="AX2221" s="293"/>
      <c r="BH2221" s="293"/>
      <c r="BR2221" s="293"/>
      <c r="CB2221" s="293"/>
      <c r="CL2221" s="293"/>
      <c r="CV2221" s="293"/>
      <c r="DF2221" s="293"/>
      <c r="DP2221" s="293"/>
      <c r="DZ2221" s="293"/>
      <c r="EJ2221" s="293"/>
      <c r="ET2221" s="293"/>
      <c r="FD2221" s="293"/>
      <c r="GJ2221" s="341"/>
      <c r="GT2221" s="293"/>
      <c r="HD2221" s="293"/>
      <c r="HN2221" s="293"/>
      <c r="HX2221" s="293"/>
      <c r="IH2221" s="293"/>
      <c r="IM2221" s="285"/>
    </row>
    <row r="2222" spans="1:247" s="44" customFormat="1" x14ac:dyDescent="0.2">
      <c r="A2222" s="42"/>
      <c r="AN2222" s="293"/>
      <c r="AX2222" s="293"/>
      <c r="BH2222" s="293"/>
      <c r="BR2222" s="293"/>
      <c r="CB2222" s="293"/>
      <c r="CL2222" s="293"/>
      <c r="CV2222" s="293"/>
      <c r="DF2222" s="293"/>
      <c r="DP2222" s="293"/>
      <c r="DZ2222" s="293"/>
      <c r="EJ2222" s="293"/>
      <c r="ET2222" s="293"/>
      <c r="FD2222" s="293"/>
      <c r="GJ2222" s="341"/>
      <c r="GT2222" s="293"/>
      <c r="HD2222" s="293"/>
      <c r="HN2222" s="293"/>
      <c r="HX2222" s="293"/>
      <c r="IH2222" s="293"/>
      <c r="IM2222" s="285"/>
    </row>
    <row r="2223" spans="1:247" s="44" customFormat="1" x14ac:dyDescent="0.2">
      <c r="A2223" s="42"/>
      <c r="AN2223" s="293"/>
      <c r="AX2223" s="293"/>
      <c r="BH2223" s="293"/>
      <c r="BR2223" s="293"/>
      <c r="CB2223" s="293"/>
      <c r="CL2223" s="293"/>
      <c r="CV2223" s="293"/>
      <c r="DF2223" s="293"/>
      <c r="DP2223" s="293"/>
      <c r="DZ2223" s="293"/>
      <c r="EJ2223" s="293"/>
      <c r="ET2223" s="293"/>
      <c r="FD2223" s="293"/>
      <c r="GJ2223" s="341"/>
      <c r="GT2223" s="293"/>
      <c r="HD2223" s="293"/>
      <c r="HN2223" s="293"/>
      <c r="HX2223" s="293"/>
      <c r="IH2223" s="293"/>
      <c r="IM2223" s="285"/>
    </row>
    <row r="2224" spans="1:247" s="44" customFormat="1" x14ac:dyDescent="0.2">
      <c r="A2224" s="42"/>
      <c r="AN2224" s="293"/>
      <c r="AX2224" s="293"/>
      <c r="BH2224" s="293"/>
      <c r="BR2224" s="293"/>
      <c r="CB2224" s="293"/>
      <c r="CL2224" s="293"/>
      <c r="CV2224" s="293"/>
      <c r="DF2224" s="293"/>
      <c r="DP2224" s="293"/>
      <c r="DZ2224" s="293"/>
      <c r="EJ2224" s="293"/>
      <c r="ET2224" s="293"/>
      <c r="FD2224" s="293"/>
      <c r="GJ2224" s="341"/>
      <c r="GT2224" s="293"/>
      <c r="HD2224" s="293"/>
      <c r="HN2224" s="293"/>
      <c r="HX2224" s="293"/>
      <c r="IH2224" s="293"/>
      <c r="IM2224" s="285"/>
    </row>
    <row r="2225" spans="1:247" s="44" customFormat="1" x14ac:dyDescent="0.2">
      <c r="A2225" s="42"/>
      <c r="AN2225" s="293"/>
      <c r="AX2225" s="293"/>
      <c r="BH2225" s="293"/>
      <c r="BR2225" s="293"/>
      <c r="CB2225" s="293"/>
      <c r="CL2225" s="293"/>
      <c r="CV2225" s="293"/>
      <c r="DF2225" s="293"/>
      <c r="DP2225" s="293"/>
      <c r="DZ2225" s="293"/>
      <c r="EJ2225" s="293"/>
      <c r="ET2225" s="293"/>
      <c r="FD2225" s="293"/>
      <c r="GJ2225" s="341"/>
      <c r="GT2225" s="293"/>
      <c r="HD2225" s="293"/>
      <c r="HN2225" s="293"/>
      <c r="HX2225" s="293"/>
      <c r="IH2225" s="293"/>
      <c r="IM2225" s="285"/>
    </row>
    <row r="2226" spans="1:247" s="44" customFormat="1" x14ac:dyDescent="0.2">
      <c r="A2226" s="42"/>
      <c r="AN2226" s="293"/>
      <c r="AX2226" s="293"/>
      <c r="BH2226" s="293"/>
      <c r="BR2226" s="293"/>
      <c r="CB2226" s="293"/>
      <c r="CL2226" s="293"/>
      <c r="CV2226" s="293"/>
      <c r="DF2226" s="293"/>
      <c r="DP2226" s="293"/>
      <c r="DZ2226" s="293"/>
      <c r="EJ2226" s="293"/>
      <c r="ET2226" s="293"/>
      <c r="FD2226" s="293"/>
      <c r="GJ2226" s="341"/>
      <c r="GT2226" s="293"/>
      <c r="HD2226" s="293"/>
      <c r="HN2226" s="293"/>
      <c r="HX2226" s="293"/>
      <c r="IH2226" s="293"/>
      <c r="IM2226" s="285"/>
    </row>
    <row r="2227" spans="1:247" s="44" customFormat="1" x14ac:dyDescent="0.2">
      <c r="A2227" s="42"/>
      <c r="AN2227" s="293"/>
      <c r="AX2227" s="293"/>
      <c r="BH2227" s="293"/>
      <c r="BR2227" s="293"/>
      <c r="CB2227" s="293"/>
      <c r="CL2227" s="293"/>
      <c r="CV2227" s="293"/>
      <c r="DF2227" s="293"/>
      <c r="DP2227" s="293"/>
      <c r="DZ2227" s="293"/>
      <c r="EJ2227" s="293"/>
      <c r="ET2227" s="293"/>
      <c r="FD2227" s="293"/>
      <c r="GJ2227" s="341"/>
      <c r="GT2227" s="293"/>
      <c r="HD2227" s="293"/>
      <c r="HN2227" s="293"/>
      <c r="HX2227" s="293"/>
      <c r="IH2227" s="293"/>
      <c r="IM2227" s="285"/>
    </row>
    <row r="2228" spans="1:247" s="44" customFormat="1" x14ac:dyDescent="0.2">
      <c r="A2228" s="42"/>
      <c r="AN2228" s="293"/>
      <c r="AX2228" s="293"/>
      <c r="BH2228" s="293"/>
      <c r="BR2228" s="293"/>
      <c r="CB2228" s="293"/>
      <c r="CL2228" s="293"/>
      <c r="CV2228" s="293"/>
      <c r="DF2228" s="293"/>
      <c r="DP2228" s="293"/>
      <c r="DZ2228" s="293"/>
      <c r="EJ2228" s="293"/>
      <c r="ET2228" s="293"/>
      <c r="FD2228" s="293"/>
      <c r="GJ2228" s="341"/>
      <c r="GT2228" s="293"/>
      <c r="HD2228" s="293"/>
      <c r="HN2228" s="293"/>
      <c r="HX2228" s="293"/>
      <c r="IH2228" s="293"/>
      <c r="IM2228" s="285"/>
    </row>
    <row r="2229" spans="1:247" s="44" customFormat="1" x14ac:dyDescent="0.2">
      <c r="A2229" s="42"/>
      <c r="AN2229" s="293"/>
      <c r="AX2229" s="293"/>
      <c r="BH2229" s="293"/>
      <c r="BR2229" s="293"/>
      <c r="CB2229" s="293"/>
      <c r="CL2229" s="293"/>
      <c r="CV2229" s="293"/>
      <c r="DF2229" s="293"/>
      <c r="DP2229" s="293"/>
      <c r="DZ2229" s="293"/>
      <c r="EJ2229" s="293"/>
      <c r="ET2229" s="293"/>
      <c r="FD2229" s="293"/>
      <c r="GJ2229" s="341"/>
      <c r="GT2229" s="293"/>
      <c r="HD2229" s="293"/>
      <c r="HN2229" s="293"/>
      <c r="HX2229" s="293"/>
      <c r="IH2229" s="293"/>
      <c r="IM2229" s="285"/>
    </row>
    <row r="2230" spans="1:247" s="44" customFormat="1" x14ac:dyDescent="0.2">
      <c r="A2230" s="42"/>
      <c r="AN2230" s="293"/>
      <c r="AX2230" s="293"/>
      <c r="BH2230" s="293"/>
      <c r="BR2230" s="293"/>
      <c r="CB2230" s="293"/>
      <c r="CL2230" s="293"/>
      <c r="CV2230" s="293"/>
      <c r="DF2230" s="293"/>
      <c r="DP2230" s="293"/>
      <c r="DZ2230" s="293"/>
      <c r="EJ2230" s="293"/>
      <c r="ET2230" s="293"/>
      <c r="FD2230" s="293"/>
      <c r="GJ2230" s="341"/>
      <c r="GT2230" s="293"/>
      <c r="HD2230" s="293"/>
      <c r="HN2230" s="293"/>
      <c r="HX2230" s="293"/>
      <c r="IH2230" s="293"/>
      <c r="IM2230" s="285"/>
    </row>
    <row r="2231" spans="1:247" s="44" customFormat="1" x14ac:dyDescent="0.2">
      <c r="A2231" s="42"/>
      <c r="AN2231" s="293"/>
      <c r="AX2231" s="293"/>
      <c r="BH2231" s="293"/>
      <c r="BR2231" s="293"/>
      <c r="CB2231" s="293"/>
      <c r="CL2231" s="293"/>
      <c r="CV2231" s="293"/>
      <c r="DF2231" s="293"/>
      <c r="DP2231" s="293"/>
      <c r="DZ2231" s="293"/>
      <c r="EJ2231" s="293"/>
      <c r="ET2231" s="293"/>
      <c r="FD2231" s="293"/>
      <c r="GJ2231" s="341"/>
      <c r="GT2231" s="293"/>
      <c r="HD2231" s="293"/>
      <c r="HN2231" s="293"/>
      <c r="HX2231" s="293"/>
      <c r="IH2231" s="293"/>
      <c r="IM2231" s="285"/>
    </row>
    <row r="2232" spans="1:247" s="44" customFormat="1" x14ac:dyDescent="0.2">
      <c r="A2232" s="42"/>
      <c r="AN2232" s="293"/>
      <c r="AX2232" s="293"/>
      <c r="BH2232" s="293"/>
      <c r="BR2232" s="293"/>
      <c r="CB2232" s="293"/>
      <c r="CL2232" s="293"/>
      <c r="CV2232" s="293"/>
      <c r="DF2232" s="293"/>
      <c r="DP2232" s="293"/>
      <c r="DZ2232" s="293"/>
      <c r="EJ2232" s="293"/>
      <c r="ET2232" s="293"/>
      <c r="FD2232" s="293"/>
      <c r="GJ2232" s="341"/>
      <c r="GT2232" s="293"/>
      <c r="HD2232" s="293"/>
      <c r="HN2232" s="293"/>
      <c r="HX2232" s="293"/>
      <c r="IH2232" s="293"/>
      <c r="IM2232" s="285"/>
    </row>
    <row r="2233" spans="1:247" s="44" customFormat="1" x14ac:dyDescent="0.2">
      <c r="A2233" s="42"/>
      <c r="AN2233" s="293"/>
      <c r="AX2233" s="293"/>
      <c r="BH2233" s="293"/>
      <c r="BR2233" s="293"/>
      <c r="CB2233" s="293"/>
      <c r="CL2233" s="293"/>
      <c r="CV2233" s="293"/>
      <c r="DF2233" s="293"/>
      <c r="DP2233" s="293"/>
      <c r="DZ2233" s="293"/>
      <c r="EJ2233" s="293"/>
      <c r="ET2233" s="293"/>
      <c r="FD2233" s="293"/>
      <c r="GJ2233" s="341"/>
      <c r="GT2233" s="293"/>
      <c r="HD2233" s="293"/>
      <c r="HN2233" s="293"/>
      <c r="HX2233" s="293"/>
      <c r="IH2233" s="293"/>
      <c r="IM2233" s="285"/>
    </row>
    <row r="2234" spans="1:247" s="44" customFormat="1" x14ac:dyDescent="0.2">
      <c r="A2234" s="42"/>
      <c r="AN2234" s="293"/>
      <c r="AX2234" s="293"/>
      <c r="BH2234" s="293"/>
      <c r="BR2234" s="293"/>
      <c r="CB2234" s="293"/>
      <c r="CL2234" s="293"/>
      <c r="CV2234" s="293"/>
      <c r="DF2234" s="293"/>
      <c r="DP2234" s="293"/>
      <c r="DZ2234" s="293"/>
      <c r="EJ2234" s="293"/>
      <c r="ET2234" s="293"/>
      <c r="FD2234" s="293"/>
      <c r="GJ2234" s="341"/>
      <c r="GT2234" s="293"/>
      <c r="HD2234" s="293"/>
      <c r="HN2234" s="293"/>
      <c r="HX2234" s="293"/>
      <c r="IH2234" s="293"/>
      <c r="IM2234" s="285"/>
    </row>
    <row r="2235" spans="1:247" s="44" customFormat="1" x14ac:dyDescent="0.2">
      <c r="A2235" s="42"/>
      <c r="AN2235" s="293"/>
      <c r="AX2235" s="293"/>
      <c r="BH2235" s="293"/>
      <c r="BR2235" s="293"/>
      <c r="CB2235" s="293"/>
      <c r="CL2235" s="293"/>
      <c r="CV2235" s="293"/>
      <c r="DF2235" s="293"/>
      <c r="DP2235" s="293"/>
      <c r="DZ2235" s="293"/>
      <c r="EJ2235" s="293"/>
      <c r="ET2235" s="293"/>
      <c r="FD2235" s="293"/>
      <c r="GJ2235" s="341"/>
      <c r="GT2235" s="293"/>
      <c r="HD2235" s="293"/>
      <c r="HN2235" s="293"/>
      <c r="HX2235" s="293"/>
      <c r="IH2235" s="293"/>
      <c r="IM2235" s="285"/>
    </row>
    <row r="2236" spans="1:247" s="44" customFormat="1" x14ac:dyDescent="0.2">
      <c r="A2236" s="42"/>
      <c r="AN2236" s="293"/>
      <c r="AX2236" s="293"/>
      <c r="BH2236" s="293"/>
      <c r="BR2236" s="293"/>
      <c r="CB2236" s="293"/>
      <c r="CL2236" s="293"/>
      <c r="CV2236" s="293"/>
      <c r="DF2236" s="293"/>
      <c r="DP2236" s="293"/>
      <c r="DZ2236" s="293"/>
      <c r="EJ2236" s="293"/>
      <c r="ET2236" s="293"/>
      <c r="FD2236" s="293"/>
      <c r="GJ2236" s="341"/>
      <c r="GT2236" s="293"/>
      <c r="HD2236" s="293"/>
      <c r="HN2236" s="293"/>
      <c r="HX2236" s="293"/>
      <c r="IH2236" s="293"/>
      <c r="IM2236" s="285"/>
    </row>
    <row r="2237" spans="1:247" s="44" customFormat="1" x14ac:dyDescent="0.2">
      <c r="A2237" s="42"/>
      <c r="AN2237" s="293"/>
      <c r="AX2237" s="293"/>
      <c r="BH2237" s="293"/>
      <c r="BR2237" s="293"/>
      <c r="CB2237" s="293"/>
      <c r="CL2237" s="293"/>
      <c r="CV2237" s="293"/>
      <c r="DF2237" s="293"/>
      <c r="DP2237" s="293"/>
      <c r="DZ2237" s="293"/>
      <c r="EJ2237" s="293"/>
      <c r="ET2237" s="293"/>
      <c r="FD2237" s="293"/>
      <c r="GJ2237" s="341"/>
      <c r="GT2237" s="293"/>
      <c r="HD2237" s="293"/>
      <c r="HN2237" s="293"/>
      <c r="HX2237" s="293"/>
      <c r="IH2237" s="293"/>
      <c r="IM2237" s="285"/>
    </row>
    <row r="2238" spans="1:247" s="44" customFormat="1" x14ac:dyDescent="0.2">
      <c r="A2238" s="42"/>
      <c r="AN2238" s="293"/>
      <c r="AX2238" s="293"/>
      <c r="BH2238" s="293"/>
      <c r="BR2238" s="293"/>
      <c r="CB2238" s="293"/>
      <c r="CL2238" s="293"/>
      <c r="CV2238" s="293"/>
      <c r="DF2238" s="293"/>
      <c r="DP2238" s="293"/>
      <c r="DZ2238" s="293"/>
      <c r="EJ2238" s="293"/>
      <c r="ET2238" s="293"/>
      <c r="FD2238" s="293"/>
      <c r="GJ2238" s="341"/>
      <c r="GT2238" s="293"/>
      <c r="HD2238" s="293"/>
      <c r="HN2238" s="293"/>
      <c r="HX2238" s="293"/>
      <c r="IH2238" s="293"/>
      <c r="IM2238" s="285"/>
    </row>
    <row r="2239" spans="1:247" s="44" customFormat="1" x14ac:dyDescent="0.2">
      <c r="A2239" s="42"/>
      <c r="AN2239" s="293"/>
      <c r="AX2239" s="293"/>
      <c r="BH2239" s="293"/>
      <c r="BR2239" s="293"/>
      <c r="CB2239" s="293"/>
      <c r="CL2239" s="293"/>
      <c r="CV2239" s="293"/>
      <c r="DF2239" s="293"/>
      <c r="DP2239" s="293"/>
      <c r="DZ2239" s="293"/>
      <c r="EJ2239" s="293"/>
      <c r="ET2239" s="293"/>
      <c r="FD2239" s="293"/>
      <c r="GJ2239" s="341"/>
      <c r="GT2239" s="293"/>
      <c r="HD2239" s="293"/>
      <c r="HN2239" s="293"/>
      <c r="HX2239" s="293"/>
      <c r="IH2239" s="293"/>
      <c r="IM2239" s="285"/>
    </row>
    <row r="2240" spans="1:247" s="44" customFormat="1" x14ac:dyDescent="0.2">
      <c r="A2240" s="42"/>
      <c r="AN2240" s="293"/>
      <c r="AX2240" s="293"/>
      <c r="BH2240" s="293"/>
      <c r="BR2240" s="293"/>
      <c r="CB2240" s="293"/>
      <c r="CL2240" s="293"/>
      <c r="CV2240" s="293"/>
      <c r="DF2240" s="293"/>
      <c r="DP2240" s="293"/>
      <c r="DZ2240" s="293"/>
      <c r="EJ2240" s="293"/>
      <c r="ET2240" s="293"/>
      <c r="FD2240" s="293"/>
      <c r="GJ2240" s="341"/>
      <c r="GT2240" s="293"/>
      <c r="HD2240" s="293"/>
      <c r="HN2240" s="293"/>
      <c r="HX2240" s="293"/>
      <c r="IH2240" s="293"/>
      <c r="IM2240" s="285"/>
    </row>
    <row r="2241" spans="1:247" s="44" customFormat="1" x14ac:dyDescent="0.2">
      <c r="A2241" s="42"/>
      <c r="AN2241" s="293"/>
      <c r="AX2241" s="293"/>
      <c r="BH2241" s="293"/>
      <c r="BR2241" s="293"/>
      <c r="CB2241" s="293"/>
      <c r="CL2241" s="293"/>
      <c r="CV2241" s="293"/>
      <c r="DF2241" s="293"/>
      <c r="DP2241" s="293"/>
      <c r="DZ2241" s="293"/>
      <c r="EJ2241" s="293"/>
      <c r="ET2241" s="293"/>
      <c r="FD2241" s="293"/>
      <c r="GJ2241" s="341"/>
      <c r="GT2241" s="293"/>
      <c r="HD2241" s="293"/>
      <c r="HN2241" s="293"/>
      <c r="HX2241" s="293"/>
      <c r="IH2241" s="293"/>
      <c r="IM2241" s="285"/>
    </row>
    <row r="2242" spans="1:247" s="44" customFormat="1" x14ac:dyDescent="0.2">
      <c r="A2242" s="42"/>
      <c r="AN2242" s="293"/>
      <c r="AX2242" s="293"/>
      <c r="BH2242" s="293"/>
      <c r="BR2242" s="293"/>
      <c r="CB2242" s="293"/>
      <c r="CL2242" s="293"/>
      <c r="CV2242" s="293"/>
      <c r="DF2242" s="293"/>
      <c r="DP2242" s="293"/>
      <c r="DZ2242" s="293"/>
      <c r="EJ2242" s="293"/>
      <c r="ET2242" s="293"/>
      <c r="FD2242" s="293"/>
      <c r="GJ2242" s="341"/>
      <c r="GT2242" s="293"/>
      <c r="HD2242" s="293"/>
      <c r="HN2242" s="293"/>
      <c r="HX2242" s="293"/>
      <c r="IH2242" s="293"/>
      <c r="IM2242" s="285"/>
    </row>
    <row r="2243" spans="1:247" s="44" customFormat="1" x14ac:dyDescent="0.2">
      <c r="A2243" s="42"/>
      <c r="AN2243" s="293"/>
      <c r="AX2243" s="293"/>
      <c r="BH2243" s="293"/>
      <c r="BR2243" s="293"/>
      <c r="CB2243" s="293"/>
      <c r="CL2243" s="293"/>
      <c r="CV2243" s="293"/>
      <c r="DF2243" s="293"/>
      <c r="DP2243" s="293"/>
      <c r="DZ2243" s="293"/>
      <c r="EJ2243" s="293"/>
      <c r="ET2243" s="293"/>
      <c r="FD2243" s="293"/>
      <c r="GJ2243" s="341"/>
      <c r="GT2243" s="293"/>
      <c r="HD2243" s="293"/>
      <c r="HN2243" s="293"/>
      <c r="HX2243" s="293"/>
      <c r="IH2243" s="293"/>
      <c r="IM2243" s="285"/>
    </row>
    <row r="2244" spans="1:247" s="44" customFormat="1" x14ac:dyDescent="0.2">
      <c r="A2244" s="42"/>
      <c r="AN2244" s="293"/>
      <c r="AX2244" s="293"/>
      <c r="BH2244" s="293"/>
      <c r="BR2244" s="293"/>
      <c r="CB2244" s="293"/>
      <c r="CL2244" s="293"/>
      <c r="CV2244" s="293"/>
      <c r="DF2244" s="293"/>
      <c r="DP2244" s="293"/>
      <c r="DZ2244" s="293"/>
      <c r="EJ2244" s="293"/>
      <c r="ET2244" s="293"/>
      <c r="FD2244" s="293"/>
      <c r="GJ2244" s="341"/>
      <c r="GT2244" s="293"/>
      <c r="HD2244" s="293"/>
      <c r="HN2244" s="293"/>
      <c r="HX2244" s="293"/>
      <c r="IH2244" s="293"/>
      <c r="IM2244" s="285"/>
    </row>
    <row r="2245" spans="1:247" s="44" customFormat="1" x14ac:dyDescent="0.2">
      <c r="A2245" s="42"/>
      <c r="AN2245" s="293"/>
      <c r="AX2245" s="293"/>
      <c r="BH2245" s="293"/>
      <c r="BR2245" s="293"/>
      <c r="CB2245" s="293"/>
      <c r="CL2245" s="293"/>
      <c r="CV2245" s="293"/>
      <c r="DF2245" s="293"/>
      <c r="DP2245" s="293"/>
      <c r="DZ2245" s="293"/>
      <c r="EJ2245" s="293"/>
      <c r="ET2245" s="293"/>
      <c r="FD2245" s="293"/>
      <c r="GJ2245" s="341"/>
      <c r="GT2245" s="293"/>
      <c r="HD2245" s="293"/>
      <c r="HN2245" s="293"/>
      <c r="HX2245" s="293"/>
      <c r="IH2245" s="293"/>
      <c r="IM2245" s="285"/>
    </row>
    <row r="2246" spans="1:247" s="44" customFormat="1" x14ac:dyDescent="0.2">
      <c r="A2246" s="42"/>
      <c r="AN2246" s="293"/>
      <c r="AX2246" s="293"/>
      <c r="BH2246" s="293"/>
      <c r="BR2246" s="293"/>
      <c r="CB2246" s="293"/>
      <c r="CL2246" s="293"/>
      <c r="CV2246" s="293"/>
      <c r="DF2246" s="293"/>
      <c r="DP2246" s="293"/>
      <c r="DZ2246" s="293"/>
      <c r="EJ2246" s="293"/>
      <c r="ET2246" s="293"/>
      <c r="FD2246" s="293"/>
      <c r="GJ2246" s="341"/>
      <c r="GT2246" s="293"/>
      <c r="HD2246" s="293"/>
      <c r="HN2246" s="293"/>
      <c r="HX2246" s="293"/>
      <c r="IH2246" s="293"/>
      <c r="IM2246" s="285"/>
    </row>
    <row r="2247" spans="1:247" s="44" customFormat="1" x14ac:dyDescent="0.2">
      <c r="A2247" s="42"/>
      <c r="AN2247" s="293"/>
      <c r="AX2247" s="293"/>
      <c r="BH2247" s="293"/>
      <c r="BR2247" s="293"/>
      <c r="CB2247" s="293"/>
      <c r="CL2247" s="293"/>
      <c r="CV2247" s="293"/>
      <c r="DF2247" s="293"/>
      <c r="DP2247" s="293"/>
      <c r="DZ2247" s="293"/>
      <c r="EJ2247" s="293"/>
      <c r="ET2247" s="293"/>
      <c r="FD2247" s="293"/>
      <c r="GJ2247" s="341"/>
      <c r="GT2247" s="293"/>
      <c r="HD2247" s="293"/>
      <c r="HN2247" s="293"/>
      <c r="HX2247" s="293"/>
      <c r="IH2247" s="293"/>
      <c r="IM2247" s="285"/>
    </row>
    <row r="2248" spans="1:247" s="44" customFormat="1" x14ac:dyDescent="0.2">
      <c r="A2248" s="42"/>
      <c r="AN2248" s="293"/>
      <c r="AX2248" s="293"/>
      <c r="BH2248" s="293"/>
      <c r="BR2248" s="293"/>
      <c r="CB2248" s="293"/>
      <c r="CL2248" s="293"/>
      <c r="CV2248" s="293"/>
      <c r="DF2248" s="293"/>
      <c r="DP2248" s="293"/>
      <c r="DZ2248" s="293"/>
      <c r="EJ2248" s="293"/>
      <c r="ET2248" s="293"/>
      <c r="FD2248" s="293"/>
      <c r="GJ2248" s="341"/>
      <c r="GT2248" s="293"/>
      <c r="HD2248" s="293"/>
      <c r="HN2248" s="293"/>
      <c r="HX2248" s="293"/>
      <c r="IH2248" s="293"/>
      <c r="IM2248" s="285"/>
    </row>
    <row r="2249" spans="1:247" s="44" customFormat="1" x14ac:dyDescent="0.2">
      <c r="A2249" s="42"/>
      <c r="AN2249" s="293"/>
      <c r="AX2249" s="293"/>
      <c r="BH2249" s="293"/>
      <c r="BR2249" s="293"/>
      <c r="CB2249" s="293"/>
      <c r="CL2249" s="293"/>
      <c r="CV2249" s="293"/>
      <c r="DF2249" s="293"/>
      <c r="DP2249" s="293"/>
      <c r="DZ2249" s="293"/>
      <c r="EJ2249" s="293"/>
      <c r="ET2249" s="293"/>
      <c r="FD2249" s="293"/>
      <c r="GJ2249" s="341"/>
      <c r="GT2249" s="293"/>
      <c r="HD2249" s="293"/>
      <c r="HN2249" s="293"/>
      <c r="HX2249" s="293"/>
      <c r="IH2249" s="293"/>
      <c r="IM2249" s="285"/>
    </row>
    <row r="2250" spans="1:247" s="44" customFormat="1" x14ac:dyDescent="0.2">
      <c r="A2250" s="42"/>
      <c r="AN2250" s="293"/>
      <c r="AX2250" s="293"/>
      <c r="BH2250" s="293"/>
      <c r="BR2250" s="293"/>
      <c r="CB2250" s="293"/>
      <c r="CL2250" s="293"/>
      <c r="CV2250" s="293"/>
      <c r="DF2250" s="293"/>
      <c r="DP2250" s="293"/>
      <c r="DZ2250" s="293"/>
      <c r="EJ2250" s="293"/>
      <c r="ET2250" s="293"/>
      <c r="FD2250" s="293"/>
      <c r="GJ2250" s="341"/>
      <c r="GT2250" s="293"/>
      <c r="HD2250" s="293"/>
      <c r="HN2250" s="293"/>
      <c r="HX2250" s="293"/>
      <c r="IH2250" s="293"/>
      <c r="IM2250" s="285"/>
    </row>
    <row r="2251" spans="1:247" s="44" customFormat="1" x14ac:dyDescent="0.2">
      <c r="A2251" s="42"/>
      <c r="AN2251" s="293"/>
      <c r="AX2251" s="293"/>
      <c r="BH2251" s="293"/>
      <c r="BR2251" s="293"/>
      <c r="CB2251" s="293"/>
      <c r="CL2251" s="293"/>
      <c r="CV2251" s="293"/>
      <c r="DF2251" s="293"/>
      <c r="DP2251" s="293"/>
      <c r="DZ2251" s="293"/>
      <c r="EJ2251" s="293"/>
      <c r="ET2251" s="293"/>
      <c r="FD2251" s="293"/>
      <c r="GJ2251" s="341"/>
      <c r="GT2251" s="293"/>
      <c r="HD2251" s="293"/>
      <c r="HN2251" s="293"/>
      <c r="HX2251" s="293"/>
      <c r="IH2251" s="293"/>
      <c r="IM2251" s="285"/>
    </row>
    <row r="2252" spans="1:247" s="44" customFormat="1" x14ac:dyDescent="0.2">
      <c r="A2252" s="42"/>
      <c r="AN2252" s="293"/>
      <c r="AX2252" s="293"/>
      <c r="BH2252" s="293"/>
      <c r="BR2252" s="293"/>
      <c r="CB2252" s="293"/>
      <c r="CL2252" s="293"/>
      <c r="CV2252" s="293"/>
      <c r="DF2252" s="293"/>
      <c r="DP2252" s="293"/>
      <c r="DZ2252" s="293"/>
      <c r="EJ2252" s="293"/>
      <c r="ET2252" s="293"/>
      <c r="FD2252" s="293"/>
      <c r="GJ2252" s="341"/>
      <c r="GT2252" s="293"/>
      <c r="HD2252" s="293"/>
      <c r="HN2252" s="293"/>
      <c r="HX2252" s="293"/>
      <c r="IH2252" s="293"/>
      <c r="IM2252" s="285"/>
    </row>
    <row r="2253" spans="1:247" s="44" customFormat="1" x14ac:dyDescent="0.2">
      <c r="A2253" s="42"/>
      <c r="AN2253" s="293"/>
      <c r="AX2253" s="293"/>
      <c r="BH2253" s="293"/>
      <c r="BR2253" s="293"/>
      <c r="CB2253" s="293"/>
      <c r="CL2253" s="293"/>
      <c r="CV2253" s="293"/>
      <c r="DF2253" s="293"/>
      <c r="DP2253" s="293"/>
      <c r="DZ2253" s="293"/>
      <c r="EJ2253" s="293"/>
      <c r="ET2253" s="293"/>
      <c r="FD2253" s="293"/>
      <c r="GJ2253" s="341"/>
      <c r="GT2253" s="293"/>
      <c r="HD2253" s="293"/>
      <c r="HN2253" s="293"/>
      <c r="HX2253" s="293"/>
      <c r="IH2253" s="293"/>
      <c r="IM2253" s="285"/>
    </row>
    <row r="2254" spans="1:247" s="44" customFormat="1" x14ac:dyDescent="0.2">
      <c r="A2254" s="42"/>
      <c r="AN2254" s="293"/>
      <c r="AX2254" s="293"/>
      <c r="BH2254" s="293"/>
      <c r="BR2254" s="293"/>
      <c r="CB2254" s="293"/>
      <c r="CL2254" s="293"/>
      <c r="CV2254" s="293"/>
      <c r="DF2254" s="293"/>
      <c r="DP2254" s="293"/>
      <c r="DZ2254" s="293"/>
      <c r="EJ2254" s="293"/>
      <c r="ET2254" s="293"/>
      <c r="FD2254" s="293"/>
      <c r="GJ2254" s="341"/>
      <c r="GT2254" s="293"/>
      <c r="HD2254" s="293"/>
      <c r="HN2254" s="293"/>
      <c r="HX2254" s="293"/>
      <c r="IH2254" s="293"/>
      <c r="IM2254" s="285"/>
    </row>
    <row r="2255" spans="1:247" s="44" customFormat="1" x14ac:dyDescent="0.2">
      <c r="A2255" s="42"/>
      <c r="AN2255" s="293"/>
      <c r="AX2255" s="293"/>
      <c r="BH2255" s="293"/>
      <c r="BR2255" s="293"/>
      <c r="CB2255" s="293"/>
      <c r="CL2255" s="293"/>
      <c r="CV2255" s="293"/>
      <c r="DF2255" s="293"/>
      <c r="DP2255" s="293"/>
      <c r="DZ2255" s="293"/>
      <c r="EJ2255" s="293"/>
      <c r="ET2255" s="293"/>
      <c r="FD2255" s="293"/>
      <c r="GJ2255" s="341"/>
      <c r="GT2255" s="293"/>
      <c r="HD2255" s="293"/>
      <c r="HN2255" s="293"/>
      <c r="HX2255" s="293"/>
      <c r="IH2255" s="293"/>
      <c r="IM2255" s="285"/>
    </row>
    <row r="2256" spans="1:247" s="44" customFormat="1" x14ac:dyDescent="0.2">
      <c r="A2256" s="42"/>
      <c r="AN2256" s="293"/>
      <c r="AX2256" s="293"/>
      <c r="BH2256" s="293"/>
      <c r="BR2256" s="293"/>
      <c r="CB2256" s="293"/>
      <c r="CL2256" s="293"/>
      <c r="CV2256" s="293"/>
      <c r="DF2256" s="293"/>
      <c r="DP2256" s="293"/>
      <c r="DZ2256" s="293"/>
      <c r="EJ2256" s="293"/>
      <c r="ET2256" s="293"/>
      <c r="FD2256" s="293"/>
      <c r="GJ2256" s="341"/>
      <c r="GT2256" s="293"/>
      <c r="HD2256" s="293"/>
      <c r="HN2256" s="293"/>
      <c r="HX2256" s="293"/>
      <c r="IH2256" s="293"/>
      <c r="IM2256" s="285"/>
    </row>
    <row r="2257" spans="1:247" s="44" customFormat="1" x14ac:dyDescent="0.2">
      <c r="A2257" s="42"/>
      <c r="AN2257" s="293"/>
      <c r="AX2257" s="293"/>
      <c r="BH2257" s="293"/>
      <c r="BR2257" s="293"/>
      <c r="CB2257" s="293"/>
      <c r="CL2257" s="293"/>
      <c r="CV2257" s="293"/>
      <c r="DF2257" s="293"/>
      <c r="DP2257" s="293"/>
      <c r="DZ2257" s="293"/>
      <c r="EJ2257" s="293"/>
      <c r="ET2257" s="293"/>
      <c r="FD2257" s="293"/>
      <c r="GJ2257" s="341"/>
      <c r="GT2257" s="293"/>
      <c r="HD2257" s="293"/>
      <c r="HN2257" s="293"/>
      <c r="HX2257" s="293"/>
      <c r="IH2257" s="293"/>
      <c r="IM2257" s="285"/>
    </row>
    <row r="2258" spans="1:247" s="44" customFormat="1" x14ac:dyDescent="0.2">
      <c r="A2258" s="42"/>
      <c r="AN2258" s="293"/>
      <c r="AX2258" s="293"/>
      <c r="BH2258" s="293"/>
      <c r="BR2258" s="293"/>
      <c r="CB2258" s="293"/>
      <c r="CL2258" s="293"/>
      <c r="CV2258" s="293"/>
      <c r="DF2258" s="293"/>
      <c r="DP2258" s="293"/>
      <c r="DZ2258" s="293"/>
      <c r="EJ2258" s="293"/>
      <c r="ET2258" s="293"/>
      <c r="FD2258" s="293"/>
      <c r="GJ2258" s="341"/>
      <c r="GT2258" s="293"/>
      <c r="HD2258" s="293"/>
      <c r="HN2258" s="293"/>
      <c r="HX2258" s="293"/>
      <c r="IH2258" s="293"/>
      <c r="IM2258" s="285"/>
    </row>
    <row r="2259" spans="1:247" s="44" customFormat="1" x14ac:dyDescent="0.2">
      <c r="A2259" s="42"/>
      <c r="AN2259" s="293"/>
      <c r="AX2259" s="293"/>
      <c r="BH2259" s="293"/>
      <c r="BR2259" s="293"/>
      <c r="CB2259" s="293"/>
      <c r="CL2259" s="293"/>
      <c r="CV2259" s="293"/>
      <c r="DF2259" s="293"/>
      <c r="DP2259" s="293"/>
      <c r="DZ2259" s="293"/>
      <c r="EJ2259" s="293"/>
      <c r="ET2259" s="293"/>
      <c r="FD2259" s="293"/>
      <c r="GJ2259" s="341"/>
      <c r="GT2259" s="293"/>
      <c r="HD2259" s="293"/>
      <c r="HN2259" s="293"/>
      <c r="HX2259" s="293"/>
      <c r="IH2259" s="293"/>
      <c r="IM2259" s="285"/>
    </row>
    <row r="2260" spans="1:247" s="44" customFormat="1" x14ac:dyDescent="0.2">
      <c r="A2260" s="42"/>
      <c r="AN2260" s="293"/>
      <c r="AX2260" s="293"/>
      <c r="BH2260" s="293"/>
      <c r="BR2260" s="293"/>
      <c r="CB2260" s="293"/>
      <c r="CL2260" s="293"/>
      <c r="CV2260" s="293"/>
      <c r="DF2260" s="293"/>
      <c r="DP2260" s="293"/>
      <c r="DZ2260" s="293"/>
      <c r="EJ2260" s="293"/>
      <c r="ET2260" s="293"/>
      <c r="FD2260" s="293"/>
      <c r="GJ2260" s="341"/>
      <c r="GT2260" s="293"/>
      <c r="HD2260" s="293"/>
      <c r="HN2260" s="293"/>
      <c r="HX2260" s="293"/>
      <c r="IH2260" s="293"/>
      <c r="IM2260" s="285"/>
    </row>
    <row r="2261" spans="1:247" s="44" customFormat="1" x14ac:dyDescent="0.2">
      <c r="A2261" s="42"/>
      <c r="AN2261" s="293"/>
      <c r="AX2261" s="293"/>
      <c r="BH2261" s="293"/>
      <c r="BR2261" s="293"/>
      <c r="CB2261" s="293"/>
      <c r="CL2261" s="293"/>
      <c r="CV2261" s="293"/>
      <c r="DF2261" s="293"/>
      <c r="DP2261" s="293"/>
      <c r="DZ2261" s="293"/>
      <c r="EJ2261" s="293"/>
      <c r="ET2261" s="293"/>
      <c r="FD2261" s="293"/>
      <c r="GJ2261" s="341"/>
      <c r="GT2261" s="293"/>
      <c r="HD2261" s="293"/>
      <c r="HN2261" s="293"/>
      <c r="HX2261" s="293"/>
      <c r="IH2261" s="293"/>
      <c r="IM2261" s="285"/>
    </row>
    <row r="2262" spans="1:247" s="44" customFormat="1" x14ac:dyDescent="0.2">
      <c r="A2262" s="42"/>
      <c r="AN2262" s="293"/>
      <c r="AX2262" s="293"/>
      <c r="BH2262" s="293"/>
      <c r="BR2262" s="293"/>
      <c r="CB2262" s="293"/>
      <c r="CL2262" s="293"/>
      <c r="CV2262" s="293"/>
      <c r="DF2262" s="293"/>
      <c r="DP2262" s="293"/>
      <c r="DZ2262" s="293"/>
      <c r="EJ2262" s="293"/>
      <c r="ET2262" s="293"/>
      <c r="FD2262" s="293"/>
      <c r="GJ2262" s="341"/>
      <c r="GT2262" s="293"/>
      <c r="HD2262" s="293"/>
      <c r="HN2262" s="293"/>
      <c r="HX2262" s="293"/>
      <c r="IH2262" s="293"/>
      <c r="IM2262" s="285"/>
    </row>
    <row r="2263" spans="1:247" s="44" customFormat="1" x14ac:dyDescent="0.2">
      <c r="A2263" s="42"/>
      <c r="AN2263" s="293"/>
      <c r="AX2263" s="293"/>
      <c r="BH2263" s="293"/>
      <c r="BR2263" s="293"/>
      <c r="CB2263" s="293"/>
      <c r="CL2263" s="293"/>
      <c r="CV2263" s="293"/>
      <c r="DF2263" s="293"/>
      <c r="DP2263" s="293"/>
      <c r="DZ2263" s="293"/>
      <c r="EJ2263" s="293"/>
      <c r="ET2263" s="293"/>
      <c r="FD2263" s="293"/>
      <c r="GJ2263" s="341"/>
      <c r="GT2263" s="293"/>
      <c r="HD2263" s="293"/>
      <c r="HN2263" s="293"/>
      <c r="HX2263" s="293"/>
      <c r="IH2263" s="293"/>
      <c r="IM2263" s="285"/>
    </row>
    <row r="2264" spans="1:247" s="44" customFormat="1" x14ac:dyDescent="0.2">
      <c r="A2264" s="42"/>
      <c r="AN2264" s="293"/>
      <c r="AX2264" s="293"/>
      <c r="BH2264" s="293"/>
      <c r="BR2264" s="293"/>
      <c r="CB2264" s="293"/>
      <c r="CL2264" s="293"/>
      <c r="CV2264" s="293"/>
      <c r="DF2264" s="293"/>
      <c r="DP2264" s="293"/>
      <c r="DZ2264" s="293"/>
      <c r="EJ2264" s="293"/>
      <c r="ET2264" s="293"/>
      <c r="FD2264" s="293"/>
      <c r="GJ2264" s="341"/>
      <c r="GT2264" s="293"/>
      <c r="HD2264" s="293"/>
      <c r="HN2264" s="293"/>
      <c r="HX2264" s="293"/>
      <c r="IH2264" s="293"/>
      <c r="IM2264" s="285"/>
    </row>
    <row r="2265" spans="1:247" s="44" customFormat="1" x14ac:dyDescent="0.2">
      <c r="A2265" s="42"/>
      <c r="AN2265" s="293"/>
      <c r="AX2265" s="293"/>
      <c r="BH2265" s="293"/>
      <c r="BR2265" s="293"/>
      <c r="CB2265" s="293"/>
      <c r="CL2265" s="293"/>
      <c r="CV2265" s="293"/>
      <c r="DF2265" s="293"/>
      <c r="DP2265" s="293"/>
      <c r="DZ2265" s="293"/>
      <c r="EJ2265" s="293"/>
      <c r="ET2265" s="293"/>
      <c r="FD2265" s="293"/>
      <c r="GJ2265" s="341"/>
      <c r="GT2265" s="293"/>
      <c r="HD2265" s="293"/>
      <c r="HN2265" s="293"/>
      <c r="HX2265" s="293"/>
      <c r="IH2265" s="293"/>
      <c r="IM2265" s="285"/>
    </row>
    <row r="2266" spans="1:247" s="44" customFormat="1" x14ac:dyDescent="0.2">
      <c r="A2266" s="42"/>
      <c r="AN2266" s="293"/>
      <c r="AX2266" s="293"/>
      <c r="BH2266" s="293"/>
      <c r="BR2266" s="293"/>
      <c r="CB2266" s="293"/>
      <c r="CL2266" s="293"/>
      <c r="CV2266" s="293"/>
      <c r="DF2266" s="293"/>
      <c r="DP2266" s="293"/>
      <c r="DZ2266" s="293"/>
      <c r="EJ2266" s="293"/>
      <c r="ET2266" s="293"/>
      <c r="FD2266" s="293"/>
      <c r="GJ2266" s="341"/>
      <c r="GT2266" s="293"/>
      <c r="HD2266" s="293"/>
      <c r="HN2266" s="293"/>
      <c r="HX2266" s="293"/>
      <c r="IH2266" s="293"/>
      <c r="IM2266" s="285"/>
    </row>
    <row r="2267" spans="1:247" s="44" customFormat="1" x14ac:dyDescent="0.2">
      <c r="A2267" s="42"/>
      <c r="AN2267" s="293"/>
      <c r="AX2267" s="293"/>
      <c r="BH2267" s="293"/>
      <c r="BR2267" s="293"/>
      <c r="CB2267" s="293"/>
      <c r="CL2267" s="293"/>
      <c r="CV2267" s="293"/>
      <c r="DF2267" s="293"/>
      <c r="DP2267" s="293"/>
      <c r="DZ2267" s="293"/>
      <c r="EJ2267" s="293"/>
      <c r="ET2267" s="293"/>
      <c r="FD2267" s="293"/>
      <c r="GJ2267" s="341"/>
      <c r="GT2267" s="293"/>
      <c r="HD2267" s="293"/>
      <c r="HN2267" s="293"/>
      <c r="HX2267" s="293"/>
      <c r="IH2267" s="293"/>
      <c r="IM2267" s="285"/>
    </row>
    <row r="2268" spans="1:247" s="44" customFormat="1" x14ac:dyDescent="0.2">
      <c r="A2268" s="42"/>
      <c r="AN2268" s="293"/>
      <c r="AX2268" s="293"/>
      <c r="BH2268" s="293"/>
      <c r="BR2268" s="293"/>
      <c r="CB2268" s="293"/>
      <c r="CL2268" s="293"/>
      <c r="CV2268" s="293"/>
      <c r="DF2268" s="293"/>
      <c r="DP2268" s="293"/>
      <c r="DZ2268" s="293"/>
      <c r="EJ2268" s="293"/>
      <c r="ET2268" s="293"/>
      <c r="FD2268" s="293"/>
      <c r="GJ2268" s="341"/>
      <c r="GT2268" s="293"/>
      <c r="HD2268" s="293"/>
      <c r="HN2268" s="293"/>
      <c r="HX2268" s="293"/>
      <c r="IH2268" s="293"/>
      <c r="IM2268" s="285"/>
    </row>
    <row r="2269" spans="1:247" s="44" customFormat="1" x14ac:dyDescent="0.2">
      <c r="A2269" s="42"/>
      <c r="AN2269" s="293"/>
      <c r="AX2269" s="293"/>
      <c r="BH2269" s="293"/>
      <c r="BR2269" s="293"/>
      <c r="CB2269" s="293"/>
      <c r="CL2269" s="293"/>
      <c r="CV2269" s="293"/>
      <c r="DF2269" s="293"/>
      <c r="DP2269" s="293"/>
      <c r="DZ2269" s="293"/>
      <c r="EJ2269" s="293"/>
      <c r="ET2269" s="293"/>
      <c r="FD2269" s="293"/>
      <c r="GJ2269" s="341"/>
      <c r="GT2269" s="293"/>
      <c r="HD2269" s="293"/>
      <c r="HN2269" s="293"/>
      <c r="HX2269" s="293"/>
      <c r="IH2269" s="293"/>
      <c r="IM2269" s="285"/>
    </row>
    <row r="2270" spans="1:247" s="44" customFormat="1" x14ac:dyDescent="0.2">
      <c r="A2270" s="42"/>
      <c r="AN2270" s="293"/>
      <c r="AX2270" s="293"/>
      <c r="BH2270" s="293"/>
      <c r="BR2270" s="293"/>
      <c r="CB2270" s="293"/>
      <c r="CL2270" s="293"/>
      <c r="CV2270" s="293"/>
      <c r="DF2270" s="293"/>
      <c r="DP2270" s="293"/>
      <c r="DZ2270" s="293"/>
      <c r="EJ2270" s="293"/>
      <c r="ET2270" s="293"/>
      <c r="FD2270" s="293"/>
      <c r="GJ2270" s="341"/>
      <c r="GT2270" s="293"/>
      <c r="HD2270" s="293"/>
      <c r="HN2270" s="293"/>
      <c r="HX2270" s="293"/>
      <c r="IH2270" s="293"/>
      <c r="IM2270" s="285"/>
    </row>
    <row r="2271" spans="1:247" s="44" customFormat="1" x14ac:dyDescent="0.2">
      <c r="A2271" s="42"/>
      <c r="AN2271" s="293"/>
      <c r="AX2271" s="293"/>
      <c r="BH2271" s="293"/>
      <c r="BR2271" s="293"/>
      <c r="CB2271" s="293"/>
      <c r="CL2271" s="293"/>
      <c r="CV2271" s="293"/>
      <c r="DF2271" s="293"/>
      <c r="DP2271" s="293"/>
      <c r="DZ2271" s="293"/>
      <c r="EJ2271" s="293"/>
      <c r="ET2271" s="293"/>
      <c r="FD2271" s="293"/>
      <c r="GJ2271" s="341"/>
      <c r="GT2271" s="293"/>
      <c r="HD2271" s="293"/>
      <c r="HN2271" s="293"/>
      <c r="HX2271" s="293"/>
      <c r="IH2271" s="293"/>
      <c r="IM2271" s="285"/>
    </row>
    <row r="2272" spans="1:247" s="44" customFormat="1" x14ac:dyDescent="0.2">
      <c r="A2272" s="42"/>
      <c r="AN2272" s="293"/>
      <c r="AX2272" s="293"/>
      <c r="BH2272" s="293"/>
      <c r="BR2272" s="293"/>
      <c r="CB2272" s="293"/>
      <c r="CL2272" s="293"/>
      <c r="CV2272" s="293"/>
      <c r="DF2272" s="293"/>
      <c r="DP2272" s="293"/>
      <c r="DZ2272" s="293"/>
      <c r="EJ2272" s="293"/>
      <c r="ET2272" s="293"/>
      <c r="FD2272" s="293"/>
      <c r="GJ2272" s="341"/>
      <c r="GT2272" s="293"/>
      <c r="HD2272" s="293"/>
      <c r="HN2272" s="293"/>
      <c r="HX2272" s="293"/>
      <c r="IH2272" s="293"/>
      <c r="IM2272" s="285"/>
    </row>
    <row r="2273" spans="1:247" s="44" customFormat="1" x14ac:dyDescent="0.2">
      <c r="A2273" s="42"/>
      <c r="AN2273" s="293"/>
      <c r="AX2273" s="293"/>
      <c r="BH2273" s="293"/>
      <c r="BR2273" s="293"/>
      <c r="CB2273" s="293"/>
      <c r="CL2273" s="293"/>
      <c r="CV2273" s="293"/>
      <c r="DF2273" s="293"/>
      <c r="DP2273" s="293"/>
      <c r="DZ2273" s="293"/>
      <c r="EJ2273" s="293"/>
      <c r="ET2273" s="293"/>
      <c r="FD2273" s="293"/>
      <c r="GJ2273" s="341"/>
      <c r="GT2273" s="293"/>
      <c r="HD2273" s="293"/>
      <c r="HN2273" s="293"/>
      <c r="HX2273" s="293"/>
      <c r="IH2273" s="293"/>
      <c r="IM2273" s="285"/>
    </row>
    <row r="2274" spans="1:247" s="44" customFormat="1" x14ac:dyDescent="0.2">
      <c r="A2274" s="42"/>
      <c r="AN2274" s="293"/>
      <c r="AX2274" s="293"/>
      <c r="BH2274" s="293"/>
      <c r="BR2274" s="293"/>
      <c r="CB2274" s="293"/>
      <c r="CL2274" s="293"/>
      <c r="CV2274" s="293"/>
      <c r="DF2274" s="293"/>
      <c r="DP2274" s="293"/>
      <c r="DZ2274" s="293"/>
      <c r="EJ2274" s="293"/>
      <c r="ET2274" s="293"/>
      <c r="FD2274" s="293"/>
      <c r="GJ2274" s="341"/>
      <c r="GT2274" s="293"/>
      <c r="HD2274" s="293"/>
      <c r="HN2274" s="293"/>
      <c r="HX2274" s="293"/>
      <c r="IH2274" s="293"/>
      <c r="IM2274" s="285"/>
    </row>
    <row r="2275" spans="1:247" s="44" customFormat="1" x14ac:dyDescent="0.2">
      <c r="A2275" s="42"/>
      <c r="AN2275" s="293"/>
      <c r="AX2275" s="293"/>
      <c r="BH2275" s="293"/>
      <c r="BR2275" s="293"/>
      <c r="CB2275" s="293"/>
      <c r="CL2275" s="293"/>
      <c r="CV2275" s="293"/>
      <c r="DF2275" s="293"/>
      <c r="DP2275" s="293"/>
      <c r="DZ2275" s="293"/>
      <c r="EJ2275" s="293"/>
      <c r="ET2275" s="293"/>
      <c r="FD2275" s="293"/>
      <c r="GJ2275" s="341"/>
      <c r="GT2275" s="293"/>
      <c r="HD2275" s="293"/>
      <c r="HN2275" s="293"/>
      <c r="HX2275" s="293"/>
      <c r="IH2275" s="293"/>
      <c r="IM2275" s="285"/>
    </row>
    <row r="2276" spans="1:247" s="44" customFormat="1" x14ac:dyDescent="0.2">
      <c r="A2276" s="42"/>
      <c r="AN2276" s="293"/>
      <c r="AX2276" s="293"/>
      <c r="BH2276" s="293"/>
      <c r="BR2276" s="293"/>
      <c r="CB2276" s="293"/>
      <c r="CL2276" s="293"/>
      <c r="CV2276" s="293"/>
      <c r="DF2276" s="293"/>
      <c r="DP2276" s="293"/>
      <c r="DZ2276" s="293"/>
      <c r="EJ2276" s="293"/>
      <c r="ET2276" s="293"/>
      <c r="FD2276" s="293"/>
      <c r="GJ2276" s="341"/>
      <c r="GT2276" s="293"/>
      <c r="HD2276" s="293"/>
      <c r="HN2276" s="293"/>
      <c r="HX2276" s="293"/>
      <c r="IH2276" s="293"/>
      <c r="IM2276" s="285"/>
    </row>
    <row r="2277" spans="1:247" s="44" customFormat="1" x14ac:dyDescent="0.2">
      <c r="A2277" s="42"/>
      <c r="AN2277" s="293"/>
      <c r="AX2277" s="293"/>
      <c r="BH2277" s="293"/>
      <c r="BR2277" s="293"/>
      <c r="CB2277" s="293"/>
      <c r="CL2277" s="293"/>
      <c r="CV2277" s="293"/>
      <c r="DF2277" s="293"/>
      <c r="DP2277" s="293"/>
      <c r="DZ2277" s="293"/>
      <c r="EJ2277" s="293"/>
      <c r="ET2277" s="293"/>
      <c r="FD2277" s="293"/>
      <c r="GJ2277" s="341"/>
      <c r="GT2277" s="293"/>
      <c r="HD2277" s="293"/>
      <c r="HN2277" s="293"/>
      <c r="HX2277" s="293"/>
      <c r="IH2277" s="293"/>
      <c r="IM2277" s="285"/>
    </row>
    <row r="2278" spans="1:247" s="44" customFormat="1" x14ac:dyDescent="0.2">
      <c r="A2278" s="42"/>
      <c r="AN2278" s="293"/>
      <c r="AX2278" s="293"/>
      <c r="BH2278" s="293"/>
      <c r="BR2278" s="293"/>
      <c r="CB2278" s="293"/>
      <c r="CL2278" s="293"/>
      <c r="CV2278" s="293"/>
      <c r="DF2278" s="293"/>
      <c r="DP2278" s="293"/>
      <c r="DZ2278" s="293"/>
      <c r="EJ2278" s="293"/>
      <c r="ET2278" s="293"/>
      <c r="FD2278" s="293"/>
      <c r="GJ2278" s="341"/>
      <c r="GT2278" s="293"/>
      <c r="HD2278" s="293"/>
      <c r="HN2278" s="293"/>
      <c r="HX2278" s="293"/>
      <c r="IH2278" s="293"/>
      <c r="IM2278" s="285"/>
    </row>
    <row r="2279" spans="1:247" s="44" customFormat="1" x14ac:dyDescent="0.2">
      <c r="A2279" s="42"/>
      <c r="AN2279" s="293"/>
      <c r="AX2279" s="293"/>
      <c r="BH2279" s="293"/>
      <c r="BR2279" s="293"/>
      <c r="CB2279" s="293"/>
      <c r="CL2279" s="293"/>
      <c r="CV2279" s="293"/>
      <c r="DF2279" s="293"/>
      <c r="DP2279" s="293"/>
      <c r="DZ2279" s="293"/>
      <c r="EJ2279" s="293"/>
      <c r="ET2279" s="293"/>
      <c r="FD2279" s="293"/>
      <c r="GJ2279" s="341"/>
      <c r="GT2279" s="293"/>
      <c r="HD2279" s="293"/>
      <c r="HN2279" s="293"/>
      <c r="HX2279" s="293"/>
      <c r="IH2279" s="293"/>
      <c r="IM2279" s="285"/>
    </row>
    <row r="2280" spans="1:247" s="44" customFormat="1" x14ac:dyDescent="0.2">
      <c r="A2280" s="42"/>
      <c r="AN2280" s="293"/>
      <c r="AX2280" s="293"/>
      <c r="BH2280" s="293"/>
      <c r="BR2280" s="293"/>
      <c r="CB2280" s="293"/>
      <c r="CL2280" s="293"/>
      <c r="CV2280" s="293"/>
      <c r="DF2280" s="293"/>
      <c r="DP2280" s="293"/>
      <c r="DZ2280" s="293"/>
      <c r="EJ2280" s="293"/>
      <c r="ET2280" s="293"/>
      <c r="FD2280" s="293"/>
      <c r="GJ2280" s="341"/>
      <c r="GT2280" s="293"/>
      <c r="HD2280" s="293"/>
      <c r="HN2280" s="293"/>
      <c r="HX2280" s="293"/>
      <c r="IH2280" s="293"/>
      <c r="IM2280" s="285"/>
    </row>
    <row r="2281" spans="1:247" s="44" customFormat="1" x14ac:dyDescent="0.2">
      <c r="A2281" s="42"/>
      <c r="AN2281" s="293"/>
      <c r="AX2281" s="293"/>
      <c r="BH2281" s="293"/>
      <c r="BR2281" s="293"/>
      <c r="CB2281" s="293"/>
      <c r="CL2281" s="293"/>
      <c r="CV2281" s="293"/>
      <c r="DF2281" s="293"/>
      <c r="DP2281" s="293"/>
      <c r="DZ2281" s="293"/>
      <c r="EJ2281" s="293"/>
      <c r="ET2281" s="293"/>
      <c r="FD2281" s="293"/>
      <c r="GJ2281" s="341"/>
      <c r="GT2281" s="293"/>
      <c r="HD2281" s="293"/>
      <c r="HN2281" s="293"/>
      <c r="HX2281" s="293"/>
      <c r="IH2281" s="293"/>
      <c r="IM2281" s="285"/>
    </row>
    <row r="2282" spans="1:247" s="44" customFormat="1" x14ac:dyDescent="0.2">
      <c r="A2282" s="42"/>
      <c r="AN2282" s="293"/>
      <c r="AX2282" s="293"/>
      <c r="BH2282" s="293"/>
      <c r="BR2282" s="293"/>
      <c r="CB2282" s="293"/>
      <c r="CL2282" s="293"/>
      <c r="CV2282" s="293"/>
      <c r="DF2282" s="293"/>
      <c r="DP2282" s="293"/>
      <c r="DZ2282" s="293"/>
      <c r="EJ2282" s="293"/>
      <c r="ET2282" s="293"/>
      <c r="FD2282" s="293"/>
      <c r="GJ2282" s="341"/>
      <c r="GT2282" s="293"/>
      <c r="HD2282" s="293"/>
      <c r="HN2282" s="293"/>
      <c r="HX2282" s="293"/>
      <c r="IH2282" s="293"/>
      <c r="IM2282" s="285"/>
    </row>
    <row r="2283" spans="1:247" s="44" customFormat="1" x14ac:dyDescent="0.2">
      <c r="A2283" s="42"/>
      <c r="AN2283" s="293"/>
      <c r="AX2283" s="293"/>
      <c r="BH2283" s="293"/>
      <c r="BR2283" s="293"/>
      <c r="CB2283" s="293"/>
      <c r="CL2283" s="293"/>
      <c r="CV2283" s="293"/>
      <c r="DF2283" s="293"/>
      <c r="DP2283" s="293"/>
      <c r="DZ2283" s="293"/>
      <c r="EJ2283" s="293"/>
      <c r="ET2283" s="293"/>
      <c r="FD2283" s="293"/>
      <c r="GJ2283" s="341"/>
      <c r="GT2283" s="293"/>
      <c r="HD2283" s="293"/>
      <c r="HN2283" s="293"/>
      <c r="HX2283" s="293"/>
      <c r="IH2283" s="293"/>
      <c r="IM2283" s="285"/>
    </row>
    <row r="2284" spans="1:247" s="44" customFormat="1" x14ac:dyDescent="0.2">
      <c r="A2284" s="42"/>
      <c r="AN2284" s="293"/>
      <c r="AX2284" s="293"/>
      <c r="BH2284" s="293"/>
      <c r="BR2284" s="293"/>
      <c r="CB2284" s="293"/>
      <c r="CL2284" s="293"/>
      <c r="CV2284" s="293"/>
      <c r="DF2284" s="293"/>
      <c r="DP2284" s="293"/>
      <c r="DZ2284" s="293"/>
      <c r="EJ2284" s="293"/>
      <c r="ET2284" s="293"/>
      <c r="FD2284" s="293"/>
      <c r="GJ2284" s="341"/>
      <c r="GT2284" s="293"/>
      <c r="HD2284" s="293"/>
      <c r="HN2284" s="293"/>
      <c r="HX2284" s="293"/>
      <c r="IH2284" s="293"/>
      <c r="IM2284" s="285"/>
    </row>
    <row r="2285" spans="1:247" s="44" customFormat="1" x14ac:dyDescent="0.2">
      <c r="A2285" s="42"/>
      <c r="AN2285" s="293"/>
      <c r="AX2285" s="293"/>
      <c r="BH2285" s="293"/>
      <c r="BR2285" s="293"/>
      <c r="CB2285" s="293"/>
      <c r="CL2285" s="293"/>
      <c r="CV2285" s="293"/>
      <c r="DF2285" s="293"/>
      <c r="DP2285" s="293"/>
      <c r="DZ2285" s="293"/>
      <c r="EJ2285" s="293"/>
      <c r="ET2285" s="293"/>
      <c r="FD2285" s="293"/>
      <c r="GJ2285" s="341"/>
      <c r="GT2285" s="293"/>
      <c r="HD2285" s="293"/>
      <c r="HN2285" s="293"/>
      <c r="HX2285" s="293"/>
      <c r="IH2285" s="293"/>
      <c r="IM2285" s="285"/>
    </row>
    <row r="2286" spans="1:247" s="44" customFormat="1" x14ac:dyDescent="0.2">
      <c r="A2286" s="42"/>
      <c r="AN2286" s="293"/>
      <c r="AX2286" s="293"/>
      <c r="BH2286" s="293"/>
      <c r="BR2286" s="293"/>
      <c r="CB2286" s="293"/>
      <c r="CL2286" s="293"/>
      <c r="CV2286" s="293"/>
      <c r="DF2286" s="293"/>
      <c r="DP2286" s="293"/>
      <c r="DZ2286" s="293"/>
      <c r="EJ2286" s="293"/>
      <c r="ET2286" s="293"/>
      <c r="FD2286" s="293"/>
      <c r="GJ2286" s="341"/>
      <c r="GT2286" s="293"/>
      <c r="HD2286" s="293"/>
      <c r="HN2286" s="293"/>
      <c r="HX2286" s="293"/>
      <c r="IH2286" s="293"/>
      <c r="IM2286" s="285"/>
    </row>
    <row r="2287" spans="1:247" s="44" customFormat="1" x14ac:dyDescent="0.2">
      <c r="A2287" s="42"/>
      <c r="AN2287" s="293"/>
      <c r="AX2287" s="293"/>
      <c r="BH2287" s="293"/>
      <c r="BR2287" s="293"/>
      <c r="CB2287" s="293"/>
      <c r="CL2287" s="293"/>
      <c r="CV2287" s="293"/>
      <c r="DF2287" s="293"/>
      <c r="DP2287" s="293"/>
      <c r="DZ2287" s="293"/>
      <c r="EJ2287" s="293"/>
      <c r="ET2287" s="293"/>
      <c r="FD2287" s="293"/>
      <c r="GJ2287" s="341"/>
      <c r="GT2287" s="293"/>
      <c r="HD2287" s="293"/>
      <c r="HN2287" s="293"/>
      <c r="HX2287" s="293"/>
      <c r="IH2287" s="293"/>
      <c r="IM2287" s="285"/>
    </row>
    <row r="2288" spans="1:247" s="44" customFormat="1" x14ac:dyDescent="0.2">
      <c r="A2288" s="42"/>
      <c r="AN2288" s="293"/>
      <c r="AX2288" s="293"/>
      <c r="BH2288" s="293"/>
      <c r="BR2288" s="293"/>
      <c r="CB2288" s="293"/>
      <c r="CL2288" s="293"/>
      <c r="CV2288" s="293"/>
      <c r="DF2288" s="293"/>
      <c r="DP2288" s="293"/>
      <c r="DZ2288" s="293"/>
      <c r="EJ2288" s="293"/>
      <c r="ET2288" s="293"/>
      <c r="FD2288" s="293"/>
      <c r="GJ2288" s="341"/>
      <c r="GT2288" s="293"/>
      <c r="HD2288" s="293"/>
      <c r="HN2288" s="293"/>
      <c r="HX2288" s="293"/>
      <c r="IH2288" s="293"/>
      <c r="IM2288" s="285"/>
    </row>
    <row r="2289" spans="1:247" s="44" customFormat="1" x14ac:dyDescent="0.2">
      <c r="A2289" s="42"/>
      <c r="AN2289" s="293"/>
      <c r="AX2289" s="293"/>
      <c r="BH2289" s="293"/>
      <c r="BR2289" s="293"/>
      <c r="CB2289" s="293"/>
      <c r="CL2289" s="293"/>
      <c r="CV2289" s="293"/>
      <c r="DF2289" s="293"/>
      <c r="DP2289" s="293"/>
      <c r="DZ2289" s="293"/>
      <c r="EJ2289" s="293"/>
      <c r="ET2289" s="293"/>
      <c r="FD2289" s="293"/>
      <c r="GJ2289" s="341"/>
      <c r="GT2289" s="293"/>
      <c r="HD2289" s="293"/>
      <c r="HN2289" s="293"/>
      <c r="HX2289" s="293"/>
      <c r="IH2289" s="293"/>
      <c r="IM2289" s="285"/>
    </row>
    <row r="2290" spans="1:247" s="44" customFormat="1" x14ac:dyDescent="0.2">
      <c r="A2290" s="42"/>
      <c r="AN2290" s="293"/>
      <c r="AX2290" s="293"/>
      <c r="BH2290" s="293"/>
      <c r="BR2290" s="293"/>
      <c r="CB2290" s="293"/>
      <c r="CL2290" s="293"/>
      <c r="CV2290" s="293"/>
      <c r="DF2290" s="293"/>
      <c r="DP2290" s="293"/>
      <c r="DZ2290" s="293"/>
      <c r="EJ2290" s="293"/>
      <c r="ET2290" s="293"/>
      <c r="FD2290" s="293"/>
      <c r="GJ2290" s="341"/>
      <c r="GT2290" s="293"/>
      <c r="HD2290" s="293"/>
      <c r="HN2290" s="293"/>
      <c r="HX2290" s="293"/>
      <c r="IH2290" s="293"/>
      <c r="IM2290" s="285"/>
    </row>
    <row r="2291" spans="1:247" s="44" customFormat="1" x14ac:dyDescent="0.2">
      <c r="A2291" s="42"/>
      <c r="AN2291" s="293"/>
      <c r="AX2291" s="293"/>
      <c r="BH2291" s="293"/>
      <c r="BR2291" s="293"/>
      <c r="CB2291" s="293"/>
      <c r="CL2291" s="293"/>
      <c r="CV2291" s="293"/>
      <c r="DF2291" s="293"/>
      <c r="DP2291" s="293"/>
      <c r="DZ2291" s="293"/>
      <c r="EJ2291" s="293"/>
      <c r="ET2291" s="293"/>
      <c r="FD2291" s="293"/>
      <c r="GJ2291" s="341"/>
      <c r="GT2291" s="293"/>
      <c r="HD2291" s="293"/>
      <c r="HN2291" s="293"/>
      <c r="HX2291" s="293"/>
      <c r="IH2291" s="293"/>
      <c r="IM2291" s="285"/>
    </row>
    <row r="2292" spans="1:247" s="44" customFormat="1" x14ac:dyDescent="0.2">
      <c r="A2292" s="42"/>
      <c r="AN2292" s="293"/>
      <c r="AX2292" s="293"/>
      <c r="BH2292" s="293"/>
      <c r="BR2292" s="293"/>
      <c r="CB2292" s="293"/>
      <c r="CL2292" s="293"/>
      <c r="CV2292" s="293"/>
      <c r="DF2292" s="293"/>
      <c r="DP2292" s="293"/>
      <c r="DZ2292" s="293"/>
      <c r="EJ2292" s="293"/>
      <c r="ET2292" s="293"/>
      <c r="FD2292" s="293"/>
      <c r="GJ2292" s="341"/>
      <c r="GT2292" s="293"/>
      <c r="HD2292" s="293"/>
      <c r="HN2292" s="293"/>
      <c r="HX2292" s="293"/>
      <c r="IH2292" s="293"/>
      <c r="IM2292" s="285"/>
    </row>
    <row r="2293" spans="1:247" s="44" customFormat="1" x14ac:dyDescent="0.2">
      <c r="A2293" s="42"/>
      <c r="AN2293" s="293"/>
      <c r="AX2293" s="293"/>
      <c r="BH2293" s="293"/>
      <c r="BR2293" s="293"/>
      <c r="CB2293" s="293"/>
      <c r="CL2293" s="293"/>
      <c r="CV2293" s="293"/>
      <c r="DF2293" s="293"/>
      <c r="DP2293" s="293"/>
      <c r="DZ2293" s="293"/>
      <c r="EJ2293" s="293"/>
      <c r="ET2293" s="293"/>
      <c r="FD2293" s="293"/>
      <c r="GJ2293" s="341"/>
      <c r="GT2293" s="293"/>
      <c r="HD2293" s="293"/>
      <c r="HN2293" s="293"/>
      <c r="HX2293" s="293"/>
      <c r="IH2293" s="293"/>
      <c r="IM2293" s="285"/>
    </row>
    <row r="2294" spans="1:247" s="44" customFormat="1" x14ac:dyDescent="0.2">
      <c r="A2294" s="42"/>
      <c r="AN2294" s="293"/>
      <c r="AX2294" s="293"/>
      <c r="BH2294" s="293"/>
      <c r="BR2294" s="293"/>
      <c r="CB2294" s="293"/>
      <c r="CL2294" s="293"/>
      <c r="CV2294" s="293"/>
      <c r="DF2294" s="293"/>
      <c r="DP2294" s="293"/>
      <c r="DZ2294" s="293"/>
      <c r="EJ2294" s="293"/>
      <c r="ET2294" s="293"/>
      <c r="FD2294" s="293"/>
      <c r="GJ2294" s="341"/>
      <c r="GT2294" s="293"/>
      <c r="HD2294" s="293"/>
      <c r="HN2294" s="293"/>
      <c r="HX2294" s="293"/>
      <c r="IH2294" s="293"/>
      <c r="IM2294" s="285"/>
    </row>
    <row r="2295" spans="1:247" s="44" customFormat="1" x14ac:dyDescent="0.2">
      <c r="A2295" s="42"/>
      <c r="AN2295" s="293"/>
      <c r="AX2295" s="293"/>
      <c r="BH2295" s="293"/>
      <c r="BR2295" s="293"/>
      <c r="CB2295" s="293"/>
      <c r="CL2295" s="293"/>
      <c r="CV2295" s="293"/>
      <c r="DF2295" s="293"/>
      <c r="DP2295" s="293"/>
      <c r="DZ2295" s="293"/>
      <c r="EJ2295" s="293"/>
      <c r="ET2295" s="293"/>
      <c r="FD2295" s="293"/>
      <c r="GJ2295" s="341"/>
      <c r="GT2295" s="293"/>
      <c r="HD2295" s="293"/>
      <c r="HN2295" s="293"/>
      <c r="HX2295" s="293"/>
      <c r="IH2295" s="293"/>
      <c r="IM2295" s="285"/>
    </row>
    <row r="2296" spans="1:247" s="44" customFormat="1" x14ac:dyDescent="0.2">
      <c r="A2296" s="42"/>
      <c r="AN2296" s="293"/>
      <c r="AX2296" s="293"/>
      <c r="BH2296" s="293"/>
      <c r="BR2296" s="293"/>
      <c r="CB2296" s="293"/>
      <c r="CL2296" s="293"/>
      <c r="CV2296" s="293"/>
      <c r="DF2296" s="293"/>
      <c r="DP2296" s="293"/>
      <c r="DZ2296" s="293"/>
      <c r="EJ2296" s="293"/>
      <c r="ET2296" s="293"/>
      <c r="FD2296" s="293"/>
      <c r="GJ2296" s="341"/>
      <c r="GT2296" s="293"/>
      <c r="HD2296" s="293"/>
      <c r="HN2296" s="293"/>
      <c r="HX2296" s="293"/>
      <c r="IH2296" s="293"/>
      <c r="IM2296" s="285"/>
    </row>
    <row r="2297" spans="1:247" s="44" customFormat="1" x14ac:dyDescent="0.2">
      <c r="A2297" s="42"/>
      <c r="AN2297" s="293"/>
      <c r="AX2297" s="293"/>
      <c r="BH2297" s="293"/>
      <c r="BR2297" s="293"/>
      <c r="CB2297" s="293"/>
      <c r="CL2297" s="293"/>
      <c r="CV2297" s="293"/>
      <c r="DF2297" s="293"/>
      <c r="DP2297" s="293"/>
      <c r="DZ2297" s="293"/>
      <c r="EJ2297" s="293"/>
      <c r="ET2297" s="293"/>
      <c r="FD2297" s="293"/>
      <c r="GJ2297" s="341"/>
      <c r="GT2297" s="293"/>
      <c r="HD2297" s="293"/>
      <c r="HN2297" s="293"/>
      <c r="HX2297" s="293"/>
      <c r="IH2297" s="293"/>
      <c r="IM2297" s="285"/>
    </row>
    <row r="2298" spans="1:247" s="44" customFormat="1" x14ac:dyDescent="0.2">
      <c r="A2298" s="42"/>
      <c r="AN2298" s="293"/>
      <c r="AX2298" s="293"/>
      <c r="BH2298" s="293"/>
      <c r="BR2298" s="293"/>
      <c r="CB2298" s="293"/>
      <c r="CL2298" s="293"/>
      <c r="CV2298" s="293"/>
      <c r="DF2298" s="293"/>
      <c r="DP2298" s="293"/>
      <c r="DZ2298" s="293"/>
      <c r="EJ2298" s="293"/>
      <c r="ET2298" s="293"/>
      <c r="FD2298" s="293"/>
      <c r="GJ2298" s="341"/>
      <c r="GT2298" s="293"/>
      <c r="HD2298" s="293"/>
      <c r="HN2298" s="293"/>
      <c r="HX2298" s="293"/>
      <c r="IH2298" s="293"/>
      <c r="IM2298" s="285"/>
    </row>
    <row r="2299" spans="1:247" s="44" customFormat="1" x14ac:dyDescent="0.2">
      <c r="A2299" s="42"/>
      <c r="AN2299" s="293"/>
      <c r="AX2299" s="293"/>
      <c r="BH2299" s="293"/>
      <c r="BR2299" s="293"/>
      <c r="CB2299" s="293"/>
      <c r="CL2299" s="293"/>
      <c r="CV2299" s="293"/>
      <c r="DF2299" s="293"/>
      <c r="DP2299" s="293"/>
      <c r="DZ2299" s="293"/>
      <c r="EJ2299" s="293"/>
      <c r="ET2299" s="293"/>
      <c r="FD2299" s="293"/>
      <c r="GJ2299" s="341"/>
      <c r="GT2299" s="293"/>
      <c r="HD2299" s="293"/>
      <c r="HN2299" s="293"/>
      <c r="HX2299" s="293"/>
      <c r="IH2299" s="293"/>
      <c r="IM2299" s="285"/>
    </row>
    <row r="2300" spans="1:247" s="44" customFormat="1" x14ac:dyDescent="0.2">
      <c r="A2300" s="42"/>
      <c r="AN2300" s="293"/>
      <c r="AX2300" s="293"/>
      <c r="BH2300" s="293"/>
      <c r="BR2300" s="293"/>
      <c r="CB2300" s="293"/>
      <c r="CL2300" s="293"/>
      <c r="CV2300" s="293"/>
      <c r="DF2300" s="293"/>
      <c r="DP2300" s="293"/>
      <c r="DZ2300" s="293"/>
      <c r="EJ2300" s="293"/>
      <c r="ET2300" s="293"/>
      <c r="FD2300" s="293"/>
      <c r="GJ2300" s="341"/>
      <c r="GT2300" s="293"/>
      <c r="HD2300" s="293"/>
      <c r="HN2300" s="293"/>
      <c r="HX2300" s="293"/>
      <c r="IH2300" s="293"/>
      <c r="IM2300" s="285"/>
    </row>
    <row r="2301" spans="1:247" s="44" customFormat="1" x14ac:dyDescent="0.2">
      <c r="A2301" s="42"/>
      <c r="AN2301" s="293"/>
      <c r="AX2301" s="293"/>
      <c r="BH2301" s="293"/>
      <c r="BR2301" s="293"/>
      <c r="CB2301" s="293"/>
      <c r="CL2301" s="293"/>
      <c r="CV2301" s="293"/>
      <c r="DF2301" s="293"/>
      <c r="DP2301" s="293"/>
      <c r="DZ2301" s="293"/>
      <c r="EJ2301" s="293"/>
      <c r="ET2301" s="293"/>
      <c r="FD2301" s="293"/>
      <c r="GJ2301" s="341"/>
      <c r="GT2301" s="293"/>
      <c r="HD2301" s="293"/>
      <c r="HN2301" s="293"/>
      <c r="HX2301" s="293"/>
      <c r="IH2301" s="293"/>
      <c r="IM2301" s="285"/>
    </row>
    <row r="2302" spans="1:247" s="44" customFormat="1" x14ac:dyDescent="0.2">
      <c r="A2302" s="42"/>
      <c r="AN2302" s="293"/>
      <c r="AX2302" s="293"/>
      <c r="BH2302" s="293"/>
      <c r="BR2302" s="293"/>
      <c r="CB2302" s="293"/>
      <c r="CL2302" s="293"/>
      <c r="CV2302" s="293"/>
      <c r="DF2302" s="293"/>
      <c r="DP2302" s="293"/>
      <c r="DZ2302" s="293"/>
      <c r="EJ2302" s="293"/>
      <c r="ET2302" s="293"/>
      <c r="FD2302" s="293"/>
      <c r="GJ2302" s="341"/>
      <c r="GT2302" s="293"/>
      <c r="HD2302" s="293"/>
      <c r="HN2302" s="293"/>
      <c r="HX2302" s="293"/>
      <c r="IH2302" s="293"/>
      <c r="IM2302" s="285"/>
    </row>
    <row r="2303" spans="1:247" s="44" customFormat="1" x14ac:dyDescent="0.2">
      <c r="A2303" s="42"/>
      <c r="AN2303" s="293"/>
      <c r="AX2303" s="293"/>
      <c r="BH2303" s="293"/>
      <c r="BR2303" s="293"/>
      <c r="CB2303" s="293"/>
      <c r="CL2303" s="293"/>
      <c r="CV2303" s="293"/>
      <c r="DF2303" s="293"/>
      <c r="DP2303" s="293"/>
      <c r="DZ2303" s="293"/>
      <c r="EJ2303" s="293"/>
      <c r="ET2303" s="293"/>
      <c r="FD2303" s="293"/>
      <c r="GJ2303" s="341"/>
      <c r="GT2303" s="293"/>
      <c r="HD2303" s="293"/>
      <c r="HN2303" s="293"/>
      <c r="HX2303" s="293"/>
      <c r="IH2303" s="293"/>
      <c r="IM2303" s="285"/>
    </row>
    <row r="2304" spans="1:247" s="44" customFormat="1" x14ac:dyDescent="0.2">
      <c r="A2304" s="42"/>
      <c r="AN2304" s="293"/>
      <c r="AX2304" s="293"/>
      <c r="BH2304" s="293"/>
      <c r="BR2304" s="293"/>
      <c r="CB2304" s="293"/>
      <c r="CL2304" s="293"/>
      <c r="CV2304" s="293"/>
      <c r="DF2304" s="293"/>
      <c r="DP2304" s="293"/>
      <c r="DZ2304" s="293"/>
      <c r="EJ2304" s="293"/>
      <c r="ET2304" s="293"/>
      <c r="FD2304" s="293"/>
      <c r="GJ2304" s="341"/>
      <c r="GT2304" s="293"/>
      <c r="HD2304" s="293"/>
      <c r="HN2304" s="293"/>
      <c r="HX2304" s="293"/>
      <c r="IH2304" s="293"/>
      <c r="IM2304" s="285"/>
    </row>
    <row r="2305" spans="1:247" s="44" customFormat="1" x14ac:dyDescent="0.2">
      <c r="A2305" s="42"/>
      <c r="AN2305" s="293"/>
      <c r="AX2305" s="293"/>
      <c r="BH2305" s="293"/>
      <c r="BR2305" s="293"/>
      <c r="CB2305" s="293"/>
      <c r="CL2305" s="293"/>
      <c r="CV2305" s="293"/>
      <c r="DF2305" s="293"/>
      <c r="DP2305" s="293"/>
      <c r="DZ2305" s="293"/>
      <c r="EJ2305" s="293"/>
      <c r="ET2305" s="293"/>
      <c r="FD2305" s="293"/>
      <c r="GJ2305" s="341"/>
      <c r="GT2305" s="293"/>
      <c r="HD2305" s="293"/>
      <c r="HN2305" s="293"/>
      <c r="HX2305" s="293"/>
      <c r="IH2305" s="293"/>
      <c r="IM2305" s="285"/>
    </row>
    <row r="2306" spans="1:247" s="44" customFormat="1" x14ac:dyDescent="0.2">
      <c r="A2306" s="42"/>
      <c r="AN2306" s="293"/>
      <c r="AX2306" s="293"/>
      <c r="BH2306" s="293"/>
      <c r="BR2306" s="293"/>
      <c r="CB2306" s="293"/>
      <c r="CL2306" s="293"/>
      <c r="CV2306" s="293"/>
      <c r="DF2306" s="293"/>
      <c r="DP2306" s="293"/>
      <c r="DZ2306" s="293"/>
      <c r="EJ2306" s="293"/>
      <c r="ET2306" s="293"/>
      <c r="FD2306" s="293"/>
      <c r="GJ2306" s="341"/>
      <c r="GT2306" s="293"/>
      <c r="HD2306" s="293"/>
      <c r="HN2306" s="293"/>
      <c r="HX2306" s="293"/>
      <c r="IH2306" s="293"/>
      <c r="IM2306" s="285"/>
    </row>
    <row r="2307" spans="1:247" s="44" customFormat="1" x14ac:dyDescent="0.2">
      <c r="A2307" s="42"/>
      <c r="AN2307" s="293"/>
      <c r="AX2307" s="293"/>
      <c r="BH2307" s="293"/>
      <c r="BR2307" s="293"/>
      <c r="CB2307" s="293"/>
      <c r="CL2307" s="293"/>
      <c r="CV2307" s="293"/>
      <c r="DF2307" s="293"/>
      <c r="DP2307" s="293"/>
      <c r="DZ2307" s="293"/>
      <c r="EJ2307" s="293"/>
      <c r="ET2307" s="293"/>
      <c r="FD2307" s="293"/>
      <c r="GJ2307" s="341"/>
      <c r="GT2307" s="293"/>
      <c r="HD2307" s="293"/>
      <c r="HN2307" s="293"/>
      <c r="HX2307" s="293"/>
      <c r="IH2307" s="293"/>
      <c r="IM2307" s="285"/>
    </row>
    <row r="2308" spans="1:247" s="44" customFormat="1" x14ac:dyDescent="0.2">
      <c r="A2308" s="42"/>
      <c r="AN2308" s="293"/>
      <c r="AX2308" s="293"/>
      <c r="BH2308" s="293"/>
      <c r="BR2308" s="293"/>
      <c r="CB2308" s="293"/>
      <c r="CL2308" s="293"/>
      <c r="CV2308" s="293"/>
      <c r="DF2308" s="293"/>
      <c r="DP2308" s="293"/>
      <c r="DZ2308" s="293"/>
      <c r="EJ2308" s="293"/>
      <c r="ET2308" s="293"/>
      <c r="FD2308" s="293"/>
      <c r="GJ2308" s="341"/>
      <c r="GT2308" s="293"/>
      <c r="HD2308" s="293"/>
      <c r="HN2308" s="293"/>
      <c r="HX2308" s="293"/>
      <c r="IH2308" s="293"/>
      <c r="IM2308" s="285"/>
    </row>
    <row r="2309" spans="1:247" s="44" customFormat="1" x14ac:dyDescent="0.2">
      <c r="A2309" s="42"/>
      <c r="AN2309" s="293"/>
      <c r="AX2309" s="293"/>
      <c r="BH2309" s="293"/>
      <c r="BR2309" s="293"/>
      <c r="CB2309" s="293"/>
      <c r="CL2309" s="293"/>
      <c r="CV2309" s="293"/>
      <c r="DF2309" s="293"/>
      <c r="DP2309" s="293"/>
      <c r="DZ2309" s="293"/>
      <c r="EJ2309" s="293"/>
      <c r="ET2309" s="293"/>
      <c r="FD2309" s="293"/>
      <c r="GJ2309" s="341"/>
      <c r="GT2309" s="293"/>
      <c r="HD2309" s="293"/>
      <c r="HN2309" s="293"/>
      <c r="HX2309" s="293"/>
      <c r="IH2309" s="293"/>
      <c r="IM2309" s="285"/>
    </row>
    <row r="2310" spans="1:247" s="44" customFormat="1" x14ac:dyDescent="0.2">
      <c r="A2310" s="42"/>
      <c r="AN2310" s="293"/>
      <c r="AX2310" s="293"/>
      <c r="BH2310" s="293"/>
      <c r="BR2310" s="293"/>
      <c r="CB2310" s="293"/>
      <c r="CL2310" s="293"/>
      <c r="CV2310" s="293"/>
      <c r="DF2310" s="293"/>
      <c r="DP2310" s="293"/>
      <c r="DZ2310" s="293"/>
      <c r="EJ2310" s="293"/>
      <c r="ET2310" s="293"/>
      <c r="FD2310" s="293"/>
      <c r="GJ2310" s="341"/>
      <c r="GT2310" s="293"/>
      <c r="HD2310" s="293"/>
      <c r="HN2310" s="293"/>
      <c r="HX2310" s="293"/>
      <c r="IH2310" s="293"/>
      <c r="IM2310" s="285"/>
    </row>
    <row r="2311" spans="1:247" s="44" customFormat="1" x14ac:dyDescent="0.2">
      <c r="A2311" s="42"/>
      <c r="AN2311" s="293"/>
      <c r="AX2311" s="293"/>
      <c r="BH2311" s="293"/>
      <c r="BR2311" s="293"/>
      <c r="CB2311" s="293"/>
      <c r="CL2311" s="293"/>
      <c r="CV2311" s="293"/>
      <c r="DF2311" s="293"/>
      <c r="DP2311" s="293"/>
      <c r="DZ2311" s="293"/>
      <c r="EJ2311" s="293"/>
      <c r="ET2311" s="293"/>
      <c r="FD2311" s="293"/>
      <c r="GJ2311" s="341"/>
      <c r="GT2311" s="293"/>
      <c r="HD2311" s="293"/>
      <c r="HN2311" s="293"/>
      <c r="HX2311" s="293"/>
      <c r="IH2311" s="293"/>
      <c r="IM2311" s="285"/>
    </row>
    <row r="2312" spans="1:247" s="44" customFormat="1" x14ac:dyDescent="0.2">
      <c r="A2312" s="42"/>
      <c r="AN2312" s="293"/>
      <c r="AX2312" s="293"/>
      <c r="BH2312" s="293"/>
      <c r="BR2312" s="293"/>
      <c r="CB2312" s="293"/>
      <c r="CL2312" s="293"/>
      <c r="CV2312" s="293"/>
      <c r="DF2312" s="293"/>
      <c r="DP2312" s="293"/>
      <c r="DZ2312" s="293"/>
      <c r="EJ2312" s="293"/>
      <c r="ET2312" s="293"/>
      <c r="FD2312" s="293"/>
      <c r="GJ2312" s="341"/>
      <c r="GT2312" s="293"/>
      <c r="HD2312" s="293"/>
      <c r="HN2312" s="293"/>
      <c r="HX2312" s="293"/>
      <c r="IH2312" s="293"/>
      <c r="IM2312" s="285"/>
    </row>
    <row r="2313" spans="1:247" s="44" customFormat="1" x14ac:dyDescent="0.2">
      <c r="A2313" s="42"/>
      <c r="AN2313" s="293"/>
      <c r="AX2313" s="293"/>
      <c r="BH2313" s="293"/>
      <c r="BR2313" s="293"/>
      <c r="CB2313" s="293"/>
      <c r="CL2313" s="293"/>
      <c r="CV2313" s="293"/>
      <c r="DF2313" s="293"/>
      <c r="DP2313" s="293"/>
      <c r="DZ2313" s="293"/>
      <c r="EJ2313" s="293"/>
      <c r="ET2313" s="293"/>
      <c r="FD2313" s="293"/>
      <c r="GJ2313" s="341"/>
      <c r="GT2313" s="293"/>
      <c r="HD2313" s="293"/>
      <c r="HN2313" s="293"/>
      <c r="HX2313" s="293"/>
      <c r="IH2313" s="293"/>
      <c r="IM2313" s="285"/>
    </row>
    <row r="2314" spans="1:247" s="44" customFormat="1" x14ac:dyDescent="0.2">
      <c r="A2314" s="42"/>
      <c r="AN2314" s="293"/>
      <c r="AX2314" s="293"/>
      <c r="BH2314" s="293"/>
      <c r="BR2314" s="293"/>
      <c r="CB2314" s="293"/>
      <c r="CL2314" s="293"/>
      <c r="CV2314" s="293"/>
      <c r="DF2314" s="293"/>
      <c r="DP2314" s="293"/>
      <c r="DZ2314" s="293"/>
      <c r="EJ2314" s="293"/>
      <c r="ET2314" s="293"/>
      <c r="FD2314" s="293"/>
      <c r="GJ2314" s="341"/>
      <c r="GT2314" s="293"/>
      <c r="HD2314" s="293"/>
      <c r="HN2314" s="293"/>
      <c r="HX2314" s="293"/>
      <c r="IH2314" s="293"/>
      <c r="IM2314" s="285"/>
    </row>
    <row r="2315" spans="1:247" s="44" customFormat="1" x14ac:dyDescent="0.2">
      <c r="A2315" s="42"/>
      <c r="AN2315" s="293"/>
      <c r="AX2315" s="293"/>
      <c r="BH2315" s="293"/>
      <c r="BR2315" s="293"/>
      <c r="CB2315" s="293"/>
      <c r="CL2315" s="293"/>
      <c r="CV2315" s="293"/>
      <c r="DF2315" s="293"/>
      <c r="DP2315" s="293"/>
      <c r="DZ2315" s="293"/>
      <c r="EJ2315" s="293"/>
      <c r="ET2315" s="293"/>
      <c r="FD2315" s="293"/>
      <c r="GJ2315" s="341"/>
      <c r="GT2315" s="293"/>
      <c r="HD2315" s="293"/>
      <c r="HN2315" s="293"/>
      <c r="HX2315" s="293"/>
      <c r="IH2315" s="293"/>
      <c r="IM2315" s="285"/>
    </row>
    <row r="2316" spans="1:247" s="44" customFormat="1" x14ac:dyDescent="0.2">
      <c r="A2316" s="42"/>
      <c r="AN2316" s="293"/>
      <c r="AX2316" s="293"/>
      <c r="BH2316" s="293"/>
      <c r="BR2316" s="293"/>
      <c r="CB2316" s="293"/>
      <c r="CL2316" s="293"/>
      <c r="CV2316" s="293"/>
      <c r="DF2316" s="293"/>
      <c r="DP2316" s="293"/>
      <c r="DZ2316" s="293"/>
      <c r="EJ2316" s="293"/>
      <c r="ET2316" s="293"/>
      <c r="FD2316" s="293"/>
      <c r="GJ2316" s="341"/>
      <c r="GT2316" s="293"/>
      <c r="HD2316" s="293"/>
      <c r="HN2316" s="293"/>
      <c r="HX2316" s="293"/>
      <c r="IH2316" s="293"/>
      <c r="IM2316" s="285"/>
    </row>
    <row r="2317" spans="1:247" s="44" customFormat="1" x14ac:dyDescent="0.2">
      <c r="A2317" s="42"/>
      <c r="AN2317" s="293"/>
      <c r="AX2317" s="293"/>
      <c r="BH2317" s="293"/>
      <c r="BR2317" s="293"/>
      <c r="CB2317" s="293"/>
      <c r="CL2317" s="293"/>
      <c r="CV2317" s="293"/>
      <c r="DF2317" s="293"/>
      <c r="DP2317" s="293"/>
      <c r="DZ2317" s="293"/>
      <c r="EJ2317" s="293"/>
      <c r="ET2317" s="293"/>
      <c r="FD2317" s="293"/>
      <c r="GJ2317" s="341"/>
      <c r="GT2317" s="293"/>
      <c r="HD2317" s="293"/>
      <c r="HN2317" s="293"/>
      <c r="HX2317" s="293"/>
      <c r="IH2317" s="293"/>
      <c r="IM2317" s="285"/>
    </row>
    <row r="2318" spans="1:247" s="44" customFormat="1" x14ac:dyDescent="0.2">
      <c r="A2318" s="42"/>
      <c r="AN2318" s="293"/>
      <c r="AX2318" s="293"/>
      <c r="BH2318" s="293"/>
      <c r="BR2318" s="293"/>
      <c r="CB2318" s="293"/>
      <c r="CL2318" s="293"/>
      <c r="CV2318" s="293"/>
      <c r="DF2318" s="293"/>
      <c r="DP2318" s="293"/>
      <c r="DZ2318" s="293"/>
      <c r="EJ2318" s="293"/>
      <c r="ET2318" s="293"/>
      <c r="FD2318" s="293"/>
      <c r="GJ2318" s="341"/>
      <c r="GT2318" s="293"/>
      <c r="HD2318" s="293"/>
      <c r="HN2318" s="293"/>
      <c r="HX2318" s="293"/>
      <c r="IH2318" s="293"/>
      <c r="IM2318" s="285"/>
    </row>
    <row r="2319" spans="1:247" s="44" customFormat="1" x14ac:dyDescent="0.2">
      <c r="A2319" s="42"/>
      <c r="AN2319" s="293"/>
      <c r="AX2319" s="293"/>
      <c r="BH2319" s="293"/>
      <c r="BR2319" s="293"/>
      <c r="CB2319" s="293"/>
      <c r="CL2319" s="293"/>
      <c r="CV2319" s="293"/>
      <c r="DF2319" s="293"/>
      <c r="DP2319" s="293"/>
      <c r="DZ2319" s="293"/>
      <c r="EJ2319" s="293"/>
      <c r="ET2319" s="293"/>
      <c r="FD2319" s="293"/>
      <c r="GJ2319" s="341"/>
      <c r="GT2319" s="293"/>
      <c r="HD2319" s="293"/>
      <c r="HN2319" s="293"/>
      <c r="HX2319" s="293"/>
      <c r="IH2319" s="293"/>
      <c r="IM2319" s="285"/>
    </row>
    <row r="2320" spans="1:247" s="44" customFormat="1" x14ac:dyDescent="0.2">
      <c r="A2320" s="42"/>
      <c r="AN2320" s="293"/>
      <c r="AX2320" s="293"/>
      <c r="BH2320" s="293"/>
      <c r="BR2320" s="293"/>
      <c r="CB2320" s="293"/>
      <c r="CL2320" s="293"/>
      <c r="CV2320" s="293"/>
      <c r="DF2320" s="293"/>
      <c r="DP2320" s="293"/>
      <c r="DZ2320" s="293"/>
      <c r="EJ2320" s="293"/>
      <c r="ET2320" s="293"/>
      <c r="FD2320" s="293"/>
      <c r="GJ2320" s="341"/>
      <c r="GT2320" s="293"/>
      <c r="HD2320" s="293"/>
      <c r="HN2320" s="293"/>
      <c r="HX2320" s="293"/>
      <c r="IH2320" s="293"/>
      <c r="IM2320" s="285"/>
    </row>
    <row r="2321" spans="1:247" s="44" customFormat="1" x14ac:dyDescent="0.2">
      <c r="A2321" s="42"/>
      <c r="AN2321" s="293"/>
      <c r="AX2321" s="293"/>
      <c r="BH2321" s="293"/>
      <c r="BR2321" s="293"/>
      <c r="CB2321" s="293"/>
      <c r="CL2321" s="293"/>
      <c r="CV2321" s="293"/>
      <c r="DF2321" s="293"/>
      <c r="DP2321" s="293"/>
      <c r="DZ2321" s="293"/>
      <c r="EJ2321" s="293"/>
      <c r="ET2321" s="293"/>
      <c r="FD2321" s="293"/>
      <c r="GJ2321" s="341"/>
      <c r="GT2321" s="293"/>
      <c r="HD2321" s="293"/>
      <c r="HN2321" s="293"/>
      <c r="HX2321" s="293"/>
      <c r="IH2321" s="293"/>
      <c r="IM2321" s="285"/>
    </row>
    <row r="2322" spans="1:247" s="44" customFormat="1" x14ac:dyDescent="0.2">
      <c r="A2322" s="42"/>
      <c r="AN2322" s="293"/>
      <c r="AX2322" s="293"/>
      <c r="BH2322" s="293"/>
      <c r="BR2322" s="293"/>
      <c r="CB2322" s="293"/>
      <c r="CL2322" s="293"/>
      <c r="CV2322" s="293"/>
      <c r="DF2322" s="293"/>
      <c r="DP2322" s="293"/>
      <c r="DZ2322" s="293"/>
      <c r="EJ2322" s="293"/>
      <c r="ET2322" s="293"/>
      <c r="FD2322" s="293"/>
      <c r="GJ2322" s="341"/>
      <c r="GT2322" s="293"/>
      <c r="HD2322" s="293"/>
      <c r="HN2322" s="293"/>
      <c r="HX2322" s="293"/>
      <c r="IH2322" s="293"/>
      <c r="IM2322" s="285"/>
    </row>
    <row r="2323" spans="1:247" s="44" customFormat="1" x14ac:dyDescent="0.2">
      <c r="A2323" s="42"/>
      <c r="AN2323" s="293"/>
      <c r="AX2323" s="293"/>
      <c r="BH2323" s="293"/>
      <c r="BR2323" s="293"/>
      <c r="CB2323" s="293"/>
      <c r="CL2323" s="293"/>
      <c r="CV2323" s="293"/>
      <c r="DF2323" s="293"/>
      <c r="DP2323" s="293"/>
      <c r="DZ2323" s="293"/>
      <c r="EJ2323" s="293"/>
      <c r="ET2323" s="293"/>
      <c r="FD2323" s="293"/>
      <c r="GJ2323" s="341"/>
      <c r="GT2323" s="293"/>
      <c r="HD2323" s="293"/>
      <c r="HN2323" s="293"/>
      <c r="HX2323" s="293"/>
      <c r="IH2323" s="293"/>
      <c r="IM2323" s="285"/>
    </row>
    <row r="2324" spans="1:247" s="44" customFormat="1" x14ac:dyDescent="0.2">
      <c r="A2324" s="42"/>
      <c r="AN2324" s="293"/>
      <c r="AX2324" s="293"/>
      <c r="BH2324" s="293"/>
      <c r="BR2324" s="293"/>
      <c r="CB2324" s="293"/>
      <c r="CL2324" s="293"/>
      <c r="CV2324" s="293"/>
      <c r="DF2324" s="293"/>
      <c r="DP2324" s="293"/>
      <c r="DZ2324" s="293"/>
      <c r="EJ2324" s="293"/>
      <c r="ET2324" s="293"/>
      <c r="FD2324" s="293"/>
      <c r="GJ2324" s="341"/>
      <c r="GT2324" s="293"/>
      <c r="HD2324" s="293"/>
      <c r="HN2324" s="293"/>
      <c r="HX2324" s="293"/>
      <c r="IH2324" s="293"/>
      <c r="IM2324" s="285"/>
    </row>
    <row r="2325" spans="1:247" s="44" customFormat="1" x14ac:dyDescent="0.2">
      <c r="A2325" s="42"/>
      <c r="AN2325" s="293"/>
      <c r="AX2325" s="293"/>
      <c r="BH2325" s="293"/>
      <c r="BR2325" s="293"/>
      <c r="CB2325" s="293"/>
      <c r="CL2325" s="293"/>
      <c r="CV2325" s="293"/>
      <c r="DF2325" s="293"/>
      <c r="DP2325" s="293"/>
      <c r="DZ2325" s="293"/>
      <c r="EJ2325" s="293"/>
      <c r="ET2325" s="293"/>
      <c r="FD2325" s="293"/>
      <c r="GJ2325" s="341"/>
      <c r="GT2325" s="293"/>
      <c r="HD2325" s="293"/>
      <c r="HN2325" s="293"/>
      <c r="HX2325" s="293"/>
      <c r="IH2325" s="293"/>
      <c r="IM2325" s="285"/>
    </row>
    <row r="2326" spans="1:247" s="44" customFormat="1" x14ac:dyDescent="0.2">
      <c r="A2326" s="42"/>
      <c r="AN2326" s="293"/>
      <c r="AX2326" s="293"/>
      <c r="BH2326" s="293"/>
      <c r="BR2326" s="293"/>
      <c r="CB2326" s="293"/>
      <c r="CL2326" s="293"/>
      <c r="CV2326" s="293"/>
      <c r="DF2326" s="293"/>
      <c r="DP2326" s="293"/>
      <c r="DZ2326" s="293"/>
      <c r="EJ2326" s="293"/>
      <c r="ET2326" s="293"/>
      <c r="FD2326" s="293"/>
      <c r="GJ2326" s="341"/>
      <c r="GT2326" s="293"/>
      <c r="HD2326" s="293"/>
      <c r="HN2326" s="293"/>
      <c r="HX2326" s="293"/>
      <c r="IH2326" s="293"/>
      <c r="IM2326" s="285"/>
    </row>
    <row r="2327" spans="1:247" s="44" customFormat="1" x14ac:dyDescent="0.2">
      <c r="A2327" s="42"/>
      <c r="AN2327" s="293"/>
      <c r="AX2327" s="293"/>
      <c r="BH2327" s="293"/>
      <c r="BR2327" s="293"/>
      <c r="CB2327" s="293"/>
      <c r="CL2327" s="293"/>
      <c r="CV2327" s="293"/>
      <c r="DF2327" s="293"/>
      <c r="DP2327" s="293"/>
      <c r="DZ2327" s="293"/>
      <c r="EJ2327" s="293"/>
      <c r="ET2327" s="293"/>
      <c r="FD2327" s="293"/>
      <c r="GJ2327" s="341"/>
      <c r="GT2327" s="293"/>
      <c r="HD2327" s="293"/>
      <c r="HN2327" s="293"/>
      <c r="HX2327" s="293"/>
      <c r="IH2327" s="293"/>
      <c r="IM2327" s="285"/>
    </row>
    <row r="2328" spans="1:247" s="44" customFormat="1" x14ac:dyDescent="0.2">
      <c r="A2328" s="42"/>
      <c r="AN2328" s="293"/>
      <c r="AX2328" s="293"/>
      <c r="BH2328" s="293"/>
      <c r="BR2328" s="293"/>
      <c r="CB2328" s="293"/>
      <c r="CL2328" s="293"/>
      <c r="CV2328" s="293"/>
      <c r="DF2328" s="293"/>
      <c r="DP2328" s="293"/>
      <c r="DZ2328" s="293"/>
      <c r="EJ2328" s="293"/>
      <c r="ET2328" s="293"/>
      <c r="FD2328" s="293"/>
      <c r="GJ2328" s="341"/>
      <c r="GT2328" s="293"/>
      <c r="HD2328" s="293"/>
      <c r="HN2328" s="293"/>
      <c r="HX2328" s="293"/>
      <c r="IH2328" s="293"/>
      <c r="IM2328" s="285"/>
    </row>
    <row r="2329" spans="1:247" s="44" customFormat="1" x14ac:dyDescent="0.2">
      <c r="A2329" s="42"/>
      <c r="AN2329" s="293"/>
      <c r="AX2329" s="293"/>
      <c r="BH2329" s="293"/>
      <c r="BR2329" s="293"/>
      <c r="CB2329" s="293"/>
      <c r="CL2329" s="293"/>
      <c r="CV2329" s="293"/>
      <c r="DF2329" s="293"/>
      <c r="DP2329" s="293"/>
      <c r="DZ2329" s="293"/>
      <c r="EJ2329" s="293"/>
      <c r="ET2329" s="293"/>
      <c r="FD2329" s="293"/>
      <c r="GJ2329" s="341"/>
      <c r="GT2329" s="293"/>
      <c r="HD2329" s="293"/>
      <c r="HN2329" s="293"/>
      <c r="HX2329" s="293"/>
      <c r="IH2329" s="293"/>
      <c r="IM2329" s="285"/>
    </row>
    <row r="2330" spans="1:247" s="44" customFormat="1" x14ac:dyDescent="0.2">
      <c r="A2330" s="42"/>
      <c r="AN2330" s="293"/>
      <c r="AX2330" s="293"/>
      <c r="BH2330" s="293"/>
      <c r="BR2330" s="293"/>
      <c r="CB2330" s="293"/>
      <c r="CL2330" s="293"/>
      <c r="CV2330" s="293"/>
      <c r="DF2330" s="293"/>
      <c r="DP2330" s="293"/>
      <c r="DZ2330" s="293"/>
      <c r="EJ2330" s="293"/>
      <c r="ET2330" s="293"/>
      <c r="FD2330" s="293"/>
      <c r="GJ2330" s="341"/>
      <c r="GT2330" s="293"/>
      <c r="HD2330" s="293"/>
      <c r="HN2330" s="293"/>
      <c r="HX2330" s="293"/>
      <c r="IH2330" s="293"/>
      <c r="IM2330" s="285"/>
    </row>
    <row r="2331" spans="1:247" s="44" customFormat="1" x14ac:dyDescent="0.2">
      <c r="A2331" s="42"/>
      <c r="AN2331" s="293"/>
      <c r="AX2331" s="293"/>
      <c r="BH2331" s="293"/>
      <c r="BR2331" s="293"/>
      <c r="CB2331" s="293"/>
      <c r="CL2331" s="293"/>
      <c r="CV2331" s="293"/>
      <c r="DF2331" s="293"/>
      <c r="DP2331" s="293"/>
      <c r="DZ2331" s="293"/>
      <c r="EJ2331" s="293"/>
      <c r="ET2331" s="293"/>
      <c r="FD2331" s="293"/>
      <c r="GJ2331" s="341"/>
      <c r="GT2331" s="293"/>
      <c r="HD2331" s="293"/>
      <c r="HN2331" s="293"/>
      <c r="HX2331" s="293"/>
      <c r="IH2331" s="293"/>
      <c r="IM2331" s="285"/>
    </row>
    <row r="2332" spans="1:247" s="44" customFormat="1" x14ac:dyDescent="0.2">
      <c r="A2332" s="42"/>
      <c r="AN2332" s="293"/>
      <c r="AX2332" s="293"/>
      <c r="BH2332" s="293"/>
      <c r="BR2332" s="293"/>
      <c r="CB2332" s="293"/>
      <c r="CL2332" s="293"/>
      <c r="CV2332" s="293"/>
      <c r="DF2332" s="293"/>
      <c r="DP2332" s="293"/>
      <c r="DZ2332" s="293"/>
      <c r="EJ2332" s="293"/>
      <c r="ET2332" s="293"/>
      <c r="FD2332" s="293"/>
      <c r="GJ2332" s="341"/>
      <c r="GT2332" s="293"/>
      <c r="HD2332" s="293"/>
      <c r="HN2332" s="293"/>
      <c r="HX2332" s="293"/>
      <c r="IH2332" s="293"/>
      <c r="IM2332" s="285"/>
    </row>
    <row r="2333" spans="1:247" s="44" customFormat="1" x14ac:dyDescent="0.2">
      <c r="A2333" s="42"/>
      <c r="AN2333" s="293"/>
      <c r="AX2333" s="293"/>
      <c r="BH2333" s="293"/>
      <c r="BR2333" s="293"/>
      <c r="CB2333" s="293"/>
      <c r="CL2333" s="293"/>
      <c r="CV2333" s="293"/>
      <c r="DF2333" s="293"/>
      <c r="DP2333" s="293"/>
      <c r="DZ2333" s="293"/>
      <c r="EJ2333" s="293"/>
      <c r="ET2333" s="293"/>
      <c r="FD2333" s="293"/>
      <c r="GJ2333" s="341"/>
      <c r="GT2333" s="293"/>
      <c r="HD2333" s="293"/>
      <c r="HN2333" s="293"/>
      <c r="HX2333" s="293"/>
      <c r="IH2333" s="293"/>
      <c r="IM2333" s="285"/>
    </row>
    <row r="2334" spans="1:247" s="44" customFormat="1" x14ac:dyDescent="0.2">
      <c r="A2334" s="42"/>
      <c r="AN2334" s="293"/>
      <c r="AX2334" s="293"/>
      <c r="BH2334" s="293"/>
      <c r="BR2334" s="293"/>
      <c r="CB2334" s="293"/>
      <c r="CL2334" s="293"/>
      <c r="CV2334" s="293"/>
      <c r="DF2334" s="293"/>
      <c r="DP2334" s="293"/>
      <c r="DZ2334" s="293"/>
      <c r="EJ2334" s="293"/>
      <c r="ET2334" s="293"/>
      <c r="FD2334" s="293"/>
      <c r="GJ2334" s="341"/>
      <c r="GT2334" s="293"/>
      <c r="HD2334" s="293"/>
      <c r="HN2334" s="293"/>
      <c r="HX2334" s="293"/>
      <c r="IH2334" s="293"/>
      <c r="IM2334" s="285"/>
    </row>
    <row r="2335" spans="1:247" s="44" customFormat="1" x14ac:dyDescent="0.2">
      <c r="A2335" s="42"/>
      <c r="AN2335" s="293"/>
      <c r="AX2335" s="293"/>
      <c r="BH2335" s="293"/>
      <c r="BR2335" s="293"/>
      <c r="CB2335" s="293"/>
      <c r="CL2335" s="293"/>
      <c r="CV2335" s="293"/>
      <c r="DF2335" s="293"/>
      <c r="DP2335" s="293"/>
      <c r="DZ2335" s="293"/>
      <c r="EJ2335" s="293"/>
      <c r="ET2335" s="293"/>
      <c r="FD2335" s="293"/>
      <c r="GJ2335" s="341"/>
      <c r="GT2335" s="293"/>
      <c r="HD2335" s="293"/>
      <c r="HN2335" s="293"/>
      <c r="HX2335" s="293"/>
      <c r="IH2335" s="293"/>
      <c r="IM2335" s="285"/>
    </row>
    <row r="2336" spans="1:247" s="44" customFormat="1" x14ac:dyDescent="0.2">
      <c r="A2336" s="42"/>
      <c r="AN2336" s="293"/>
      <c r="AX2336" s="293"/>
      <c r="BH2336" s="293"/>
      <c r="BR2336" s="293"/>
      <c r="CB2336" s="293"/>
      <c r="CL2336" s="293"/>
      <c r="CV2336" s="293"/>
      <c r="DF2336" s="293"/>
      <c r="DP2336" s="293"/>
      <c r="DZ2336" s="293"/>
      <c r="EJ2336" s="293"/>
      <c r="ET2336" s="293"/>
      <c r="FD2336" s="293"/>
      <c r="GJ2336" s="341"/>
      <c r="GT2336" s="293"/>
      <c r="HD2336" s="293"/>
      <c r="HN2336" s="293"/>
      <c r="HX2336" s="293"/>
      <c r="IH2336" s="293"/>
      <c r="IM2336" s="285"/>
    </row>
    <row r="2337" spans="1:247" s="44" customFormat="1" x14ac:dyDescent="0.2">
      <c r="A2337" s="42"/>
      <c r="AN2337" s="293"/>
      <c r="AX2337" s="293"/>
      <c r="BH2337" s="293"/>
      <c r="BR2337" s="293"/>
      <c r="CB2337" s="293"/>
      <c r="CL2337" s="293"/>
      <c r="CV2337" s="293"/>
      <c r="DF2337" s="293"/>
      <c r="DP2337" s="293"/>
      <c r="DZ2337" s="293"/>
      <c r="EJ2337" s="293"/>
      <c r="ET2337" s="293"/>
      <c r="FD2337" s="293"/>
      <c r="GJ2337" s="341"/>
      <c r="GT2337" s="293"/>
      <c r="HD2337" s="293"/>
      <c r="HN2337" s="293"/>
      <c r="HX2337" s="293"/>
      <c r="IH2337" s="293"/>
      <c r="IM2337" s="285"/>
    </row>
    <row r="2338" spans="1:247" s="44" customFormat="1" x14ac:dyDescent="0.2">
      <c r="A2338" s="42"/>
      <c r="AN2338" s="293"/>
      <c r="AX2338" s="293"/>
      <c r="BH2338" s="293"/>
      <c r="BR2338" s="293"/>
      <c r="CB2338" s="293"/>
      <c r="CL2338" s="293"/>
      <c r="CV2338" s="293"/>
      <c r="DF2338" s="293"/>
      <c r="DP2338" s="293"/>
      <c r="DZ2338" s="293"/>
      <c r="EJ2338" s="293"/>
      <c r="ET2338" s="293"/>
      <c r="FD2338" s="293"/>
      <c r="GJ2338" s="341"/>
      <c r="GT2338" s="293"/>
      <c r="HD2338" s="293"/>
      <c r="HN2338" s="293"/>
      <c r="HX2338" s="293"/>
      <c r="IH2338" s="293"/>
      <c r="IM2338" s="285"/>
    </row>
    <row r="2339" spans="1:247" s="44" customFormat="1" x14ac:dyDescent="0.2">
      <c r="A2339" s="42"/>
      <c r="AN2339" s="293"/>
      <c r="AX2339" s="293"/>
      <c r="BH2339" s="293"/>
      <c r="BR2339" s="293"/>
      <c r="CB2339" s="293"/>
      <c r="CL2339" s="293"/>
      <c r="CV2339" s="293"/>
      <c r="DF2339" s="293"/>
      <c r="DP2339" s="293"/>
      <c r="DZ2339" s="293"/>
      <c r="EJ2339" s="293"/>
      <c r="ET2339" s="293"/>
      <c r="FD2339" s="293"/>
      <c r="GJ2339" s="341"/>
      <c r="GT2339" s="293"/>
      <c r="HD2339" s="293"/>
      <c r="HN2339" s="293"/>
      <c r="HX2339" s="293"/>
      <c r="IH2339" s="293"/>
      <c r="IM2339" s="285"/>
    </row>
    <row r="2340" spans="1:247" s="44" customFormat="1" x14ac:dyDescent="0.2">
      <c r="A2340" s="42"/>
      <c r="AN2340" s="293"/>
      <c r="AX2340" s="293"/>
      <c r="BH2340" s="293"/>
      <c r="BR2340" s="293"/>
      <c r="CB2340" s="293"/>
      <c r="CL2340" s="293"/>
      <c r="CV2340" s="293"/>
      <c r="DF2340" s="293"/>
      <c r="DP2340" s="293"/>
      <c r="DZ2340" s="293"/>
      <c r="EJ2340" s="293"/>
      <c r="ET2340" s="293"/>
      <c r="FD2340" s="293"/>
      <c r="GJ2340" s="341"/>
      <c r="GT2340" s="293"/>
      <c r="HD2340" s="293"/>
      <c r="HN2340" s="293"/>
      <c r="HX2340" s="293"/>
      <c r="IH2340" s="293"/>
      <c r="IM2340" s="285"/>
    </row>
    <row r="2341" spans="1:247" s="44" customFormat="1" x14ac:dyDescent="0.2">
      <c r="A2341" s="42"/>
      <c r="AN2341" s="293"/>
      <c r="AX2341" s="293"/>
      <c r="BH2341" s="293"/>
      <c r="BR2341" s="293"/>
      <c r="CB2341" s="293"/>
      <c r="CL2341" s="293"/>
      <c r="CV2341" s="293"/>
      <c r="DF2341" s="293"/>
      <c r="DP2341" s="293"/>
      <c r="DZ2341" s="293"/>
      <c r="EJ2341" s="293"/>
      <c r="ET2341" s="293"/>
      <c r="FD2341" s="293"/>
      <c r="GJ2341" s="341"/>
      <c r="GT2341" s="293"/>
      <c r="HD2341" s="293"/>
      <c r="HN2341" s="293"/>
      <c r="HX2341" s="293"/>
      <c r="IH2341" s="293"/>
      <c r="IM2341" s="285"/>
    </row>
    <row r="2342" spans="1:247" s="44" customFormat="1" x14ac:dyDescent="0.2">
      <c r="A2342" s="42"/>
      <c r="AN2342" s="293"/>
      <c r="AX2342" s="293"/>
      <c r="BH2342" s="293"/>
      <c r="BR2342" s="293"/>
      <c r="CB2342" s="293"/>
      <c r="CL2342" s="293"/>
      <c r="CV2342" s="293"/>
      <c r="DF2342" s="293"/>
      <c r="DP2342" s="293"/>
      <c r="DZ2342" s="293"/>
      <c r="EJ2342" s="293"/>
      <c r="ET2342" s="293"/>
      <c r="FD2342" s="293"/>
      <c r="GJ2342" s="341"/>
      <c r="GT2342" s="293"/>
      <c r="HD2342" s="293"/>
      <c r="HN2342" s="293"/>
      <c r="HX2342" s="293"/>
      <c r="IH2342" s="293"/>
      <c r="IM2342" s="285"/>
    </row>
    <row r="2343" spans="1:247" s="44" customFormat="1" x14ac:dyDescent="0.2">
      <c r="A2343" s="42"/>
      <c r="AN2343" s="293"/>
      <c r="AX2343" s="293"/>
      <c r="BH2343" s="293"/>
      <c r="BR2343" s="293"/>
      <c r="CB2343" s="293"/>
      <c r="CL2343" s="293"/>
      <c r="CV2343" s="293"/>
      <c r="DF2343" s="293"/>
      <c r="DP2343" s="293"/>
      <c r="DZ2343" s="293"/>
      <c r="EJ2343" s="293"/>
      <c r="ET2343" s="293"/>
      <c r="FD2343" s="293"/>
      <c r="GJ2343" s="341"/>
      <c r="GT2343" s="293"/>
      <c r="HD2343" s="293"/>
      <c r="HN2343" s="293"/>
      <c r="HX2343" s="293"/>
      <c r="IH2343" s="293"/>
      <c r="IM2343" s="285"/>
    </row>
    <row r="2344" spans="1:247" s="44" customFormat="1" x14ac:dyDescent="0.2">
      <c r="A2344" s="42"/>
      <c r="AN2344" s="293"/>
      <c r="AX2344" s="293"/>
      <c r="BH2344" s="293"/>
      <c r="BR2344" s="293"/>
      <c r="CB2344" s="293"/>
      <c r="CL2344" s="293"/>
      <c r="CV2344" s="293"/>
      <c r="DF2344" s="293"/>
      <c r="DP2344" s="293"/>
      <c r="DZ2344" s="293"/>
      <c r="EJ2344" s="293"/>
      <c r="ET2344" s="293"/>
      <c r="FD2344" s="293"/>
      <c r="GJ2344" s="341"/>
      <c r="GT2344" s="293"/>
      <c r="HD2344" s="293"/>
      <c r="HN2344" s="293"/>
      <c r="HX2344" s="293"/>
      <c r="IH2344" s="293"/>
      <c r="IM2344" s="285"/>
    </row>
    <row r="2345" spans="1:247" s="44" customFormat="1" x14ac:dyDescent="0.2">
      <c r="A2345" s="42"/>
      <c r="AN2345" s="293"/>
      <c r="AX2345" s="293"/>
      <c r="BH2345" s="293"/>
      <c r="BR2345" s="293"/>
      <c r="CB2345" s="293"/>
      <c r="CL2345" s="293"/>
      <c r="CV2345" s="293"/>
      <c r="DF2345" s="293"/>
      <c r="DP2345" s="293"/>
      <c r="DZ2345" s="293"/>
      <c r="EJ2345" s="293"/>
      <c r="ET2345" s="293"/>
      <c r="FD2345" s="293"/>
      <c r="GJ2345" s="341"/>
      <c r="GT2345" s="293"/>
      <c r="HD2345" s="293"/>
      <c r="HN2345" s="293"/>
      <c r="HX2345" s="293"/>
      <c r="IH2345" s="293"/>
      <c r="IM2345" s="285"/>
    </row>
    <row r="2346" spans="1:247" s="44" customFormat="1" x14ac:dyDescent="0.2">
      <c r="A2346" s="42"/>
      <c r="AN2346" s="293"/>
      <c r="AX2346" s="293"/>
      <c r="BH2346" s="293"/>
      <c r="BR2346" s="293"/>
      <c r="CB2346" s="293"/>
      <c r="CL2346" s="293"/>
      <c r="CV2346" s="293"/>
      <c r="DF2346" s="293"/>
      <c r="DP2346" s="293"/>
      <c r="DZ2346" s="293"/>
      <c r="EJ2346" s="293"/>
      <c r="ET2346" s="293"/>
      <c r="FD2346" s="293"/>
      <c r="GJ2346" s="341"/>
      <c r="GT2346" s="293"/>
      <c r="HD2346" s="293"/>
      <c r="HN2346" s="293"/>
      <c r="HX2346" s="293"/>
      <c r="IH2346" s="293"/>
      <c r="IM2346" s="285"/>
    </row>
    <row r="2347" spans="1:247" s="44" customFormat="1" x14ac:dyDescent="0.2">
      <c r="A2347" s="42"/>
      <c r="AN2347" s="293"/>
      <c r="AX2347" s="293"/>
      <c r="BH2347" s="293"/>
      <c r="BR2347" s="293"/>
      <c r="CB2347" s="293"/>
      <c r="CL2347" s="293"/>
      <c r="CV2347" s="293"/>
      <c r="DF2347" s="293"/>
      <c r="DP2347" s="293"/>
      <c r="DZ2347" s="293"/>
      <c r="EJ2347" s="293"/>
      <c r="ET2347" s="293"/>
      <c r="FD2347" s="293"/>
      <c r="GJ2347" s="341"/>
      <c r="GT2347" s="293"/>
      <c r="HD2347" s="293"/>
      <c r="HN2347" s="293"/>
      <c r="HX2347" s="293"/>
      <c r="IH2347" s="293"/>
      <c r="IM2347" s="285"/>
    </row>
    <row r="2348" spans="1:247" s="44" customFormat="1" x14ac:dyDescent="0.2">
      <c r="A2348" s="42"/>
      <c r="AN2348" s="293"/>
      <c r="AX2348" s="293"/>
      <c r="BH2348" s="293"/>
      <c r="BR2348" s="293"/>
      <c r="CB2348" s="293"/>
      <c r="CL2348" s="293"/>
      <c r="CV2348" s="293"/>
      <c r="DF2348" s="293"/>
      <c r="DP2348" s="293"/>
      <c r="DZ2348" s="293"/>
      <c r="EJ2348" s="293"/>
      <c r="ET2348" s="293"/>
      <c r="FD2348" s="293"/>
      <c r="GJ2348" s="341"/>
      <c r="GT2348" s="293"/>
      <c r="HD2348" s="293"/>
      <c r="HN2348" s="293"/>
      <c r="HX2348" s="293"/>
      <c r="IH2348" s="293"/>
      <c r="IM2348" s="285"/>
    </row>
    <row r="2349" spans="1:247" s="44" customFormat="1" x14ac:dyDescent="0.2">
      <c r="A2349" s="42"/>
      <c r="AN2349" s="293"/>
      <c r="AX2349" s="293"/>
      <c r="BH2349" s="293"/>
      <c r="BR2349" s="293"/>
      <c r="CB2349" s="293"/>
      <c r="CL2349" s="293"/>
      <c r="CV2349" s="293"/>
      <c r="DF2349" s="293"/>
      <c r="DP2349" s="293"/>
      <c r="DZ2349" s="293"/>
      <c r="EJ2349" s="293"/>
      <c r="ET2349" s="293"/>
      <c r="FD2349" s="293"/>
      <c r="GJ2349" s="341"/>
      <c r="GT2349" s="293"/>
      <c r="HD2349" s="293"/>
      <c r="HN2349" s="293"/>
      <c r="HX2349" s="293"/>
      <c r="IH2349" s="293"/>
      <c r="IM2349" s="285"/>
    </row>
    <row r="2350" spans="1:247" s="44" customFormat="1" x14ac:dyDescent="0.2">
      <c r="A2350" s="42"/>
      <c r="AN2350" s="293"/>
      <c r="AX2350" s="293"/>
      <c r="BH2350" s="293"/>
      <c r="BR2350" s="293"/>
      <c r="CB2350" s="293"/>
      <c r="CL2350" s="293"/>
      <c r="CV2350" s="293"/>
      <c r="DF2350" s="293"/>
      <c r="DP2350" s="293"/>
      <c r="DZ2350" s="293"/>
      <c r="EJ2350" s="293"/>
      <c r="ET2350" s="293"/>
      <c r="FD2350" s="293"/>
      <c r="GJ2350" s="341"/>
      <c r="GT2350" s="293"/>
      <c r="HD2350" s="293"/>
      <c r="HN2350" s="293"/>
      <c r="HX2350" s="293"/>
      <c r="IH2350" s="293"/>
      <c r="IM2350" s="285"/>
    </row>
    <row r="2351" spans="1:247" s="44" customFormat="1" x14ac:dyDescent="0.2">
      <c r="A2351" s="42"/>
      <c r="AN2351" s="293"/>
      <c r="AX2351" s="293"/>
      <c r="BH2351" s="293"/>
      <c r="BR2351" s="293"/>
      <c r="CB2351" s="293"/>
      <c r="CL2351" s="293"/>
      <c r="CV2351" s="293"/>
      <c r="DF2351" s="293"/>
      <c r="DP2351" s="293"/>
      <c r="DZ2351" s="293"/>
      <c r="EJ2351" s="293"/>
      <c r="ET2351" s="293"/>
      <c r="FD2351" s="293"/>
      <c r="GJ2351" s="341"/>
      <c r="GT2351" s="293"/>
      <c r="HD2351" s="293"/>
      <c r="HN2351" s="293"/>
      <c r="HX2351" s="293"/>
      <c r="IH2351" s="293"/>
      <c r="IM2351" s="285"/>
    </row>
    <row r="2352" spans="1:247" s="44" customFormat="1" x14ac:dyDescent="0.2">
      <c r="A2352" s="42"/>
      <c r="AN2352" s="293"/>
      <c r="AX2352" s="293"/>
      <c r="BH2352" s="293"/>
      <c r="BR2352" s="293"/>
      <c r="CB2352" s="293"/>
      <c r="CL2352" s="293"/>
      <c r="CV2352" s="293"/>
      <c r="DF2352" s="293"/>
      <c r="DP2352" s="293"/>
      <c r="DZ2352" s="293"/>
      <c r="EJ2352" s="293"/>
      <c r="ET2352" s="293"/>
      <c r="FD2352" s="293"/>
      <c r="GJ2352" s="341"/>
      <c r="GT2352" s="293"/>
      <c r="HD2352" s="293"/>
      <c r="HN2352" s="293"/>
      <c r="HX2352" s="293"/>
      <c r="IH2352" s="293"/>
      <c r="IM2352" s="285"/>
    </row>
    <row r="2353" spans="1:247" s="44" customFormat="1" x14ac:dyDescent="0.2">
      <c r="A2353" s="42"/>
      <c r="AN2353" s="293"/>
      <c r="AX2353" s="293"/>
      <c r="BH2353" s="293"/>
      <c r="BR2353" s="293"/>
      <c r="CB2353" s="293"/>
      <c r="CL2353" s="293"/>
      <c r="CV2353" s="293"/>
      <c r="DF2353" s="293"/>
      <c r="DP2353" s="293"/>
      <c r="DZ2353" s="293"/>
      <c r="EJ2353" s="293"/>
      <c r="ET2353" s="293"/>
      <c r="FD2353" s="293"/>
      <c r="GJ2353" s="341"/>
      <c r="GT2353" s="293"/>
      <c r="HD2353" s="293"/>
      <c r="HN2353" s="293"/>
      <c r="HX2353" s="293"/>
      <c r="IH2353" s="293"/>
      <c r="IM2353" s="285"/>
    </row>
    <row r="2354" spans="1:247" s="44" customFormat="1" x14ac:dyDescent="0.2">
      <c r="A2354" s="42"/>
      <c r="AN2354" s="293"/>
      <c r="AX2354" s="293"/>
      <c r="BH2354" s="293"/>
      <c r="BR2354" s="293"/>
      <c r="CB2354" s="293"/>
      <c r="CL2354" s="293"/>
      <c r="CV2354" s="293"/>
      <c r="DF2354" s="293"/>
      <c r="DP2354" s="293"/>
      <c r="DZ2354" s="293"/>
      <c r="EJ2354" s="293"/>
      <c r="ET2354" s="293"/>
      <c r="FD2354" s="293"/>
      <c r="GJ2354" s="341"/>
      <c r="GT2354" s="293"/>
      <c r="HD2354" s="293"/>
      <c r="HN2354" s="293"/>
      <c r="HX2354" s="293"/>
      <c r="IH2354" s="293"/>
      <c r="IM2354" s="285"/>
    </row>
    <row r="2355" spans="1:247" s="44" customFormat="1" x14ac:dyDescent="0.2">
      <c r="A2355" s="42"/>
      <c r="AN2355" s="293"/>
      <c r="AX2355" s="293"/>
      <c r="BH2355" s="293"/>
      <c r="BR2355" s="293"/>
      <c r="CB2355" s="293"/>
      <c r="CL2355" s="293"/>
      <c r="CV2355" s="293"/>
      <c r="DF2355" s="293"/>
      <c r="DP2355" s="293"/>
      <c r="DZ2355" s="293"/>
      <c r="EJ2355" s="293"/>
      <c r="ET2355" s="293"/>
      <c r="FD2355" s="293"/>
      <c r="GJ2355" s="341"/>
      <c r="GT2355" s="293"/>
      <c r="HD2355" s="293"/>
      <c r="HN2355" s="293"/>
      <c r="HX2355" s="293"/>
      <c r="IH2355" s="293"/>
      <c r="IM2355" s="285"/>
    </row>
    <row r="2356" spans="1:247" s="44" customFormat="1" x14ac:dyDescent="0.2">
      <c r="A2356" s="42"/>
      <c r="AN2356" s="293"/>
      <c r="AX2356" s="293"/>
      <c r="BH2356" s="293"/>
      <c r="BR2356" s="293"/>
      <c r="CB2356" s="293"/>
      <c r="CL2356" s="293"/>
      <c r="CV2356" s="293"/>
      <c r="DF2356" s="293"/>
      <c r="DP2356" s="293"/>
      <c r="DZ2356" s="293"/>
      <c r="EJ2356" s="293"/>
      <c r="ET2356" s="293"/>
      <c r="FD2356" s="293"/>
      <c r="GJ2356" s="341"/>
      <c r="GT2356" s="293"/>
      <c r="HD2356" s="293"/>
      <c r="HN2356" s="293"/>
      <c r="HX2356" s="293"/>
      <c r="IH2356" s="293"/>
      <c r="IM2356" s="285"/>
    </row>
    <row r="2357" spans="1:247" s="44" customFormat="1" x14ac:dyDescent="0.2">
      <c r="A2357" s="42"/>
      <c r="AN2357" s="293"/>
      <c r="AX2357" s="293"/>
      <c r="BH2357" s="293"/>
      <c r="BR2357" s="293"/>
      <c r="CB2357" s="293"/>
      <c r="CL2357" s="293"/>
      <c r="CV2357" s="293"/>
      <c r="DF2357" s="293"/>
      <c r="DP2357" s="293"/>
      <c r="DZ2357" s="293"/>
      <c r="EJ2357" s="293"/>
      <c r="ET2357" s="293"/>
      <c r="FD2357" s="293"/>
      <c r="GJ2357" s="341"/>
      <c r="GT2357" s="293"/>
      <c r="HD2357" s="293"/>
      <c r="HN2357" s="293"/>
      <c r="HX2357" s="293"/>
      <c r="IH2357" s="293"/>
      <c r="IM2357" s="285"/>
    </row>
    <row r="2358" spans="1:247" s="44" customFormat="1" x14ac:dyDescent="0.2">
      <c r="A2358" s="42"/>
      <c r="AN2358" s="293"/>
      <c r="AX2358" s="293"/>
      <c r="BH2358" s="293"/>
      <c r="BR2358" s="293"/>
      <c r="CB2358" s="293"/>
      <c r="CL2358" s="293"/>
      <c r="CV2358" s="293"/>
      <c r="DF2358" s="293"/>
      <c r="DP2358" s="293"/>
      <c r="DZ2358" s="293"/>
      <c r="EJ2358" s="293"/>
      <c r="ET2358" s="293"/>
      <c r="FD2358" s="293"/>
      <c r="GJ2358" s="341"/>
      <c r="GT2358" s="293"/>
      <c r="HD2358" s="293"/>
      <c r="HN2358" s="293"/>
      <c r="HX2358" s="293"/>
      <c r="IH2358" s="293"/>
      <c r="IM2358" s="285"/>
    </row>
    <row r="2359" spans="1:247" s="44" customFormat="1" x14ac:dyDescent="0.2">
      <c r="A2359" s="42"/>
      <c r="AN2359" s="293"/>
      <c r="AX2359" s="293"/>
      <c r="BH2359" s="293"/>
      <c r="BR2359" s="293"/>
      <c r="CB2359" s="293"/>
      <c r="CL2359" s="293"/>
      <c r="CV2359" s="293"/>
      <c r="DF2359" s="293"/>
      <c r="DP2359" s="293"/>
      <c r="DZ2359" s="293"/>
      <c r="EJ2359" s="293"/>
      <c r="ET2359" s="293"/>
      <c r="FD2359" s="293"/>
      <c r="GJ2359" s="341"/>
      <c r="GT2359" s="293"/>
      <c r="HD2359" s="293"/>
      <c r="HN2359" s="293"/>
      <c r="HX2359" s="293"/>
      <c r="IH2359" s="293"/>
      <c r="IM2359" s="285"/>
    </row>
    <row r="2360" spans="1:247" s="44" customFormat="1" x14ac:dyDescent="0.2">
      <c r="A2360" s="42"/>
      <c r="AN2360" s="293"/>
      <c r="AX2360" s="293"/>
      <c r="BH2360" s="293"/>
      <c r="BR2360" s="293"/>
      <c r="CB2360" s="293"/>
      <c r="CL2360" s="293"/>
      <c r="CV2360" s="293"/>
      <c r="DF2360" s="293"/>
      <c r="DP2360" s="293"/>
      <c r="DZ2360" s="293"/>
      <c r="EJ2360" s="293"/>
      <c r="ET2360" s="293"/>
      <c r="FD2360" s="293"/>
      <c r="GJ2360" s="341"/>
      <c r="GT2360" s="293"/>
      <c r="HD2360" s="293"/>
      <c r="HN2360" s="293"/>
      <c r="HX2360" s="293"/>
      <c r="IH2360" s="293"/>
      <c r="IM2360" s="285"/>
    </row>
    <row r="2361" spans="1:247" s="44" customFormat="1" x14ac:dyDescent="0.2">
      <c r="A2361" s="42"/>
      <c r="AN2361" s="293"/>
      <c r="AX2361" s="293"/>
      <c r="BH2361" s="293"/>
      <c r="BR2361" s="293"/>
      <c r="CB2361" s="293"/>
      <c r="CL2361" s="293"/>
      <c r="CV2361" s="293"/>
      <c r="DF2361" s="293"/>
      <c r="DP2361" s="293"/>
      <c r="DZ2361" s="293"/>
      <c r="EJ2361" s="293"/>
      <c r="ET2361" s="293"/>
      <c r="FD2361" s="293"/>
      <c r="GJ2361" s="341"/>
      <c r="GT2361" s="293"/>
      <c r="HD2361" s="293"/>
      <c r="HN2361" s="293"/>
      <c r="HX2361" s="293"/>
      <c r="IH2361" s="293"/>
      <c r="IM2361" s="285"/>
    </row>
    <row r="2362" spans="1:247" s="44" customFormat="1" x14ac:dyDescent="0.2">
      <c r="A2362" s="42"/>
      <c r="AN2362" s="293"/>
      <c r="AX2362" s="293"/>
      <c r="BH2362" s="293"/>
      <c r="BR2362" s="293"/>
      <c r="CB2362" s="293"/>
      <c r="CL2362" s="293"/>
      <c r="CV2362" s="293"/>
      <c r="DF2362" s="293"/>
      <c r="DP2362" s="293"/>
      <c r="DZ2362" s="293"/>
      <c r="EJ2362" s="293"/>
      <c r="ET2362" s="293"/>
      <c r="FD2362" s="293"/>
      <c r="GJ2362" s="341"/>
      <c r="GT2362" s="293"/>
      <c r="HD2362" s="293"/>
      <c r="HN2362" s="293"/>
      <c r="HX2362" s="293"/>
      <c r="IH2362" s="293"/>
      <c r="IM2362" s="285"/>
    </row>
    <row r="2363" spans="1:247" s="44" customFormat="1" x14ac:dyDescent="0.2">
      <c r="A2363" s="42"/>
      <c r="AN2363" s="293"/>
      <c r="AX2363" s="293"/>
      <c r="BH2363" s="293"/>
      <c r="BR2363" s="293"/>
      <c r="CB2363" s="293"/>
      <c r="CL2363" s="293"/>
      <c r="CV2363" s="293"/>
      <c r="DF2363" s="293"/>
      <c r="DP2363" s="293"/>
      <c r="DZ2363" s="293"/>
      <c r="EJ2363" s="293"/>
      <c r="ET2363" s="293"/>
      <c r="FD2363" s="293"/>
      <c r="GJ2363" s="341"/>
      <c r="GT2363" s="293"/>
      <c r="HD2363" s="293"/>
      <c r="HN2363" s="293"/>
      <c r="HX2363" s="293"/>
      <c r="IH2363" s="293"/>
      <c r="IM2363" s="285"/>
    </row>
    <row r="2364" spans="1:247" s="44" customFormat="1" x14ac:dyDescent="0.2">
      <c r="A2364" s="42"/>
      <c r="AN2364" s="293"/>
      <c r="AX2364" s="293"/>
      <c r="BH2364" s="293"/>
      <c r="BR2364" s="293"/>
      <c r="CB2364" s="293"/>
      <c r="CL2364" s="293"/>
      <c r="CV2364" s="293"/>
      <c r="DF2364" s="293"/>
      <c r="DP2364" s="293"/>
      <c r="DZ2364" s="293"/>
      <c r="EJ2364" s="293"/>
      <c r="ET2364" s="293"/>
      <c r="FD2364" s="293"/>
      <c r="GJ2364" s="341"/>
      <c r="GT2364" s="293"/>
      <c r="HD2364" s="293"/>
      <c r="HN2364" s="293"/>
      <c r="HX2364" s="293"/>
      <c r="IH2364" s="293"/>
      <c r="IM2364" s="285"/>
    </row>
    <row r="2365" spans="1:247" s="44" customFormat="1" x14ac:dyDescent="0.2">
      <c r="A2365" s="42"/>
      <c r="AN2365" s="293"/>
      <c r="AX2365" s="293"/>
      <c r="BH2365" s="293"/>
      <c r="BR2365" s="293"/>
      <c r="CB2365" s="293"/>
      <c r="CL2365" s="293"/>
      <c r="CV2365" s="293"/>
      <c r="DF2365" s="293"/>
      <c r="DP2365" s="293"/>
      <c r="DZ2365" s="293"/>
      <c r="EJ2365" s="293"/>
      <c r="ET2365" s="293"/>
      <c r="FD2365" s="293"/>
      <c r="GJ2365" s="341"/>
      <c r="GT2365" s="293"/>
      <c r="HD2365" s="293"/>
      <c r="HN2365" s="293"/>
      <c r="HX2365" s="293"/>
      <c r="IH2365" s="293"/>
      <c r="IM2365" s="285"/>
    </row>
    <row r="2366" spans="1:247" s="44" customFormat="1" x14ac:dyDescent="0.2">
      <c r="A2366" s="42"/>
      <c r="AN2366" s="293"/>
      <c r="AX2366" s="293"/>
      <c r="BH2366" s="293"/>
      <c r="BR2366" s="293"/>
      <c r="CB2366" s="293"/>
      <c r="CL2366" s="293"/>
      <c r="CV2366" s="293"/>
      <c r="DF2366" s="293"/>
      <c r="DP2366" s="293"/>
      <c r="DZ2366" s="293"/>
      <c r="EJ2366" s="293"/>
      <c r="ET2366" s="293"/>
      <c r="FD2366" s="293"/>
      <c r="GJ2366" s="341"/>
      <c r="GT2366" s="293"/>
      <c r="HD2366" s="293"/>
      <c r="HN2366" s="293"/>
      <c r="HX2366" s="293"/>
      <c r="IH2366" s="293"/>
      <c r="IM2366" s="285"/>
    </row>
    <row r="2367" spans="1:247" s="44" customFormat="1" x14ac:dyDescent="0.2">
      <c r="A2367" s="42"/>
      <c r="AN2367" s="293"/>
      <c r="AX2367" s="293"/>
      <c r="BH2367" s="293"/>
      <c r="BR2367" s="293"/>
      <c r="CB2367" s="293"/>
      <c r="CL2367" s="293"/>
      <c r="CV2367" s="293"/>
      <c r="DF2367" s="293"/>
      <c r="DP2367" s="293"/>
      <c r="DZ2367" s="293"/>
      <c r="EJ2367" s="293"/>
      <c r="ET2367" s="293"/>
      <c r="FD2367" s="293"/>
      <c r="GJ2367" s="341"/>
      <c r="GT2367" s="293"/>
      <c r="HD2367" s="293"/>
      <c r="HN2367" s="293"/>
      <c r="HX2367" s="293"/>
      <c r="IH2367" s="293"/>
      <c r="IM2367" s="285"/>
    </row>
    <row r="2368" spans="1:247" s="44" customFormat="1" x14ac:dyDescent="0.2">
      <c r="A2368" s="42"/>
      <c r="AN2368" s="293"/>
      <c r="AX2368" s="293"/>
      <c r="BH2368" s="293"/>
      <c r="BR2368" s="293"/>
      <c r="CB2368" s="293"/>
      <c r="CL2368" s="293"/>
      <c r="CV2368" s="293"/>
      <c r="DF2368" s="293"/>
      <c r="DP2368" s="293"/>
      <c r="DZ2368" s="293"/>
      <c r="EJ2368" s="293"/>
      <c r="ET2368" s="293"/>
      <c r="FD2368" s="293"/>
      <c r="GJ2368" s="341"/>
      <c r="GT2368" s="293"/>
      <c r="HD2368" s="293"/>
      <c r="HN2368" s="293"/>
      <c r="HX2368" s="293"/>
      <c r="IH2368" s="293"/>
      <c r="IM2368" s="285"/>
    </row>
    <row r="2369" spans="1:247" s="44" customFormat="1" x14ac:dyDescent="0.2">
      <c r="A2369" s="42"/>
      <c r="AN2369" s="293"/>
      <c r="AX2369" s="293"/>
      <c r="BH2369" s="293"/>
      <c r="BR2369" s="293"/>
      <c r="CB2369" s="293"/>
      <c r="CL2369" s="293"/>
      <c r="CV2369" s="293"/>
      <c r="DF2369" s="293"/>
      <c r="DP2369" s="293"/>
      <c r="DZ2369" s="293"/>
      <c r="EJ2369" s="293"/>
      <c r="ET2369" s="293"/>
      <c r="FD2369" s="293"/>
      <c r="GJ2369" s="341"/>
      <c r="GT2369" s="293"/>
      <c r="HD2369" s="293"/>
      <c r="HN2369" s="293"/>
      <c r="HX2369" s="293"/>
      <c r="IH2369" s="293"/>
      <c r="IM2369" s="285"/>
    </row>
    <row r="2370" spans="1:247" s="44" customFormat="1" x14ac:dyDescent="0.2">
      <c r="A2370" s="42"/>
      <c r="AN2370" s="293"/>
      <c r="AX2370" s="293"/>
      <c r="BH2370" s="293"/>
      <c r="BR2370" s="293"/>
      <c r="CB2370" s="293"/>
      <c r="CL2370" s="293"/>
      <c r="CV2370" s="293"/>
      <c r="DF2370" s="293"/>
      <c r="DP2370" s="293"/>
      <c r="DZ2370" s="293"/>
      <c r="EJ2370" s="293"/>
      <c r="ET2370" s="293"/>
      <c r="FD2370" s="293"/>
      <c r="GJ2370" s="341"/>
      <c r="GT2370" s="293"/>
      <c r="HD2370" s="293"/>
      <c r="HN2370" s="293"/>
      <c r="HX2370" s="293"/>
      <c r="IH2370" s="293"/>
      <c r="IM2370" s="285"/>
    </row>
    <row r="2371" spans="1:247" s="44" customFormat="1" x14ac:dyDescent="0.2">
      <c r="A2371" s="42"/>
      <c r="AN2371" s="293"/>
      <c r="AX2371" s="293"/>
      <c r="BH2371" s="293"/>
      <c r="BR2371" s="293"/>
      <c r="CB2371" s="293"/>
      <c r="CL2371" s="293"/>
      <c r="CV2371" s="293"/>
      <c r="DF2371" s="293"/>
      <c r="DP2371" s="293"/>
      <c r="DZ2371" s="293"/>
      <c r="EJ2371" s="293"/>
      <c r="ET2371" s="293"/>
      <c r="FD2371" s="293"/>
      <c r="GJ2371" s="341"/>
      <c r="GT2371" s="293"/>
      <c r="HD2371" s="293"/>
      <c r="HN2371" s="293"/>
      <c r="HX2371" s="293"/>
      <c r="IH2371" s="293"/>
      <c r="IM2371" s="285"/>
    </row>
    <row r="2372" spans="1:247" s="44" customFormat="1" x14ac:dyDescent="0.2">
      <c r="A2372" s="42"/>
      <c r="AN2372" s="293"/>
      <c r="AX2372" s="293"/>
      <c r="BH2372" s="293"/>
      <c r="BR2372" s="293"/>
      <c r="CB2372" s="293"/>
      <c r="CL2372" s="293"/>
      <c r="CV2372" s="293"/>
      <c r="DF2372" s="293"/>
      <c r="DP2372" s="293"/>
      <c r="DZ2372" s="293"/>
      <c r="EJ2372" s="293"/>
      <c r="ET2372" s="293"/>
      <c r="FD2372" s="293"/>
      <c r="GJ2372" s="341"/>
      <c r="GT2372" s="293"/>
      <c r="HD2372" s="293"/>
      <c r="HN2372" s="293"/>
      <c r="HX2372" s="293"/>
      <c r="IH2372" s="293"/>
      <c r="IM2372" s="285"/>
    </row>
    <row r="2373" spans="1:247" s="44" customFormat="1" x14ac:dyDescent="0.2">
      <c r="A2373" s="42"/>
      <c r="AN2373" s="293"/>
      <c r="AX2373" s="293"/>
      <c r="BH2373" s="293"/>
      <c r="BR2373" s="293"/>
      <c r="CB2373" s="293"/>
      <c r="CL2373" s="293"/>
      <c r="CV2373" s="293"/>
      <c r="DF2373" s="293"/>
      <c r="DP2373" s="293"/>
      <c r="DZ2373" s="293"/>
      <c r="EJ2373" s="293"/>
      <c r="ET2373" s="293"/>
      <c r="FD2373" s="293"/>
      <c r="GJ2373" s="341"/>
      <c r="GT2373" s="293"/>
      <c r="HD2373" s="293"/>
      <c r="HN2373" s="293"/>
      <c r="HX2373" s="293"/>
      <c r="IH2373" s="293"/>
      <c r="IM2373" s="285"/>
    </row>
    <row r="2374" spans="1:247" s="44" customFormat="1" x14ac:dyDescent="0.2">
      <c r="A2374" s="42"/>
      <c r="AN2374" s="293"/>
      <c r="AX2374" s="293"/>
      <c r="BH2374" s="293"/>
      <c r="BR2374" s="293"/>
      <c r="CB2374" s="293"/>
      <c r="CL2374" s="293"/>
      <c r="CV2374" s="293"/>
      <c r="DF2374" s="293"/>
      <c r="DP2374" s="293"/>
      <c r="DZ2374" s="293"/>
      <c r="EJ2374" s="293"/>
      <c r="ET2374" s="293"/>
      <c r="FD2374" s="293"/>
      <c r="GJ2374" s="341"/>
      <c r="GT2374" s="293"/>
      <c r="HD2374" s="293"/>
      <c r="HN2374" s="293"/>
      <c r="HX2374" s="293"/>
      <c r="IH2374" s="293"/>
      <c r="IM2374" s="285"/>
    </row>
    <row r="2375" spans="1:247" s="44" customFormat="1" x14ac:dyDescent="0.2">
      <c r="A2375" s="42"/>
      <c r="AN2375" s="293"/>
      <c r="AX2375" s="293"/>
      <c r="BH2375" s="293"/>
      <c r="BR2375" s="293"/>
      <c r="CB2375" s="293"/>
      <c r="CL2375" s="293"/>
      <c r="CV2375" s="293"/>
      <c r="DF2375" s="293"/>
      <c r="DP2375" s="293"/>
      <c r="DZ2375" s="293"/>
      <c r="EJ2375" s="293"/>
      <c r="ET2375" s="293"/>
      <c r="FD2375" s="293"/>
      <c r="GJ2375" s="341"/>
      <c r="GT2375" s="293"/>
      <c r="HD2375" s="293"/>
      <c r="HN2375" s="293"/>
      <c r="HX2375" s="293"/>
      <c r="IH2375" s="293"/>
      <c r="IM2375" s="285"/>
    </row>
    <row r="2376" spans="1:247" s="44" customFormat="1" x14ac:dyDescent="0.2">
      <c r="A2376" s="42"/>
      <c r="AN2376" s="293"/>
      <c r="AX2376" s="293"/>
      <c r="BH2376" s="293"/>
      <c r="BR2376" s="293"/>
      <c r="CB2376" s="293"/>
      <c r="CL2376" s="293"/>
      <c r="CV2376" s="293"/>
      <c r="DF2376" s="293"/>
      <c r="DP2376" s="293"/>
      <c r="DZ2376" s="293"/>
      <c r="EJ2376" s="293"/>
      <c r="ET2376" s="293"/>
      <c r="FD2376" s="293"/>
      <c r="GJ2376" s="341"/>
      <c r="GT2376" s="293"/>
      <c r="HD2376" s="293"/>
      <c r="HN2376" s="293"/>
      <c r="HX2376" s="293"/>
      <c r="IH2376" s="293"/>
      <c r="IM2376" s="285"/>
    </row>
    <row r="2377" spans="1:247" s="44" customFormat="1" x14ac:dyDescent="0.2">
      <c r="A2377" s="42"/>
      <c r="AN2377" s="293"/>
      <c r="AX2377" s="293"/>
      <c r="BH2377" s="293"/>
      <c r="BR2377" s="293"/>
      <c r="CB2377" s="293"/>
      <c r="CL2377" s="293"/>
      <c r="CV2377" s="293"/>
      <c r="DF2377" s="293"/>
      <c r="DP2377" s="293"/>
      <c r="DZ2377" s="293"/>
      <c r="EJ2377" s="293"/>
      <c r="ET2377" s="293"/>
      <c r="FD2377" s="293"/>
      <c r="GJ2377" s="341"/>
      <c r="GT2377" s="293"/>
      <c r="HD2377" s="293"/>
      <c r="HN2377" s="293"/>
      <c r="HX2377" s="293"/>
      <c r="IH2377" s="293"/>
      <c r="IM2377" s="285"/>
    </row>
    <row r="2378" spans="1:247" s="44" customFormat="1" x14ac:dyDescent="0.2">
      <c r="A2378" s="42"/>
      <c r="AN2378" s="293"/>
      <c r="AX2378" s="293"/>
      <c r="BH2378" s="293"/>
      <c r="BR2378" s="293"/>
      <c r="CB2378" s="293"/>
      <c r="CL2378" s="293"/>
      <c r="CV2378" s="293"/>
      <c r="DF2378" s="293"/>
      <c r="DP2378" s="293"/>
      <c r="DZ2378" s="293"/>
      <c r="EJ2378" s="293"/>
      <c r="ET2378" s="293"/>
      <c r="FD2378" s="293"/>
      <c r="GJ2378" s="341"/>
      <c r="GT2378" s="293"/>
      <c r="HD2378" s="293"/>
      <c r="HN2378" s="293"/>
      <c r="HX2378" s="293"/>
      <c r="IH2378" s="293"/>
      <c r="IM2378" s="285"/>
    </row>
    <row r="2379" spans="1:247" s="44" customFormat="1" x14ac:dyDescent="0.2">
      <c r="A2379" s="42"/>
      <c r="AN2379" s="293"/>
      <c r="AX2379" s="293"/>
      <c r="BH2379" s="293"/>
      <c r="BR2379" s="293"/>
      <c r="CB2379" s="293"/>
      <c r="CL2379" s="293"/>
      <c r="CV2379" s="293"/>
      <c r="DF2379" s="293"/>
      <c r="DP2379" s="293"/>
      <c r="DZ2379" s="293"/>
      <c r="EJ2379" s="293"/>
      <c r="ET2379" s="293"/>
      <c r="FD2379" s="293"/>
      <c r="GJ2379" s="341"/>
      <c r="GT2379" s="293"/>
      <c r="HD2379" s="293"/>
      <c r="HN2379" s="293"/>
      <c r="HX2379" s="293"/>
      <c r="IH2379" s="293"/>
      <c r="IM2379" s="285"/>
    </row>
    <row r="2380" spans="1:247" s="44" customFormat="1" x14ac:dyDescent="0.2">
      <c r="A2380" s="42"/>
      <c r="AN2380" s="293"/>
      <c r="AX2380" s="293"/>
      <c r="BH2380" s="293"/>
      <c r="BR2380" s="293"/>
      <c r="CB2380" s="293"/>
      <c r="CL2380" s="293"/>
      <c r="CV2380" s="293"/>
      <c r="DF2380" s="293"/>
      <c r="DP2380" s="293"/>
      <c r="DZ2380" s="293"/>
      <c r="EJ2380" s="293"/>
      <c r="ET2380" s="293"/>
      <c r="FD2380" s="293"/>
      <c r="GJ2380" s="341"/>
      <c r="GT2380" s="293"/>
      <c r="HD2380" s="293"/>
      <c r="HN2380" s="293"/>
      <c r="HX2380" s="293"/>
      <c r="IH2380" s="293"/>
      <c r="IM2380" s="285"/>
    </row>
    <row r="2381" spans="1:247" s="44" customFormat="1" x14ac:dyDescent="0.2">
      <c r="A2381" s="42"/>
      <c r="AN2381" s="293"/>
      <c r="AX2381" s="293"/>
      <c r="BH2381" s="293"/>
      <c r="BR2381" s="293"/>
      <c r="CB2381" s="293"/>
      <c r="CL2381" s="293"/>
      <c r="CV2381" s="293"/>
      <c r="DF2381" s="293"/>
      <c r="DP2381" s="293"/>
      <c r="DZ2381" s="293"/>
      <c r="EJ2381" s="293"/>
      <c r="ET2381" s="293"/>
      <c r="FD2381" s="293"/>
      <c r="GJ2381" s="341"/>
      <c r="GT2381" s="293"/>
      <c r="HD2381" s="293"/>
      <c r="HN2381" s="293"/>
      <c r="HX2381" s="293"/>
      <c r="IH2381" s="293"/>
      <c r="IM2381" s="285"/>
    </row>
    <row r="2382" spans="1:247" s="44" customFormat="1" x14ac:dyDescent="0.2">
      <c r="A2382" s="42"/>
      <c r="AN2382" s="293"/>
      <c r="AX2382" s="293"/>
      <c r="BH2382" s="293"/>
      <c r="BR2382" s="293"/>
      <c r="CB2382" s="293"/>
      <c r="CL2382" s="293"/>
      <c r="CV2382" s="293"/>
      <c r="DF2382" s="293"/>
      <c r="DP2382" s="293"/>
      <c r="DZ2382" s="293"/>
      <c r="EJ2382" s="293"/>
      <c r="ET2382" s="293"/>
      <c r="FD2382" s="293"/>
      <c r="GJ2382" s="341"/>
      <c r="GT2382" s="293"/>
      <c r="HD2382" s="293"/>
      <c r="HN2382" s="293"/>
      <c r="HX2382" s="293"/>
      <c r="IH2382" s="293"/>
      <c r="IM2382" s="285"/>
    </row>
    <row r="2383" spans="1:247" s="44" customFormat="1" x14ac:dyDescent="0.2">
      <c r="A2383" s="42"/>
      <c r="AN2383" s="293"/>
      <c r="AX2383" s="293"/>
      <c r="BH2383" s="293"/>
      <c r="BR2383" s="293"/>
      <c r="CB2383" s="293"/>
      <c r="CL2383" s="293"/>
      <c r="CV2383" s="293"/>
      <c r="DF2383" s="293"/>
      <c r="DP2383" s="293"/>
      <c r="DZ2383" s="293"/>
      <c r="EJ2383" s="293"/>
      <c r="ET2383" s="293"/>
      <c r="FD2383" s="293"/>
      <c r="GJ2383" s="341"/>
      <c r="GT2383" s="293"/>
      <c r="HD2383" s="293"/>
      <c r="HN2383" s="293"/>
      <c r="HX2383" s="293"/>
      <c r="IH2383" s="293"/>
      <c r="IM2383" s="285"/>
    </row>
    <row r="2384" spans="1:247" s="44" customFormat="1" x14ac:dyDescent="0.2">
      <c r="A2384" s="42"/>
      <c r="AN2384" s="293"/>
      <c r="AX2384" s="293"/>
      <c r="BH2384" s="293"/>
      <c r="BR2384" s="293"/>
      <c r="CB2384" s="293"/>
      <c r="CL2384" s="293"/>
      <c r="CV2384" s="293"/>
      <c r="DF2384" s="293"/>
      <c r="DP2384" s="293"/>
      <c r="DZ2384" s="293"/>
      <c r="EJ2384" s="293"/>
      <c r="ET2384" s="293"/>
      <c r="FD2384" s="293"/>
      <c r="GJ2384" s="341"/>
      <c r="GT2384" s="293"/>
      <c r="HD2384" s="293"/>
      <c r="HN2384" s="293"/>
      <c r="HX2384" s="293"/>
      <c r="IH2384" s="293"/>
      <c r="IM2384" s="285"/>
    </row>
    <row r="2385" spans="1:247" s="44" customFormat="1" x14ac:dyDescent="0.2">
      <c r="A2385" s="42"/>
      <c r="AN2385" s="293"/>
      <c r="AX2385" s="293"/>
      <c r="BH2385" s="293"/>
      <c r="BR2385" s="293"/>
      <c r="CB2385" s="293"/>
      <c r="CL2385" s="293"/>
      <c r="CV2385" s="293"/>
      <c r="DF2385" s="293"/>
      <c r="DP2385" s="293"/>
      <c r="DZ2385" s="293"/>
      <c r="EJ2385" s="293"/>
      <c r="ET2385" s="293"/>
      <c r="FD2385" s="293"/>
      <c r="GJ2385" s="341"/>
      <c r="GT2385" s="293"/>
      <c r="HD2385" s="293"/>
      <c r="HN2385" s="293"/>
      <c r="HX2385" s="293"/>
      <c r="IH2385" s="293"/>
      <c r="IM2385" s="285"/>
    </row>
    <row r="2386" spans="1:247" s="44" customFormat="1" x14ac:dyDescent="0.2">
      <c r="A2386" s="42"/>
      <c r="AN2386" s="293"/>
      <c r="AX2386" s="293"/>
      <c r="BH2386" s="293"/>
      <c r="BR2386" s="293"/>
      <c r="CB2386" s="293"/>
      <c r="CL2386" s="293"/>
      <c r="CV2386" s="293"/>
      <c r="DF2386" s="293"/>
      <c r="DP2386" s="293"/>
      <c r="DZ2386" s="293"/>
      <c r="EJ2386" s="293"/>
      <c r="ET2386" s="293"/>
      <c r="FD2386" s="293"/>
      <c r="GJ2386" s="341"/>
      <c r="GT2386" s="293"/>
      <c r="HD2386" s="293"/>
      <c r="HN2386" s="293"/>
      <c r="HX2386" s="293"/>
      <c r="IH2386" s="293"/>
      <c r="IM2386" s="285"/>
    </row>
    <row r="2387" spans="1:247" s="44" customFormat="1" x14ac:dyDescent="0.2">
      <c r="A2387" s="42"/>
      <c r="AN2387" s="293"/>
      <c r="AX2387" s="293"/>
      <c r="BH2387" s="293"/>
      <c r="BR2387" s="293"/>
      <c r="CB2387" s="293"/>
      <c r="CL2387" s="293"/>
      <c r="CV2387" s="293"/>
      <c r="DF2387" s="293"/>
      <c r="DP2387" s="293"/>
      <c r="DZ2387" s="293"/>
      <c r="EJ2387" s="293"/>
      <c r="ET2387" s="293"/>
      <c r="FD2387" s="293"/>
      <c r="GJ2387" s="341"/>
      <c r="GT2387" s="293"/>
      <c r="HD2387" s="293"/>
      <c r="HN2387" s="293"/>
      <c r="HX2387" s="293"/>
      <c r="IH2387" s="293"/>
      <c r="IM2387" s="285"/>
    </row>
    <row r="2388" spans="1:247" s="44" customFormat="1" x14ac:dyDescent="0.2">
      <c r="A2388" s="42"/>
      <c r="AN2388" s="293"/>
      <c r="AX2388" s="293"/>
      <c r="BH2388" s="293"/>
      <c r="BR2388" s="293"/>
      <c r="CB2388" s="293"/>
      <c r="CL2388" s="293"/>
      <c r="CV2388" s="293"/>
      <c r="DF2388" s="293"/>
      <c r="DP2388" s="293"/>
      <c r="DZ2388" s="293"/>
      <c r="EJ2388" s="293"/>
      <c r="ET2388" s="293"/>
      <c r="FD2388" s="293"/>
      <c r="GJ2388" s="341"/>
      <c r="GT2388" s="293"/>
      <c r="HD2388" s="293"/>
      <c r="HN2388" s="293"/>
      <c r="HX2388" s="293"/>
      <c r="IH2388" s="293"/>
      <c r="IM2388" s="285"/>
    </row>
    <row r="2389" spans="1:247" s="44" customFormat="1" x14ac:dyDescent="0.2">
      <c r="A2389" s="42"/>
      <c r="AN2389" s="293"/>
      <c r="AX2389" s="293"/>
      <c r="BH2389" s="293"/>
      <c r="BR2389" s="293"/>
      <c r="CB2389" s="293"/>
      <c r="CL2389" s="293"/>
      <c r="CV2389" s="293"/>
      <c r="DF2389" s="293"/>
      <c r="DP2389" s="293"/>
      <c r="DZ2389" s="293"/>
      <c r="EJ2389" s="293"/>
      <c r="ET2389" s="293"/>
      <c r="FD2389" s="293"/>
      <c r="GJ2389" s="341"/>
      <c r="GT2389" s="293"/>
      <c r="HD2389" s="293"/>
      <c r="HN2389" s="293"/>
      <c r="HX2389" s="293"/>
      <c r="IH2389" s="293"/>
      <c r="IM2389" s="285"/>
    </row>
    <row r="2390" spans="1:247" s="44" customFormat="1" x14ac:dyDescent="0.2">
      <c r="A2390" s="42"/>
      <c r="AN2390" s="293"/>
      <c r="AX2390" s="293"/>
      <c r="BH2390" s="293"/>
      <c r="BR2390" s="293"/>
      <c r="CB2390" s="293"/>
      <c r="CL2390" s="293"/>
      <c r="CV2390" s="293"/>
      <c r="DF2390" s="293"/>
      <c r="DP2390" s="293"/>
      <c r="DZ2390" s="293"/>
      <c r="EJ2390" s="293"/>
      <c r="ET2390" s="293"/>
      <c r="FD2390" s="293"/>
      <c r="GJ2390" s="341"/>
      <c r="GT2390" s="293"/>
      <c r="HD2390" s="293"/>
      <c r="HN2390" s="293"/>
      <c r="HX2390" s="293"/>
      <c r="IH2390" s="293"/>
      <c r="IM2390" s="285"/>
    </row>
    <row r="2391" spans="1:247" s="44" customFormat="1" x14ac:dyDescent="0.2">
      <c r="A2391" s="42"/>
      <c r="AN2391" s="293"/>
      <c r="AX2391" s="293"/>
      <c r="BH2391" s="293"/>
      <c r="BR2391" s="293"/>
      <c r="CB2391" s="293"/>
      <c r="CL2391" s="293"/>
      <c r="CV2391" s="293"/>
      <c r="DF2391" s="293"/>
      <c r="DP2391" s="293"/>
      <c r="DZ2391" s="293"/>
      <c r="EJ2391" s="293"/>
      <c r="ET2391" s="293"/>
      <c r="FD2391" s="293"/>
      <c r="GJ2391" s="341"/>
      <c r="GT2391" s="293"/>
      <c r="HD2391" s="293"/>
      <c r="HN2391" s="293"/>
      <c r="HX2391" s="293"/>
      <c r="IH2391" s="293"/>
      <c r="IM2391" s="285"/>
    </row>
    <row r="2392" spans="1:247" s="44" customFormat="1" x14ac:dyDescent="0.2">
      <c r="A2392" s="42"/>
      <c r="AN2392" s="293"/>
      <c r="AX2392" s="293"/>
      <c r="BH2392" s="293"/>
      <c r="BR2392" s="293"/>
      <c r="CB2392" s="293"/>
      <c r="CL2392" s="293"/>
      <c r="CV2392" s="293"/>
      <c r="DF2392" s="293"/>
      <c r="DP2392" s="293"/>
      <c r="DZ2392" s="293"/>
      <c r="EJ2392" s="293"/>
      <c r="ET2392" s="293"/>
      <c r="FD2392" s="293"/>
      <c r="GJ2392" s="341"/>
      <c r="GT2392" s="293"/>
      <c r="HD2392" s="293"/>
      <c r="HN2392" s="293"/>
      <c r="HX2392" s="293"/>
      <c r="IH2392" s="293"/>
      <c r="IM2392" s="285"/>
    </row>
    <row r="2393" spans="1:247" s="44" customFormat="1" x14ac:dyDescent="0.2">
      <c r="A2393" s="42"/>
      <c r="AN2393" s="293"/>
      <c r="AX2393" s="293"/>
      <c r="BH2393" s="293"/>
      <c r="BR2393" s="293"/>
      <c r="CB2393" s="293"/>
      <c r="CL2393" s="293"/>
      <c r="CV2393" s="293"/>
      <c r="DF2393" s="293"/>
      <c r="DP2393" s="293"/>
      <c r="DZ2393" s="293"/>
      <c r="EJ2393" s="293"/>
      <c r="ET2393" s="293"/>
      <c r="FD2393" s="293"/>
      <c r="GJ2393" s="341"/>
      <c r="GT2393" s="293"/>
      <c r="HD2393" s="293"/>
      <c r="HN2393" s="293"/>
      <c r="HX2393" s="293"/>
      <c r="IH2393" s="293"/>
      <c r="IM2393" s="285"/>
    </row>
    <row r="2394" spans="1:247" s="44" customFormat="1" x14ac:dyDescent="0.2">
      <c r="A2394" s="42"/>
      <c r="AN2394" s="293"/>
      <c r="AX2394" s="293"/>
      <c r="BH2394" s="293"/>
      <c r="BR2394" s="293"/>
      <c r="CB2394" s="293"/>
      <c r="CL2394" s="293"/>
      <c r="CV2394" s="293"/>
      <c r="DF2394" s="293"/>
      <c r="DP2394" s="293"/>
      <c r="DZ2394" s="293"/>
      <c r="EJ2394" s="293"/>
      <c r="ET2394" s="293"/>
      <c r="FD2394" s="293"/>
      <c r="GJ2394" s="341"/>
      <c r="GT2394" s="293"/>
      <c r="HD2394" s="293"/>
      <c r="HN2394" s="293"/>
      <c r="HX2394" s="293"/>
      <c r="IH2394" s="293"/>
      <c r="IM2394" s="285"/>
    </row>
    <row r="2395" spans="1:247" s="44" customFormat="1" x14ac:dyDescent="0.2">
      <c r="A2395" s="42"/>
      <c r="AN2395" s="293"/>
      <c r="AX2395" s="293"/>
      <c r="BH2395" s="293"/>
      <c r="BR2395" s="293"/>
      <c r="CB2395" s="293"/>
      <c r="CL2395" s="293"/>
      <c r="CV2395" s="293"/>
      <c r="DF2395" s="293"/>
      <c r="DP2395" s="293"/>
      <c r="DZ2395" s="293"/>
      <c r="EJ2395" s="293"/>
      <c r="ET2395" s="293"/>
      <c r="FD2395" s="293"/>
      <c r="GJ2395" s="341"/>
      <c r="GT2395" s="293"/>
      <c r="HD2395" s="293"/>
      <c r="HN2395" s="293"/>
      <c r="HX2395" s="293"/>
      <c r="IH2395" s="293"/>
      <c r="IM2395" s="285"/>
    </row>
    <row r="2396" spans="1:247" s="44" customFormat="1" x14ac:dyDescent="0.2">
      <c r="A2396" s="42"/>
      <c r="AN2396" s="293"/>
      <c r="AX2396" s="293"/>
      <c r="BH2396" s="293"/>
      <c r="BR2396" s="293"/>
      <c r="CB2396" s="293"/>
      <c r="CL2396" s="293"/>
      <c r="CV2396" s="293"/>
      <c r="DF2396" s="293"/>
      <c r="DP2396" s="293"/>
      <c r="DZ2396" s="293"/>
      <c r="EJ2396" s="293"/>
      <c r="ET2396" s="293"/>
      <c r="FD2396" s="293"/>
      <c r="GJ2396" s="341"/>
      <c r="GT2396" s="293"/>
      <c r="HD2396" s="293"/>
      <c r="HN2396" s="293"/>
      <c r="HX2396" s="293"/>
      <c r="IH2396" s="293"/>
      <c r="IM2396" s="285"/>
    </row>
    <row r="2397" spans="1:247" s="44" customFormat="1" x14ac:dyDescent="0.2">
      <c r="A2397" s="42"/>
      <c r="AN2397" s="293"/>
      <c r="AX2397" s="293"/>
      <c r="BH2397" s="293"/>
      <c r="BR2397" s="293"/>
      <c r="CB2397" s="293"/>
      <c r="CL2397" s="293"/>
      <c r="CV2397" s="293"/>
      <c r="DF2397" s="293"/>
      <c r="DP2397" s="293"/>
      <c r="DZ2397" s="293"/>
      <c r="EJ2397" s="293"/>
      <c r="ET2397" s="293"/>
      <c r="FD2397" s="293"/>
      <c r="GJ2397" s="341"/>
      <c r="GT2397" s="293"/>
      <c r="HD2397" s="293"/>
      <c r="HN2397" s="293"/>
      <c r="HX2397" s="293"/>
      <c r="IH2397" s="293"/>
      <c r="IM2397" s="285"/>
    </row>
    <row r="2398" spans="1:247" s="44" customFormat="1" x14ac:dyDescent="0.2">
      <c r="A2398" s="42"/>
      <c r="AN2398" s="293"/>
      <c r="AX2398" s="293"/>
      <c r="BH2398" s="293"/>
      <c r="BR2398" s="293"/>
      <c r="CB2398" s="293"/>
      <c r="CL2398" s="293"/>
      <c r="CV2398" s="293"/>
      <c r="DF2398" s="293"/>
      <c r="DP2398" s="293"/>
      <c r="DZ2398" s="293"/>
      <c r="EJ2398" s="293"/>
      <c r="ET2398" s="293"/>
      <c r="FD2398" s="293"/>
      <c r="GJ2398" s="341"/>
      <c r="GT2398" s="293"/>
      <c r="HD2398" s="293"/>
      <c r="HN2398" s="293"/>
      <c r="HX2398" s="293"/>
      <c r="IH2398" s="293"/>
      <c r="IM2398" s="285"/>
    </row>
    <row r="2399" spans="1:247" s="44" customFormat="1" x14ac:dyDescent="0.2">
      <c r="A2399" s="42"/>
      <c r="AN2399" s="293"/>
      <c r="AX2399" s="293"/>
      <c r="BH2399" s="293"/>
      <c r="BR2399" s="293"/>
      <c r="CB2399" s="293"/>
      <c r="CL2399" s="293"/>
      <c r="CV2399" s="293"/>
      <c r="DF2399" s="293"/>
      <c r="DP2399" s="293"/>
      <c r="DZ2399" s="293"/>
      <c r="EJ2399" s="293"/>
      <c r="ET2399" s="293"/>
      <c r="FD2399" s="293"/>
      <c r="GJ2399" s="341"/>
      <c r="GT2399" s="293"/>
      <c r="HD2399" s="293"/>
      <c r="HN2399" s="293"/>
      <c r="HX2399" s="293"/>
      <c r="IH2399" s="293"/>
      <c r="IM2399" s="285"/>
    </row>
    <row r="2400" spans="1:247" s="44" customFormat="1" x14ac:dyDescent="0.2">
      <c r="A2400" s="42"/>
      <c r="AN2400" s="293"/>
      <c r="AX2400" s="293"/>
      <c r="BH2400" s="293"/>
      <c r="BR2400" s="293"/>
      <c r="CB2400" s="293"/>
      <c r="CL2400" s="293"/>
      <c r="CV2400" s="293"/>
      <c r="DF2400" s="293"/>
      <c r="DP2400" s="293"/>
      <c r="DZ2400" s="293"/>
      <c r="EJ2400" s="293"/>
      <c r="ET2400" s="293"/>
      <c r="FD2400" s="293"/>
      <c r="GJ2400" s="341"/>
      <c r="GT2400" s="293"/>
      <c r="HD2400" s="293"/>
      <c r="HN2400" s="293"/>
      <c r="HX2400" s="293"/>
      <c r="IH2400" s="293"/>
      <c r="IM2400" s="285"/>
    </row>
    <row r="2401" spans="1:247" s="44" customFormat="1" x14ac:dyDescent="0.2">
      <c r="A2401" s="42"/>
      <c r="AN2401" s="293"/>
      <c r="AX2401" s="293"/>
      <c r="BH2401" s="293"/>
      <c r="BR2401" s="293"/>
      <c r="CB2401" s="293"/>
      <c r="CL2401" s="293"/>
      <c r="CV2401" s="293"/>
      <c r="DF2401" s="293"/>
      <c r="DP2401" s="293"/>
      <c r="DZ2401" s="293"/>
      <c r="EJ2401" s="293"/>
      <c r="ET2401" s="293"/>
      <c r="FD2401" s="293"/>
      <c r="GJ2401" s="341"/>
      <c r="GT2401" s="293"/>
      <c r="HD2401" s="293"/>
      <c r="HN2401" s="293"/>
      <c r="HX2401" s="293"/>
      <c r="IH2401" s="293"/>
      <c r="IM2401" s="285"/>
    </row>
    <row r="2402" spans="1:247" s="44" customFormat="1" x14ac:dyDescent="0.2">
      <c r="A2402" s="42"/>
      <c r="AN2402" s="293"/>
      <c r="AX2402" s="293"/>
      <c r="BH2402" s="293"/>
      <c r="BR2402" s="293"/>
      <c r="CB2402" s="293"/>
      <c r="CL2402" s="293"/>
      <c r="CV2402" s="293"/>
      <c r="DF2402" s="293"/>
      <c r="DP2402" s="293"/>
      <c r="DZ2402" s="293"/>
      <c r="EJ2402" s="293"/>
      <c r="ET2402" s="293"/>
      <c r="FD2402" s="293"/>
      <c r="GJ2402" s="341"/>
      <c r="GT2402" s="293"/>
      <c r="HD2402" s="293"/>
      <c r="HN2402" s="293"/>
      <c r="HX2402" s="293"/>
      <c r="IH2402" s="293"/>
      <c r="IM2402" s="285"/>
    </row>
    <row r="2403" spans="1:247" s="44" customFormat="1" x14ac:dyDescent="0.2">
      <c r="A2403" s="42"/>
      <c r="AN2403" s="293"/>
      <c r="AX2403" s="293"/>
      <c r="BH2403" s="293"/>
      <c r="BR2403" s="293"/>
      <c r="CB2403" s="293"/>
      <c r="CL2403" s="293"/>
      <c r="CV2403" s="293"/>
      <c r="DF2403" s="293"/>
      <c r="DP2403" s="293"/>
      <c r="DZ2403" s="293"/>
      <c r="EJ2403" s="293"/>
      <c r="ET2403" s="293"/>
      <c r="FD2403" s="293"/>
      <c r="GJ2403" s="341"/>
      <c r="GT2403" s="293"/>
      <c r="HD2403" s="293"/>
      <c r="HN2403" s="293"/>
      <c r="HX2403" s="293"/>
      <c r="IH2403" s="293"/>
      <c r="IM2403" s="285"/>
    </row>
    <row r="2404" spans="1:247" s="44" customFormat="1" x14ac:dyDescent="0.2">
      <c r="A2404" s="42"/>
      <c r="AN2404" s="293"/>
      <c r="AX2404" s="293"/>
      <c r="BH2404" s="293"/>
      <c r="BR2404" s="293"/>
      <c r="CB2404" s="293"/>
      <c r="CL2404" s="293"/>
      <c r="CV2404" s="293"/>
      <c r="DF2404" s="293"/>
      <c r="DP2404" s="293"/>
      <c r="DZ2404" s="293"/>
      <c r="EJ2404" s="293"/>
      <c r="ET2404" s="293"/>
      <c r="FD2404" s="293"/>
      <c r="GJ2404" s="341"/>
      <c r="GT2404" s="293"/>
      <c r="HD2404" s="293"/>
      <c r="HN2404" s="293"/>
      <c r="HX2404" s="293"/>
      <c r="IH2404" s="293"/>
      <c r="IM2404" s="285"/>
    </row>
    <row r="2405" spans="1:247" s="44" customFormat="1" x14ac:dyDescent="0.2">
      <c r="A2405" s="42"/>
      <c r="AN2405" s="293"/>
      <c r="AX2405" s="293"/>
      <c r="BH2405" s="293"/>
      <c r="BR2405" s="293"/>
      <c r="CB2405" s="293"/>
      <c r="CL2405" s="293"/>
      <c r="CV2405" s="293"/>
      <c r="DF2405" s="293"/>
      <c r="DP2405" s="293"/>
      <c r="DZ2405" s="293"/>
      <c r="EJ2405" s="293"/>
      <c r="ET2405" s="293"/>
      <c r="FD2405" s="293"/>
      <c r="GJ2405" s="341"/>
      <c r="GT2405" s="293"/>
      <c r="HD2405" s="293"/>
      <c r="HN2405" s="293"/>
      <c r="HX2405" s="293"/>
      <c r="IH2405" s="293"/>
      <c r="IM2405" s="285"/>
    </row>
    <row r="2406" spans="1:247" s="44" customFormat="1" x14ac:dyDescent="0.2">
      <c r="A2406" s="42"/>
      <c r="AN2406" s="293"/>
      <c r="AX2406" s="293"/>
      <c r="BH2406" s="293"/>
      <c r="BR2406" s="293"/>
      <c r="CB2406" s="293"/>
      <c r="CL2406" s="293"/>
      <c r="CV2406" s="293"/>
      <c r="DF2406" s="293"/>
      <c r="DP2406" s="293"/>
      <c r="DZ2406" s="293"/>
      <c r="EJ2406" s="293"/>
      <c r="ET2406" s="293"/>
      <c r="FD2406" s="293"/>
      <c r="GJ2406" s="341"/>
      <c r="GT2406" s="293"/>
      <c r="HD2406" s="293"/>
      <c r="HN2406" s="293"/>
      <c r="HX2406" s="293"/>
      <c r="IH2406" s="293"/>
      <c r="IM2406" s="285"/>
    </row>
    <row r="2407" spans="1:247" s="44" customFormat="1" x14ac:dyDescent="0.2">
      <c r="A2407" s="42"/>
      <c r="AN2407" s="293"/>
      <c r="AX2407" s="293"/>
      <c r="BH2407" s="293"/>
      <c r="BR2407" s="293"/>
      <c r="CB2407" s="293"/>
      <c r="CL2407" s="293"/>
      <c r="CV2407" s="293"/>
      <c r="DF2407" s="293"/>
      <c r="DP2407" s="293"/>
      <c r="DZ2407" s="293"/>
      <c r="EJ2407" s="293"/>
      <c r="ET2407" s="293"/>
      <c r="FD2407" s="293"/>
      <c r="GJ2407" s="341"/>
      <c r="GT2407" s="293"/>
      <c r="HD2407" s="293"/>
      <c r="HN2407" s="293"/>
      <c r="HX2407" s="293"/>
      <c r="IH2407" s="293"/>
      <c r="IM2407" s="285"/>
    </row>
    <row r="2408" spans="1:247" s="44" customFormat="1" x14ac:dyDescent="0.2">
      <c r="A2408" s="42"/>
      <c r="AN2408" s="293"/>
      <c r="AX2408" s="293"/>
      <c r="BH2408" s="293"/>
      <c r="BR2408" s="293"/>
      <c r="CB2408" s="293"/>
      <c r="CL2408" s="293"/>
      <c r="CV2408" s="293"/>
      <c r="DF2408" s="293"/>
      <c r="DP2408" s="293"/>
      <c r="DZ2408" s="293"/>
      <c r="EJ2408" s="293"/>
      <c r="ET2408" s="293"/>
      <c r="FD2408" s="293"/>
      <c r="GJ2408" s="341"/>
      <c r="GT2408" s="293"/>
      <c r="HD2408" s="293"/>
      <c r="HN2408" s="293"/>
      <c r="HX2408" s="293"/>
      <c r="IH2408" s="293"/>
      <c r="IM2408" s="285"/>
    </row>
    <row r="2409" spans="1:247" s="44" customFormat="1" x14ac:dyDescent="0.2">
      <c r="A2409" s="42"/>
      <c r="AN2409" s="293"/>
      <c r="AX2409" s="293"/>
      <c r="BH2409" s="293"/>
      <c r="BR2409" s="293"/>
      <c r="CB2409" s="293"/>
      <c r="CL2409" s="293"/>
      <c r="CV2409" s="293"/>
      <c r="DF2409" s="293"/>
      <c r="DP2409" s="293"/>
      <c r="DZ2409" s="293"/>
      <c r="EJ2409" s="293"/>
      <c r="ET2409" s="293"/>
      <c r="FD2409" s="293"/>
      <c r="GJ2409" s="341"/>
      <c r="GT2409" s="293"/>
      <c r="HD2409" s="293"/>
      <c r="HN2409" s="293"/>
      <c r="HX2409" s="293"/>
      <c r="IH2409" s="293"/>
      <c r="IM2409" s="285"/>
    </row>
    <row r="2410" spans="1:247" s="44" customFormat="1" x14ac:dyDescent="0.2">
      <c r="A2410" s="42"/>
      <c r="AN2410" s="293"/>
      <c r="AX2410" s="293"/>
      <c r="BH2410" s="293"/>
      <c r="BR2410" s="293"/>
      <c r="CB2410" s="293"/>
      <c r="CL2410" s="293"/>
      <c r="CV2410" s="293"/>
      <c r="DF2410" s="293"/>
      <c r="DP2410" s="293"/>
      <c r="DZ2410" s="293"/>
      <c r="EJ2410" s="293"/>
      <c r="ET2410" s="293"/>
      <c r="FD2410" s="293"/>
      <c r="GJ2410" s="341"/>
      <c r="GT2410" s="293"/>
      <c r="HD2410" s="293"/>
      <c r="HN2410" s="293"/>
      <c r="HX2410" s="293"/>
      <c r="IH2410" s="293"/>
      <c r="IM2410" s="285"/>
    </row>
    <row r="2411" spans="1:247" s="44" customFormat="1" x14ac:dyDescent="0.2">
      <c r="A2411" s="42"/>
      <c r="AN2411" s="293"/>
      <c r="AX2411" s="293"/>
      <c r="BH2411" s="293"/>
      <c r="BR2411" s="293"/>
      <c r="CB2411" s="293"/>
      <c r="CL2411" s="293"/>
      <c r="CV2411" s="293"/>
      <c r="DF2411" s="293"/>
      <c r="DP2411" s="293"/>
      <c r="DZ2411" s="293"/>
      <c r="EJ2411" s="293"/>
      <c r="ET2411" s="293"/>
      <c r="FD2411" s="293"/>
      <c r="GJ2411" s="341"/>
      <c r="GT2411" s="293"/>
      <c r="HD2411" s="293"/>
      <c r="HN2411" s="293"/>
      <c r="HX2411" s="293"/>
      <c r="IH2411" s="293"/>
      <c r="IM2411" s="285"/>
    </row>
    <row r="2412" spans="1:247" s="44" customFormat="1" x14ac:dyDescent="0.2">
      <c r="A2412" s="42"/>
      <c r="AN2412" s="293"/>
      <c r="AX2412" s="293"/>
      <c r="BH2412" s="293"/>
      <c r="BR2412" s="293"/>
      <c r="CB2412" s="293"/>
      <c r="CL2412" s="293"/>
      <c r="CV2412" s="293"/>
      <c r="DF2412" s="293"/>
      <c r="DP2412" s="293"/>
      <c r="DZ2412" s="293"/>
      <c r="EJ2412" s="293"/>
      <c r="ET2412" s="293"/>
      <c r="FD2412" s="293"/>
      <c r="GJ2412" s="341"/>
      <c r="GT2412" s="293"/>
      <c r="HD2412" s="293"/>
      <c r="HN2412" s="293"/>
      <c r="HX2412" s="293"/>
      <c r="IH2412" s="293"/>
      <c r="IM2412" s="285"/>
    </row>
    <row r="2413" spans="1:247" s="44" customFormat="1" x14ac:dyDescent="0.2">
      <c r="A2413" s="42"/>
      <c r="AN2413" s="293"/>
      <c r="AX2413" s="293"/>
      <c r="BH2413" s="293"/>
      <c r="BR2413" s="293"/>
      <c r="CB2413" s="293"/>
      <c r="CL2413" s="293"/>
      <c r="CV2413" s="293"/>
      <c r="DF2413" s="293"/>
      <c r="DP2413" s="293"/>
      <c r="DZ2413" s="293"/>
      <c r="EJ2413" s="293"/>
      <c r="ET2413" s="293"/>
      <c r="FD2413" s="293"/>
      <c r="GJ2413" s="341"/>
      <c r="GT2413" s="293"/>
      <c r="HD2413" s="293"/>
      <c r="HN2413" s="293"/>
      <c r="HX2413" s="293"/>
      <c r="IH2413" s="293"/>
      <c r="IM2413" s="285"/>
    </row>
    <row r="2414" spans="1:247" s="44" customFormat="1" x14ac:dyDescent="0.2">
      <c r="A2414" s="42"/>
      <c r="AN2414" s="293"/>
      <c r="AX2414" s="293"/>
      <c r="BH2414" s="293"/>
      <c r="BR2414" s="293"/>
      <c r="CB2414" s="293"/>
      <c r="CL2414" s="293"/>
      <c r="CV2414" s="293"/>
      <c r="DF2414" s="293"/>
      <c r="DP2414" s="293"/>
      <c r="DZ2414" s="293"/>
      <c r="EJ2414" s="293"/>
      <c r="ET2414" s="293"/>
      <c r="FD2414" s="293"/>
      <c r="GJ2414" s="341"/>
      <c r="GT2414" s="293"/>
      <c r="HD2414" s="293"/>
      <c r="HN2414" s="293"/>
      <c r="HX2414" s="293"/>
      <c r="IH2414" s="293"/>
      <c r="IM2414" s="285"/>
    </row>
    <row r="2415" spans="1:247" s="44" customFormat="1" x14ac:dyDescent="0.2">
      <c r="A2415" s="42"/>
      <c r="AN2415" s="293"/>
      <c r="AX2415" s="293"/>
      <c r="BH2415" s="293"/>
      <c r="BR2415" s="293"/>
      <c r="CB2415" s="293"/>
      <c r="CL2415" s="293"/>
      <c r="CV2415" s="293"/>
      <c r="DF2415" s="293"/>
      <c r="DP2415" s="293"/>
      <c r="DZ2415" s="293"/>
      <c r="EJ2415" s="293"/>
      <c r="ET2415" s="293"/>
      <c r="FD2415" s="293"/>
      <c r="GJ2415" s="341"/>
      <c r="GT2415" s="293"/>
      <c r="HD2415" s="293"/>
      <c r="HN2415" s="293"/>
      <c r="HX2415" s="293"/>
      <c r="IH2415" s="293"/>
      <c r="IM2415" s="285"/>
    </row>
    <row r="2416" spans="1:247" s="44" customFormat="1" x14ac:dyDescent="0.2">
      <c r="A2416" s="42"/>
      <c r="AN2416" s="293"/>
      <c r="AX2416" s="293"/>
      <c r="BH2416" s="293"/>
      <c r="BR2416" s="293"/>
      <c r="CB2416" s="293"/>
      <c r="CL2416" s="293"/>
      <c r="CV2416" s="293"/>
      <c r="DF2416" s="293"/>
      <c r="DP2416" s="293"/>
      <c r="DZ2416" s="293"/>
      <c r="EJ2416" s="293"/>
      <c r="ET2416" s="293"/>
      <c r="FD2416" s="293"/>
      <c r="GJ2416" s="341"/>
      <c r="GT2416" s="293"/>
      <c r="HD2416" s="293"/>
      <c r="HN2416" s="293"/>
      <c r="HX2416" s="293"/>
      <c r="IH2416" s="293"/>
      <c r="IM2416" s="285"/>
    </row>
    <row r="2417" spans="1:247" s="44" customFormat="1" x14ac:dyDescent="0.2">
      <c r="A2417" s="42"/>
      <c r="AN2417" s="293"/>
      <c r="AX2417" s="293"/>
      <c r="BH2417" s="293"/>
      <c r="BR2417" s="293"/>
      <c r="CB2417" s="293"/>
      <c r="CL2417" s="293"/>
      <c r="CV2417" s="293"/>
      <c r="DF2417" s="293"/>
      <c r="DP2417" s="293"/>
      <c r="DZ2417" s="293"/>
      <c r="EJ2417" s="293"/>
      <c r="ET2417" s="293"/>
      <c r="FD2417" s="293"/>
      <c r="GJ2417" s="341"/>
      <c r="GT2417" s="293"/>
      <c r="HD2417" s="293"/>
      <c r="HN2417" s="293"/>
      <c r="HX2417" s="293"/>
      <c r="IH2417" s="293"/>
      <c r="IM2417" s="285"/>
    </row>
    <row r="2418" spans="1:247" s="44" customFormat="1" x14ac:dyDescent="0.2">
      <c r="A2418" s="42"/>
      <c r="AN2418" s="293"/>
      <c r="AX2418" s="293"/>
      <c r="BH2418" s="293"/>
      <c r="BR2418" s="293"/>
      <c r="CB2418" s="293"/>
      <c r="CL2418" s="293"/>
      <c r="CV2418" s="293"/>
      <c r="DF2418" s="293"/>
      <c r="DP2418" s="293"/>
      <c r="DZ2418" s="293"/>
      <c r="EJ2418" s="293"/>
      <c r="ET2418" s="293"/>
      <c r="FD2418" s="293"/>
      <c r="GJ2418" s="341"/>
      <c r="GT2418" s="293"/>
      <c r="HD2418" s="293"/>
      <c r="HN2418" s="293"/>
      <c r="HX2418" s="293"/>
      <c r="IH2418" s="293"/>
      <c r="IM2418" s="285"/>
    </row>
    <row r="2419" spans="1:247" s="44" customFormat="1" x14ac:dyDescent="0.2">
      <c r="A2419" s="42"/>
      <c r="AN2419" s="293"/>
      <c r="AX2419" s="293"/>
      <c r="BH2419" s="293"/>
      <c r="BR2419" s="293"/>
      <c r="CB2419" s="293"/>
      <c r="CL2419" s="293"/>
      <c r="CV2419" s="293"/>
      <c r="DF2419" s="293"/>
      <c r="DP2419" s="293"/>
      <c r="DZ2419" s="293"/>
      <c r="EJ2419" s="293"/>
      <c r="ET2419" s="293"/>
      <c r="FD2419" s="293"/>
      <c r="GJ2419" s="341"/>
      <c r="GT2419" s="293"/>
      <c r="HD2419" s="293"/>
      <c r="HN2419" s="293"/>
      <c r="HX2419" s="293"/>
      <c r="IH2419" s="293"/>
      <c r="IM2419" s="285"/>
    </row>
    <row r="2420" spans="1:247" s="44" customFormat="1" x14ac:dyDescent="0.2">
      <c r="A2420" s="42"/>
      <c r="AN2420" s="293"/>
      <c r="AX2420" s="293"/>
      <c r="BH2420" s="293"/>
      <c r="BR2420" s="293"/>
      <c r="CB2420" s="293"/>
      <c r="CL2420" s="293"/>
      <c r="CV2420" s="293"/>
      <c r="DF2420" s="293"/>
      <c r="DP2420" s="293"/>
      <c r="DZ2420" s="293"/>
      <c r="EJ2420" s="293"/>
      <c r="ET2420" s="293"/>
      <c r="FD2420" s="293"/>
      <c r="GJ2420" s="341"/>
      <c r="GT2420" s="293"/>
      <c r="HD2420" s="293"/>
      <c r="HN2420" s="293"/>
      <c r="HX2420" s="293"/>
      <c r="IH2420" s="293"/>
      <c r="IM2420" s="285"/>
    </row>
    <row r="2421" spans="1:247" s="44" customFormat="1" x14ac:dyDescent="0.2">
      <c r="A2421" s="42"/>
      <c r="AN2421" s="293"/>
      <c r="AX2421" s="293"/>
      <c r="BH2421" s="293"/>
      <c r="BR2421" s="293"/>
      <c r="CB2421" s="293"/>
      <c r="CL2421" s="293"/>
      <c r="CV2421" s="293"/>
      <c r="DF2421" s="293"/>
      <c r="DP2421" s="293"/>
      <c r="DZ2421" s="293"/>
      <c r="EJ2421" s="293"/>
      <c r="ET2421" s="293"/>
      <c r="FD2421" s="293"/>
      <c r="GJ2421" s="341"/>
      <c r="GT2421" s="293"/>
      <c r="HD2421" s="293"/>
      <c r="HN2421" s="293"/>
      <c r="HX2421" s="293"/>
      <c r="IH2421" s="293"/>
      <c r="IM2421" s="285"/>
    </row>
    <row r="2422" spans="1:247" s="44" customFormat="1" x14ac:dyDescent="0.2">
      <c r="A2422" s="42"/>
      <c r="AN2422" s="293"/>
      <c r="AX2422" s="293"/>
      <c r="BH2422" s="293"/>
      <c r="BR2422" s="293"/>
      <c r="CB2422" s="293"/>
      <c r="CL2422" s="293"/>
      <c r="CV2422" s="293"/>
      <c r="DF2422" s="293"/>
      <c r="DP2422" s="293"/>
      <c r="DZ2422" s="293"/>
      <c r="EJ2422" s="293"/>
      <c r="ET2422" s="293"/>
      <c r="FD2422" s="293"/>
      <c r="GJ2422" s="341"/>
      <c r="GT2422" s="293"/>
      <c r="HD2422" s="293"/>
      <c r="HN2422" s="293"/>
      <c r="HX2422" s="293"/>
      <c r="IH2422" s="293"/>
      <c r="IM2422" s="285"/>
    </row>
    <row r="2423" spans="1:247" s="44" customFormat="1" x14ac:dyDescent="0.2">
      <c r="A2423" s="42"/>
      <c r="AN2423" s="293"/>
      <c r="AX2423" s="293"/>
      <c r="BH2423" s="293"/>
      <c r="BR2423" s="293"/>
      <c r="CB2423" s="293"/>
      <c r="CL2423" s="293"/>
      <c r="CV2423" s="293"/>
      <c r="DF2423" s="293"/>
      <c r="DP2423" s="293"/>
      <c r="DZ2423" s="293"/>
      <c r="EJ2423" s="293"/>
      <c r="ET2423" s="293"/>
      <c r="FD2423" s="293"/>
      <c r="GJ2423" s="341"/>
      <c r="GT2423" s="293"/>
      <c r="HD2423" s="293"/>
      <c r="HN2423" s="293"/>
      <c r="HX2423" s="293"/>
      <c r="IH2423" s="293"/>
      <c r="IM2423" s="285"/>
    </row>
    <row r="2424" spans="1:247" s="44" customFormat="1" x14ac:dyDescent="0.2">
      <c r="A2424" s="42"/>
      <c r="AN2424" s="293"/>
      <c r="AX2424" s="293"/>
      <c r="BH2424" s="293"/>
      <c r="BR2424" s="293"/>
      <c r="CB2424" s="293"/>
      <c r="CL2424" s="293"/>
      <c r="CV2424" s="293"/>
      <c r="DF2424" s="293"/>
      <c r="DP2424" s="293"/>
      <c r="DZ2424" s="293"/>
      <c r="EJ2424" s="293"/>
      <c r="ET2424" s="293"/>
      <c r="FD2424" s="293"/>
      <c r="GJ2424" s="341"/>
      <c r="GT2424" s="293"/>
      <c r="HD2424" s="293"/>
      <c r="HN2424" s="293"/>
      <c r="HX2424" s="293"/>
      <c r="IH2424" s="293"/>
      <c r="IM2424" s="285"/>
    </row>
    <row r="2425" spans="1:247" s="44" customFormat="1" x14ac:dyDescent="0.2">
      <c r="A2425" s="42"/>
      <c r="AN2425" s="293"/>
      <c r="AX2425" s="293"/>
      <c r="BH2425" s="293"/>
      <c r="BR2425" s="293"/>
      <c r="CB2425" s="293"/>
      <c r="CL2425" s="293"/>
      <c r="CV2425" s="293"/>
      <c r="DF2425" s="293"/>
      <c r="DP2425" s="293"/>
      <c r="DZ2425" s="293"/>
      <c r="EJ2425" s="293"/>
      <c r="ET2425" s="293"/>
      <c r="FD2425" s="293"/>
      <c r="GJ2425" s="341"/>
      <c r="GT2425" s="293"/>
      <c r="HD2425" s="293"/>
      <c r="HN2425" s="293"/>
      <c r="HX2425" s="293"/>
      <c r="IH2425" s="293"/>
      <c r="IM2425" s="285"/>
    </row>
    <row r="2426" spans="1:247" s="44" customFormat="1" x14ac:dyDescent="0.2">
      <c r="A2426" s="42"/>
      <c r="AN2426" s="293"/>
      <c r="AX2426" s="293"/>
      <c r="BH2426" s="293"/>
      <c r="BR2426" s="293"/>
      <c r="CB2426" s="293"/>
      <c r="CL2426" s="293"/>
      <c r="CV2426" s="293"/>
      <c r="DF2426" s="293"/>
      <c r="DP2426" s="293"/>
      <c r="DZ2426" s="293"/>
      <c r="EJ2426" s="293"/>
      <c r="ET2426" s="293"/>
      <c r="FD2426" s="293"/>
      <c r="GJ2426" s="341"/>
      <c r="GT2426" s="293"/>
      <c r="HD2426" s="293"/>
      <c r="HN2426" s="293"/>
      <c r="HX2426" s="293"/>
      <c r="IH2426" s="293"/>
      <c r="IM2426" s="285"/>
    </row>
    <row r="2427" spans="1:247" s="44" customFormat="1" x14ac:dyDescent="0.2">
      <c r="A2427" s="42"/>
      <c r="AN2427" s="293"/>
      <c r="AX2427" s="293"/>
      <c r="BH2427" s="293"/>
      <c r="BR2427" s="293"/>
      <c r="CB2427" s="293"/>
      <c r="CL2427" s="293"/>
      <c r="CV2427" s="293"/>
      <c r="DF2427" s="293"/>
      <c r="DP2427" s="293"/>
      <c r="DZ2427" s="293"/>
      <c r="EJ2427" s="293"/>
      <c r="ET2427" s="293"/>
      <c r="FD2427" s="293"/>
      <c r="GJ2427" s="341"/>
      <c r="GT2427" s="293"/>
      <c r="HD2427" s="293"/>
      <c r="HN2427" s="293"/>
      <c r="HX2427" s="293"/>
      <c r="IH2427" s="293"/>
      <c r="IM2427" s="285"/>
    </row>
    <row r="2428" spans="1:247" s="44" customFormat="1" x14ac:dyDescent="0.2">
      <c r="A2428" s="42"/>
      <c r="AN2428" s="293"/>
      <c r="AX2428" s="293"/>
      <c r="BH2428" s="293"/>
      <c r="BR2428" s="293"/>
      <c r="CB2428" s="293"/>
      <c r="CL2428" s="293"/>
      <c r="CV2428" s="293"/>
      <c r="DF2428" s="293"/>
      <c r="DP2428" s="293"/>
      <c r="DZ2428" s="293"/>
      <c r="EJ2428" s="293"/>
      <c r="ET2428" s="293"/>
      <c r="FD2428" s="293"/>
      <c r="GJ2428" s="341"/>
      <c r="GT2428" s="293"/>
      <c r="HD2428" s="293"/>
      <c r="HN2428" s="293"/>
      <c r="HX2428" s="293"/>
      <c r="IH2428" s="293"/>
      <c r="IM2428" s="285"/>
    </row>
    <row r="2429" spans="1:247" s="44" customFormat="1" x14ac:dyDescent="0.2">
      <c r="A2429" s="42"/>
      <c r="AN2429" s="293"/>
      <c r="AX2429" s="293"/>
      <c r="BH2429" s="293"/>
      <c r="BR2429" s="293"/>
      <c r="CB2429" s="293"/>
      <c r="CL2429" s="293"/>
      <c r="CV2429" s="293"/>
      <c r="DF2429" s="293"/>
      <c r="DP2429" s="293"/>
      <c r="DZ2429" s="293"/>
      <c r="EJ2429" s="293"/>
      <c r="ET2429" s="293"/>
      <c r="FD2429" s="293"/>
      <c r="GJ2429" s="341"/>
      <c r="GT2429" s="293"/>
      <c r="HD2429" s="293"/>
      <c r="HN2429" s="293"/>
      <c r="HX2429" s="293"/>
      <c r="IH2429" s="293"/>
      <c r="IM2429" s="285"/>
    </row>
    <row r="2430" spans="1:247" s="44" customFormat="1" x14ac:dyDescent="0.2">
      <c r="A2430" s="42"/>
      <c r="AN2430" s="293"/>
      <c r="AX2430" s="293"/>
      <c r="BH2430" s="293"/>
      <c r="BR2430" s="293"/>
      <c r="CB2430" s="293"/>
      <c r="CL2430" s="293"/>
      <c r="CV2430" s="293"/>
      <c r="DF2430" s="293"/>
      <c r="DP2430" s="293"/>
      <c r="DZ2430" s="293"/>
      <c r="EJ2430" s="293"/>
      <c r="ET2430" s="293"/>
      <c r="FD2430" s="293"/>
      <c r="GJ2430" s="341"/>
      <c r="GT2430" s="293"/>
      <c r="HD2430" s="293"/>
      <c r="HN2430" s="293"/>
      <c r="HX2430" s="293"/>
      <c r="IH2430" s="293"/>
      <c r="IM2430" s="285"/>
    </row>
    <row r="2431" spans="1:247" s="44" customFormat="1" x14ac:dyDescent="0.2">
      <c r="A2431" s="42"/>
      <c r="AN2431" s="293"/>
      <c r="AX2431" s="293"/>
      <c r="BH2431" s="293"/>
      <c r="BR2431" s="293"/>
      <c r="CB2431" s="293"/>
      <c r="CL2431" s="293"/>
      <c r="CV2431" s="293"/>
      <c r="DF2431" s="293"/>
      <c r="DP2431" s="293"/>
      <c r="DZ2431" s="293"/>
      <c r="EJ2431" s="293"/>
      <c r="ET2431" s="293"/>
      <c r="FD2431" s="293"/>
      <c r="GJ2431" s="341"/>
      <c r="GT2431" s="293"/>
      <c r="HD2431" s="293"/>
      <c r="HN2431" s="293"/>
      <c r="HX2431" s="293"/>
      <c r="IH2431" s="293"/>
      <c r="IM2431" s="285"/>
    </row>
    <row r="2432" spans="1:247" s="44" customFormat="1" x14ac:dyDescent="0.2">
      <c r="A2432" s="42"/>
      <c r="AN2432" s="293"/>
      <c r="AX2432" s="293"/>
      <c r="BH2432" s="293"/>
      <c r="BR2432" s="293"/>
      <c r="CB2432" s="293"/>
      <c r="CL2432" s="293"/>
      <c r="CV2432" s="293"/>
      <c r="DF2432" s="293"/>
      <c r="DP2432" s="293"/>
      <c r="DZ2432" s="293"/>
      <c r="EJ2432" s="293"/>
      <c r="ET2432" s="293"/>
      <c r="FD2432" s="293"/>
      <c r="GJ2432" s="341"/>
      <c r="GT2432" s="293"/>
      <c r="HD2432" s="293"/>
      <c r="HN2432" s="293"/>
      <c r="HX2432" s="293"/>
      <c r="IH2432" s="293"/>
      <c r="IM2432" s="285"/>
    </row>
    <row r="2433" spans="1:247" s="44" customFormat="1" x14ac:dyDescent="0.2">
      <c r="A2433" s="42"/>
      <c r="AN2433" s="293"/>
      <c r="AX2433" s="293"/>
      <c r="BH2433" s="293"/>
      <c r="BR2433" s="293"/>
      <c r="CB2433" s="293"/>
      <c r="CL2433" s="293"/>
      <c r="CV2433" s="293"/>
      <c r="DF2433" s="293"/>
      <c r="DP2433" s="293"/>
      <c r="DZ2433" s="293"/>
      <c r="EJ2433" s="293"/>
      <c r="ET2433" s="293"/>
      <c r="FD2433" s="293"/>
      <c r="GJ2433" s="341"/>
      <c r="GT2433" s="293"/>
      <c r="HD2433" s="293"/>
      <c r="HN2433" s="293"/>
      <c r="HX2433" s="293"/>
      <c r="IH2433" s="293"/>
      <c r="IM2433" s="285"/>
    </row>
    <row r="2434" spans="1:247" s="44" customFormat="1" x14ac:dyDescent="0.2">
      <c r="A2434" s="42"/>
      <c r="AN2434" s="293"/>
      <c r="AX2434" s="293"/>
      <c r="BH2434" s="293"/>
      <c r="BR2434" s="293"/>
      <c r="CB2434" s="293"/>
      <c r="CL2434" s="293"/>
      <c r="CV2434" s="293"/>
      <c r="DF2434" s="293"/>
      <c r="DP2434" s="293"/>
      <c r="DZ2434" s="293"/>
      <c r="EJ2434" s="293"/>
      <c r="ET2434" s="293"/>
      <c r="FD2434" s="293"/>
      <c r="GJ2434" s="341"/>
      <c r="GT2434" s="293"/>
      <c r="HD2434" s="293"/>
      <c r="HN2434" s="293"/>
      <c r="HX2434" s="293"/>
      <c r="IH2434" s="293"/>
      <c r="IM2434" s="285"/>
    </row>
    <row r="2435" spans="1:247" s="44" customFormat="1" x14ac:dyDescent="0.2">
      <c r="A2435" s="42"/>
      <c r="AN2435" s="293"/>
      <c r="AX2435" s="293"/>
      <c r="BH2435" s="293"/>
      <c r="BR2435" s="293"/>
      <c r="CB2435" s="293"/>
      <c r="CL2435" s="293"/>
      <c r="CV2435" s="293"/>
      <c r="DF2435" s="293"/>
      <c r="DP2435" s="293"/>
      <c r="DZ2435" s="293"/>
      <c r="EJ2435" s="293"/>
      <c r="ET2435" s="293"/>
      <c r="FD2435" s="293"/>
      <c r="GJ2435" s="341"/>
      <c r="GT2435" s="293"/>
      <c r="HD2435" s="293"/>
      <c r="HN2435" s="293"/>
      <c r="HX2435" s="293"/>
      <c r="IH2435" s="293"/>
      <c r="IM2435" s="285"/>
    </row>
    <row r="2436" spans="1:247" s="44" customFormat="1" x14ac:dyDescent="0.2">
      <c r="A2436" s="42"/>
      <c r="AN2436" s="293"/>
      <c r="AX2436" s="293"/>
      <c r="BH2436" s="293"/>
      <c r="BR2436" s="293"/>
      <c r="CB2436" s="293"/>
      <c r="CL2436" s="293"/>
      <c r="CV2436" s="293"/>
      <c r="DF2436" s="293"/>
      <c r="DP2436" s="293"/>
      <c r="DZ2436" s="293"/>
      <c r="EJ2436" s="293"/>
      <c r="ET2436" s="293"/>
      <c r="FD2436" s="293"/>
      <c r="GJ2436" s="341"/>
      <c r="GT2436" s="293"/>
      <c r="HD2436" s="293"/>
      <c r="HN2436" s="293"/>
      <c r="HX2436" s="293"/>
      <c r="IH2436" s="293"/>
      <c r="IM2436" s="285"/>
    </row>
    <row r="2437" spans="1:247" s="44" customFormat="1" x14ac:dyDescent="0.2">
      <c r="A2437" s="42"/>
      <c r="AN2437" s="293"/>
      <c r="AX2437" s="293"/>
      <c r="BH2437" s="293"/>
      <c r="BR2437" s="293"/>
      <c r="CB2437" s="293"/>
      <c r="CL2437" s="293"/>
      <c r="CV2437" s="293"/>
      <c r="DF2437" s="293"/>
      <c r="DP2437" s="293"/>
      <c r="DZ2437" s="293"/>
      <c r="EJ2437" s="293"/>
      <c r="ET2437" s="293"/>
      <c r="FD2437" s="293"/>
      <c r="GJ2437" s="341"/>
      <c r="GT2437" s="293"/>
      <c r="HD2437" s="293"/>
      <c r="HN2437" s="293"/>
      <c r="HX2437" s="293"/>
      <c r="IH2437" s="293"/>
      <c r="IM2437" s="285"/>
    </row>
    <row r="2438" spans="1:247" s="44" customFormat="1" x14ac:dyDescent="0.2">
      <c r="A2438" s="42"/>
      <c r="AN2438" s="293"/>
      <c r="AX2438" s="293"/>
      <c r="BH2438" s="293"/>
      <c r="BR2438" s="293"/>
      <c r="CB2438" s="293"/>
      <c r="CL2438" s="293"/>
      <c r="CV2438" s="293"/>
      <c r="DF2438" s="293"/>
      <c r="DP2438" s="293"/>
      <c r="DZ2438" s="293"/>
      <c r="EJ2438" s="293"/>
      <c r="ET2438" s="293"/>
      <c r="FD2438" s="293"/>
      <c r="GJ2438" s="341"/>
      <c r="GT2438" s="293"/>
      <c r="HD2438" s="293"/>
      <c r="HN2438" s="293"/>
      <c r="HX2438" s="293"/>
      <c r="IH2438" s="293"/>
      <c r="IM2438" s="285"/>
    </row>
    <row r="2439" spans="1:247" s="44" customFormat="1" x14ac:dyDescent="0.2">
      <c r="A2439" s="42"/>
      <c r="AN2439" s="293"/>
      <c r="AX2439" s="293"/>
      <c r="BH2439" s="293"/>
      <c r="BR2439" s="293"/>
      <c r="CB2439" s="293"/>
      <c r="CL2439" s="293"/>
      <c r="CV2439" s="293"/>
      <c r="DF2439" s="293"/>
      <c r="DP2439" s="293"/>
      <c r="DZ2439" s="293"/>
      <c r="EJ2439" s="293"/>
      <c r="ET2439" s="293"/>
      <c r="FD2439" s="293"/>
      <c r="GJ2439" s="341"/>
      <c r="GT2439" s="293"/>
      <c r="HD2439" s="293"/>
      <c r="HN2439" s="293"/>
      <c r="HX2439" s="293"/>
      <c r="IH2439" s="293"/>
      <c r="IM2439" s="285"/>
    </row>
    <row r="2440" spans="1:247" s="44" customFormat="1" x14ac:dyDescent="0.2">
      <c r="A2440" s="42"/>
      <c r="AN2440" s="293"/>
      <c r="AX2440" s="293"/>
      <c r="BH2440" s="293"/>
      <c r="BR2440" s="293"/>
      <c r="CB2440" s="293"/>
      <c r="CL2440" s="293"/>
      <c r="CV2440" s="293"/>
      <c r="DF2440" s="293"/>
      <c r="DP2440" s="293"/>
      <c r="DZ2440" s="293"/>
      <c r="EJ2440" s="293"/>
      <c r="ET2440" s="293"/>
      <c r="FD2440" s="293"/>
      <c r="GJ2440" s="341"/>
      <c r="GT2440" s="293"/>
      <c r="HD2440" s="293"/>
      <c r="HN2440" s="293"/>
      <c r="HX2440" s="293"/>
      <c r="IH2440" s="293"/>
      <c r="IM2440" s="285"/>
    </row>
    <row r="2441" spans="1:247" s="44" customFormat="1" x14ac:dyDescent="0.2">
      <c r="A2441" s="42"/>
      <c r="AN2441" s="293"/>
      <c r="AX2441" s="293"/>
      <c r="BH2441" s="293"/>
      <c r="BR2441" s="293"/>
      <c r="CB2441" s="293"/>
      <c r="CL2441" s="293"/>
      <c r="CV2441" s="293"/>
      <c r="DF2441" s="293"/>
      <c r="DP2441" s="293"/>
      <c r="DZ2441" s="293"/>
      <c r="EJ2441" s="293"/>
      <c r="ET2441" s="293"/>
      <c r="FD2441" s="293"/>
      <c r="GJ2441" s="341"/>
      <c r="GT2441" s="293"/>
      <c r="HD2441" s="293"/>
      <c r="HN2441" s="293"/>
      <c r="HX2441" s="293"/>
      <c r="IH2441" s="293"/>
      <c r="IM2441" s="285"/>
    </row>
    <row r="2442" spans="1:247" s="44" customFormat="1" x14ac:dyDescent="0.2">
      <c r="A2442" s="42"/>
      <c r="AN2442" s="293"/>
      <c r="AX2442" s="293"/>
      <c r="BH2442" s="293"/>
      <c r="BR2442" s="293"/>
      <c r="CB2442" s="293"/>
      <c r="CL2442" s="293"/>
      <c r="CV2442" s="293"/>
      <c r="DF2442" s="293"/>
      <c r="DP2442" s="293"/>
      <c r="DZ2442" s="293"/>
      <c r="EJ2442" s="293"/>
      <c r="ET2442" s="293"/>
      <c r="FD2442" s="293"/>
      <c r="GJ2442" s="341"/>
      <c r="GT2442" s="293"/>
      <c r="HD2442" s="293"/>
      <c r="HN2442" s="293"/>
      <c r="HX2442" s="293"/>
      <c r="IH2442" s="293"/>
      <c r="IM2442" s="285"/>
    </row>
    <row r="2443" spans="1:247" s="44" customFormat="1" x14ac:dyDescent="0.2">
      <c r="A2443" s="42"/>
      <c r="AN2443" s="293"/>
      <c r="AX2443" s="293"/>
      <c r="BH2443" s="293"/>
      <c r="BR2443" s="293"/>
      <c r="CB2443" s="293"/>
      <c r="CL2443" s="293"/>
      <c r="CV2443" s="293"/>
      <c r="DF2443" s="293"/>
      <c r="DP2443" s="293"/>
      <c r="DZ2443" s="293"/>
      <c r="EJ2443" s="293"/>
      <c r="ET2443" s="293"/>
      <c r="FD2443" s="293"/>
      <c r="GJ2443" s="341"/>
      <c r="GT2443" s="293"/>
      <c r="HD2443" s="293"/>
      <c r="HN2443" s="293"/>
      <c r="HX2443" s="293"/>
      <c r="IH2443" s="293"/>
      <c r="IM2443" s="285"/>
    </row>
    <row r="2444" spans="1:247" s="44" customFormat="1" x14ac:dyDescent="0.2">
      <c r="A2444" s="42"/>
      <c r="AN2444" s="293"/>
      <c r="AX2444" s="293"/>
      <c r="BH2444" s="293"/>
      <c r="BR2444" s="293"/>
      <c r="CB2444" s="293"/>
      <c r="CL2444" s="293"/>
      <c r="CV2444" s="293"/>
      <c r="DF2444" s="293"/>
      <c r="DP2444" s="293"/>
      <c r="DZ2444" s="293"/>
      <c r="EJ2444" s="293"/>
      <c r="ET2444" s="293"/>
      <c r="FD2444" s="293"/>
      <c r="GJ2444" s="341"/>
      <c r="GT2444" s="293"/>
      <c r="HD2444" s="293"/>
      <c r="HN2444" s="293"/>
      <c r="HX2444" s="293"/>
      <c r="IH2444" s="293"/>
      <c r="IM2444" s="285"/>
    </row>
    <row r="2445" spans="1:247" s="44" customFormat="1" x14ac:dyDescent="0.2">
      <c r="A2445" s="42"/>
      <c r="AN2445" s="293"/>
      <c r="AX2445" s="293"/>
      <c r="BH2445" s="293"/>
      <c r="BR2445" s="293"/>
      <c r="CB2445" s="293"/>
      <c r="CL2445" s="293"/>
      <c r="CV2445" s="293"/>
      <c r="DF2445" s="293"/>
      <c r="DP2445" s="293"/>
      <c r="DZ2445" s="293"/>
      <c r="EJ2445" s="293"/>
      <c r="ET2445" s="293"/>
      <c r="FD2445" s="293"/>
      <c r="GJ2445" s="341"/>
      <c r="GT2445" s="293"/>
      <c r="HD2445" s="293"/>
      <c r="HN2445" s="293"/>
      <c r="HX2445" s="293"/>
      <c r="IH2445" s="293"/>
      <c r="IM2445" s="285"/>
    </row>
    <row r="2446" spans="1:247" s="44" customFormat="1" x14ac:dyDescent="0.2">
      <c r="A2446" s="42"/>
      <c r="AN2446" s="293"/>
      <c r="AX2446" s="293"/>
      <c r="BH2446" s="293"/>
      <c r="BR2446" s="293"/>
      <c r="CB2446" s="293"/>
      <c r="CL2446" s="293"/>
      <c r="CV2446" s="293"/>
      <c r="DF2446" s="293"/>
      <c r="DP2446" s="293"/>
      <c r="DZ2446" s="293"/>
      <c r="EJ2446" s="293"/>
      <c r="ET2446" s="293"/>
      <c r="FD2446" s="293"/>
      <c r="GJ2446" s="341"/>
      <c r="GT2446" s="293"/>
      <c r="HD2446" s="293"/>
      <c r="HN2446" s="293"/>
      <c r="HX2446" s="293"/>
      <c r="IH2446" s="293"/>
      <c r="IM2446" s="285"/>
    </row>
    <row r="2447" spans="1:247" s="44" customFormat="1" x14ac:dyDescent="0.2">
      <c r="A2447" s="42"/>
      <c r="AN2447" s="293"/>
      <c r="AX2447" s="293"/>
      <c r="BH2447" s="293"/>
      <c r="BR2447" s="293"/>
      <c r="CB2447" s="293"/>
      <c r="CL2447" s="293"/>
      <c r="CV2447" s="293"/>
      <c r="DF2447" s="293"/>
      <c r="DP2447" s="293"/>
      <c r="DZ2447" s="293"/>
      <c r="EJ2447" s="293"/>
      <c r="ET2447" s="293"/>
      <c r="FD2447" s="293"/>
      <c r="GJ2447" s="341"/>
      <c r="GT2447" s="293"/>
      <c r="HD2447" s="293"/>
      <c r="HN2447" s="293"/>
      <c r="HX2447" s="293"/>
      <c r="IH2447" s="293"/>
      <c r="IM2447" s="285"/>
    </row>
    <row r="2448" spans="1:247" s="44" customFormat="1" x14ac:dyDescent="0.2">
      <c r="A2448" s="42"/>
      <c r="AN2448" s="293"/>
      <c r="AX2448" s="293"/>
      <c r="BH2448" s="293"/>
      <c r="BR2448" s="293"/>
      <c r="CB2448" s="293"/>
      <c r="CL2448" s="293"/>
      <c r="CV2448" s="293"/>
      <c r="DF2448" s="293"/>
      <c r="DP2448" s="293"/>
      <c r="DZ2448" s="293"/>
      <c r="EJ2448" s="293"/>
      <c r="ET2448" s="293"/>
      <c r="FD2448" s="293"/>
      <c r="GJ2448" s="341"/>
      <c r="GT2448" s="293"/>
      <c r="HD2448" s="293"/>
      <c r="HN2448" s="293"/>
      <c r="HX2448" s="293"/>
      <c r="IH2448" s="293"/>
      <c r="IM2448" s="285"/>
    </row>
    <row r="2449" spans="1:247" s="44" customFormat="1" x14ac:dyDescent="0.2">
      <c r="A2449" s="42"/>
      <c r="AN2449" s="293"/>
      <c r="AX2449" s="293"/>
      <c r="BH2449" s="293"/>
      <c r="BR2449" s="293"/>
      <c r="CB2449" s="293"/>
      <c r="CL2449" s="293"/>
      <c r="CV2449" s="293"/>
      <c r="DF2449" s="293"/>
      <c r="DP2449" s="293"/>
      <c r="DZ2449" s="293"/>
      <c r="EJ2449" s="293"/>
      <c r="ET2449" s="293"/>
      <c r="FD2449" s="293"/>
      <c r="GJ2449" s="341"/>
      <c r="GT2449" s="293"/>
      <c r="HD2449" s="293"/>
      <c r="HN2449" s="293"/>
      <c r="HX2449" s="293"/>
      <c r="IH2449" s="293"/>
      <c r="IM2449" s="285"/>
    </row>
    <row r="2450" spans="1:247" s="44" customFormat="1" x14ac:dyDescent="0.2">
      <c r="A2450" s="42"/>
      <c r="AN2450" s="293"/>
      <c r="AX2450" s="293"/>
      <c r="BH2450" s="293"/>
      <c r="BR2450" s="293"/>
      <c r="CB2450" s="293"/>
      <c r="CL2450" s="293"/>
      <c r="CV2450" s="293"/>
      <c r="DF2450" s="293"/>
      <c r="DP2450" s="293"/>
      <c r="DZ2450" s="293"/>
      <c r="EJ2450" s="293"/>
      <c r="ET2450" s="293"/>
      <c r="FD2450" s="293"/>
      <c r="GJ2450" s="341"/>
      <c r="GT2450" s="293"/>
      <c r="HD2450" s="293"/>
      <c r="HN2450" s="293"/>
      <c r="HX2450" s="293"/>
      <c r="IH2450" s="293"/>
      <c r="IM2450" s="285"/>
    </row>
    <row r="2451" spans="1:247" s="44" customFormat="1" x14ac:dyDescent="0.2">
      <c r="A2451" s="42"/>
      <c r="AN2451" s="293"/>
      <c r="AX2451" s="293"/>
      <c r="BH2451" s="293"/>
      <c r="BR2451" s="293"/>
      <c r="CB2451" s="293"/>
      <c r="CL2451" s="293"/>
      <c r="CV2451" s="293"/>
      <c r="DF2451" s="293"/>
      <c r="DP2451" s="293"/>
      <c r="DZ2451" s="293"/>
      <c r="EJ2451" s="293"/>
      <c r="ET2451" s="293"/>
      <c r="FD2451" s="293"/>
      <c r="GJ2451" s="341"/>
      <c r="GT2451" s="293"/>
      <c r="HD2451" s="293"/>
      <c r="HN2451" s="293"/>
      <c r="HX2451" s="293"/>
      <c r="IH2451" s="293"/>
      <c r="IM2451" s="285"/>
    </row>
    <row r="2452" spans="1:247" s="44" customFormat="1" x14ac:dyDescent="0.2">
      <c r="A2452" s="42"/>
      <c r="AN2452" s="293"/>
      <c r="AX2452" s="293"/>
      <c r="BH2452" s="293"/>
      <c r="BR2452" s="293"/>
      <c r="CB2452" s="293"/>
      <c r="CL2452" s="293"/>
      <c r="CV2452" s="293"/>
      <c r="DF2452" s="293"/>
      <c r="DP2452" s="293"/>
      <c r="DZ2452" s="293"/>
      <c r="EJ2452" s="293"/>
      <c r="ET2452" s="293"/>
      <c r="FD2452" s="293"/>
      <c r="GJ2452" s="341"/>
      <c r="GT2452" s="293"/>
      <c r="HD2452" s="293"/>
      <c r="HN2452" s="293"/>
      <c r="HX2452" s="293"/>
      <c r="IH2452" s="293"/>
      <c r="IM2452" s="285"/>
    </row>
    <row r="2453" spans="1:247" s="44" customFormat="1" x14ac:dyDescent="0.2">
      <c r="A2453" s="42"/>
      <c r="AN2453" s="293"/>
      <c r="AX2453" s="293"/>
      <c r="BH2453" s="293"/>
      <c r="BR2453" s="293"/>
      <c r="CB2453" s="293"/>
      <c r="CL2453" s="293"/>
      <c r="CV2453" s="293"/>
      <c r="DF2453" s="293"/>
      <c r="DP2453" s="293"/>
      <c r="DZ2453" s="293"/>
      <c r="EJ2453" s="293"/>
      <c r="ET2453" s="293"/>
      <c r="FD2453" s="293"/>
      <c r="GJ2453" s="341"/>
      <c r="GT2453" s="293"/>
      <c r="HD2453" s="293"/>
      <c r="HN2453" s="293"/>
      <c r="HX2453" s="293"/>
      <c r="IH2453" s="293"/>
      <c r="IM2453" s="285"/>
    </row>
    <row r="2454" spans="1:247" s="44" customFormat="1" x14ac:dyDescent="0.2">
      <c r="A2454" s="42"/>
      <c r="AN2454" s="293"/>
      <c r="AX2454" s="293"/>
      <c r="BH2454" s="293"/>
      <c r="BR2454" s="293"/>
      <c r="CB2454" s="293"/>
      <c r="CL2454" s="293"/>
      <c r="CV2454" s="293"/>
      <c r="DF2454" s="293"/>
      <c r="DP2454" s="293"/>
      <c r="DZ2454" s="293"/>
      <c r="EJ2454" s="293"/>
      <c r="ET2454" s="293"/>
      <c r="FD2454" s="293"/>
      <c r="GJ2454" s="341"/>
      <c r="GT2454" s="293"/>
      <c r="HD2454" s="293"/>
      <c r="HN2454" s="293"/>
      <c r="HX2454" s="293"/>
      <c r="IH2454" s="293"/>
      <c r="IM2454" s="285"/>
    </row>
    <row r="2455" spans="1:247" s="44" customFormat="1" x14ac:dyDescent="0.2">
      <c r="A2455" s="42"/>
      <c r="AN2455" s="293"/>
      <c r="AX2455" s="293"/>
      <c r="BH2455" s="293"/>
      <c r="BR2455" s="293"/>
      <c r="CB2455" s="293"/>
      <c r="CL2455" s="293"/>
      <c r="CV2455" s="293"/>
      <c r="DF2455" s="293"/>
      <c r="DP2455" s="293"/>
      <c r="DZ2455" s="293"/>
      <c r="EJ2455" s="293"/>
      <c r="ET2455" s="293"/>
      <c r="FD2455" s="293"/>
      <c r="GJ2455" s="341"/>
      <c r="GT2455" s="293"/>
      <c r="HD2455" s="293"/>
      <c r="HN2455" s="293"/>
      <c r="HX2455" s="293"/>
      <c r="IH2455" s="293"/>
      <c r="IM2455" s="285"/>
    </row>
    <row r="2456" spans="1:247" s="44" customFormat="1" x14ac:dyDescent="0.2">
      <c r="A2456" s="42"/>
      <c r="AN2456" s="293"/>
      <c r="AX2456" s="293"/>
      <c r="BH2456" s="293"/>
      <c r="BR2456" s="293"/>
      <c r="CB2456" s="293"/>
      <c r="CL2456" s="293"/>
      <c r="CV2456" s="293"/>
      <c r="DF2456" s="293"/>
      <c r="DP2456" s="293"/>
      <c r="DZ2456" s="293"/>
      <c r="EJ2456" s="293"/>
      <c r="ET2456" s="293"/>
      <c r="FD2456" s="293"/>
      <c r="GJ2456" s="341"/>
      <c r="GT2456" s="293"/>
      <c r="HD2456" s="293"/>
      <c r="HN2456" s="293"/>
      <c r="HX2456" s="293"/>
      <c r="IH2456" s="293"/>
      <c r="IM2456" s="285"/>
    </row>
    <row r="2457" spans="1:247" s="44" customFormat="1" x14ac:dyDescent="0.2">
      <c r="A2457" s="42"/>
      <c r="AN2457" s="293"/>
      <c r="AX2457" s="293"/>
      <c r="BH2457" s="293"/>
      <c r="BR2457" s="293"/>
      <c r="CB2457" s="293"/>
      <c r="CL2457" s="293"/>
      <c r="CV2457" s="293"/>
      <c r="DF2457" s="293"/>
      <c r="DP2457" s="293"/>
      <c r="DZ2457" s="293"/>
      <c r="EJ2457" s="293"/>
      <c r="ET2457" s="293"/>
      <c r="FD2457" s="293"/>
      <c r="GJ2457" s="341"/>
      <c r="GT2457" s="293"/>
      <c r="HD2457" s="293"/>
      <c r="HN2457" s="293"/>
      <c r="HX2457" s="293"/>
      <c r="IH2457" s="293"/>
      <c r="IM2457" s="285"/>
    </row>
    <row r="2458" spans="1:247" s="44" customFormat="1" x14ac:dyDescent="0.2">
      <c r="A2458" s="42"/>
      <c r="AN2458" s="293"/>
      <c r="AX2458" s="293"/>
      <c r="BH2458" s="293"/>
      <c r="BR2458" s="293"/>
      <c r="CB2458" s="293"/>
      <c r="CL2458" s="293"/>
      <c r="CV2458" s="293"/>
      <c r="DF2458" s="293"/>
      <c r="DP2458" s="293"/>
      <c r="DZ2458" s="293"/>
      <c r="EJ2458" s="293"/>
      <c r="ET2458" s="293"/>
      <c r="FD2458" s="293"/>
      <c r="GJ2458" s="341"/>
      <c r="GT2458" s="293"/>
      <c r="HD2458" s="293"/>
      <c r="HN2458" s="293"/>
      <c r="HX2458" s="293"/>
      <c r="IH2458" s="293"/>
      <c r="IM2458" s="285"/>
    </row>
    <row r="2459" spans="1:247" s="44" customFormat="1" x14ac:dyDescent="0.2">
      <c r="A2459" s="42"/>
      <c r="AN2459" s="293"/>
      <c r="AX2459" s="293"/>
      <c r="BH2459" s="293"/>
      <c r="BR2459" s="293"/>
      <c r="CB2459" s="293"/>
      <c r="CL2459" s="293"/>
      <c r="CV2459" s="293"/>
      <c r="DF2459" s="293"/>
      <c r="DP2459" s="293"/>
      <c r="DZ2459" s="293"/>
      <c r="EJ2459" s="293"/>
      <c r="ET2459" s="293"/>
      <c r="FD2459" s="293"/>
      <c r="GJ2459" s="341"/>
      <c r="GT2459" s="293"/>
      <c r="HD2459" s="293"/>
      <c r="HN2459" s="293"/>
      <c r="HX2459" s="293"/>
      <c r="IH2459" s="293"/>
      <c r="IM2459" s="285"/>
    </row>
    <row r="2460" spans="1:247" s="44" customFormat="1" x14ac:dyDescent="0.2">
      <c r="A2460" s="42"/>
      <c r="AN2460" s="293"/>
      <c r="AX2460" s="293"/>
      <c r="BH2460" s="293"/>
      <c r="BR2460" s="293"/>
      <c r="CB2460" s="293"/>
      <c r="CL2460" s="293"/>
      <c r="CV2460" s="293"/>
      <c r="DF2460" s="293"/>
      <c r="DP2460" s="293"/>
      <c r="DZ2460" s="293"/>
      <c r="EJ2460" s="293"/>
      <c r="ET2460" s="293"/>
      <c r="FD2460" s="293"/>
      <c r="GJ2460" s="341"/>
      <c r="GT2460" s="293"/>
      <c r="HD2460" s="293"/>
      <c r="HN2460" s="293"/>
      <c r="HX2460" s="293"/>
      <c r="IH2460" s="293"/>
      <c r="IM2460" s="285"/>
    </row>
    <row r="2461" spans="1:247" s="44" customFormat="1" x14ac:dyDescent="0.2">
      <c r="A2461" s="42"/>
      <c r="AN2461" s="293"/>
      <c r="AX2461" s="293"/>
      <c r="BH2461" s="293"/>
      <c r="BR2461" s="293"/>
      <c r="CB2461" s="293"/>
      <c r="CL2461" s="293"/>
      <c r="CV2461" s="293"/>
      <c r="DF2461" s="293"/>
      <c r="DP2461" s="293"/>
      <c r="DZ2461" s="293"/>
      <c r="EJ2461" s="293"/>
      <c r="ET2461" s="293"/>
      <c r="FD2461" s="293"/>
      <c r="GJ2461" s="341"/>
      <c r="GT2461" s="293"/>
      <c r="HD2461" s="293"/>
      <c r="HN2461" s="293"/>
      <c r="HX2461" s="293"/>
      <c r="IH2461" s="293"/>
      <c r="IM2461" s="285"/>
    </row>
    <row r="2462" spans="1:247" s="44" customFormat="1" x14ac:dyDescent="0.2">
      <c r="A2462" s="42"/>
      <c r="AN2462" s="293"/>
      <c r="AX2462" s="293"/>
      <c r="BH2462" s="293"/>
      <c r="BR2462" s="293"/>
      <c r="CB2462" s="293"/>
      <c r="CL2462" s="293"/>
      <c r="CV2462" s="293"/>
      <c r="DF2462" s="293"/>
      <c r="DP2462" s="293"/>
      <c r="DZ2462" s="293"/>
      <c r="EJ2462" s="293"/>
      <c r="ET2462" s="293"/>
      <c r="FD2462" s="293"/>
      <c r="GJ2462" s="341"/>
      <c r="GT2462" s="293"/>
      <c r="HD2462" s="293"/>
      <c r="HN2462" s="293"/>
      <c r="HX2462" s="293"/>
      <c r="IH2462" s="293"/>
      <c r="IM2462" s="285"/>
    </row>
    <row r="2463" spans="1:247" s="44" customFormat="1" x14ac:dyDescent="0.2">
      <c r="A2463" s="42"/>
      <c r="AN2463" s="293"/>
      <c r="AX2463" s="293"/>
      <c r="BH2463" s="293"/>
      <c r="BR2463" s="293"/>
      <c r="CB2463" s="293"/>
      <c r="CL2463" s="293"/>
      <c r="CV2463" s="293"/>
      <c r="DF2463" s="293"/>
      <c r="DP2463" s="293"/>
      <c r="DZ2463" s="293"/>
      <c r="EJ2463" s="293"/>
      <c r="ET2463" s="293"/>
      <c r="FD2463" s="293"/>
      <c r="GJ2463" s="341"/>
      <c r="GT2463" s="293"/>
      <c r="HD2463" s="293"/>
      <c r="HN2463" s="293"/>
      <c r="HX2463" s="293"/>
      <c r="IH2463" s="293"/>
      <c r="IM2463" s="285"/>
    </row>
    <row r="2464" spans="1:247" s="44" customFormat="1" x14ac:dyDescent="0.2">
      <c r="A2464" s="42"/>
      <c r="AN2464" s="293"/>
      <c r="AX2464" s="293"/>
      <c r="BH2464" s="293"/>
      <c r="BR2464" s="293"/>
      <c r="CB2464" s="293"/>
      <c r="CL2464" s="293"/>
      <c r="CV2464" s="293"/>
      <c r="DF2464" s="293"/>
      <c r="DP2464" s="293"/>
      <c r="DZ2464" s="293"/>
      <c r="EJ2464" s="293"/>
      <c r="ET2464" s="293"/>
      <c r="FD2464" s="293"/>
      <c r="GJ2464" s="341"/>
      <c r="GT2464" s="293"/>
      <c r="HD2464" s="293"/>
      <c r="HN2464" s="293"/>
      <c r="HX2464" s="293"/>
      <c r="IH2464" s="293"/>
      <c r="IM2464" s="285"/>
    </row>
    <row r="2465" spans="1:247" s="44" customFormat="1" x14ac:dyDescent="0.2">
      <c r="A2465" s="42"/>
      <c r="AN2465" s="293"/>
      <c r="AX2465" s="293"/>
      <c r="BH2465" s="293"/>
      <c r="BR2465" s="293"/>
      <c r="CB2465" s="293"/>
      <c r="CL2465" s="293"/>
      <c r="CV2465" s="293"/>
      <c r="DF2465" s="293"/>
      <c r="DP2465" s="293"/>
      <c r="DZ2465" s="293"/>
      <c r="EJ2465" s="293"/>
      <c r="ET2465" s="293"/>
      <c r="FD2465" s="293"/>
      <c r="GJ2465" s="341"/>
      <c r="GT2465" s="293"/>
      <c r="HD2465" s="293"/>
      <c r="HN2465" s="293"/>
      <c r="HX2465" s="293"/>
      <c r="IH2465" s="293"/>
      <c r="IM2465" s="285"/>
    </row>
    <row r="2466" spans="1:247" s="44" customFormat="1" x14ac:dyDescent="0.2">
      <c r="A2466" s="42"/>
      <c r="AN2466" s="293"/>
      <c r="AX2466" s="293"/>
      <c r="BH2466" s="293"/>
      <c r="BR2466" s="293"/>
      <c r="CB2466" s="293"/>
      <c r="CL2466" s="293"/>
      <c r="CV2466" s="293"/>
      <c r="DF2466" s="293"/>
      <c r="DP2466" s="293"/>
      <c r="DZ2466" s="293"/>
      <c r="EJ2466" s="293"/>
      <c r="ET2466" s="293"/>
      <c r="FD2466" s="293"/>
      <c r="GJ2466" s="341"/>
      <c r="GT2466" s="293"/>
      <c r="HD2466" s="293"/>
      <c r="HN2466" s="293"/>
      <c r="HX2466" s="293"/>
      <c r="IH2466" s="293"/>
      <c r="IM2466" s="285"/>
    </row>
    <row r="2467" spans="1:247" s="44" customFormat="1" x14ac:dyDescent="0.2">
      <c r="A2467" s="42"/>
      <c r="AN2467" s="293"/>
      <c r="AX2467" s="293"/>
      <c r="BH2467" s="293"/>
      <c r="BR2467" s="293"/>
      <c r="CB2467" s="293"/>
      <c r="CL2467" s="293"/>
      <c r="CV2467" s="293"/>
      <c r="DF2467" s="293"/>
      <c r="DP2467" s="293"/>
      <c r="DZ2467" s="293"/>
      <c r="EJ2467" s="293"/>
      <c r="ET2467" s="293"/>
      <c r="FD2467" s="293"/>
      <c r="GJ2467" s="341"/>
      <c r="GT2467" s="293"/>
      <c r="HD2467" s="293"/>
      <c r="HN2467" s="293"/>
      <c r="HX2467" s="293"/>
      <c r="IH2467" s="293"/>
      <c r="IM2467" s="285"/>
    </row>
    <row r="2468" spans="1:247" s="44" customFormat="1" x14ac:dyDescent="0.2">
      <c r="A2468" s="42"/>
      <c r="AN2468" s="293"/>
      <c r="AX2468" s="293"/>
      <c r="BH2468" s="293"/>
      <c r="BR2468" s="293"/>
      <c r="CB2468" s="293"/>
      <c r="CL2468" s="293"/>
      <c r="CV2468" s="293"/>
      <c r="DF2468" s="293"/>
      <c r="DP2468" s="293"/>
      <c r="DZ2468" s="293"/>
      <c r="EJ2468" s="293"/>
      <c r="ET2468" s="293"/>
      <c r="FD2468" s="293"/>
      <c r="GJ2468" s="341"/>
      <c r="GT2468" s="293"/>
      <c r="HD2468" s="293"/>
      <c r="HN2468" s="293"/>
      <c r="HX2468" s="293"/>
      <c r="IH2468" s="293"/>
      <c r="IM2468" s="285"/>
    </row>
    <row r="2469" spans="1:247" s="44" customFormat="1" x14ac:dyDescent="0.2">
      <c r="A2469" s="42"/>
      <c r="AN2469" s="293"/>
      <c r="AX2469" s="293"/>
      <c r="BH2469" s="293"/>
      <c r="BR2469" s="293"/>
      <c r="CB2469" s="293"/>
      <c r="CL2469" s="293"/>
      <c r="CV2469" s="293"/>
      <c r="DF2469" s="293"/>
      <c r="DP2469" s="293"/>
      <c r="DZ2469" s="293"/>
      <c r="EJ2469" s="293"/>
      <c r="ET2469" s="293"/>
      <c r="FD2469" s="293"/>
      <c r="GJ2469" s="341"/>
      <c r="GT2469" s="293"/>
      <c r="HD2469" s="293"/>
      <c r="HN2469" s="293"/>
      <c r="HX2469" s="293"/>
      <c r="IH2469" s="293"/>
      <c r="IM2469" s="285"/>
    </row>
    <row r="2470" spans="1:247" s="44" customFormat="1" x14ac:dyDescent="0.2">
      <c r="A2470" s="42"/>
      <c r="AN2470" s="293"/>
      <c r="AX2470" s="293"/>
      <c r="BH2470" s="293"/>
      <c r="BR2470" s="293"/>
      <c r="CB2470" s="293"/>
      <c r="CL2470" s="293"/>
      <c r="CV2470" s="293"/>
      <c r="DF2470" s="293"/>
      <c r="DP2470" s="293"/>
      <c r="DZ2470" s="293"/>
      <c r="EJ2470" s="293"/>
      <c r="ET2470" s="293"/>
      <c r="FD2470" s="293"/>
      <c r="GJ2470" s="341"/>
      <c r="GT2470" s="293"/>
      <c r="HD2470" s="293"/>
      <c r="HN2470" s="293"/>
      <c r="HX2470" s="293"/>
      <c r="IH2470" s="293"/>
      <c r="IM2470" s="285"/>
    </row>
    <row r="2471" spans="1:247" s="44" customFormat="1" x14ac:dyDescent="0.2">
      <c r="A2471" s="42"/>
      <c r="AN2471" s="293"/>
      <c r="AX2471" s="293"/>
      <c r="BH2471" s="293"/>
      <c r="BR2471" s="293"/>
      <c r="CB2471" s="293"/>
      <c r="CL2471" s="293"/>
      <c r="CV2471" s="293"/>
      <c r="DF2471" s="293"/>
      <c r="DP2471" s="293"/>
      <c r="DZ2471" s="293"/>
      <c r="EJ2471" s="293"/>
      <c r="ET2471" s="293"/>
      <c r="FD2471" s="293"/>
      <c r="GJ2471" s="341"/>
      <c r="GT2471" s="293"/>
      <c r="HD2471" s="293"/>
      <c r="HN2471" s="293"/>
      <c r="HX2471" s="293"/>
      <c r="IH2471" s="293"/>
      <c r="IM2471" s="285"/>
    </row>
    <row r="2472" spans="1:247" s="44" customFormat="1" x14ac:dyDescent="0.2">
      <c r="A2472" s="42"/>
      <c r="AN2472" s="293"/>
      <c r="AX2472" s="293"/>
      <c r="BH2472" s="293"/>
      <c r="BR2472" s="293"/>
      <c r="CB2472" s="293"/>
      <c r="CL2472" s="293"/>
      <c r="CV2472" s="293"/>
      <c r="DF2472" s="293"/>
      <c r="DP2472" s="293"/>
      <c r="DZ2472" s="293"/>
      <c r="EJ2472" s="293"/>
      <c r="ET2472" s="293"/>
      <c r="FD2472" s="293"/>
      <c r="GJ2472" s="341"/>
      <c r="GT2472" s="293"/>
      <c r="HD2472" s="293"/>
      <c r="HN2472" s="293"/>
      <c r="HX2472" s="293"/>
      <c r="IH2472" s="293"/>
      <c r="IM2472" s="285"/>
    </row>
    <row r="2473" spans="1:247" s="44" customFormat="1" x14ac:dyDescent="0.2">
      <c r="A2473" s="42"/>
      <c r="AN2473" s="293"/>
      <c r="AX2473" s="293"/>
      <c r="BH2473" s="293"/>
      <c r="BR2473" s="293"/>
      <c r="CB2473" s="293"/>
      <c r="CL2473" s="293"/>
      <c r="CV2473" s="293"/>
      <c r="DF2473" s="293"/>
      <c r="DP2473" s="293"/>
      <c r="DZ2473" s="293"/>
      <c r="EJ2473" s="293"/>
      <c r="ET2473" s="293"/>
      <c r="FD2473" s="293"/>
      <c r="GJ2473" s="341"/>
      <c r="GT2473" s="293"/>
      <c r="HD2473" s="293"/>
      <c r="HN2473" s="293"/>
      <c r="HX2473" s="293"/>
      <c r="IH2473" s="293"/>
      <c r="IM2473" s="285"/>
    </row>
    <row r="2474" spans="1:247" s="44" customFormat="1" x14ac:dyDescent="0.2">
      <c r="A2474" s="42"/>
      <c r="AN2474" s="293"/>
      <c r="AX2474" s="293"/>
      <c r="BH2474" s="293"/>
      <c r="BR2474" s="293"/>
      <c r="CB2474" s="293"/>
      <c r="CL2474" s="293"/>
      <c r="CV2474" s="293"/>
      <c r="DF2474" s="293"/>
      <c r="DP2474" s="293"/>
      <c r="DZ2474" s="293"/>
      <c r="EJ2474" s="293"/>
      <c r="ET2474" s="293"/>
      <c r="FD2474" s="293"/>
      <c r="GJ2474" s="341"/>
      <c r="GT2474" s="293"/>
      <c r="HD2474" s="293"/>
      <c r="HN2474" s="293"/>
      <c r="HX2474" s="293"/>
      <c r="IH2474" s="293"/>
      <c r="IM2474" s="285"/>
    </row>
    <row r="2475" spans="1:247" s="44" customFormat="1" x14ac:dyDescent="0.2">
      <c r="A2475" s="42"/>
      <c r="AN2475" s="293"/>
      <c r="AX2475" s="293"/>
      <c r="BH2475" s="293"/>
      <c r="BR2475" s="293"/>
      <c r="CB2475" s="293"/>
      <c r="CL2475" s="293"/>
      <c r="CV2475" s="293"/>
      <c r="DF2475" s="293"/>
      <c r="DP2475" s="293"/>
      <c r="DZ2475" s="293"/>
      <c r="EJ2475" s="293"/>
      <c r="ET2475" s="293"/>
      <c r="FD2475" s="293"/>
      <c r="GJ2475" s="341"/>
      <c r="GT2475" s="293"/>
      <c r="HD2475" s="293"/>
      <c r="HN2475" s="293"/>
      <c r="HX2475" s="293"/>
      <c r="IH2475" s="293"/>
      <c r="IM2475" s="285"/>
    </row>
    <row r="2476" spans="1:247" s="44" customFormat="1" x14ac:dyDescent="0.2">
      <c r="A2476" s="42"/>
      <c r="AN2476" s="293"/>
      <c r="AX2476" s="293"/>
      <c r="BH2476" s="293"/>
      <c r="BR2476" s="293"/>
      <c r="CB2476" s="293"/>
      <c r="CL2476" s="293"/>
      <c r="CV2476" s="293"/>
      <c r="DF2476" s="293"/>
      <c r="DP2476" s="293"/>
      <c r="DZ2476" s="293"/>
      <c r="EJ2476" s="293"/>
      <c r="ET2476" s="293"/>
      <c r="FD2476" s="293"/>
      <c r="GJ2476" s="341"/>
      <c r="GT2476" s="293"/>
      <c r="HD2476" s="293"/>
      <c r="HN2476" s="293"/>
      <c r="HX2476" s="293"/>
      <c r="IH2476" s="293"/>
      <c r="IM2476" s="285"/>
    </row>
    <row r="2477" spans="1:247" s="44" customFormat="1" x14ac:dyDescent="0.2">
      <c r="A2477" s="42"/>
      <c r="AN2477" s="293"/>
      <c r="AX2477" s="293"/>
      <c r="BH2477" s="293"/>
      <c r="BR2477" s="293"/>
      <c r="CB2477" s="293"/>
      <c r="CL2477" s="293"/>
      <c r="CV2477" s="293"/>
      <c r="DF2477" s="293"/>
      <c r="DP2477" s="293"/>
      <c r="DZ2477" s="293"/>
      <c r="EJ2477" s="293"/>
      <c r="ET2477" s="293"/>
      <c r="FD2477" s="293"/>
      <c r="GJ2477" s="341"/>
      <c r="GT2477" s="293"/>
      <c r="HD2477" s="293"/>
      <c r="HN2477" s="293"/>
      <c r="HX2477" s="293"/>
      <c r="IH2477" s="293"/>
      <c r="IM2477" s="285"/>
    </row>
    <row r="2478" spans="1:247" s="44" customFormat="1" x14ac:dyDescent="0.2">
      <c r="A2478" s="42"/>
      <c r="AN2478" s="293"/>
      <c r="AX2478" s="293"/>
      <c r="BH2478" s="293"/>
      <c r="BR2478" s="293"/>
      <c r="CB2478" s="293"/>
      <c r="CL2478" s="293"/>
      <c r="CV2478" s="293"/>
      <c r="DF2478" s="293"/>
      <c r="DP2478" s="293"/>
      <c r="DZ2478" s="293"/>
      <c r="EJ2478" s="293"/>
      <c r="ET2478" s="293"/>
      <c r="FD2478" s="293"/>
      <c r="GJ2478" s="341"/>
      <c r="GT2478" s="293"/>
      <c r="HD2478" s="293"/>
      <c r="HN2478" s="293"/>
      <c r="HX2478" s="293"/>
      <c r="IH2478" s="293"/>
      <c r="IM2478" s="285"/>
    </row>
    <row r="2479" spans="1:247" s="44" customFormat="1" x14ac:dyDescent="0.2">
      <c r="A2479" s="42"/>
      <c r="AN2479" s="293"/>
      <c r="AX2479" s="293"/>
      <c r="BH2479" s="293"/>
      <c r="BR2479" s="293"/>
      <c r="CB2479" s="293"/>
      <c r="CL2479" s="293"/>
      <c r="CV2479" s="293"/>
      <c r="DF2479" s="293"/>
      <c r="DP2479" s="293"/>
      <c r="DZ2479" s="293"/>
      <c r="EJ2479" s="293"/>
      <c r="ET2479" s="293"/>
      <c r="FD2479" s="293"/>
      <c r="GJ2479" s="341"/>
      <c r="GT2479" s="293"/>
      <c r="HD2479" s="293"/>
      <c r="HN2479" s="293"/>
      <c r="HX2479" s="293"/>
      <c r="IH2479" s="293"/>
      <c r="IM2479" s="285"/>
    </row>
    <row r="2480" spans="1:247" s="44" customFormat="1" x14ac:dyDescent="0.2">
      <c r="A2480" s="42"/>
      <c r="AN2480" s="293"/>
      <c r="AX2480" s="293"/>
      <c r="BH2480" s="293"/>
      <c r="BR2480" s="293"/>
      <c r="CB2480" s="293"/>
      <c r="CL2480" s="293"/>
      <c r="CV2480" s="293"/>
      <c r="DF2480" s="293"/>
      <c r="DP2480" s="293"/>
      <c r="DZ2480" s="293"/>
      <c r="EJ2480" s="293"/>
      <c r="ET2480" s="293"/>
      <c r="FD2480" s="293"/>
      <c r="GJ2480" s="341"/>
      <c r="GT2480" s="293"/>
      <c r="HD2480" s="293"/>
      <c r="HN2480" s="293"/>
      <c r="HX2480" s="293"/>
      <c r="IH2480" s="293"/>
      <c r="IM2480" s="285"/>
    </row>
    <row r="2481" spans="1:247" s="44" customFormat="1" x14ac:dyDescent="0.2">
      <c r="A2481" s="42"/>
      <c r="AN2481" s="293"/>
      <c r="AX2481" s="293"/>
      <c r="BH2481" s="293"/>
      <c r="BR2481" s="293"/>
      <c r="CB2481" s="293"/>
      <c r="CL2481" s="293"/>
      <c r="CV2481" s="293"/>
      <c r="DF2481" s="293"/>
      <c r="DP2481" s="293"/>
      <c r="DZ2481" s="293"/>
      <c r="EJ2481" s="293"/>
      <c r="ET2481" s="293"/>
      <c r="FD2481" s="293"/>
      <c r="GJ2481" s="341"/>
      <c r="GT2481" s="293"/>
      <c r="HD2481" s="293"/>
      <c r="HN2481" s="293"/>
      <c r="HX2481" s="293"/>
      <c r="IH2481" s="293"/>
      <c r="IM2481" s="285"/>
    </row>
    <row r="2482" spans="1:247" s="44" customFormat="1" x14ac:dyDescent="0.2">
      <c r="A2482" s="42"/>
      <c r="AN2482" s="293"/>
      <c r="AX2482" s="293"/>
      <c r="BH2482" s="293"/>
      <c r="BR2482" s="293"/>
      <c r="CB2482" s="293"/>
      <c r="CL2482" s="293"/>
      <c r="CV2482" s="293"/>
      <c r="DF2482" s="293"/>
      <c r="DP2482" s="293"/>
      <c r="DZ2482" s="293"/>
      <c r="EJ2482" s="293"/>
      <c r="ET2482" s="293"/>
      <c r="FD2482" s="293"/>
      <c r="GJ2482" s="341"/>
      <c r="GT2482" s="293"/>
      <c r="HD2482" s="293"/>
      <c r="HN2482" s="293"/>
      <c r="HX2482" s="293"/>
      <c r="IH2482" s="293"/>
      <c r="IM2482" s="285"/>
    </row>
    <row r="2483" spans="1:247" s="44" customFormat="1" x14ac:dyDescent="0.2">
      <c r="A2483" s="42"/>
      <c r="AN2483" s="293"/>
      <c r="AX2483" s="293"/>
      <c r="BH2483" s="293"/>
      <c r="BR2483" s="293"/>
      <c r="CB2483" s="293"/>
      <c r="CL2483" s="293"/>
      <c r="CV2483" s="293"/>
      <c r="DF2483" s="293"/>
      <c r="DP2483" s="293"/>
      <c r="DZ2483" s="293"/>
      <c r="EJ2483" s="293"/>
      <c r="ET2483" s="293"/>
      <c r="FD2483" s="293"/>
      <c r="GJ2483" s="341"/>
      <c r="GT2483" s="293"/>
      <c r="HD2483" s="293"/>
      <c r="HN2483" s="293"/>
      <c r="HX2483" s="293"/>
      <c r="IH2483" s="293"/>
      <c r="IM2483" s="285"/>
    </row>
    <row r="2484" spans="1:247" s="44" customFormat="1" x14ac:dyDescent="0.2">
      <c r="A2484" s="42"/>
      <c r="AN2484" s="293"/>
      <c r="AX2484" s="293"/>
      <c r="BH2484" s="293"/>
      <c r="BR2484" s="293"/>
      <c r="CB2484" s="293"/>
      <c r="CL2484" s="293"/>
      <c r="CV2484" s="293"/>
      <c r="DF2484" s="293"/>
      <c r="DP2484" s="293"/>
      <c r="DZ2484" s="293"/>
      <c r="EJ2484" s="293"/>
      <c r="ET2484" s="293"/>
      <c r="FD2484" s="293"/>
      <c r="GJ2484" s="341"/>
      <c r="GT2484" s="293"/>
      <c r="HD2484" s="293"/>
      <c r="HN2484" s="293"/>
      <c r="HX2484" s="293"/>
      <c r="IH2484" s="293"/>
      <c r="IM2484" s="285"/>
    </row>
    <row r="2485" spans="1:247" s="44" customFormat="1" x14ac:dyDescent="0.2">
      <c r="A2485" s="42"/>
      <c r="AN2485" s="293"/>
      <c r="AX2485" s="293"/>
      <c r="BH2485" s="293"/>
      <c r="BR2485" s="293"/>
      <c r="CB2485" s="293"/>
      <c r="CL2485" s="293"/>
      <c r="CV2485" s="293"/>
      <c r="DF2485" s="293"/>
      <c r="DP2485" s="293"/>
      <c r="DZ2485" s="293"/>
      <c r="EJ2485" s="293"/>
      <c r="ET2485" s="293"/>
      <c r="FD2485" s="293"/>
      <c r="GJ2485" s="341"/>
      <c r="GT2485" s="293"/>
      <c r="HD2485" s="293"/>
      <c r="HN2485" s="293"/>
      <c r="HX2485" s="293"/>
      <c r="IH2485" s="293"/>
      <c r="IM2485" s="285"/>
    </row>
    <row r="2486" spans="1:247" s="44" customFormat="1" x14ac:dyDescent="0.2">
      <c r="A2486" s="42"/>
      <c r="AN2486" s="293"/>
      <c r="AX2486" s="293"/>
      <c r="BH2486" s="293"/>
      <c r="BR2486" s="293"/>
      <c r="CB2486" s="293"/>
      <c r="CL2486" s="293"/>
      <c r="CV2486" s="293"/>
      <c r="DF2486" s="293"/>
      <c r="DP2486" s="293"/>
      <c r="DZ2486" s="293"/>
      <c r="EJ2486" s="293"/>
      <c r="ET2486" s="293"/>
      <c r="FD2486" s="293"/>
      <c r="GJ2486" s="341"/>
      <c r="GT2486" s="293"/>
      <c r="HD2486" s="293"/>
      <c r="HN2486" s="293"/>
      <c r="HX2486" s="293"/>
      <c r="IH2486" s="293"/>
      <c r="IM2486" s="285"/>
    </row>
    <row r="2487" spans="1:247" s="44" customFormat="1" x14ac:dyDescent="0.2">
      <c r="A2487" s="42"/>
      <c r="AN2487" s="293"/>
      <c r="AX2487" s="293"/>
      <c r="BH2487" s="293"/>
      <c r="BR2487" s="293"/>
      <c r="CB2487" s="293"/>
      <c r="CL2487" s="293"/>
      <c r="CV2487" s="293"/>
      <c r="DF2487" s="293"/>
      <c r="DP2487" s="293"/>
      <c r="DZ2487" s="293"/>
      <c r="EJ2487" s="293"/>
      <c r="ET2487" s="293"/>
      <c r="FD2487" s="293"/>
      <c r="GJ2487" s="341"/>
      <c r="GT2487" s="293"/>
      <c r="HD2487" s="293"/>
      <c r="HN2487" s="293"/>
      <c r="HX2487" s="293"/>
      <c r="IH2487" s="293"/>
      <c r="IM2487" s="285"/>
    </row>
    <row r="2488" spans="1:247" s="44" customFormat="1" x14ac:dyDescent="0.2">
      <c r="A2488" s="42"/>
      <c r="AN2488" s="293"/>
      <c r="AX2488" s="293"/>
      <c r="BH2488" s="293"/>
      <c r="BR2488" s="293"/>
      <c r="CB2488" s="293"/>
      <c r="CL2488" s="293"/>
      <c r="CV2488" s="293"/>
      <c r="DF2488" s="293"/>
      <c r="DP2488" s="293"/>
      <c r="DZ2488" s="293"/>
      <c r="EJ2488" s="293"/>
      <c r="ET2488" s="293"/>
      <c r="FD2488" s="293"/>
      <c r="GJ2488" s="341"/>
      <c r="GT2488" s="293"/>
      <c r="HD2488" s="293"/>
      <c r="HN2488" s="293"/>
      <c r="HX2488" s="293"/>
      <c r="IH2488" s="293"/>
      <c r="IM2488" s="285"/>
    </row>
    <row r="2489" spans="1:247" s="44" customFormat="1" x14ac:dyDescent="0.2">
      <c r="A2489" s="42"/>
      <c r="AN2489" s="293"/>
      <c r="AX2489" s="293"/>
      <c r="BH2489" s="293"/>
      <c r="BR2489" s="293"/>
      <c r="CB2489" s="293"/>
      <c r="CL2489" s="293"/>
      <c r="CV2489" s="293"/>
      <c r="DF2489" s="293"/>
      <c r="DP2489" s="293"/>
      <c r="DZ2489" s="293"/>
      <c r="EJ2489" s="293"/>
      <c r="ET2489" s="293"/>
      <c r="FD2489" s="293"/>
      <c r="GJ2489" s="341"/>
      <c r="GT2489" s="293"/>
      <c r="HD2489" s="293"/>
      <c r="HN2489" s="293"/>
      <c r="HX2489" s="293"/>
      <c r="IH2489" s="293"/>
      <c r="IM2489" s="285"/>
    </row>
    <row r="2490" spans="1:247" s="44" customFormat="1" x14ac:dyDescent="0.2">
      <c r="A2490" s="42"/>
      <c r="AN2490" s="293"/>
      <c r="AX2490" s="293"/>
      <c r="BH2490" s="293"/>
      <c r="BR2490" s="293"/>
      <c r="CB2490" s="293"/>
      <c r="CL2490" s="293"/>
      <c r="CV2490" s="293"/>
      <c r="DF2490" s="293"/>
      <c r="DP2490" s="293"/>
      <c r="DZ2490" s="293"/>
      <c r="EJ2490" s="293"/>
      <c r="ET2490" s="293"/>
      <c r="FD2490" s="293"/>
      <c r="GJ2490" s="341"/>
      <c r="GT2490" s="293"/>
      <c r="HD2490" s="293"/>
      <c r="HN2490" s="293"/>
      <c r="HX2490" s="293"/>
      <c r="IH2490" s="293"/>
      <c r="IM2490" s="285"/>
    </row>
    <row r="2491" spans="1:247" s="44" customFormat="1" x14ac:dyDescent="0.2">
      <c r="A2491" s="42"/>
      <c r="AN2491" s="293"/>
      <c r="AX2491" s="293"/>
      <c r="BH2491" s="293"/>
      <c r="BR2491" s="293"/>
      <c r="CB2491" s="293"/>
      <c r="CL2491" s="293"/>
      <c r="CV2491" s="293"/>
      <c r="DF2491" s="293"/>
      <c r="DP2491" s="293"/>
      <c r="DZ2491" s="293"/>
      <c r="EJ2491" s="293"/>
      <c r="ET2491" s="293"/>
      <c r="FD2491" s="293"/>
      <c r="GJ2491" s="341"/>
      <c r="GT2491" s="293"/>
      <c r="HD2491" s="293"/>
      <c r="HN2491" s="293"/>
      <c r="HX2491" s="293"/>
      <c r="IH2491" s="293"/>
      <c r="IM2491" s="285"/>
    </row>
    <row r="2492" spans="1:247" s="44" customFormat="1" x14ac:dyDescent="0.2">
      <c r="A2492" s="42"/>
      <c r="AN2492" s="293"/>
      <c r="AX2492" s="293"/>
      <c r="BH2492" s="293"/>
      <c r="BR2492" s="293"/>
      <c r="CB2492" s="293"/>
      <c r="CL2492" s="293"/>
      <c r="CV2492" s="293"/>
      <c r="DF2492" s="293"/>
      <c r="DP2492" s="293"/>
      <c r="DZ2492" s="293"/>
      <c r="EJ2492" s="293"/>
      <c r="ET2492" s="293"/>
      <c r="FD2492" s="293"/>
      <c r="GJ2492" s="341"/>
      <c r="GT2492" s="293"/>
      <c r="HD2492" s="293"/>
      <c r="HN2492" s="293"/>
      <c r="HX2492" s="293"/>
      <c r="IH2492" s="293"/>
      <c r="IM2492" s="285"/>
    </row>
    <row r="2493" spans="1:247" s="44" customFormat="1" x14ac:dyDescent="0.2">
      <c r="A2493" s="42"/>
      <c r="AN2493" s="293"/>
      <c r="AX2493" s="293"/>
      <c r="BH2493" s="293"/>
      <c r="BR2493" s="293"/>
      <c r="CB2493" s="293"/>
      <c r="CL2493" s="293"/>
      <c r="CV2493" s="293"/>
      <c r="DF2493" s="293"/>
      <c r="DP2493" s="293"/>
      <c r="DZ2493" s="293"/>
      <c r="EJ2493" s="293"/>
      <c r="ET2493" s="293"/>
      <c r="FD2493" s="293"/>
      <c r="GJ2493" s="341"/>
      <c r="GT2493" s="293"/>
      <c r="HD2493" s="293"/>
      <c r="HN2493" s="293"/>
      <c r="HX2493" s="293"/>
      <c r="IH2493" s="293"/>
      <c r="IM2493" s="285"/>
    </row>
    <row r="2494" spans="1:247" s="44" customFormat="1" x14ac:dyDescent="0.2">
      <c r="A2494" s="42"/>
      <c r="AN2494" s="293"/>
      <c r="AX2494" s="293"/>
      <c r="BH2494" s="293"/>
      <c r="BR2494" s="293"/>
      <c r="CB2494" s="293"/>
      <c r="CL2494" s="293"/>
      <c r="CV2494" s="293"/>
      <c r="DF2494" s="293"/>
      <c r="DP2494" s="293"/>
      <c r="DZ2494" s="293"/>
      <c r="EJ2494" s="293"/>
      <c r="ET2494" s="293"/>
      <c r="FD2494" s="293"/>
      <c r="GJ2494" s="341"/>
      <c r="GT2494" s="293"/>
      <c r="HD2494" s="293"/>
      <c r="HN2494" s="293"/>
      <c r="HX2494" s="293"/>
      <c r="IH2494" s="293"/>
      <c r="IM2494" s="285"/>
    </row>
    <row r="2495" spans="1:247" s="44" customFormat="1" x14ac:dyDescent="0.2">
      <c r="A2495" s="42"/>
      <c r="AN2495" s="293"/>
      <c r="AX2495" s="293"/>
      <c r="BH2495" s="293"/>
      <c r="BR2495" s="293"/>
      <c r="CB2495" s="293"/>
      <c r="CL2495" s="293"/>
      <c r="CV2495" s="293"/>
      <c r="DF2495" s="293"/>
      <c r="DP2495" s="293"/>
      <c r="DZ2495" s="293"/>
      <c r="EJ2495" s="293"/>
      <c r="ET2495" s="293"/>
      <c r="FD2495" s="293"/>
      <c r="GJ2495" s="341"/>
      <c r="GT2495" s="293"/>
      <c r="HD2495" s="293"/>
      <c r="HN2495" s="293"/>
      <c r="HX2495" s="293"/>
      <c r="IH2495" s="293"/>
      <c r="IM2495" s="285"/>
    </row>
    <row r="2496" spans="1:247" s="44" customFormat="1" x14ac:dyDescent="0.2">
      <c r="A2496" s="42"/>
      <c r="AN2496" s="293"/>
      <c r="AX2496" s="293"/>
      <c r="BH2496" s="293"/>
      <c r="BR2496" s="293"/>
      <c r="CB2496" s="293"/>
      <c r="CL2496" s="293"/>
      <c r="CV2496" s="293"/>
      <c r="DF2496" s="293"/>
      <c r="DP2496" s="293"/>
      <c r="DZ2496" s="293"/>
      <c r="EJ2496" s="293"/>
      <c r="ET2496" s="293"/>
      <c r="FD2496" s="293"/>
      <c r="GJ2496" s="341"/>
      <c r="GT2496" s="293"/>
      <c r="HD2496" s="293"/>
      <c r="HN2496" s="293"/>
      <c r="HX2496" s="293"/>
      <c r="IH2496" s="293"/>
      <c r="IM2496" s="285"/>
    </row>
    <row r="2497" spans="1:247" s="44" customFormat="1" x14ac:dyDescent="0.2">
      <c r="A2497" s="42"/>
      <c r="AN2497" s="293"/>
      <c r="AX2497" s="293"/>
      <c r="BH2497" s="293"/>
      <c r="BR2497" s="293"/>
      <c r="CB2497" s="293"/>
      <c r="CL2497" s="293"/>
      <c r="CV2497" s="293"/>
      <c r="DF2497" s="293"/>
      <c r="DP2497" s="293"/>
      <c r="DZ2497" s="293"/>
      <c r="EJ2497" s="293"/>
      <c r="ET2497" s="293"/>
      <c r="FD2497" s="293"/>
      <c r="GJ2497" s="341"/>
      <c r="GT2497" s="293"/>
      <c r="HD2497" s="293"/>
      <c r="HN2497" s="293"/>
      <c r="HX2497" s="293"/>
      <c r="IH2497" s="293"/>
      <c r="IM2497" s="285"/>
    </row>
    <row r="2498" spans="1:247" s="44" customFormat="1" x14ac:dyDescent="0.2">
      <c r="A2498" s="42"/>
      <c r="AN2498" s="293"/>
      <c r="AX2498" s="293"/>
      <c r="BH2498" s="293"/>
      <c r="BR2498" s="293"/>
      <c r="CB2498" s="293"/>
      <c r="CL2498" s="293"/>
      <c r="CV2498" s="293"/>
      <c r="DF2498" s="293"/>
      <c r="DP2498" s="293"/>
      <c r="DZ2498" s="293"/>
      <c r="EJ2498" s="293"/>
      <c r="ET2498" s="293"/>
      <c r="FD2498" s="293"/>
      <c r="GJ2498" s="341"/>
      <c r="GT2498" s="293"/>
      <c r="HD2498" s="293"/>
      <c r="HN2498" s="293"/>
      <c r="HX2498" s="293"/>
      <c r="IH2498" s="293"/>
      <c r="IM2498" s="285"/>
    </row>
    <row r="2499" spans="1:247" s="44" customFormat="1" x14ac:dyDescent="0.2">
      <c r="A2499" s="42"/>
      <c r="AN2499" s="293"/>
      <c r="AX2499" s="293"/>
      <c r="BH2499" s="293"/>
      <c r="BR2499" s="293"/>
      <c r="CB2499" s="293"/>
      <c r="CL2499" s="293"/>
      <c r="CV2499" s="293"/>
      <c r="DF2499" s="293"/>
      <c r="DP2499" s="293"/>
      <c r="DZ2499" s="293"/>
      <c r="EJ2499" s="293"/>
      <c r="ET2499" s="293"/>
      <c r="FD2499" s="293"/>
      <c r="GJ2499" s="341"/>
      <c r="GT2499" s="293"/>
      <c r="HD2499" s="293"/>
      <c r="HN2499" s="293"/>
      <c r="HX2499" s="293"/>
      <c r="IH2499" s="293"/>
      <c r="IM2499" s="285"/>
    </row>
    <row r="2500" spans="1:247" s="44" customFormat="1" x14ac:dyDescent="0.2">
      <c r="A2500" s="42"/>
      <c r="AN2500" s="293"/>
      <c r="AX2500" s="293"/>
      <c r="BH2500" s="293"/>
      <c r="BR2500" s="293"/>
      <c r="CB2500" s="293"/>
      <c r="CL2500" s="293"/>
      <c r="CV2500" s="293"/>
      <c r="DF2500" s="293"/>
      <c r="DP2500" s="293"/>
      <c r="DZ2500" s="293"/>
      <c r="EJ2500" s="293"/>
      <c r="ET2500" s="293"/>
      <c r="FD2500" s="293"/>
      <c r="GJ2500" s="341"/>
      <c r="GT2500" s="293"/>
      <c r="HD2500" s="293"/>
      <c r="HN2500" s="293"/>
      <c r="HX2500" s="293"/>
      <c r="IH2500" s="293"/>
      <c r="IM2500" s="285"/>
    </row>
    <row r="2501" spans="1:247" s="44" customFormat="1" x14ac:dyDescent="0.2">
      <c r="A2501" s="42"/>
      <c r="AN2501" s="293"/>
      <c r="AX2501" s="293"/>
      <c r="BH2501" s="293"/>
      <c r="BR2501" s="293"/>
      <c r="CB2501" s="293"/>
      <c r="CL2501" s="293"/>
      <c r="CV2501" s="293"/>
      <c r="DF2501" s="293"/>
      <c r="DP2501" s="293"/>
      <c r="DZ2501" s="293"/>
      <c r="EJ2501" s="293"/>
      <c r="ET2501" s="293"/>
      <c r="FD2501" s="293"/>
      <c r="GJ2501" s="341"/>
      <c r="GT2501" s="293"/>
      <c r="HD2501" s="293"/>
      <c r="HN2501" s="293"/>
      <c r="HX2501" s="293"/>
      <c r="IH2501" s="293"/>
      <c r="IM2501" s="285"/>
    </row>
    <row r="2502" spans="1:247" s="44" customFormat="1" x14ac:dyDescent="0.2">
      <c r="A2502" s="42"/>
      <c r="AN2502" s="293"/>
      <c r="AX2502" s="293"/>
      <c r="BH2502" s="293"/>
      <c r="BR2502" s="293"/>
      <c r="CB2502" s="293"/>
      <c r="CL2502" s="293"/>
      <c r="CV2502" s="293"/>
      <c r="DF2502" s="293"/>
      <c r="DP2502" s="293"/>
      <c r="DZ2502" s="293"/>
      <c r="EJ2502" s="293"/>
      <c r="ET2502" s="293"/>
      <c r="FD2502" s="293"/>
      <c r="GJ2502" s="341"/>
      <c r="GT2502" s="293"/>
      <c r="HD2502" s="293"/>
      <c r="HN2502" s="293"/>
      <c r="HX2502" s="293"/>
      <c r="IH2502" s="293"/>
      <c r="IM2502" s="285"/>
    </row>
    <row r="2503" spans="1:247" s="44" customFormat="1" x14ac:dyDescent="0.2">
      <c r="A2503" s="42"/>
      <c r="AN2503" s="293"/>
      <c r="AX2503" s="293"/>
      <c r="BH2503" s="293"/>
      <c r="BR2503" s="293"/>
      <c r="CB2503" s="293"/>
      <c r="CL2503" s="293"/>
      <c r="CV2503" s="293"/>
      <c r="DF2503" s="293"/>
      <c r="DP2503" s="293"/>
      <c r="DZ2503" s="293"/>
      <c r="EJ2503" s="293"/>
      <c r="ET2503" s="293"/>
      <c r="FD2503" s="293"/>
      <c r="GJ2503" s="341"/>
      <c r="GT2503" s="293"/>
      <c r="HD2503" s="293"/>
      <c r="HN2503" s="293"/>
      <c r="HX2503" s="293"/>
      <c r="IH2503" s="293"/>
      <c r="IM2503" s="285"/>
    </row>
    <row r="2504" spans="1:247" s="44" customFormat="1" x14ac:dyDescent="0.2">
      <c r="A2504" s="42"/>
      <c r="AN2504" s="293"/>
      <c r="AX2504" s="293"/>
      <c r="BH2504" s="293"/>
      <c r="BR2504" s="293"/>
      <c r="CB2504" s="293"/>
      <c r="CL2504" s="293"/>
      <c r="CV2504" s="293"/>
      <c r="DF2504" s="293"/>
      <c r="DP2504" s="293"/>
      <c r="DZ2504" s="293"/>
      <c r="EJ2504" s="293"/>
      <c r="ET2504" s="293"/>
      <c r="FD2504" s="293"/>
      <c r="GJ2504" s="341"/>
      <c r="GT2504" s="293"/>
      <c r="HD2504" s="293"/>
      <c r="HN2504" s="293"/>
      <c r="HX2504" s="293"/>
      <c r="IH2504" s="293"/>
      <c r="IM2504" s="285"/>
    </row>
    <row r="2505" spans="1:247" s="44" customFormat="1" x14ac:dyDescent="0.2">
      <c r="A2505" s="42"/>
      <c r="AN2505" s="293"/>
      <c r="AX2505" s="293"/>
      <c r="BH2505" s="293"/>
      <c r="BR2505" s="293"/>
      <c r="CB2505" s="293"/>
      <c r="CL2505" s="293"/>
      <c r="CV2505" s="293"/>
      <c r="DF2505" s="293"/>
      <c r="DP2505" s="293"/>
      <c r="DZ2505" s="293"/>
      <c r="EJ2505" s="293"/>
      <c r="ET2505" s="293"/>
      <c r="FD2505" s="293"/>
      <c r="GJ2505" s="341"/>
      <c r="GT2505" s="293"/>
      <c r="HD2505" s="293"/>
      <c r="HN2505" s="293"/>
      <c r="HX2505" s="293"/>
      <c r="IH2505" s="293"/>
      <c r="IM2505" s="285"/>
    </row>
    <row r="2506" spans="1:247" s="44" customFormat="1" x14ac:dyDescent="0.2">
      <c r="A2506" s="42"/>
      <c r="AN2506" s="293"/>
      <c r="AX2506" s="293"/>
      <c r="BH2506" s="293"/>
      <c r="BR2506" s="293"/>
      <c r="CB2506" s="293"/>
      <c r="CL2506" s="293"/>
      <c r="CV2506" s="293"/>
      <c r="DF2506" s="293"/>
      <c r="DP2506" s="293"/>
      <c r="DZ2506" s="293"/>
      <c r="EJ2506" s="293"/>
      <c r="ET2506" s="293"/>
      <c r="FD2506" s="293"/>
      <c r="GJ2506" s="341"/>
      <c r="GT2506" s="293"/>
      <c r="HD2506" s="293"/>
      <c r="HN2506" s="293"/>
      <c r="HX2506" s="293"/>
      <c r="IH2506" s="293"/>
      <c r="IM2506" s="285"/>
    </row>
    <row r="2507" spans="1:247" s="44" customFormat="1" x14ac:dyDescent="0.2">
      <c r="A2507" s="42"/>
      <c r="AN2507" s="293"/>
      <c r="AX2507" s="293"/>
      <c r="BH2507" s="293"/>
      <c r="BR2507" s="293"/>
      <c r="CB2507" s="293"/>
      <c r="CL2507" s="293"/>
      <c r="CV2507" s="293"/>
      <c r="DF2507" s="293"/>
      <c r="DP2507" s="293"/>
      <c r="DZ2507" s="293"/>
      <c r="EJ2507" s="293"/>
      <c r="ET2507" s="293"/>
      <c r="FD2507" s="293"/>
      <c r="GJ2507" s="341"/>
      <c r="GT2507" s="293"/>
      <c r="HD2507" s="293"/>
      <c r="HN2507" s="293"/>
      <c r="HX2507" s="293"/>
      <c r="IH2507" s="293"/>
      <c r="IM2507" s="285"/>
    </row>
    <row r="2508" spans="1:247" s="44" customFormat="1" x14ac:dyDescent="0.2">
      <c r="A2508" s="42"/>
      <c r="AN2508" s="293"/>
      <c r="AX2508" s="293"/>
      <c r="BH2508" s="293"/>
      <c r="BR2508" s="293"/>
      <c r="CB2508" s="293"/>
      <c r="CL2508" s="293"/>
      <c r="CV2508" s="293"/>
      <c r="DF2508" s="293"/>
      <c r="DP2508" s="293"/>
      <c r="DZ2508" s="293"/>
      <c r="EJ2508" s="293"/>
      <c r="ET2508" s="293"/>
      <c r="FD2508" s="293"/>
      <c r="GJ2508" s="341"/>
      <c r="GT2508" s="293"/>
      <c r="HD2508" s="293"/>
      <c r="HN2508" s="293"/>
      <c r="HX2508" s="293"/>
      <c r="IH2508" s="293"/>
      <c r="IM2508" s="285"/>
    </row>
    <row r="2509" spans="1:247" s="44" customFormat="1" x14ac:dyDescent="0.2">
      <c r="A2509" s="42"/>
      <c r="AN2509" s="293"/>
      <c r="AX2509" s="293"/>
      <c r="BH2509" s="293"/>
      <c r="BR2509" s="293"/>
      <c r="CB2509" s="293"/>
      <c r="CL2509" s="293"/>
      <c r="CV2509" s="293"/>
      <c r="DF2509" s="293"/>
      <c r="DP2509" s="293"/>
      <c r="DZ2509" s="293"/>
      <c r="EJ2509" s="293"/>
      <c r="ET2509" s="293"/>
      <c r="FD2509" s="293"/>
      <c r="GJ2509" s="341"/>
      <c r="GT2509" s="293"/>
      <c r="HD2509" s="293"/>
      <c r="HN2509" s="293"/>
      <c r="HX2509" s="293"/>
      <c r="IH2509" s="293"/>
      <c r="IM2509" s="285"/>
    </row>
    <row r="2510" spans="1:247" s="44" customFormat="1" x14ac:dyDescent="0.2">
      <c r="A2510" s="42"/>
      <c r="AN2510" s="293"/>
      <c r="AX2510" s="293"/>
      <c r="BH2510" s="293"/>
      <c r="BR2510" s="293"/>
      <c r="CB2510" s="293"/>
      <c r="CL2510" s="293"/>
      <c r="CV2510" s="293"/>
      <c r="DF2510" s="293"/>
      <c r="DP2510" s="293"/>
      <c r="DZ2510" s="293"/>
      <c r="EJ2510" s="293"/>
      <c r="ET2510" s="293"/>
      <c r="FD2510" s="293"/>
      <c r="GJ2510" s="341"/>
      <c r="GT2510" s="293"/>
      <c r="HD2510" s="293"/>
      <c r="HN2510" s="293"/>
      <c r="HX2510" s="293"/>
      <c r="IH2510" s="293"/>
      <c r="IM2510" s="285"/>
    </row>
    <row r="2511" spans="1:247" s="44" customFormat="1" x14ac:dyDescent="0.2">
      <c r="A2511" s="42"/>
      <c r="AN2511" s="293"/>
      <c r="AX2511" s="293"/>
      <c r="BH2511" s="293"/>
      <c r="BR2511" s="293"/>
      <c r="CB2511" s="293"/>
      <c r="CL2511" s="293"/>
      <c r="CV2511" s="293"/>
      <c r="DF2511" s="293"/>
      <c r="DP2511" s="293"/>
      <c r="DZ2511" s="293"/>
      <c r="EJ2511" s="293"/>
      <c r="ET2511" s="293"/>
      <c r="FD2511" s="293"/>
      <c r="GJ2511" s="341"/>
      <c r="GT2511" s="293"/>
      <c r="HD2511" s="293"/>
      <c r="HN2511" s="293"/>
      <c r="HX2511" s="293"/>
      <c r="IH2511" s="293"/>
      <c r="IM2511" s="285"/>
    </row>
    <row r="2512" spans="1:247" s="44" customFormat="1" x14ac:dyDescent="0.2">
      <c r="A2512" s="42"/>
      <c r="AN2512" s="293"/>
      <c r="AX2512" s="293"/>
      <c r="BH2512" s="293"/>
      <c r="BR2512" s="293"/>
      <c r="CB2512" s="293"/>
      <c r="CL2512" s="293"/>
      <c r="CV2512" s="293"/>
      <c r="DF2512" s="293"/>
      <c r="DP2512" s="293"/>
      <c r="DZ2512" s="293"/>
      <c r="EJ2512" s="293"/>
      <c r="ET2512" s="293"/>
      <c r="FD2512" s="293"/>
      <c r="GJ2512" s="341"/>
      <c r="GT2512" s="293"/>
      <c r="HD2512" s="293"/>
      <c r="HN2512" s="293"/>
      <c r="HX2512" s="293"/>
      <c r="IH2512" s="293"/>
      <c r="IM2512" s="285"/>
    </row>
    <row r="2513" spans="1:247" s="44" customFormat="1" x14ac:dyDescent="0.2">
      <c r="A2513" s="42"/>
      <c r="AN2513" s="293"/>
      <c r="AX2513" s="293"/>
      <c r="BH2513" s="293"/>
      <c r="BR2513" s="293"/>
      <c r="CB2513" s="293"/>
      <c r="CL2513" s="293"/>
      <c r="CV2513" s="293"/>
      <c r="DF2513" s="293"/>
      <c r="DP2513" s="293"/>
      <c r="DZ2513" s="293"/>
      <c r="EJ2513" s="293"/>
      <c r="ET2513" s="293"/>
      <c r="FD2513" s="293"/>
      <c r="GJ2513" s="341"/>
      <c r="GT2513" s="293"/>
      <c r="HD2513" s="293"/>
      <c r="HN2513" s="293"/>
      <c r="HX2513" s="293"/>
      <c r="IH2513" s="293"/>
      <c r="IM2513" s="285"/>
    </row>
    <row r="2514" spans="1:247" s="44" customFormat="1" x14ac:dyDescent="0.2">
      <c r="A2514" s="42"/>
      <c r="AN2514" s="293"/>
      <c r="AX2514" s="293"/>
      <c r="BH2514" s="293"/>
      <c r="BR2514" s="293"/>
      <c r="CB2514" s="293"/>
      <c r="CL2514" s="293"/>
      <c r="CV2514" s="293"/>
      <c r="DF2514" s="293"/>
      <c r="DP2514" s="293"/>
      <c r="DZ2514" s="293"/>
      <c r="EJ2514" s="293"/>
      <c r="ET2514" s="293"/>
      <c r="FD2514" s="293"/>
      <c r="GJ2514" s="341"/>
      <c r="GT2514" s="293"/>
      <c r="HD2514" s="293"/>
      <c r="HN2514" s="293"/>
      <c r="HX2514" s="293"/>
      <c r="IH2514" s="293"/>
      <c r="IM2514" s="285"/>
    </row>
    <row r="2515" spans="1:247" s="44" customFormat="1" x14ac:dyDescent="0.2">
      <c r="A2515" s="42"/>
      <c r="AN2515" s="293"/>
      <c r="AX2515" s="293"/>
      <c r="BH2515" s="293"/>
      <c r="BR2515" s="293"/>
      <c r="CB2515" s="293"/>
      <c r="CL2515" s="293"/>
      <c r="CV2515" s="293"/>
      <c r="DF2515" s="293"/>
      <c r="DP2515" s="293"/>
      <c r="DZ2515" s="293"/>
      <c r="EJ2515" s="293"/>
      <c r="ET2515" s="293"/>
      <c r="FD2515" s="293"/>
      <c r="GJ2515" s="341"/>
      <c r="GT2515" s="293"/>
      <c r="HD2515" s="293"/>
      <c r="HN2515" s="293"/>
      <c r="HX2515" s="293"/>
      <c r="IH2515" s="293"/>
      <c r="IM2515" s="285"/>
    </row>
    <row r="2516" spans="1:247" s="44" customFormat="1" x14ac:dyDescent="0.2">
      <c r="A2516" s="42"/>
      <c r="AN2516" s="293"/>
      <c r="AX2516" s="293"/>
      <c r="BH2516" s="293"/>
      <c r="BR2516" s="293"/>
      <c r="CB2516" s="293"/>
      <c r="CL2516" s="293"/>
      <c r="CV2516" s="293"/>
      <c r="DF2516" s="293"/>
      <c r="DP2516" s="293"/>
      <c r="DZ2516" s="293"/>
      <c r="EJ2516" s="293"/>
      <c r="ET2516" s="293"/>
      <c r="FD2516" s="293"/>
      <c r="GJ2516" s="341"/>
      <c r="GT2516" s="293"/>
      <c r="HD2516" s="293"/>
      <c r="HN2516" s="293"/>
      <c r="HX2516" s="293"/>
      <c r="IH2516" s="293"/>
      <c r="IM2516" s="285"/>
    </row>
    <row r="2517" spans="1:247" s="44" customFormat="1" x14ac:dyDescent="0.2">
      <c r="A2517" s="42"/>
      <c r="AN2517" s="293"/>
      <c r="AX2517" s="293"/>
      <c r="BH2517" s="293"/>
      <c r="BR2517" s="293"/>
      <c r="CB2517" s="293"/>
      <c r="CL2517" s="293"/>
      <c r="CV2517" s="293"/>
      <c r="DF2517" s="293"/>
      <c r="DP2517" s="293"/>
      <c r="DZ2517" s="293"/>
      <c r="EJ2517" s="293"/>
      <c r="ET2517" s="293"/>
      <c r="FD2517" s="293"/>
      <c r="GJ2517" s="341"/>
      <c r="GT2517" s="293"/>
      <c r="HD2517" s="293"/>
      <c r="HN2517" s="293"/>
      <c r="HX2517" s="293"/>
      <c r="IH2517" s="293"/>
      <c r="IM2517" s="285"/>
    </row>
    <row r="2518" spans="1:247" s="44" customFormat="1" x14ac:dyDescent="0.2">
      <c r="A2518" s="42"/>
      <c r="AN2518" s="293"/>
      <c r="AX2518" s="293"/>
      <c r="BH2518" s="293"/>
      <c r="BR2518" s="293"/>
      <c r="CB2518" s="293"/>
      <c r="CL2518" s="293"/>
      <c r="CV2518" s="293"/>
      <c r="DF2518" s="293"/>
      <c r="DP2518" s="293"/>
      <c r="DZ2518" s="293"/>
      <c r="EJ2518" s="293"/>
      <c r="ET2518" s="293"/>
      <c r="FD2518" s="293"/>
      <c r="GJ2518" s="341"/>
      <c r="GT2518" s="293"/>
      <c r="HD2518" s="293"/>
      <c r="HN2518" s="293"/>
      <c r="HX2518" s="293"/>
      <c r="IH2518" s="293"/>
      <c r="IM2518" s="285"/>
    </row>
    <row r="2519" spans="1:247" s="44" customFormat="1" x14ac:dyDescent="0.2">
      <c r="A2519" s="42"/>
      <c r="AN2519" s="293"/>
      <c r="AX2519" s="293"/>
      <c r="BH2519" s="293"/>
      <c r="BR2519" s="293"/>
      <c r="CB2519" s="293"/>
      <c r="CL2519" s="293"/>
      <c r="CV2519" s="293"/>
      <c r="DF2519" s="293"/>
      <c r="DP2519" s="293"/>
      <c r="DZ2519" s="293"/>
      <c r="EJ2519" s="293"/>
      <c r="ET2519" s="293"/>
      <c r="FD2519" s="293"/>
      <c r="GJ2519" s="341"/>
      <c r="GT2519" s="293"/>
      <c r="HD2519" s="293"/>
      <c r="HN2519" s="293"/>
      <c r="HX2519" s="293"/>
      <c r="IH2519" s="293"/>
      <c r="IM2519" s="285"/>
    </row>
    <row r="2520" spans="1:247" s="44" customFormat="1" x14ac:dyDescent="0.2">
      <c r="A2520" s="42"/>
      <c r="AN2520" s="293"/>
      <c r="AX2520" s="293"/>
      <c r="BH2520" s="293"/>
      <c r="BR2520" s="293"/>
      <c r="CB2520" s="293"/>
      <c r="CL2520" s="293"/>
      <c r="CV2520" s="293"/>
      <c r="DF2520" s="293"/>
      <c r="DP2520" s="293"/>
      <c r="DZ2520" s="293"/>
      <c r="EJ2520" s="293"/>
      <c r="ET2520" s="293"/>
      <c r="FD2520" s="293"/>
      <c r="GJ2520" s="341"/>
      <c r="GT2520" s="293"/>
      <c r="HD2520" s="293"/>
      <c r="HN2520" s="293"/>
      <c r="HX2520" s="293"/>
      <c r="IH2520" s="293"/>
      <c r="IM2520" s="285"/>
    </row>
    <row r="2521" spans="1:247" s="44" customFormat="1" x14ac:dyDescent="0.2">
      <c r="A2521" s="42"/>
      <c r="AN2521" s="293"/>
      <c r="AX2521" s="293"/>
      <c r="BH2521" s="293"/>
      <c r="BR2521" s="293"/>
      <c r="CB2521" s="293"/>
      <c r="CL2521" s="293"/>
      <c r="CV2521" s="293"/>
      <c r="DF2521" s="293"/>
      <c r="DP2521" s="293"/>
      <c r="DZ2521" s="293"/>
      <c r="EJ2521" s="293"/>
      <c r="ET2521" s="293"/>
      <c r="FD2521" s="293"/>
      <c r="GJ2521" s="341"/>
      <c r="GT2521" s="293"/>
      <c r="HD2521" s="293"/>
      <c r="HN2521" s="293"/>
      <c r="HX2521" s="293"/>
      <c r="IH2521" s="293"/>
      <c r="IM2521" s="285"/>
    </row>
    <row r="2522" spans="1:247" s="44" customFormat="1" x14ac:dyDescent="0.2">
      <c r="A2522" s="42"/>
      <c r="AN2522" s="293"/>
      <c r="AX2522" s="293"/>
      <c r="BH2522" s="293"/>
      <c r="BR2522" s="293"/>
      <c r="CB2522" s="293"/>
      <c r="CL2522" s="293"/>
      <c r="CV2522" s="293"/>
      <c r="DF2522" s="293"/>
      <c r="DP2522" s="293"/>
      <c r="DZ2522" s="293"/>
      <c r="EJ2522" s="293"/>
      <c r="ET2522" s="293"/>
      <c r="FD2522" s="293"/>
      <c r="GJ2522" s="341"/>
      <c r="GT2522" s="293"/>
      <c r="HD2522" s="293"/>
      <c r="HN2522" s="293"/>
      <c r="HX2522" s="293"/>
      <c r="IH2522" s="293"/>
      <c r="IM2522" s="285"/>
    </row>
    <row r="2523" spans="1:247" s="44" customFormat="1" x14ac:dyDescent="0.2">
      <c r="A2523" s="42"/>
      <c r="AN2523" s="293"/>
      <c r="AX2523" s="293"/>
      <c r="BH2523" s="293"/>
      <c r="BR2523" s="293"/>
      <c r="CB2523" s="293"/>
      <c r="CL2523" s="293"/>
      <c r="CV2523" s="293"/>
      <c r="DF2523" s="293"/>
      <c r="DP2523" s="293"/>
      <c r="DZ2523" s="293"/>
      <c r="EJ2523" s="293"/>
      <c r="ET2523" s="293"/>
      <c r="FD2523" s="293"/>
      <c r="GJ2523" s="341"/>
      <c r="GT2523" s="293"/>
      <c r="HD2523" s="293"/>
      <c r="HN2523" s="293"/>
      <c r="HX2523" s="293"/>
      <c r="IH2523" s="293"/>
      <c r="IM2523" s="285"/>
    </row>
    <row r="2524" spans="1:247" s="44" customFormat="1" x14ac:dyDescent="0.2">
      <c r="A2524" s="42"/>
      <c r="AN2524" s="293"/>
      <c r="AX2524" s="293"/>
      <c r="BH2524" s="293"/>
      <c r="BR2524" s="293"/>
      <c r="CB2524" s="293"/>
      <c r="CL2524" s="293"/>
      <c r="CV2524" s="293"/>
      <c r="DF2524" s="293"/>
      <c r="DP2524" s="293"/>
      <c r="DZ2524" s="293"/>
      <c r="EJ2524" s="293"/>
      <c r="ET2524" s="293"/>
      <c r="FD2524" s="293"/>
      <c r="GJ2524" s="341"/>
      <c r="GT2524" s="293"/>
      <c r="HD2524" s="293"/>
      <c r="HN2524" s="293"/>
      <c r="HX2524" s="293"/>
      <c r="IH2524" s="293"/>
      <c r="IM2524" s="285"/>
    </row>
    <row r="2525" spans="1:247" s="44" customFormat="1" x14ac:dyDescent="0.2">
      <c r="A2525" s="42"/>
      <c r="AN2525" s="293"/>
      <c r="AX2525" s="293"/>
      <c r="BH2525" s="293"/>
      <c r="BR2525" s="293"/>
      <c r="CB2525" s="293"/>
      <c r="CL2525" s="293"/>
      <c r="CV2525" s="293"/>
      <c r="DF2525" s="293"/>
      <c r="DP2525" s="293"/>
      <c r="DZ2525" s="293"/>
      <c r="EJ2525" s="293"/>
      <c r="ET2525" s="293"/>
      <c r="FD2525" s="293"/>
      <c r="GJ2525" s="341"/>
      <c r="GT2525" s="293"/>
      <c r="HD2525" s="293"/>
      <c r="HN2525" s="293"/>
      <c r="HX2525" s="293"/>
      <c r="IH2525" s="293"/>
      <c r="IM2525" s="285"/>
    </row>
    <row r="2526" spans="1:247" s="44" customFormat="1" x14ac:dyDescent="0.2">
      <c r="A2526" s="42"/>
      <c r="AN2526" s="293"/>
      <c r="AX2526" s="293"/>
      <c r="BH2526" s="293"/>
      <c r="BR2526" s="293"/>
      <c r="CB2526" s="293"/>
      <c r="CL2526" s="293"/>
      <c r="CV2526" s="293"/>
      <c r="DF2526" s="293"/>
      <c r="DP2526" s="293"/>
      <c r="DZ2526" s="293"/>
      <c r="EJ2526" s="293"/>
      <c r="ET2526" s="293"/>
      <c r="FD2526" s="293"/>
      <c r="GJ2526" s="341"/>
      <c r="GT2526" s="293"/>
      <c r="HD2526" s="293"/>
      <c r="HN2526" s="293"/>
      <c r="HX2526" s="293"/>
      <c r="IH2526" s="293"/>
      <c r="IM2526" s="285"/>
    </row>
    <row r="2527" spans="1:247" s="44" customFormat="1" x14ac:dyDescent="0.2">
      <c r="A2527" s="42"/>
      <c r="AN2527" s="293"/>
      <c r="AX2527" s="293"/>
      <c r="BH2527" s="293"/>
      <c r="BR2527" s="293"/>
      <c r="CB2527" s="293"/>
      <c r="CL2527" s="293"/>
      <c r="CV2527" s="293"/>
      <c r="DF2527" s="293"/>
      <c r="DP2527" s="293"/>
      <c r="DZ2527" s="293"/>
      <c r="EJ2527" s="293"/>
      <c r="ET2527" s="293"/>
      <c r="FD2527" s="293"/>
      <c r="GJ2527" s="341"/>
      <c r="GT2527" s="293"/>
      <c r="HD2527" s="293"/>
      <c r="HN2527" s="293"/>
      <c r="HX2527" s="293"/>
      <c r="IH2527" s="293"/>
      <c r="IM2527" s="285"/>
    </row>
    <row r="2528" spans="1:247" s="44" customFormat="1" x14ac:dyDescent="0.2">
      <c r="A2528" s="42"/>
      <c r="AN2528" s="293"/>
      <c r="AX2528" s="293"/>
      <c r="BH2528" s="293"/>
      <c r="BR2528" s="293"/>
      <c r="CB2528" s="293"/>
      <c r="CL2528" s="293"/>
      <c r="CV2528" s="293"/>
      <c r="DF2528" s="293"/>
      <c r="DP2528" s="293"/>
      <c r="DZ2528" s="293"/>
      <c r="EJ2528" s="293"/>
      <c r="ET2528" s="293"/>
      <c r="FD2528" s="293"/>
      <c r="GJ2528" s="341"/>
      <c r="GT2528" s="293"/>
      <c r="HD2528" s="293"/>
      <c r="HN2528" s="293"/>
      <c r="HX2528" s="293"/>
      <c r="IH2528" s="293"/>
      <c r="IM2528" s="285"/>
    </row>
    <row r="2529" spans="1:247" s="44" customFormat="1" x14ac:dyDescent="0.2">
      <c r="A2529" s="42"/>
      <c r="AN2529" s="293"/>
      <c r="AX2529" s="293"/>
      <c r="BH2529" s="293"/>
      <c r="BR2529" s="293"/>
      <c r="CB2529" s="293"/>
      <c r="CL2529" s="293"/>
      <c r="CV2529" s="293"/>
      <c r="DF2529" s="293"/>
      <c r="DP2529" s="293"/>
      <c r="DZ2529" s="293"/>
      <c r="EJ2529" s="293"/>
      <c r="ET2529" s="293"/>
      <c r="FD2529" s="293"/>
      <c r="GJ2529" s="341"/>
      <c r="GT2529" s="293"/>
      <c r="HD2529" s="293"/>
      <c r="HN2529" s="293"/>
      <c r="HX2529" s="293"/>
      <c r="IH2529" s="293"/>
      <c r="IM2529" s="285"/>
    </row>
    <row r="2530" spans="1:247" s="44" customFormat="1" x14ac:dyDescent="0.2">
      <c r="A2530" s="42"/>
      <c r="AN2530" s="293"/>
      <c r="AX2530" s="293"/>
      <c r="BH2530" s="293"/>
      <c r="BR2530" s="293"/>
      <c r="CB2530" s="293"/>
      <c r="CL2530" s="293"/>
      <c r="CV2530" s="293"/>
      <c r="DF2530" s="293"/>
      <c r="DP2530" s="293"/>
      <c r="DZ2530" s="293"/>
      <c r="EJ2530" s="293"/>
      <c r="ET2530" s="293"/>
      <c r="FD2530" s="293"/>
      <c r="GJ2530" s="341"/>
      <c r="GT2530" s="293"/>
      <c r="HD2530" s="293"/>
      <c r="HN2530" s="293"/>
      <c r="HX2530" s="293"/>
      <c r="IH2530" s="293"/>
      <c r="IM2530" s="285"/>
    </row>
    <row r="2531" spans="1:247" s="44" customFormat="1" x14ac:dyDescent="0.2">
      <c r="A2531" s="42"/>
      <c r="AN2531" s="293"/>
      <c r="AX2531" s="293"/>
      <c r="BH2531" s="293"/>
      <c r="BR2531" s="293"/>
      <c r="CB2531" s="293"/>
      <c r="CL2531" s="293"/>
      <c r="CV2531" s="293"/>
      <c r="DF2531" s="293"/>
      <c r="DP2531" s="293"/>
      <c r="DZ2531" s="293"/>
      <c r="EJ2531" s="293"/>
      <c r="ET2531" s="293"/>
      <c r="FD2531" s="293"/>
      <c r="GJ2531" s="341"/>
      <c r="GT2531" s="293"/>
      <c r="HD2531" s="293"/>
      <c r="HN2531" s="293"/>
      <c r="HX2531" s="293"/>
      <c r="IH2531" s="293"/>
      <c r="IM2531" s="285"/>
    </row>
    <row r="2532" spans="1:247" s="44" customFormat="1" x14ac:dyDescent="0.2">
      <c r="A2532" s="42"/>
      <c r="AN2532" s="293"/>
      <c r="AX2532" s="293"/>
      <c r="BH2532" s="293"/>
      <c r="BR2532" s="293"/>
      <c r="CB2532" s="293"/>
      <c r="CL2532" s="293"/>
      <c r="CV2532" s="293"/>
      <c r="DF2532" s="293"/>
      <c r="DP2532" s="293"/>
      <c r="DZ2532" s="293"/>
      <c r="EJ2532" s="293"/>
      <c r="ET2532" s="293"/>
      <c r="FD2532" s="293"/>
      <c r="GJ2532" s="341"/>
      <c r="GT2532" s="293"/>
      <c r="HD2532" s="293"/>
      <c r="HN2532" s="293"/>
      <c r="HX2532" s="293"/>
      <c r="IH2532" s="293"/>
      <c r="IM2532" s="285"/>
    </row>
    <row r="2533" spans="1:247" s="44" customFormat="1" x14ac:dyDescent="0.2">
      <c r="A2533" s="42"/>
      <c r="AN2533" s="293"/>
      <c r="AX2533" s="293"/>
      <c r="BH2533" s="293"/>
      <c r="BR2533" s="293"/>
      <c r="CB2533" s="293"/>
      <c r="CL2533" s="293"/>
      <c r="CV2533" s="293"/>
      <c r="DF2533" s="293"/>
      <c r="DP2533" s="293"/>
      <c r="DZ2533" s="293"/>
      <c r="EJ2533" s="293"/>
      <c r="ET2533" s="293"/>
      <c r="FD2533" s="293"/>
      <c r="GJ2533" s="341"/>
      <c r="GT2533" s="293"/>
      <c r="HD2533" s="293"/>
      <c r="HN2533" s="293"/>
      <c r="HX2533" s="293"/>
      <c r="IH2533" s="293"/>
      <c r="IM2533" s="285"/>
    </row>
    <row r="2534" spans="1:247" s="44" customFormat="1" x14ac:dyDescent="0.2">
      <c r="A2534" s="42"/>
      <c r="AN2534" s="293"/>
      <c r="AX2534" s="293"/>
      <c r="BH2534" s="293"/>
      <c r="BR2534" s="293"/>
      <c r="CB2534" s="293"/>
      <c r="CL2534" s="293"/>
      <c r="CV2534" s="293"/>
      <c r="DF2534" s="293"/>
      <c r="DP2534" s="293"/>
      <c r="DZ2534" s="293"/>
      <c r="EJ2534" s="293"/>
      <c r="ET2534" s="293"/>
      <c r="FD2534" s="293"/>
      <c r="GJ2534" s="341"/>
      <c r="GT2534" s="293"/>
      <c r="HD2534" s="293"/>
      <c r="HN2534" s="293"/>
      <c r="HX2534" s="293"/>
      <c r="IH2534" s="293"/>
      <c r="IM2534" s="285"/>
    </row>
    <row r="2535" spans="1:247" s="44" customFormat="1" x14ac:dyDescent="0.2">
      <c r="A2535" s="42"/>
      <c r="AN2535" s="293"/>
      <c r="AX2535" s="293"/>
      <c r="BH2535" s="293"/>
      <c r="BR2535" s="293"/>
      <c r="CB2535" s="293"/>
      <c r="CL2535" s="293"/>
      <c r="CV2535" s="293"/>
      <c r="DF2535" s="293"/>
      <c r="DP2535" s="293"/>
      <c r="DZ2535" s="293"/>
      <c r="EJ2535" s="293"/>
      <c r="ET2535" s="293"/>
      <c r="FD2535" s="293"/>
      <c r="GJ2535" s="341"/>
      <c r="GT2535" s="293"/>
      <c r="HD2535" s="293"/>
      <c r="HN2535" s="293"/>
      <c r="HX2535" s="293"/>
      <c r="IH2535" s="293"/>
      <c r="IM2535" s="285"/>
    </row>
    <row r="2536" spans="1:247" s="44" customFormat="1" x14ac:dyDescent="0.2">
      <c r="A2536" s="42"/>
      <c r="AN2536" s="293"/>
      <c r="AX2536" s="293"/>
      <c r="BH2536" s="293"/>
      <c r="BR2536" s="293"/>
      <c r="CB2536" s="293"/>
      <c r="CL2536" s="293"/>
      <c r="CV2536" s="293"/>
      <c r="DF2536" s="293"/>
      <c r="DP2536" s="293"/>
      <c r="DZ2536" s="293"/>
      <c r="EJ2536" s="293"/>
      <c r="ET2536" s="293"/>
      <c r="FD2536" s="293"/>
      <c r="GJ2536" s="341"/>
      <c r="GT2536" s="293"/>
      <c r="HD2536" s="293"/>
      <c r="HN2536" s="293"/>
      <c r="HX2536" s="293"/>
      <c r="IH2536" s="293"/>
      <c r="IM2536" s="285"/>
    </row>
    <row r="2537" spans="1:247" s="44" customFormat="1" x14ac:dyDescent="0.2">
      <c r="A2537" s="42"/>
      <c r="AN2537" s="293"/>
      <c r="AX2537" s="293"/>
      <c r="BH2537" s="293"/>
      <c r="BR2537" s="293"/>
      <c r="CB2537" s="293"/>
      <c r="CL2537" s="293"/>
      <c r="CV2537" s="293"/>
      <c r="DF2537" s="293"/>
      <c r="DP2537" s="293"/>
      <c r="DZ2537" s="293"/>
      <c r="EJ2537" s="293"/>
      <c r="ET2537" s="293"/>
      <c r="FD2537" s="293"/>
      <c r="GJ2537" s="341"/>
      <c r="GT2537" s="293"/>
      <c r="HD2537" s="293"/>
      <c r="HN2537" s="293"/>
      <c r="HX2537" s="293"/>
      <c r="IH2537" s="293"/>
      <c r="IM2537" s="285"/>
    </row>
    <row r="2538" spans="1:247" s="44" customFormat="1" x14ac:dyDescent="0.2">
      <c r="A2538" s="42"/>
      <c r="AN2538" s="293"/>
      <c r="AX2538" s="293"/>
      <c r="BH2538" s="293"/>
      <c r="BR2538" s="293"/>
      <c r="CB2538" s="293"/>
      <c r="CL2538" s="293"/>
      <c r="CV2538" s="293"/>
      <c r="DF2538" s="293"/>
      <c r="DP2538" s="293"/>
      <c r="DZ2538" s="293"/>
      <c r="EJ2538" s="293"/>
      <c r="ET2538" s="293"/>
      <c r="FD2538" s="293"/>
      <c r="GJ2538" s="341"/>
      <c r="GT2538" s="293"/>
      <c r="HD2538" s="293"/>
      <c r="HN2538" s="293"/>
      <c r="HX2538" s="293"/>
      <c r="IH2538" s="293"/>
      <c r="IM2538" s="285"/>
    </row>
    <row r="2539" spans="1:247" s="44" customFormat="1" x14ac:dyDescent="0.2">
      <c r="A2539" s="42"/>
      <c r="AN2539" s="293"/>
      <c r="AX2539" s="293"/>
      <c r="BH2539" s="293"/>
      <c r="BR2539" s="293"/>
      <c r="CB2539" s="293"/>
      <c r="CL2539" s="293"/>
      <c r="CV2539" s="293"/>
      <c r="DF2539" s="293"/>
      <c r="DP2539" s="293"/>
      <c r="DZ2539" s="293"/>
      <c r="EJ2539" s="293"/>
      <c r="ET2539" s="293"/>
      <c r="FD2539" s="293"/>
      <c r="GJ2539" s="341"/>
      <c r="GT2539" s="293"/>
      <c r="HD2539" s="293"/>
      <c r="HN2539" s="293"/>
      <c r="HX2539" s="293"/>
      <c r="IH2539" s="293"/>
      <c r="IM2539" s="285"/>
    </row>
    <row r="2540" spans="1:247" s="44" customFormat="1" x14ac:dyDescent="0.2">
      <c r="A2540" s="42"/>
      <c r="AN2540" s="293"/>
      <c r="AX2540" s="293"/>
      <c r="BH2540" s="293"/>
      <c r="BR2540" s="293"/>
      <c r="CB2540" s="293"/>
      <c r="CL2540" s="293"/>
      <c r="CV2540" s="293"/>
      <c r="DF2540" s="293"/>
      <c r="DP2540" s="293"/>
      <c r="DZ2540" s="293"/>
      <c r="EJ2540" s="293"/>
      <c r="ET2540" s="293"/>
      <c r="FD2540" s="293"/>
      <c r="GJ2540" s="341"/>
      <c r="GT2540" s="293"/>
      <c r="HD2540" s="293"/>
      <c r="HN2540" s="293"/>
      <c r="HX2540" s="293"/>
      <c r="IH2540" s="293"/>
      <c r="IM2540" s="285"/>
    </row>
    <row r="2541" spans="1:247" s="44" customFormat="1" x14ac:dyDescent="0.2">
      <c r="A2541" s="42"/>
      <c r="AN2541" s="293"/>
      <c r="AX2541" s="293"/>
      <c r="BH2541" s="293"/>
      <c r="BR2541" s="293"/>
      <c r="CB2541" s="293"/>
      <c r="CL2541" s="293"/>
      <c r="CV2541" s="293"/>
      <c r="DF2541" s="293"/>
      <c r="DP2541" s="293"/>
      <c r="DZ2541" s="293"/>
      <c r="EJ2541" s="293"/>
      <c r="ET2541" s="293"/>
      <c r="FD2541" s="293"/>
      <c r="GJ2541" s="341"/>
      <c r="GT2541" s="293"/>
      <c r="HD2541" s="293"/>
      <c r="HN2541" s="293"/>
      <c r="HX2541" s="293"/>
      <c r="IH2541" s="293"/>
      <c r="IM2541" s="285"/>
    </row>
    <row r="2542" spans="1:247" s="44" customFormat="1" x14ac:dyDescent="0.2">
      <c r="A2542" s="42"/>
      <c r="AN2542" s="293"/>
      <c r="AX2542" s="293"/>
      <c r="BH2542" s="293"/>
      <c r="BR2542" s="293"/>
      <c r="CB2542" s="293"/>
      <c r="CL2542" s="293"/>
      <c r="CV2542" s="293"/>
      <c r="DF2542" s="293"/>
      <c r="DP2542" s="293"/>
      <c r="DZ2542" s="293"/>
      <c r="EJ2542" s="293"/>
      <c r="ET2542" s="293"/>
      <c r="FD2542" s="293"/>
      <c r="GJ2542" s="341"/>
      <c r="GT2542" s="293"/>
      <c r="HD2542" s="293"/>
      <c r="HN2542" s="293"/>
      <c r="HX2542" s="293"/>
      <c r="IH2542" s="293"/>
      <c r="IM2542" s="285"/>
    </row>
    <row r="2543" spans="1:247" s="44" customFormat="1" x14ac:dyDescent="0.2">
      <c r="A2543" s="42"/>
      <c r="AN2543" s="293"/>
      <c r="AX2543" s="293"/>
      <c r="BH2543" s="293"/>
      <c r="BR2543" s="293"/>
      <c r="CB2543" s="293"/>
      <c r="CL2543" s="293"/>
      <c r="CV2543" s="293"/>
      <c r="DF2543" s="293"/>
      <c r="DP2543" s="293"/>
      <c r="DZ2543" s="293"/>
      <c r="EJ2543" s="293"/>
      <c r="ET2543" s="293"/>
      <c r="FD2543" s="293"/>
      <c r="GJ2543" s="341"/>
      <c r="GT2543" s="293"/>
      <c r="HD2543" s="293"/>
      <c r="HN2543" s="293"/>
      <c r="HX2543" s="293"/>
      <c r="IH2543" s="293"/>
      <c r="IM2543" s="285"/>
    </row>
    <row r="2544" spans="1:247" s="44" customFormat="1" x14ac:dyDescent="0.2">
      <c r="A2544" s="42"/>
      <c r="AN2544" s="293"/>
      <c r="AX2544" s="293"/>
      <c r="BH2544" s="293"/>
      <c r="BR2544" s="293"/>
      <c r="CB2544" s="293"/>
      <c r="CL2544" s="293"/>
      <c r="CV2544" s="293"/>
      <c r="DF2544" s="293"/>
      <c r="DP2544" s="293"/>
      <c r="DZ2544" s="293"/>
      <c r="EJ2544" s="293"/>
      <c r="ET2544" s="293"/>
      <c r="FD2544" s="293"/>
      <c r="GJ2544" s="341"/>
      <c r="GT2544" s="293"/>
      <c r="HD2544" s="293"/>
      <c r="HN2544" s="293"/>
      <c r="HX2544" s="293"/>
      <c r="IH2544" s="293"/>
      <c r="IM2544" s="285"/>
    </row>
    <row r="2545" spans="1:247" s="44" customFormat="1" x14ac:dyDescent="0.2">
      <c r="A2545" s="42"/>
      <c r="AN2545" s="293"/>
      <c r="AX2545" s="293"/>
      <c r="BH2545" s="293"/>
      <c r="BR2545" s="293"/>
      <c r="CB2545" s="293"/>
      <c r="CL2545" s="293"/>
      <c r="CV2545" s="293"/>
      <c r="DF2545" s="293"/>
      <c r="DP2545" s="293"/>
      <c r="DZ2545" s="293"/>
      <c r="EJ2545" s="293"/>
      <c r="ET2545" s="293"/>
      <c r="FD2545" s="293"/>
      <c r="GJ2545" s="341"/>
      <c r="GT2545" s="293"/>
      <c r="HD2545" s="293"/>
      <c r="HN2545" s="293"/>
      <c r="HX2545" s="293"/>
      <c r="IH2545" s="293"/>
      <c r="IM2545" s="285"/>
    </row>
    <row r="2546" spans="1:247" s="44" customFormat="1" x14ac:dyDescent="0.2">
      <c r="A2546" s="42"/>
      <c r="AN2546" s="293"/>
      <c r="AX2546" s="293"/>
      <c r="BH2546" s="293"/>
      <c r="BR2546" s="293"/>
      <c r="CB2546" s="293"/>
      <c r="CL2546" s="293"/>
      <c r="CV2546" s="293"/>
      <c r="DF2546" s="293"/>
      <c r="DP2546" s="293"/>
      <c r="DZ2546" s="293"/>
      <c r="EJ2546" s="293"/>
      <c r="ET2546" s="293"/>
      <c r="FD2546" s="293"/>
      <c r="GJ2546" s="341"/>
      <c r="GT2546" s="293"/>
      <c r="HD2546" s="293"/>
      <c r="HN2546" s="293"/>
      <c r="HX2546" s="293"/>
      <c r="IH2546" s="293"/>
      <c r="IM2546" s="285"/>
    </row>
    <row r="2547" spans="1:247" s="44" customFormat="1" x14ac:dyDescent="0.2">
      <c r="A2547" s="42"/>
      <c r="AN2547" s="293"/>
      <c r="AX2547" s="293"/>
      <c r="BH2547" s="293"/>
      <c r="BR2547" s="293"/>
      <c r="CB2547" s="293"/>
      <c r="CL2547" s="293"/>
      <c r="CV2547" s="293"/>
      <c r="DF2547" s="293"/>
      <c r="DP2547" s="293"/>
      <c r="DZ2547" s="293"/>
      <c r="EJ2547" s="293"/>
      <c r="ET2547" s="293"/>
      <c r="FD2547" s="293"/>
      <c r="GJ2547" s="341"/>
      <c r="GT2547" s="293"/>
      <c r="HD2547" s="293"/>
      <c r="HN2547" s="293"/>
      <c r="HX2547" s="293"/>
      <c r="IH2547" s="293"/>
      <c r="IM2547" s="285"/>
    </row>
    <row r="2548" spans="1:247" s="44" customFormat="1" x14ac:dyDescent="0.2">
      <c r="A2548" s="42"/>
      <c r="AN2548" s="293"/>
      <c r="AX2548" s="293"/>
      <c r="BH2548" s="293"/>
      <c r="BR2548" s="293"/>
      <c r="CB2548" s="293"/>
      <c r="CL2548" s="293"/>
      <c r="CV2548" s="293"/>
      <c r="DF2548" s="293"/>
      <c r="DP2548" s="293"/>
      <c r="DZ2548" s="293"/>
      <c r="EJ2548" s="293"/>
      <c r="ET2548" s="293"/>
      <c r="FD2548" s="293"/>
      <c r="GJ2548" s="341"/>
      <c r="GT2548" s="293"/>
      <c r="HD2548" s="293"/>
      <c r="HN2548" s="293"/>
      <c r="HX2548" s="293"/>
      <c r="IH2548" s="293"/>
      <c r="IM2548" s="285"/>
    </row>
    <row r="2549" spans="1:247" s="44" customFormat="1" x14ac:dyDescent="0.2">
      <c r="A2549" s="42"/>
      <c r="AN2549" s="293"/>
      <c r="AX2549" s="293"/>
      <c r="BH2549" s="293"/>
      <c r="BR2549" s="293"/>
      <c r="CB2549" s="293"/>
      <c r="CL2549" s="293"/>
      <c r="CV2549" s="293"/>
      <c r="DF2549" s="293"/>
      <c r="DP2549" s="293"/>
      <c r="DZ2549" s="293"/>
      <c r="EJ2549" s="293"/>
      <c r="ET2549" s="293"/>
      <c r="FD2549" s="293"/>
      <c r="GJ2549" s="341"/>
      <c r="GT2549" s="293"/>
      <c r="HD2549" s="293"/>
      <c r="HN2549" s="293"/>
      <c r="HX2549" s="293"/>
      <c r="IH2549" s="293"/>
      <c r="IM2549" s="285"/>
    </row>
    <row r="2550" spans="1:247" s="44" customFormat="1" x14ac:dyDescent="0.2">
      <c r="A2550" s="42"/>
      <c r="AN2550" s="293"/>
      <c r="AX2550" s="293"/>
      <c r="BH2550" s="293"/>
      <c r="BR2550" s="293"/>
      <c r="CB2550" s="293"/>
      <c r="CL2550" s="293"/>
      <c r="CV2550" s="293"/>
      <c r="DF2550" s="293"/>
      <c r="DP2550" s="293"/>
      <c r="DZ2550" s="293"/>
      <c r="EJ2550" s="293"/>
      <c r="ET2550" s="293"/>
      <c r="FD2550" s="293"/>
      <c r="GJ2550" s="341"/>
      <c r="GT2550" s="293"/>
      <c r="HD2550" s="293"/>
      <c r="HN2550" s="293"/>
      <c r="HX2550" s="293"/>
      <c r="IH2550" s="293"/>
      <c r="IM2550" s="285"/>
    </row>
    <row r="2551" spans="1:247" s="44" customFormat="1" x14ac:dyDescent="0.2">
      <c r="A2551" s="42"/>
      <c r="AN2551" s="293"/>
      <c r="AX2551" s="293"/>
      <c r="BH2551" s="293"/>
      <c r="BR2551" s="293"/>
      <c r="CB2551" s="293"/>
      <c r="CL2551" s="293"/>
      <c r="CV2551" s="293"/>
      <c r="DF2551" s="293"/>
      <c r="DP2551" s="293"/>
      <c r="DZ2551" s="293"/>
      <c r="EJ2551" s="293"/>
      <c r="ET2551" s="293"/>
      <c r="FD2551" s="293"/>
      <c r="GJ2551" s="341"/>
      <c r="GT2551" s="293"/>
      <c r="HD2551" s="293"/>
      <c r="HN2551" s="293"/>
      <c r="HX2551" s="293"/>
      <c r="IH2551" s="293"/>
      <c r="IM2551" s="285"/>
    </row>
    <row r="2552" spans="1:247" s="44" customFormat="1" x14ac:dyDescent="0.2">
      <c r="A2552" s="42"/>
      <c r="AN2552" s="293"/>
      <c r="AX2552" s="293"/>
      <c r="BH2552" s="293"/>
      <c r="BR2552" s="293"/>
      <c r="CB2552" s="293"/>
      <c r="CL2552" s="293"/>
      <c r="CV2552" s="293"/>
      <c r="DF2552" s="293"/>
      <c r="DP2552" s="293"/>
      <c r="DZ2552" s="293"/>
      <c r="EJ2552" s="293"/>
      <c r="ET2552" s="293"/>
      <c r="FD2552" s="293"/>
      <c r="GJ2552" s="341"/>
      <c r="GT2552" s="293"/>
      <c r="HD2552" s="293"/>
      <c r="HN2552" s="293"/>
      <c r="HX2552" s="293"/>
      <c r="IH2552" s="293"/>
      <c r="IM2552" s="285"/>
    </row>
    <row r="2553" spans="1:247" s="44" customFormat="1" x14ac:dyDescent="0.2">
      <c r="A2553" s="42"/>
      <c r="AN2553" s="293"/>
      <c r="AX2553" s="293"/>
      <c r="BH2553" s="293"/>
      <c r="BR2553" s="293"/>
      <c r="CB2553" s="293"/>
      <c r="CL2553" s="293"/>
      <c r="CV2553" s="293"/>
      <c r="DF2553" s="293"/>
      <c r="DP2553" s="293"/>
      <c r="DZ2553" s="293"/>
      <c r="EJ2553" s="293"/>
      <c r="ET2553" s="293"/>
      <c r="FD2553" s="293"/>
      <c r="GJ2553" s="341"/>
      <c r="GT2553" s="293"/>
      <c r="HD2553" s="293"/>
      <c r="HN2553" s="293"/>
      <c r="HX2553" s="293"/>
      <c r="IH2553" s="293"/>
      <c r="IM2553" s="285"/>
    </row>
    <row r="2554" spans="1:247" s="44" customFormat="1" x14ac:dyDescent="0.2">
      <c r="A2554" s="42"/>
      <c r="AN2554" s="293"/>
      <c r="AX2554" s="293"/>
      <c r="BH2554" s="293"/>
      <c r="BR2554" s="293"/>
      <c r="CB2554" s="293"/>
      <c r="CL2554" s="293"/>
      <c r="CV2554" s="293"/>
      <c r="DF2554" s="293"/>
      <c r="DP2554" s="293"/>
      <c r="DZ2554" s="293"/>
      <c r="EJ2554" s="293"/>
      <c r="ET2554" s="293"/>
      <c r="FD2554" s="293"/>
      <c r="GJ2554" s="341"/>
      <c r="GT2554" s="293"/>
      <c r="HD2554" s="293"/>
      <c r="HN2554" s="293"/>
      <c r="HX2554" s="293"/>
      <c r="IH2554" s="293"/>
      <c r="IM2554" s="285"/>
    </row>
    <row r="2555" spans="1:247" s="44" customFormat="1" x14ac:dyDescent="0.2">
      <c r="A2555" s="42"/>
      <c r="AN2555" s="293"/>
      <c r="AX2555" s="293"/>
      <c r="BH2555" s="293"/>
      <c r="BR2555" s="293"/>
      <c r="CB2555" s="293"/>
      <c r="CL2555" s="293"/>
      <c r="CV2555" s="293"/>
      <c r="DF2555" s="293"/>
      <c r="DP2555" s="293"/>
      <c r="DZ2555" s="293"/>
      <c r="EJ2555" s="293"/>
      <c r="ET2555" s="293"/>
      <c r="FD2555" s="293"/>
      <c r="GJ2555" s="341"/>
      <c r="GT2555" s="293"/>
      <c r="HD2555" s="293"/>
      <c r="HN2555" s="293"/>
      <c r="HX2555" s="293"/>
      <c r="IH2555" s="293"/>
      <c r="IM2555" s="285"/>
    </row>
    <row r="2556" spans="1:247" s="44" customFormat="1" x14ac:dyDescent="0.2">
      <c r="A2556" s="42"/>
      <c r="AN2556" s="293"/>
      <c r="AX2556" s="293"/>
      <c r="BH2556" s="293"/>
      <c r="BR2556" s="293"/>
      <c r="CB2556" s="293"/>
      <c r="CL2556" s="293"/>
      <c r="CV2556" s="293"/>
      <c r="DF2556" s="293"/>
      <c r="DP2556" s="293"/>
      <c r="DZ2556" s="293"/>
      <c r="EJ2556" s="293"/>
      <c r="ET2556" s="293"/>
      <c r="FD2556" s="293"/>
      <c r="GJ2556" s="341"/>
      <c r="GT2556" s="293"/>
      <c r="HD2556" s="293"/>
      <c r="HN2556" s="293"/>
      <c r="HX2556" s="293"/>
      <c r="IH2556" s="293"/>
      <c r="IM2556" s="285"/>
    </row>
    <row r="2557" spans="1:247" s="44" customFormat="1" x14ac:dyDescent="0.2">
      <c r="A2557" s="42"/>
      <c r="AN2557" s="293"/>
      <c r="AX2557" s="293"/>
      <c r="BH2557" s="293"/>
      <c r="BR2557" s="293"/>
      <c r="CB2557" s="293"/>
      <c r="CL2557" s="293"/>
      <c r="CV2557" s="293"/>
      <c r="DF2557" s="293"/>
      <c r="DP2557" s="293"/>
      <c r="DZ2557" s="293"/>
      <c r="EJ2557" s="293"/>
      <c r="ET2557" s="293"/>
      <c r="FD2557" s="293"/>
      <c r="GJ2557" s="341"/>
      <c r="GT2557" s="293"/>
      <c r="HD2557" s="293"/>
      <c r="HN2557" s="293"/>
      <c r="HX2557" s="293"/>
      <c r="IH2557" s="293"/>
      <c r="IM2557" s="285"/>
    </row>
    <row r="2558" spans="1:247" s="44" customFormat="1" x14ac:dyDescent="0.2">
      <c r="A2558" s="42"/>
      <c r="AN2558" s="293"/>
      <c r="AX2558" s="293"/>
      <c r="BH2558" s="293"/>
      <c r="BR2558" s="293"/>
      <c r="CB2558" s="293"/>
      <c r="CL2558" s="293"/>
      <c r="CV2558" s="293"/>
      <c r="DF2558" s="293"/>
      <c r="DP2558" s="293"/>
      <c r="DZ2558" s="293"/>
      <c r="EJ2558" s="293"/>
      <c r="ET2558" s="293"/>
      <c r="FD2558" s="293"/>
      <c r="GJ2558" s="341"/>
      <c r="GT2558" s="293"/>
      <c r="HD2558" s="293"/>
      <c r="HN2558" s="293"/>
      <c r="HX2558" s="293"/>
      <c r="IH2558" s="293"/>
      <c r="IM2558" s="285"/>
    </row>
    <row r="2559" spans="1:247" s="44" customFormat="1" x14ac:dyDescent="0.2">
      <c r="A2559" s="42"/>
      <c r="AN2559" s="293"/>
      <c r="AX2559" s="293"/>
      <c r="BH2559" s="293"/>
      <c r="BR2559" s="293"/>
      <c r="CB2559" s="293"/>
      <c r="CL2559" s="293"/>
      <c r="CV2559" s="293"/>
      <c r="DF2559" s="293"/>
      <c r="DP2559" s="293"/>
      <c r="DZ2559" s="293"/>
      <c r="EJ2559" s="293"/>
      <c r="ET2559" s="293"/>
      <c r="FD2559" s="293"/>
      <c r="GJ2559" s="341"/>
      <c r="GT2559" s="293"/>
      <c r="HD2559" s="293"/>
      <c r="HN2559" s="293"/>
      <c r="HX2559" s="293"/>
      <c r="IH2559" s="293"/>
      <c r="IM2559" s="285"/>
    </row>
    <row r="2560" spans="1:247" s="44" customFormat="1" x14ac:dyDescent="0.2">
      <c r="A2560" s="42"/>
      <c r="AN2560" s="293"/>
      <c r="AX2560" s="293"/>
      <c r="BH2560" s="293"/>
      <c r="BR2560" s="293"/>
      <c r="CB2560" s="293"/>
      <c r="CL2560" s="293"/>
      <c r="CV2560" s="293"/>
      <c r="DF2560" s="293"/>
      <c r="DP2560" s="293"/>
      <c r="DZ2560" s="293"/>
      <c r="EJ2560" s="293"/>
      <c r="ET2560" s="293"/>
      <c r="FD2560" s="293"/>
      <c r="GJ2560" s="341"/>
      <c r="GT2560" s="293"/>
      <c r="HD2560" s="293"/>
      <c r="HN2560" s="293"/>
      <c r="HX2560" s="293"/>
      <c r="IH2560" s="293"/>
      <c r="IM2560" s="285"/>
    </row>
    <row r="2561" spans="1:247" s="44" customFormat="1" x14ac:dyDescent="0.2">
      <c r="A2561" s="42"/>
      <c r="AN2561" s="293"/>
      <c r="AX2561" s="293"/>
      <c r="BH2561" s="293"/>
      <c r="BR2561" s="293"/>
      <c r="CB2561" s="293"/>
      <c r="CL2561" s="293"/>
      <c r="CV2561" s="293"/>
      <c r="DF2561" s="293"/>
      <c r="DP2561" s="293"/>
      <c r="DZ2561" s="293"/>
      <c r="EJ2561" s="293"/>
      <c r="ET2561" s="293"/>
      <c r="FD2561" s="293"/>
      <c r="GJ2561" s="341"/>
      <c r="GT2561" s="293"/>
      <c r="HD2561" s="293"/>
      <c r="HN2561" s="293"/>
      <c r="HX2561" s="293"/>
      <c r="IH2561" s="293"/>
      <c r="IM2561" s="285"/>
    </row>
    <row r="2562" spans="1:247" s="44" customFormat="1" x14ac:dyDescent="0.2">
      <c r="A2562" s="42"/>
      <c r="AN2562" s="293"/>
      <c r="AX2562" s="293"/>
      <c r="BH2562" s="293"/>
      <c r="BR2562" s="293"/>
      <c r="CB2562" s="293"/>
      <c r="CL2562" s="293"/>
      <c r="CV2562" s="293"/>
      <c r="DF2562" s="293"/>
      <c r="DP2562" s="293"/>
      <c r="DZ2562" s="293"/>
      <c r="EJ2562" s="293"/>
      <c r="ET2562" s="293"/>
      <c r="FD2562" s="293"/>
      <c r="GJ2562" s="341"/>
      <c r="GT2562" s="293"/>
      <c r="HD2562" s="293"/>
      <c r="HN2562" s="293"/>
      <c r="HX2562" s="293"/>
      <c r="IH2562" s="293"/>
      <c r="IM2562" s="285"/>
    </row>
    <row r="2563" spans="1:247" s="44" customFormat="1" x14ac:dyDescent="0.2">
      <c r="A2563" s="42"/>
      <c r="AN2563" s="293"/>
      <c r="AX2563" s="293"/>
      <c r="BH2563" s="293"/>
      <c r="BR2563" s="293"/>
      <c r="CB2563" s="293"/>
      <c r="CL2563" s="293"/>
      <c r="CV2563" s="293"/>
      <c r="DF2563" s="293"/>
      <c r="DP2563" s="293"/>
      <c r="DZ2563" s="293"/>
      <c r="EJ2563" s="293"/>
      <c r="ET2563" s="293"/>
      <c r="FD2563" s="293"/>
      <c r="GJ2563" s="341"/>
      <c r="GT2563" s="293"/>
      <c r="HD2563" s="293"/>
      <c r="HN2563" s="293"/>
      <c r="HX2563" s="293"/>
      <c r="IH2563" s="293"/>
      <c r="IM2563" s="285"/>
    </row>
    <row r="2564" spans="1:247" s="44" customFormat="1" x14ac:dyDescent="0.2">
      <c r="A2564" s="42"/>
      <c r="AN2564" s="293"/>
      <c r="AX2564" s="293"/>
      <c r="BH2564" s="293"/>
      <c r="BR2564" s="293"/>
      <c r="CB2564" s="293"/>
      <c r="CL2564" s="293"/>
      <c r="CV2564" s="293"/>
      <c r="DF2564" s="293"/>
      <c r="DP2564" s="293"/>
      <c r="DZ2564" s="293"/>
      <c r="EJ2564" s="293"/>
      <c r="ET2564" s="293"/>
      <c r="FD2564" s="293"/>
      <c r="GJ2564" s="341"/>
      <c r="GT2564" s="293"/>
      <c r="HD2564" s="293"/>
      <c r="HN2564" s="293"/>
      <c r="HX2564" s="293"/>
      <c r="IH2564" s="293"/>
      <c r="IM2564" s="285"/>
    </row>
    <row r="2565" spans="1:247" s="44" customFormat="1" x14ac:dyDescent="0.2">
      <c r="A2565" s="42"/>
      <c r="AN2565" s="293"/>
      <c r="AX2565" s="293"/>
      <c r="BH2565" s="293"/>
      <c r="BR2565" s="293"/>
      <c r="CB2565" s="293"/>
      <c r="CL2565" s="293"/>
      <c r="CV2565" s="293"/>
      <c r="DF2565" s="293"/>
      <c r="DP2565" s="293"/>
      <c r="DZ2565" s="293"/>
      <c r="EJ2565" s="293"/>
      <c r="ET2565" s="293"/>
      <c r="FD2565" s="293"/>
      <c r="GJ2565" s="341"/>
      <c r="GT2565" s="293"/>
      <c r="HD2565" s="293"/>
      <c r="HN2565" s="293"/>
      <c r="HX2565" s="293"/>
      <c r="IH2565" s="293"/>
      <c r="IM2565" s="285"/>
    </row>
    <row r="2566" spans="1:247" s="44" customFormat="1" x14ac:dyDescent="0.2">
      <c r="A2566" s="42"/>
      <c r="AN2566" s="293"/>
      <c r="AX2566" s="293"/>
      <c r="BH2566" s="293"/>
      <c r="BR2566" s="293"/>
      <c r="CB2566" s="293"/>
      <c r="CL2566" s="293"/>
      <c r="CV2566" s="293"/>
      <c r="DF2566" s="293"/>
      <c r="DP2566" s="293"/>
      <c r="DZ2566" s="293"/>
      <c r="EJ2566" s="293"/>
      <c r="ET2566" s="293"/>
      <c r="FD2566" s="293"/>
      <c r="GJ2566" s="341"/>
      <c r="GT2566" s="293"/>
      <c r="HD2566" s="293"/>
      <c r="HN2566" s="293"/>
      <c r="HX2566" s="293"/>
      <c r="IH2566" s="293"/>
      <c r="IM2566" s="285"/>
    </row>
    <row r="2567" spans="1:247" s="44" customFormat="1" x14ac:dyDescent="0.2">
      <c r="A2567" s="42"/>
      <c r="AN2567" s="293"/>
      <c r="AX2567" s="293"/>
      <c r="BH2567" s="293"/>
      <c r="BR2567" s="293"/>
      <c r="CB2567" s="293"/>
      <c r="CL2567" s="293"/>
      <c r="CV2567" s="293"/>
      <c r="DF2567" s="293"/>
      <c r="DP2567" s="293"/>
      <c r="DZ2567" s="293"/>
      <c r="EJ2567" s="293"/>
      <c r="ET2567" s="293"/>
      <c r="FD2567" s="293"/>
      <c r="GJ2567" s="341"/>
      <c r="GT2567" s="293"/>
      <c r="HD2567" s="293"/>
      <c r="HN2567" s="293"/>
      <c r="HX2567" s="293"/>
      <c r="IH2567" s="293"/>
      <c r="IM2567" s="285"/>
    </row>
    <row r="2568" spans="1:247" s="44" customFormat="1" x14ac:dyDescent="0.2">
      <c r="A2568" s="42"/>
      <c r="AN2568" s="293"/>
      <c r="AX2568" s="293"/>
      <c r="BH2568" s="293"/>
      <c r="BR2568" s="293"/>
      <c r="CB2568" s="293"/>
      <c r="CL2568" s="293"/>
      <c r="CV2568" s="293"/>
      <c r="DF2568" s="293"/>
      <c r="DP2568" s="293"/>
      <c r="DZ2568" s="293"/>
      <c r="EJ2568" s="293"/>
      <c r="ET2568" s="293"/>
      <c r="FD2568" s="293"/>
      <c r="GJ2568" s="341"/>
      <c r="GT2568" s="293"/>
      <c r="HD2568" s="293"/>
      <c r="HN2568" s="293"/>
      <c r="HX2568" s="293"/>
      <c r="IH2568" s="293"/>
      <c r="IM2568" s="285"/>
    </row>
    <row r="2569" spans="1:247" s="44" customFormat="1" x14ac:dyDescent="0.2">
      <c r="A2569" s="42"/>
      <c r="AN2569" s="293"/>
      <c r="AX2569" s="293"/>
      <c r="BH2569" s="293"/>
      <c r="BR2569" s="293"/>
      <c r="CB2569" s="293"/>
      <c r="CL2569" s="293"/>
      <c r="CV2569" s="293"/>
      <c r="DF2569" s="293"/>
      <c r="DP2569" s="293"/>
      <c r="DZ2569" s="293"/>
      <c r="EJ2569" s="293"/>
      <c r="ET2569" s="293"/>
      <c r="FD2569" s="293"/>
      <c r="GJ2569" s="341"/>
      <c r="GT2569" s="293"/>
      <c r="HD2569" s="293"/>
      <c r="HN2569" s="293"/>
      <c r="HX2569" s="293"/>
      <c r="IH2569" s="293"/>
      <c r="IM2569" s="285"/>
    </row>
    <row r="2570" spans="1:247" s="44" customFormat="1" x14ac:dyDescent="0.2">
      <c r="A2570" s="42"/>
      <c r="AN2570" s="293"/>
      <c r="AX2570" s="293"/>
      <c r="BH2570" s="293"/>
      <c r="BR2570" s="293"/>
      <c r="CB2570" s="293"/>
      <c r="CL2570" s="293"/>
      <c r="CV2570" s="293"/>
      <c r="DF2570" s="293"/>
      <c r="DP2570" s="293"/>
      <c r="DZ2570" s="293"/>
      <c r="EJ2570" s="293"/>
      <c r="ET2570" s="293"/>
      <c r="FD2570" s="293"/>
      <c r="GJ2570" s="341"/>
      <c r="GT2570" s="293"/>
      <c r="HD2570" s="293"/>
      <c r="HN2570" s="293"/>
      <c r="HX2570" s="293"/>
      <c r="IH2570" s="293"/>
      <c r="IM2570" s="285"/>
    </row>
    <row r="2571" spans="1:247" s="44" customFormat="1" x14ac:dyDescent="0.2">
      <c r="A2571" s="42"/>
      <c r="AN2571" s="293"/>
      <c r="AX2571" s="293"/>
      <c r="BH2571" s="293"/>
      <c r="BR2571" s="293"/>
      <c r="CB2571" s="293"/>
      <c r="CL2571" s="293"/>
      <c r="CV2571" s="293"/>
      <c r="DF2571" s="293"/>
      <c r="DP2571" s="293"/>
      <c r="DZ2571" s="293"/>
      <c r="EJ2571" s="293"/>
      <c r="ET2571" s="293"/>
      <c r="FD2571" s="293"/>
      <c r="GJ2571" s="341"/>
      <c r="GT2571" s="293"/>
      <c r="HD2571" s="293"/>
      <c r="HN2571" s="293"/>
      <c r="HX2571" s="293"/>
      <c r="IH2571" s="293"/>
      <c r="IM2571" s="285"/>
    </row>
    <row r="2572" spans="1:247" s="44" customFormat="1" x14ac:dyDescent="0.2">
      <c r="A2572" s="42"/>
      <c r="AN2572" s="293"/>
      <c r="AX2572" s="293"/>
      <c r="BH2572" s="293"/>
      <c r="BR2572" s="293"/>
      <c r="CB2572" s="293"/>
      <c r="CL2572" s="293"/>
      <c r="CV2572" s="293"/>
      <c r="DF2572" s="293"/>
      <c r="DP2572" s="293"/>
      <c r="DZ2572" s="293"/>
      <c r="EJ2572" s="293"/>
      <c r="ET2572" s="293"/>
      <c r="FD2572" s="293"/>
      <c r="GJ2572" s="341"/>
      <c r="GT2572" s="293"/>
      <c r="HD2572" s="293"/>
      <c r="HN2572" s="293"/>
      <c r="HX2572" s="293"/>
      <c r="IH2572" s="293"/>
      <c r="IM2572" s="285"/>
    </row>
    <row r="2573" spans="1:247" s="44" customFormat="1" x14ac:dyDescent="0.2">
      <c r="A2573" s="42"/>
      <c r="AN2573" s="293"/>
      <c r="AX2573" s="293"/>
      <c r="BH2573" s="293"/>
      <c r="BR2573" s="293"/>
      <c r="CB2573" s="293"/>
      <c r="CL2573" s="293"/>
      <c r="CV2573" s="293"/>
      <c r="DF2573" s="293"/>
      <c r="DP2573" s="293"/>
      <c r="DZ2573" s="293"/>
      <c r="EJ2573" s="293"/>
      <c r="ET2573" s="293"/>
      <c r="FD2573" s="293"/>
      <c r="GJ2573" s="341"/>
      <c r="GT2573" s="293"/>
      <c r="HD2573" s="293"/>
      <c r="HN2573" s="293"/>
      <c r="HX2573" s="293"/>
      <c r="IH2573" s="293"/>
      <c r="IM2573" s="285"/>
    </row>
    <row r="2574" spans="1:247" s="44" customFormat="1" x14ac:dyDescent="0.2">
      <c r="A2574" s="42"/>
      <c r="AN2574" s="293"/>
      <c r="AX2574" s="293"/>
      <c r="BH2574" s="293"/>
      <c r="BR2574" s="293"/>
      <c r="CB2574" s="293"/>
      <c r="CL2574" s="293"/>
      <c r="CV2574" s="293"/>
      <c r="DF2574" s="293"/>
      <c r="DP2574" s="293"/>
      <c r="DZ2574" s="293"/>
      <c r="EJ2574" s="293"/>
      <c r="ET2574" s="293"/>
      <c r="FD2574" s="293"/>
      <c r="GJ2574" s="341"/>
      <c r="GT2574" s="293"/>
      <c r="HD2574" s="293"/>
      <c r="HN2574" s="293"/>
      <c r="HX2574" s="293"/>
      <c r="IH2574" s="293"/>
      <c r="IM2574" s="285"/>
    </row>
    <row r="2575" spans="1:247" s="44" customFormat="1" x14ac:dyDescent="0.2">
      <c r="A2575" s="42"/>
      <c r="AN2575" s="293"/>
      <c r="AX2575" s="293"/>
      <c r="BH2575" s="293"/>
      <c r="BR2575" s="293"/>
      <c r="CB2575" s="293"/>
      <c r="CL2575" s="293"/>
      <c r="CV2575" s="293"/>
      <c r="DF2575" s="293"/>
      <c r="DP2575" s="293"/>
      <c r="DZ2575" s="293"/>
      <c r="EJ2575" s="293"/>
      <c r="ET2575" s="293"/>
      <c r="FD2575" s="293"/>
      <c r="GJ2575" s="341"/>
      <c r="GT2575" s="293"/>
      <c r="HD2575" s="293"/>
      <c r="HN2575" s="293"/>
      <c r="HX2575" s="293"/>
      <c r="IH2575" s="293"/>
      <c r="IM2575" s="285"/>
    </row>
    <row r="2576" spans="1:247" s="44" customFormat="1" x14ac:dyDescent="0.2">
      <c r="A2576" s="42"/>
      <c r="AN2576" s="293"/>
      <c r="AX2576" s="293"/>
      <c r="BH2576" s="293"/>
      <c r="BR2576" s="293"/>
      <c r="CB2576" s="293"/>
      <c r="CL2576" s="293"/>
      <c r="CV2576" s="293"/>
      <c r="DF2576" s="293"/>
      <c r="DP2576" s="293"/>
      <c r="DZ2576" s="293"/>
      <c r="EJ2576" s="293"/>
      <c r="ET2576" s="293"/>
      <c r="FD2576" s="293"/>
      <c r="GJ2576" s="341"/>
      <c r="GT2576" s="293"/>
      <c r="HD2576" s="293"/>
      <c r="HN2576" s="293"/>
      <c r="HX2576" s="293"/>
      <c r="IH2576" s="293"/>
      <c r="IM2576" s="285"/>
    </row>
    <row r="2577" spans="1:247" s="44" customFormat="1" x14ac:dyDescent="0.2">
      <c r="A2577" s="42"/>
      <c r="AN2577" s="293"/>
      <c r="AX2577" s="293"/>
      <c r="BH2577" s="293"/>
      <c r="BR2577" s="293"/>
      <c r="CB2577" s="293"/>
      <c r="CL2577" s="293"/>
      <c r="CV2577" s="293"/>
      <c r="DF2577" s="293"/>
      <c r="DP2577" s="293"/>
      <c r="DZ2577" s="293"/>
      <c r="EJ2577" s="293"/>
      <c r="ET2577" s="293"/>
      <c r="FD2577" s="293"/>
      <c r="GJ2577" s="341"/>
      <c r="GT2577" s="293"/>
      <c r="HD2577" s="293"/>
      <c r="HN2577" s="293"/>
      <c r="HX2577" s="293"/>
      <c r="IH2577" s="293"/>
      <c r="IM2577" s="285"/>
    </row>
    <row r="2578" spans="1:247" s="44" customFormat="1" x14ac:dyDescent="0.2">
      <c r="A2578" s="42"/>
      <c r="AN2578" s="293"/>
      <c r="AX2578" s="293"/>
      <c r="BH2578" s="293"/>
      <c r="BR2578" s="293"/>
      <c r="CB2578" s="293"/>
      <c r="CL2578" s="293"/>
      <c r="CV2578" s="293"/>
      <c r="DF2578" s="293"/>
      <c r="DP2578" s="293"/>
      <c r="DZ2578" s="293"/>
      <c r="EJ2578" s="293"/>
      <c r="ET2578" s="293"/>
      <c r="FD2578" s="293"/>
      <c r="GJ2578" s="341"/>
      <c r="GT2578" s="293"/>
      <c r="HD2578" s="293"/>
      <c r="HN2578" s="293"/>
      <c r="HX2578" s="293"/>
      <c r="IH2578" s="293"/>
      <c r="IM2578" s="285"/>
    </row>
    <row r="2579" spans="1:247" s="44" customFormat="1" x14ac:dyDescent="0.2">
      <c r="A2579" s="42"/>
      <c r="AN2579" s="293"/>
      <c r="AX2579" s="293"/>
      <c r="BH2579" s="293"/>
      <c r="BR2579" s="293"/>
      <c r="CB2579" s="293"/>
      <c r="CL2579" s="293"/>
      <c r="CV2579" s="293"/>
      <c r="DF2579" s="293"/>
      <c r="DP2579" s="293"/>
      <c r="DZ2579" s="293"/>
      <c r="EJ2579" s="293"/>
      <c r="ET2579" s="293"/>
      <c r="FD2579" s="293"/>
      <c r="GJ2579" s="341"/>
      <c r="GT2579" s="293"/>
      <c r="HD2579" s="293"/>
      <c r="HN2579" s="293"/>
      <c r="HX2579" s="293"/>
      <c r="IH2579" s="293"/>
      <c r="IM2579" s="285"/>
    </row>
    <row r="2580" spans="1:247" s="44" customFormat="1" x14ac:dyDescent="0.2">
      <c r="A2580" s="42"/>
      <c r="AN2580" s="293"/>
      <c r="AX2580" s="293"/>
      <c r="BH2580" s="293"/>
      <c r="BR2580" s="293"/>
      <c r="CB2580" s="293"/>
      <c r="CL2580" s="293"/>
      <c r="CV2580" s="293"/>
      <c r="DF2580" s="293"/>
      <c r="DP2580" s="293"/>
      <c r="DZ2580" s="293"/>
      <c r="EJ2580" s="293"/>
      <c r="ET2580" s="293"/>
      <c r="FD2580" s="293"/>
      <c r="GJ2580" s="341"/>
      <c r="GT2580" s="293"/>
      <c r="HD2580" s="293"/>
      <c r="HN2580" s="293"/>
      <c r="HX2580" s="293"/>
      <c r="IH2580" s="293"/>
      <c r="IM2580" s="285"/>
    </row>
    <row r="2581" spans="1:247" s="44" customFormat="1" x14ac:dyDescent="0.2">
      <c r="A2581" s="42"/>
      <c r="AN2581" s="293"/>
      <c r="AX2581" s="293"/>
      <c r="BH2581" s="293"/>
      <c r="BR2581" s="293"/>
      <c r="CB2581" s="293"/>
      <c r="CL2581" s="293"/>
      <c r="CV2581" s="293"/>
      <c r="DF2581" s="293"/>
      <c r="DP2581" s="293"/>
      <c r="DZ2581" s="293"/>
      <c r="EJ2581" s="293"/>
      <c r="ET2581" s="293"/>
      <c r="FD2581" s="293"/>
      <c r="GJ2581" s="341"/>
      <c r="GT2581" s="293"/>
      <c r="HD2581" s="293"/>
      <c r="HN2581" s="293"/>
      <c r="HX2581" s="293"/>
      <c r="IH2581" s="293"/>
      <c r="IM2581" s="285"/>
    </row>
    <row r="2582" spans="1:247" s="44" customFormat="1" x14ac:dyDescent="0.2">
      <c r="A2582" s="42"/>
      <c r="AN2582" s="293"/>
      <c r="AX2582" s="293"/>
      <c r="BH2582" s="293"/>
      <c r="BR2582" s="293"/>
      <c r="CB2582" s="293"/>
      <c r="CL2582" s="293"/>
      <c r="CV2582" s="293"/>
      <c r="DF2582" s="293"/>
      <c r="DP2582" s="293"/>
      <c r="DZ2582" s="293"/>
      <c r="EJ2582" s="293"/>
      <c r="ET2582" s="293"/>
      <c r="FD2582" s="293"/>
      <c r="GJ2582" s="341"/>
      <c r="GT2582" s="293"/>
      <c r="HD2582" s="293"/>
      <c r="HN2582" s="293"/>
      <c r="HX2582" s="293"/>
      <c r="IH2582" s="293"/>
      <c r="IM2582" s="285"/>
    </row>
    <row r="2583" spans="1:247" s="44" customFormat="1" x14ac:dyDescent="0.2">
      <c r="A2583" s="42"/>
      <c r="AN2583" s="293"/>
      <c r="AX2583" s="293"/>
      <c r="BH2583" s="293"/>
      <c r="BR2583" s="293"/>
      <c r="CB2583" s="293"/>
      <c r="CL2583" s="293"/>
      <c r="CV2583" s="293"/>
      <c r="DF2583" s="293"/>
      <c r="DP2583" s="293"/>
      <c r="DZ2583" s="293"/>
      <c r="EJ2583" s="293"/>
      <c r="ET2583" s="293"/>
      <c r="FD2583" s="293"/>
      <c r="GJ2583" s="341"/>
      <c r="GT2583" s="293"/>
      <c r="HD2583" s="293"/>
      <c r="HN2583" s="293"/>
      <c r="HX2583" s="293"/>
      <c r="IH2583" s="293"/>
      <c r="IM2583" s="285"/>
    </row>
    <row r="2584" spans="1:247" s="44" customFormat="1" x14ac:dyDescent="0.2">
      <c r="A2584" s="42"/>
      <c r="AN2584" s="293"/>
      <c r="AX2584" s="293"/>
      <c r="BH2584" s="293"/>
      <c r="BR2584" s="293"/>
      <c r="CB2584" s="293"/>
      <c r="CL2584" s="293"/>
      <c r="CV2584" s="293"/>
      <c r="DF2584" s="293"/>
      <c r="DP2584" s="293"/>
      <c r="DZ2584" s="293"/>
      <c r="EJ2584" s="293"/>
      <c r="ET2584" s="293"/>
      <c r="FD2584" s="293"/>
      <c r="GJ2584" s="341"/>
      <c r="GT2584" s="293"/>
      <c r="HD2584" s="293"/>
      <c r="HN2584" s="293"/>
      <c r="HX2584" s="293"/>
      <c r="IH2584" s="293"/>
      <c r="IM2584" s="285"/>
    </row>
    <row r="2585" spans="1:247" s="44" customFormat="1" x14ac:dyDescent="0.2">
      <c r="A2585" s="42"/>
      <c r="AN2585" s="293"/>
      <c r="AX2585" s="293"/>
      <c r="BH2585" s="293"/>
      <c r="BR2585" s="293"/>
      <c r="CB2585" s="293"/>
      <c r="CL2585" s="293"/>
      <c r="CV2585" s="293"/>
      <c r="DF2585" s="293"/>
      <c r="DP2585" s="293"/>
      <c r="DZ2585" s="293"/>
      <c r="EJ2585" s="293"/>
      <c r="ET2585" s="293"/>
      <c r="FD2585" s="293"/>
      <c r="GJ2585" s="341"/>
      <c r="GT2585" s="293"/>
      <c r="HD2585" s="293"/>
      <c r="HN2585" s="293"/>
      <c r="HX2585" s="293"/>
      <c r="IH2585" s="293"/>
      <c r="IM2585" s="285"/>
    </row>
    <row r="2586" spans="1:247" s="44" customFormat="1" x14ac:dyDescent="0.2">
      <c r="A2586" s="42"/>
      <c r="AN2586" s="293"/>
      <c r="AX2586" s="293"/>
      <c r="BH2586" s="293"/>
      <c r="BR2586" s="293"/>
      <c r="CB2586" s="293"/>
      <c r="CL2586" s="293"/>
      <c r="CV2586" s="293"/>
      <c r="DF2586" s="293"/>
      <c r="DP2586" s="293"/>
      <c r="DZ2586" s="293"/>
      <c r="EJ2586" s="293"/>
      <c r="ET2586" s="293"/>
      <c r="FD2586" s="293"/>
      <c r="GJ2586" s="341"/>
      <c r="GT2586" s="293"/>
      <c r="HD2586" s="293"/>
      <c r="HN2586" s="293"/>
      <c r="HX2586" s="293"/>
      <c r="IH2586" s="293"/>
      <c r="IM2586" s="285"/>
    </row>
    <row r="2587" spans="1:247" s="44" customFormat="1" x14ac:dyDescent="0.2">
      <c r="A2587" s="42"/>
      <c r="AN2587" s="293"/>
      <c r="AX2587" s="293"/>
      <c r="BH2587" s="293"/>
      <c r="BR2587" s="293"/>
      <c r="CB2587" s="293"/>
      <c r="CL2587" s="293"/>
      <c r="CV2587" s="293"/>
      <c r="DF2587" s="293"/>
      <c r="DP2587" s="293"/>
      <c r="DZ2587" s="293"/>
      <c r="EJ2587" s="293"/>
      <c r="ET2587" s="293"/>
      <c r="FD2587" s="293"/>
      <c r="GJ2587" s="341"/>
      <c r="GT2587" s="293"/>
      <c r="HD2587" s="293"/>
      <c r="HN2587" s="293"/>
      <c r="HX2587" s="293"/>
      <c r="IH2587" s="293"/>
      <c r="IM2587" s="285"/>
    </row>
    <row r="2588" spans="1:247" s="44" customFormat="1" x14ac:dyDescent="0.2">
      <c r="A2588" s="42"/>
      <c r="AN2588" s="293"/>
      <c r="AX2588" s="293"/>
      <c r="BH2588" s="293"/>
      <c r="BR2588" s="293"/>
      <c r="CB2588" s="293"/>
      <c r="CL2588" s="293"/>
      <c r="CV2588" s="293"/>
      <c r="DF2588" s="293"/>
      <c r="DP2588" s="293"/>
      <c r="DZ2588" s="293"/>
      <c r="EJ2588" s="293"/>
      <c r="ET2588" s="293"/>
      <c r="FD2588" s="293"/>
      <c r="GJ2588" s="341"/>
      <c r="GT2588" s="293"/>
      <c r="HD2588" s="293"/>
      <c r="HN2588" s="293"/>
      <c r="HX2588" s="293"/>
      <c r="IH2588" s="293"/>
      <c r="IM2588" s="285"/>
    </row>
    <row r="2589" spans="1:247" s="44" customFormat="1" x14ac:dyDescent="0.2">
      <c r="A2589" s="42"/>
      <c r="AN2589" s="293"/>
      <c r="AX2589" s="293"/>
      <c r="BH2589" s="293"/>
      <c r="BR2589" s="293"/>
      <c r="CB2589" s="293"/>
      <c r="CL2589" s="293"/>
      <c r="CV2589" s="293"/>
      <c r="DF2589" s="293"/>
      <c r="DP2589" s="293"/>
      <c r="DZ2589" s="293"/>
      <c r="EJ2589" s="293"/>
      <c r="ET2589" s="293"/>
      <c r="FD2589" s="293"/>
      <c r="GJ2589" s="341"/>
      <c r="GT2589" s="293"/>
      <c r="HD2589" s="293"/>
      <c r="HN2589" s="293"/>
      <c r="HX2589" s="293"/>
      <c r="IH2589" s="293"/>
      <c r="IM2589" s="285"/>
    </row>
    <row r="2590" spans="1:247" s="44" customFormat="1" x14ac:dyDescent="0.2">
      <c r="A2590" s="42"/>
      <c r="AN2590" s="293"/>
      <c r="AX2590" s="293"/>
      <c r="BH2590" s="293"/>
      <c r="BR2590" s="293"/>
      <c r="CB2590" s="293"/>
      <c r="CL2590" s="293"/>
      <c r="CV2590" s="293"/>
      <c r="DF2590" s="293"/>
      <c r="DP2590" s="293"/>
      <c r="DZ2590" s="293"/>
      <c r="EJ2590" s="293"/>
      <c r="ET2590" s="293"/>
      <c r="FD2590" s="293"/>
      <c r="GJ2590" s="341"/>
      <c r="GT2590" s="293"/>
      <c r="HD2590" s="293"/>
      <c r="HN2590" s="293"/>
      <c r="HX2590" s="293"/>
      <c r="IH2590" s="293"/>
      <c r="IM2590" s="285"/>
    </row>
    <row r="2591" spans="1:247" s="44" customFormat="1" x14ac:dyDescent="0.2">
      <c r="A2591" s="42"/>
      <c r="AN2591" s="293"/>
      <c r="AX2591" s="293"/>
      <c r="BH2591" s="293"/>
      <c r="BR2591" s="293"/>
      <c r="CB2591" s="293"/>
      <c r="CL2591" s="293"/>
      <c r="CV2591" s="293"/>
      <c r="DF2591" s="293"/>
      <c r="DP2591" s="293"/>
      <c r="DZ2591" s="293"/>
      <c r="EJ2591" s="293"/>
      <c r="ET2591" s="293"/>
      <c r="FD2591" s="293"/>
      <c r="GJ2591" s="341"/>
      <c r="GT2591" s="293"/>
      <c r="HD2591" s="293"/>
      <c r="HN2591" s="293"/>
      <c r="HX2591" s="293"/>
      <c r="IH2591" s="293"/>
      <c r="IM2591" s="285"/>
    </row>
    <row r="2592" spans="1:247" s="44" customFormat="1" x14ac:dyDescent="0.2">
      <c r="A2592" s="42"/>
      <c r="AN2592" s="293"/>
      <c r="AX2592" s="293"/>
      <c r="BH2592" s="293"/>
      <c r="BR2592" s="293"/>
      <c r="CB2592" s="293"/>
      <c r="CL2592" s="293"/>
      <c r="CV2592" s="293"/>
      <c r="DF2592" s="293"/>
      <c r="DP2592" s="293"/>
      <c r="DZ2592" s="293"/>
      <c r="EJ2592" s="293"/>
      <c r="ET2592" s="293"/>
      <c r="FD2592" s="293"/>
      <c r="GJ2592" s="341"/>
      <c r="GT2592" s="293"/>
      <c r="HD2592" s="293"/>
      <c r="HN2592" s="293"/>
      <c r="HX2592" s="293"/>
      <c r="IH2592" s="293"/>
      <c r="IM2592" s="285"/>
    </row>
    <row r="2593" spans="1:247" s="44" customFormat="1" x14ac:dyDescent="0.2">
      <c r="A2593" s="42"/>
      <c r="AN2593" s="293"/>
      <c r="AX2593" s="293"/>
      <c r="BH2593" s="293"/>
      <c r="BR2593" s="293"/>
      <c r="CB2593" s="293"/>
      <c r="CL2593" s="293"/>
      <c r="CV2593" s="293"/>
      <c r="DF2593" s="293"/>
      <c r="DP2593" s="293"/>
      <c r="DZ2593" s="293"/>
      <c r="EJ2593" s="293"/>
      <c r="ET2593" s="293"/>
      <c r="FD2593" s="293"/>
      <c r="GJ2593" s="341"/>
      <c r="GT2593" s="293"/>
      <c r="HD2593" s="293"/>
      <c r="HN2593" s="293"/>
      <c r="HX2593" s="293"/>
      <c r="IH2593" s="293"/>
      <c r="IM2593" s="285"/>
    </row>
    <row r="2594" spans="1:247" s="44" customFormat="1" x14ac:dyDescent="0.2">
      <c r="A2594" s="42"/>
      <c r="AN2594" s="293"/>
      <c r="AX2594" s="293"/>
      <c r="BH2594" s="293"/>
      <c r="BR2594" s="293"/>
      <c r="CB2594" s="293"/>
      <c r="CL2594" s="293"/>
      <c r="CV2594" s="293"/>
      <c r="DF2594" s="293"/>
      <c r="DP2594" s="293"/>
      <c r="DZ2594" s="293"/>
      <c r="EJ2594" s="293"/>
      <c r="ET2594" s="293"/>
      <c r="FD2594" s="293"/>
      <c r="GJ2594" s="341"/>
      <c r="GT2594" s="293"/>
      <c r="HD2594" s="293"/>
      <c r="HN2594" s="293"/>
      <c r="HX2594" s="293"/>
      <c r="IH2594" s="293"/>
      <c r="IM2594" s="285"/>
    </row>
    <row r="2595" spans="1:247" s="44" customFormat="1" x14ac:dyDescent="0.2">
      <c r="A2595" s="42"/>
      <c r="AN2595" s="293"/>
      <c r="AX2595" s="293"/>
      <c r="BH2595" s="293"/>
      <c r="BR2595" s="293"/>
      <c r="CB2595" s="293"/>
      <c r="CL2595" s="293"/>
      <c r="CV2595" s="293"/>
      <c r="DF2595" s="293"/>
      <c r="DP2595" s="293"/>
      <c r="DZ2595" s="293"/>
      <c r="EJ2595" s="293"/>
      <c r="ET2595" s="293"/>
      <c r="FD2595" s="293"/>
      <c r="GJ2595" s="341"/>
      <c r="GT2595" s="293"/>
      <c r="HD2595" s="293"/>
      <c r="HN2595" s="293"/>
      <c r="HX2595" s="293"/>
      <c r="IH2595" s="293"/>
      <c r="IM2595" s="285"/>
    </row>
    <row r="2596" spans="1:247" s="44" customFormat="1" x14ac:dyDescent="0.2">
      <c r="A2596" s="42"/>
      <c r="AN2596" s="293"/>
      <c r="AX2596" s="293"/>
      <c r="BH2596" s="293"/>
      <c r="BR2596" s="293"/>
      <c r="CB2596" s="293"/>
      <c r="CL2596" s="293"/>
      <c r="CV2596" s="293"/>
      <c r="DF2596" s="293"/>
      <c r="DP2596" s="293"/>
      <c r="DZ2596" s="293"/>
      <c r="EJ2596" s="293"/>
      <c r="ET2596" s="293"/>
      <c r="FD2596" s="293"/>
      <c r="GJ2596" s="341"/>
      <c r="GT2596" s="293"/>
      <c r="HD2596" s="293"/>
      <c r="HN2596" s="293"/>
      <c r="HX2596" s="293"/>
      <c r="IH2596" s="293"/>
      <c r="IM2596" s="285"/>
    </row>
    <row r="2597" spans="1:247" s="44" customFormat="1" x14ac:dyDescent="0.2">
      <c r="A2597" s="42"/>
      <c r="AN2597" s="293"/>
      <c r="AX2597" s="293"/>
      <c r="BH2597" s="293"/>
      <c r="BR2597" s="293"/>
      <c r="CB2597" s="293"/>
      <c r="CL2597" s="293"/>
      <c r="CV2597" s="293"/>
      <c r="DF2597" s="293"/>
      <c r="DP2597" s="293"/>
      <c r="DZ2597" s="293"/>
      <c r="EJ2597" s="293"/>
      <c r="ET2597" s="293"/>
      <c r="FD2597" s="293"/>
      <c r="GJ2597" s="341"/>
      <c r="GT2597" s="293"/>
      <c r="HD2597" s="293"/>
      <c r="HN2597" s="293"/>
      <c r="HX2597" s="293"/>
      <c r="IH2597" s="293"/>
      <c r="IM2597" s="285"/>
    </row>
    <row r="2598" spans="1:247" s="44" customFormat="1" x14ac:dyDescent="0.2">
      <c r="A2598" s="42"/>
      <c r="AN2598" s="293"/>
      <c r="AX2598" s="293"/>
      <c r="BH2598" s="293"/>
      <c r="BR2598" s="293"/>
      <c r="CB2598" s="293"/>
      <c r="CL2598" s="293"/>
      <c r="CV2598" s="293"/>
      <c r="DF2598" s="293"/>
      <c r="DP2598" s="293"/>
      <c r="DZ2598" s="293"/>
      <c r="EJ2598" s="293"/>
      <c r="ET2598" s="293"/>
      <c r="FD2598" s="293"/>
      <c r="GJ2598" s="341"/>
      <c r="GT2598" s="293"/>
      <c r="HD2598" s="293"/>
      <c r="HN2598" s="293"/>
      <c r="HX2598" s="293"/>
      <c r="IH2598" s="293"/>
      <c r="IM2598" s="285"/>
    </row>
    <row r="2599" spans="1:247" s="44" customFormat="1" x14ac:dyDescent="0.2">
      <c r="A2599" s="42"/>
      <c r="AN2599" s="293"/>
      <c r="AX2599" s="293"/>
      <c r="BH2599" s="293"/>
      <c r="BR2599" s="293"/>
      <c r="CB2599" s="293"/>
      <c r="CL2599" s="293"/>
      <c r="CV2599" s="293"/>
      <c r="DF2599" s="293"/>
      <c r="DP2599" s="293"/>
      <c r="DZ2599" s="293"/>
      <c r="EJ2599" s="293"/>
      <c r="ET2599" s="293"/>
      <c r="FD2599" s="293"/>
      <c r="GJ2599" s="341"/>
      <c r="GT2599" s="293"/>
      <c r="HD2599" s="293"/>
      <c r="HN2599" s="293"/>
      <c r="HX2599" s="293"/>
      <c r="IH2599" s="293"/>
      <c r="IM2599" s="285"/>
    </row>
    <row r="2600" spans="1:247" s="44" customFormat="1" x14ac:dyDescent="0.2">
      <c r="A2600" s="42"/>
      <c r="AN2600" s="293"/>
      <c r="AX2600" s="293"/>
      <c r="BH2600" s="293"/>
      <c r="BR2600" s="293"/>
      <c r="CB2600" s="293"/>
      <c r="CL2600" s="293"/>
      <c r="CV2600" s="293"/>
      <c r="DF2600" s="293"/>
      <c r="DP2600" s="293"/>
      <c r="DZ2600" s="293"/>
      <c r="EJ2600" s="293"/>
      <c r="ET2600" s="293"/>
      <c r="FD2600" s="293"/>
      <c r="GJ2600" s="341"/>
      <c r="GT2600" s="293"/>
      <c r="HD2600" s="293"/>
      <c r="HN2600" s="293"/>
      <c r="HX2600" s="293"/>
      <c r="IH2600" s="293"/>
      <c r="IM2600" s="285"/>
    </row>
    <row r="2601" spans="1:247" s="44" customFormat="1" x14ac:dyDescent="0.2">
      <c r="A2601" s="42"/>
      <c r="AN2601" s="293"/>
      <c r="AX2601" s="293"/>
      <c r="BH2601" s="293"/>
      <c r="BR2601" s="293"/>
      <c r="CB2601" s="293"/>
      <c r="CL2601" s="293"/>
      <c r="CV2601" s="293"/>
      <c r="DF2601" s="293"/>
      <c r="DP2601" s="293"/>
      <c r="DZ2601" s="293"/>
      <c r="EJ2601" s="293"/>
      <c r="ET2601" s="293"/>
      <c r="FD2601" s="293"/>
      <c r="GJ2601" s="341"/>
      <c r="GT2601" s="293"/>
      <c r="HD2601" s="293"/>
      <c r="HN2601" s="293"/>
      <c r="HX2601" s="293"/>
      <c r="IH2601" s="293"/>
      <c r="IM2601" s="285"/>
    </row>
    <row r="2602" spans="1:247" s="44" customFormat="1" x14ac:dyDescent="0.2">
      <c r="A2602" s="42"/>
      <c r="AN2602" s="293"/>
      <c r="AX2602" s="293"/>
      <c r="BH2602" s="293"/>
      <c r="BR2602" s="293"/>
      <c r="CB2602" s="293"/>
      <c r="CL2602" s="293"/>
      <c r="CV2602" s="293"/>
      <c r="DF2602" s="293"/>
      <c r="DP2602" s="293"/>
      <c r="DZ2602" s="293"/>
      <c r="EJ2602" s="293"/>
      <c r="ET2602" s="293"/>
      <c r="FD2602" s="293"/>
      <c r="GJ2602" s="341"/>
      <c r="GT2602" s="293"/>
      <c r="HD2602" s="293"/>
      <c r="HN2602" s="293"/>
      <c r="HX2602" s="293"/>
      <c r="IH2602" s="293"/>
      <c r="IM2602" s="285"/>
    </row>
    <row r="2603" spans="1:247" s="44" customFormat="1" x14ac:dyDescent="0.2">
      <c r="A2603" s="42"/>
      <c r="AN2603" s="293"/>
      <c r="AX2603" s="293"/>
      <c r="BH2603" s="293"/>
      <c r="BR2603" s="293"/>
      <c r="CB2603" s="293"/>
      <c r="CL2603" s="293"/>
      <c r="CV2603" s="293"/>
      <c r="DF2603" s="293"/>
      <c r="DP2603" s="293"/>
      <c r="DZ2603" s="293"/>
      <c r="EJ2603" s="293"/>
      <c r="ET2603" s="293"/>
      <c r="FD2603" s="293"/>
      <c r="GJ2603" s="341"/>
      <c r="GT2603" s="293"/>
      <c r="HD2603" s="293"/>
      <c r="HN2603" s="293"/>
      <c r="HX2603" s="293"/>
      <c r="IH2603" s="293"/>
      <c r="IM2603" s="285"/>
    </row>
    <row r="2604" spans="1:247" s="44" customFormat="1" x14ac:dyDescent="0.2">
      <c r="A2604" s="42"/>
      <c r="AN2604" s="293"/>
      <c r="AX2604" s="293"/>
      <c r="BH2604" s="293"/>
      <c r="BR2604" s="293"/>
      <c r="CB2604" s="293"/>
      <c r="CL2604" s="293"/>
      <c r="CV2604" s="293"/>
      <c r="DF2604" s="293"/>
      <c r="DP2604" s="293"/>
      <c r="DZ2604" s="293"/>
      <c r="EJ2604" s="293"/>
      <c r="ET2604" s="293"/>
      <c r="FD2604" s="293"/>
      <c r="GJ2604" s="341"/>
      <c r="GT2604" s="293"/>
      <c r="HD2604" s="293"/>
      <c r="HN2604" s="293"/>
      <c r="HX2604" s="293"/>
      <c r="IH2604" s="293"/>
      <c r="IM2604" s="285"/>
    </row>
    <row r="2605" spans="1:247" s="44" customFormat="1" x14ac:dyDescent="0.2">
      <c r="A2605" s="42"/>
      <c r="AN2605" s="293"/>
      <c r="AX2605" s="293"/>
      <c r="BH2605" s="293"/>
      <c r="BR2605" s="293"/>
      <c r="CB2605" s="293"/>
      <c r="CL2605" s="293"/>
      <c r="CV2605" s="293"/>
      <c r="DF2605" s="293"/>
      <c r="DP2605" s="293"/>
      <c r="DZ2605" s="293"/>
      <c r="EJ2605" s="293"/>
      <c r="ET2605" s="293"/>
      <c r="FD2605" s="293"/>
      <c r="GJ2605" s="341"/>
      <c r="GT2605" s="293"/>
      <c r="HD2605" s="293"/>
      <c r="HN2605" s="293"/>
      <c r="HX2605" s="293"/>
      <c r="IH2605" s="293"/>
      <c r="IM2605" s="285"/>
    </row>
    <row r="2606" spans="1:247" s="44" customFormat="1" x14ac:dyDescent="0.2">
      <c r="A2606" s="42"/>
      <c r="AN2606" s="293"/>
      <c r="AX2606" s="293"/>
      <c r="BH2606" s="293"/>
      <c r="BR2606" s="293"/>
      <c r="CB2606" s="293"/>
      <c r="CL2606" s="293"/>
      <c r="CV2606" s="293"/>
      <c r="DF2606" s="293"/>
      <c r="DP2606" s="293"/>
      <c r="DZ2606" s="293"/>
      <c r="EJ2606" s="293"/>
      <c r="ET2606" s="293"/>
      <c r="FD2606" s="293"/>
      <c r="GJ2606" s="341"/>
      <c r="GT2606" s="293"/>
      <c r="HD2606" s="293"/>
      <c r="HN2606" s="293"/>
      <c r="HX2606" s="293"/>
      <c r="IH2606" s="293"/>
      <c r="IM2606" s="285"/>
    </row>
    <row r="2607" spans="1:247" s="44" customFormat="1" x14ac:dyDescent="0.2">
      <c r="A2607" s="42"/>
      <c r="AN2607" s="293"/>
      <c r="AX2607" s="293"/>
      <c r="BH2607" s="293"/>
      <c r="BR2607" s="293"/>
      <c r="CB2607" s="293"/>
      <c r="CL2607" s="293"/>
      <c r="CV2607" s="293"/>
      <c r="DF2607" s="293"/>
      <c r="DP2607" s="293"/>
      <c r="DZ2607" s="293"/>
      <c r="EJ2607" s="293"/>
      <c r="ET2607" s="293"/>
      <c r="FD2607" s="293"/>
      <c r="GJ2607" s="341"/>
      <c r="GT2607" s="293"/>
      <c r="HD2607" s="293"/>
      <c r="HN2607" s="293"/>
      <c r="HX2607" s="293"/>
      <c r="IH2607" s="293"/>
      <c r="IM2607" s="285"/>
    </row>
    <row r="2608" spans="1:247" s="44" customFormat="1" x14ac:dyDescent="0.2">
      <c r="A2608" s="42"/>
      <c r="AN2608" s="293"/>
      <c r="AX2608" s="293"/>
      <c r="BH2608" s="293"/>
      <c r="BR2608" s="293"/>
      <c r="CB2608" s="293"/>
      <c r="CL2608" s="293"/>
      <c r="CV2608" s="293"/>
      <c r="DF2608" s="293"/>
      <c r="DP2608" s="293"/>
      <c r="DZ2608" s="293"/>
      <c r="EJ2608" s="293"/>
      <c r="ET2608" s="293"/>
      <c r="FD2608" s="293"/>
      <c r="GJ2608" s="341"/>
      <c r="GT2608" s="293"/>
      <c r="HD2608" s="293"/>
      <c r="HN2608" s="293"/>
      <c r="HX2608" s="293"/>
      <c r="IH2608" s="293"/>
      <c r="IM2608" s="285"/>
    </row>
    <row r="2609" spans="1:247" s="44" customFormat="1" x14ac:dyDescent="0.2">
      <c r="A2609" s="42"/>
      <c r="AN2609" s="293"/>
      <c r="AX2609" s="293"/>
      <c r="BH2609" s="293"/>
      <c r="BR2609" s="293"/>
      <c r="CB2609" s="293"/>
      <c r="CL2609" s="293"/>
      <c r="CV2609" s="293"/>
      <c r="DF2609" s="293"/>
      <c r="DP2609" s="293"/>
      <c r="DZ2609" s="293"/>
      <c r="EJ2609" s="293"/>
      <c r="ET2609" s="293"/>
      <c r="FD2609" s="293"/>
      <c r="GJ2609" s="341"/>
      <c r="GT2609" s="293"/>
      <c r="HD2609" s="293"/>
      <c r="HN2609" s="293"/>
      <c r="HX2609" s="293"/>
      <c r="IH2609" s="293"/>
      <c r="IM2609" s="285"/>
    </row>
    <row r="2610" spans="1:247" s="44" customFormat="1" x14ac:dyDescent="0.2">
      <c r="A2610" s="42"/>
      <c r="AN2610" s="293"/>
      <c r="AX2610" s="293"/>
      <c r="BH2610" s="293"/>
      <c r="BR2610" s="293"/>
      <c r="CB2610" s="293"/>
      <c r="CL2610" s="293"/>
      <c r="CV2610" s="293"/>
      <c r="DF2610" s="293"/>
      <c r="DP2610" s="293"/>
      <c r="DZ2610" s="293"/>
      <c r="EJ2610" s="293"/>
      <c r="ET2610" s="293"/>
      <c r="FD2610" s="293"/>
      <c r="GJ2610" s="341"/>
      <c r="GT2610" s="293"/>
      <c r="HD2610" s="293"/>
      <c r="HN2610" s="293"/>
      <c r="HX2610" s="293"/>
      <c r="IH2610" s="293"/>
      <c r="IM2610" s="285"/>
    </row>
    <row r="2611" spans="1:247" s="44" customFormat="1" x14ac:dyDescent="0.2">
      <c r="A2611" s="42"/>
      <c r="AN2611" s="293"/>
      <c r="AX2611" s="293"/>
      <c r="BH2611" s="293"/>
      <c r="BR2611" s="293"/>
      <c r="CB2611" s="293"/>
      <c r="CL2611" s="293"/>
      <c r="CV2611" s="293"/>
      <c r="DF2611" s="293"/>
      <c r="DP2611" s="293"/>
      <c r="DZ2611" s="293"/>
      <c r="EJ2611" s="293"/>
      <c r="ET2611" s="293"/>
      <c r="FD2611" s="293"/>
      <c r="GJ2611" s="341"/>
      <c r="GT2611" s="293"/>
      <c r="HD2611" s="293"/>
      <c r="HN2611" s="293"/>
      <c r="HX2611" s="293"/>
      <c r="IH2611" s="293"/>
      <c r="IM2611" s="285"/>
    </row>
    <row r="2612" spans="1:247" s="44" customFormat="1" x14ac:dyDescent="0.2">
      <c r="A2612" s="42"/>
      <c r="AN2612" s="293"/>
      <c r="AX2612" s="293"/>
      <c r="BH2612" s="293"/>
      <c r="BR2612" s="293"/>
      <c r="CB2612" s="293"/>
      <c r="CL2612" s="293"/>
      <c r="CV2612" s="293"/>
      <c r="DF2612" s="293"/>
      <c r="DP2612" s="293"/>
      <c r="DZ2612" s="293"/>
      <c r="EJ2612" s="293"/>
      <c r="ET2612" s="293"/>
      <c r="FD2612" s="293"/>
      <c r="GJ2612" s="341"/>
      <c r="GT2612" s="293"/>
      <c r="HD2612" s="293"/>
      <c r="HN2612" s="293"/>
      <c r="HX2612" s="293"/>
      <c r="IH2612" s="293"/>
      <c r="IM2612" s="285"/>
    </row>
    <row r="2613" spans="1:247" s="44" customFormat="1" x14ac:dyDescent="0.2">
      <c r="A2613" s="42"/>
      <c r="AN2613" s="293"/>
      <c r="AX2613" s="293"/>
      <c r="BH2613" s="293"/>
      <c r="BR2613" s="293"/>
      <c r="CB2613" s="293"/>
      <c r="CL2613" s="293"/>
      <c r="CV2613" s="293"/>
      <c r="DF2613" s="293"/>
      <c r="DP2613" s="293"/>
      <c r="DZ2613" s="293"/>
      <c r="EJ2613" s="293"/>
      <c r="ET2613" s="293"/>
      <c r="FD2613" s="293"/>
      <c r="GJ2613" s="341"/>
      <c r="GT2613" s="293"/>
      <c r="HD2613" s="293"/>
      <c r="HN2613" s="293"/>
      <c r="HX2613" s="293"/>
      <c r="IH2613" s="293"/>
      <c r="IM2613" s="285"/>
    </row>
    <row r="2614" spans="1:247" s="44" customFormat="1" x14ac:dyDescent="0.2">
      <c r="A2614" s="42"/>
      <c r="AN2614" s="293"/>
      <c r="AX2614" s="293"/>
      <c r="BH2614" s="293"/>
      <c r="BR2614" s="293"/>
      <c r="CB2614" s="293"/>
      <c r="CL2614" s="293"/>
      <c r="CV2614" s="293"/>
      <c r="DF2614" s="293"/>
      <c r="DP2614" s="293"/>
      <c r="DZ2614" s="293"/>
      <c r="EJ2614" s="293"/>
      <c r="ET2614" s="293"/>
      <c r="FD2614" s="293"/>
      <c r="GJ2614" s="341"/>
      <c r="GT2614" s="293"/>
      <c r="HD2614" s="293"/>
      <c r="HN2614" s="293"/>
      <c r="HX2614" s="293"/>
      <c r="IH2614" s="293"/>
      <c r="IM2614" s="285"/>
    </row>
    <row r="2615" spans="1:247" s="44" customFormat="1" x14ac:dyDescent="0.2">
      <c r="A2615" s="42"/>
      <c r="AN2615" s="293"/>
      <c r="AX2615" s="293"/>
      <c r="BH2615" s="293"/>
      <c r="BR2615" s="293"/>
      <c r="CB2615" s="293"/>
      <c r="CL2615" s="293"/>
      <c r="CV2615" s="293"/>
      <c r="DF2615" s="293"/>
      <c r="DP2615" s="293"/>
      <c r="DZ2615" s="293"/>
      <c r="EJ2615" s="293"/>
      <c r="ET2615" s="293"/>
      <c r="FD2615" s="293"/>
      <c r="GJ2615" s="341"/>
      <c r="GT2615" s="293"/>
      <c r="HD2615" s="293"/>
      <c r="HN2615" s="293"/>
      <c r="HX2615" s="293"/>
      <c r="IH2615" s="293"/>
      <c r="IM2615" s="285"/>
    </row>
    <row r="2616" spans="1:247" s="44" customFormat="1" x14ac:dyDescent="0.2">
      <c r="A2616" s="42"/>
      <c r="AN2616" s="293"/>
      <c r="AX2616" s="293"/>
      <c r="BH2616" s="293"/>
      <c r="BR2616" s="293"/>
      <c r="CB2616" s="293"/>
      <c r="CL2616" s="293"/>
      <c r="CV2616" s="293"/>
      <c r="DF2616" s="293"/>
      <c r="DP2616" s="293"/>
      <c r="DZ2616" s="293"/>
      <c r="EJ2616" s="293"/>
      <c r="ET2616" s="293"/>
      <c r="FD2616" s="293"/>
      <c r="GJ2616" s="341"/>
      <c r="GT2616" s="293"/>
      <c r="HD2616" s="293"/>
      <c r="HN2616" s="293"/>
      <c r="HX2616" s="293"/>
      <c r="IH2616" s="293"/>
      <c r="IM2616" s="285"/>
    </row>
    <row r="2617" spans="1:247" s="44" customFormat="1" x14ac:dyDescent="0.2">
      <c r="A2617" s="42"/>
      <c r="AN2617" s="293"/>
      <c r="AX2617" s="293"/>
      <c r="BH2617" s="293"/>
      <c r="BR2617" s="293"/>
      <c r="CB2617" s="293"/>
      <c r="CL2617" s="293"/>
      <c r="CV2617" s="293"/>
      <c r="DF2617" s="293"/>
      <c r="DP2617" s="293"/>
      <c r="DZ2617" s="293"/>
      <c r="EJ2617" s="293"/>
      <c r="ET2617" s="293"/>
      <c r="FD2617" s="293"/>
      <c r="GJ2617" s="341"/>
      <c r="GT2617" s="293"/>
      <c r="HD2617" s="293"/>
      <c r="HN2617" s="293"/>
      <c r="HX2617" s="293"/>
      <c r="IH2617" s="293"/>
      <c r="IM2617" s="285"/>
    </row>
    <row r="2618" spans="1:247" s="44" customFormat="1" x14ac:dyDescent="0.2">
      <c r="A2618" s="42"/>
      <c r="AN2618" s="293"/>
      <c r="AX2618" s="293"/>
      <c r="BH2618" s="293"/>
      <c r="BR2618" s="293"/>
      <c r="CB2618" s="293"/>
      <c r="CL2618" s="293"/>
      <c r="CV2618" s="293"/>
      <c r="DF2618" s="293"/>
      <c r="DP2618" s="293"/>
      <c r="DZ2618" s="293"/>
      <c r="EJ2618" s="293"/>
      <c r="ET2618" s="293"/>
      <c r="FD2618" s="293"/>
      <c r="GJ2618" s="341"/>
      <c r="GT2618" s="293"/>
      <c r="HD2618" s="293"/>
      <c r="HN2618" s="293"/>
      <c r="HX2618" s="293"/>
      <c r="IH2618" s="293"/>
      <c r="IM2618" s="285"/>
    </row>
    <row r="2619" spans="1:247" s="44" customFormat="1" x14ac:dyDescent="0.2">
      <c r="A2619" s="42"/>
      <c r="AN2619" s="293"/>
      <c r="AX2619" s="293"/>
      <c r="BH2619" s="293"/>
      <c r="BR2619" s="293"/>
      <c r="CB2619" s="293"/>
      <c r="CL2619" s="293"/>
      <c r="CV2619" s="293"/>
      <c r="DF2619" s="293"/>
      <c r="DP2619" s="293"/>
      <c r="DZ2619" s="293"/>
      <c r="EJ2619" s="293"/>
      <c r="ET2619" s="293"/>
      <c r="FD2619" s="293"/>
      <c r="GJ2619" s="341"/>
      <c r="GT2619" s="293"/>
      <c r="HD2619" s="293"/>
      <c r="HN2619" s="293"/>
      <c r="HX2619" s="293"/>
      <c r="IH2619" s="293"/>
      <c r="IM2619" s="285"/>
    </row>
    <row r="2620" spans="1:247" s="44" customFormat="1" x14ac:dyDescent="0.2">
      <c r="A2620" s="42"/>
      <c r="AN2620" s="293"/>
      <c r="AX2620" s="293"/>
      <c r="BH2620" s="293"/>
      <c r="BR2620" s="293"/>
      <c r="CB2620" s="293"/>
      <c r="CL2620" s="293"/>
      <c r="CV2620" s="293"/>
      <c r="DF2620" s="293"/>
      <c r="DP2620" s="293"/>
      <c r="DZ2620" s="293"/>
      <c r="EJ2620" s="293"/>
      <c r="ET2620" s="293"/>
      <c r="FD2620" s="293"/>
      <c r="GJ2620" s="341"/>
      <c r="GT2620" s="293"/>
      <c r="HD2620" s="293"/>
      <c r="HN2620" s="293"/>
      <c r="HX2620" s="293"/>
      <c r="IH2620" s="293"/>
      <c r="IM2620" s="285"/>
    </row>
    <row r="2621" spans="1:247" s="44" customFormat="1" x14ac:dyDescent="0.2">
      <c r="A2621" s="42"/>
      <c r="AN2621" s="293"/>
      <c r="AX2621" s="293"/>
      <c r="BH2621" s="293"/>
      <c r="BR2621" s="293"/>
      <c r="CB2621" s="293"/>
      <c r="CL2621" s="293"/>
      <c r="CV2621" s="293"/>
      <c r="DF2621" s="293"/>
      <c r="DP2621" s="293"/>
      <c r="DZ2621" s="293"/>
      <c r="EJ2621" s="293"/>
      <c r="ET2621" s="293"/>
      <c r="FD2621" s="293"/>
      <c r="GJ2621" s="341"/>
      <c r="GT2621" s="293"/>
      <c r="HD2621" s="293"/>
      <c r="HN2621" s="293"/>
      <c r="HX2621" s="293"/>
      <c r="IH2621" s="293"/>
      <c r="IM2621" s="285"/>
    </row>
    <row r="2622" spans="1:247" s="44" customFormat="1" x14ac:dyDescent="0.2">
      <c r="A2622" s="42"/>
      <c r="AN2622" s="293"/>
      <c r="AX2622" s="293"/>
      <c r="BH2622" s="293"/>
      <c r="BR2622" s="293"/>
      <c r="CB2622" s="293"/>
      <c r="CL2622" s="293"/>
      <c r="CV2622" s="293"/>
      <c r="DF2622" s="293"/>
      <c r="DP2622" s="293"/>
      <c r="DZ2622" s="293"/>
      <c r="EJ2622" s="293"/>
      <c r="ET2622" s="293"/>
      <c r="FD2622" s="293"/>
      <c r="GJ2622" s="341"/>
      <c r="GT2622" s="293"/>
      <c r="HD2622" s="293"/>
      <c r="HN2622" s="293"/>
      <c r="HX2622" s="293"/>
      <c r="IH2622" s="293"/>
      <c r="IM2622" s="285"/>
    </row>
    <row r="2623" spans="1:247" s="44" customFormat="1" x14ac:dyDescent="0.2">
      <c r="A2623" s="42"/>
      <c r="AN2623" s="293"/>
      <c r="AX2623" s="293"/>
      <c r="BH2623" s="293"/>
      <c r="BR2623" s="293"/>
      <c r="CB2623" s="293"/>
      <c r="CL2623" s="293"/>
      <c r="CV2623" s="293"/>
      <c r="DF2623" s="293"/>
      <c r="DP2623" s="293"/>
      <c r="DZ2623" s="293"/>
      <c r="EJ2623" s="293"/>
      <c r="ET2623" s="293"/>
      <c r="FD2623" s="293"/>
      <c r="GJ2623" s="341"/>
      <c r="GT2623" s="293"/>
      <c r="HD2623" s="293"/>
      <c r="HN2623" s="293"/>
      <c r="HX2623" s="293"/>
      <c r="IH2623" s="293"/>
      <c r="IM2623" s="285"/>
    </row>
    <row r="2624" spans="1:247" s="44" customFormat="1" x14ac:dyDescent="0.2">
      <c r="A2624" s="42"/>
      <c r="AN2624" s="293"/>
      <c r="AX2624" s="293"/>
      <c r="BH2624" s="293"/>
      <c r="BR2624" s="293"/>
      <c r="CB2624" s="293"/>
      <c r="CL2624" s="293"/>
      <c r="CV2624" s="293"/>
      <c r="DF2624" s="293"/>
      <c r="DP2624" s="293"/>
      <c r="DZ2624" s="293"/>
      <c r="EJ2624" s="293"/>
      <c r="ET2624" s="293"/>
      <c r="FD2624" s="293"/>
      <c r="GJ2624" s="341"/>
      <c r="GT2624" s="293"/>
      <c r="HD2624" s="293"/>
      <c r="HN2624" s="293"/>
      <c r="HX2624" s="293"/>
      <c r="IH2624" s="293"/>
      <c r="IM2624" s="285"/>
    </row>
    <row r="2625" spans="1:247" s="44" customFormat="1" x14ac:dyDescent="0.2">
      <c r="A2625" s="42"/>
      <c r="AN2625" s="293"/>
      <c r="AX2625" s="293"/>
      <c r="BH2625" s="293"/>
      <c r="BR2625" s="293"/>
      <c r="CB2625" s="293"/>
      <c r="CL2625" s="293"/>
      <c r="CV2625" s="293"/>
      <c r="DF2625" s="293"/>
      <c r="DP2625" s="293"/>
      <c r="DZ2625" s="293"/>
      <c r="EJ2625" s="293"/>
      <c r="ET2625" s="293"/>
      <c r="FD2625" s="293"/>
      <c r="GJ2625" s="341"/>
      <c r="GT2625" s="293"/>
      <c r="HD2625" s="293"/>
      <c r="HN2625" s="293"/>
      <c r="HX2625" s="293"/>
      <c r="IH2625" s="293"/>
      <c r="IM2625" s="285"/>
    </row>
    <row r="2626" spans="1:247" s="44" customFormat="1" x14ac:dyDescent="0.2">
      <c r="A2626" s="42"/>
      <c r="AN2626" s="293"/>
      <c r="AX2626" s="293"/>
      <c r="BH2626" s="293"/>
      <c r="BR2626" s="293"/>
      <c r="CB2626" s="293"/>
      <c r="CL2626" s="293"/>
      <c r="CV2626" s="293"/>
      <c r="DF2626" s="293"/>
      <c r="DP2626" s="293"/>
      <c r="DZ2626" s="293"/>
      <c r="EJ2626" s="293"/>
      <c r="ET2626" s="293"/>
      <c r="FD2626" s="293"/>
      <c r="GJ2626" s="341"/>
      <c r="GT2626" s="293"/>
      <c r="HD2626" s="293"/>
      <c r="HN2626" s="293"/>
      <c r="HX2626" s="293"/>
      <c r="IH2626" s="293"/>
      <c r="IM2626" s="285"/>
    </row>
    <row r="2627" spans="1:247" s="44" customFormat="1" x14ac:dyDescent="0.2">
      <c r="A2627" s="42"/>
      <c r="AN2627" s="293"/>
      <c r="AX2627" s="293"/>
      <c r="BH2627" s="293"/>
      <c r="BR2627" s="293"/>
      <c r="CB2627" s="293"/>
      <c r="CL2627" s="293"/>
      <c r="CV2627" s="293"/>
      <c r="DF2627" s="293"/>
      <c r="DP2627" s="293"/>
      <c r="DZ2627" s="293"/>
      <c r="EJ2627" s="293"/>
      <c r="ET2627" s="293"/>
      <c r="FD2627" s="293"/>
      <c r="GJ2627" s="341"/>
      <c r="GT2627" s="293"/>
      <c r="HD2627" s="293"/>
      <c r="HN2627" s="293"/>
      <c r="HX2627" s="293"/>
      <c r="IH2627" s="293"/>
      <c r="IM2627" s="285"/>
    </row>
    <row r="2628" spans="1:247" s="44" customFormat="1" x14ac:dyDescent="0.2">
      <c r="A2628" s="42"/>
      <c r="AN2628" s="293"/>
      <c r="AX2628" s="293"/>
      <c r="BH2628" s="293"/>
      <c r="BR2628" s="293"/>
      <c r="CB2628" s="293"/>
      <c r="CL2628" s="293"/>
      <c r="CV2628" s="293"/>
      <c r="DF2628" s="293"/>
      <c r="DP2628" s="293"/>
      <c r="DZ2628" s="293"/>
      <c r="EJ2628" s="293"/>
      <c r="ET2628" s="293"/>
      <c r="FD2628" s="293"/>
      <c r="GJ2628" s="341"/>
      <c r="GT2628" s="293"/>
      <c r="HD2628" s="293"/>
      <c r="HN2628" s="293"/>
      <c r="HX2628" s="293"/>
      <c r="IH2628" s="293"/>
      <c r="IM2628" s="285"/>
    </row>
    <row r="2629" spans="1:247" s="44" customFormat="1" x14ac:dyDescent="0.2">
      <c r="A2629" s="42"/>
      <c r="AN2629" s="293"/>
      <c r="AX2629" s="293"/>
      <c r="BH2629" s="293"/>
      <c r="BR2629" s="293"/>
      <c r="CB2629" s="293"/>
      <c r="CL2629" s="293"/>
      <c r="CV2629" s="293"/>
      <c r="DF2629" s="293"/>
      <c r="DP2629" s="293"/>
      <c r="DZ2629" s="293"/>
      <c r="EJ2629" s="293"/>
      <c r="ET2629" s="293"/>
      <c r="FD2629" s="293"/>
      <c r="GJ2629" s="341"/>
      <c r="GT2629" s="293"/>
      <c r="HD2629" s="293"/>
      <c r="HN2629" s="293"/>
      <c r="HX2629" s="293"/>
      <c r="IH2629" s="293"/>
      <c r="IM2629" s="285"/>
    </row>
    <row r="2630" spans="1:247" s="44" customFormat="1" x14ac:dyDescent="0.2">
      <c r="A2630" s="42"/>
      <c r="AN2630" s="293"/>
      <c r="AX2630" s="293"/>
      <c r="BH2630" s="293"/>
      <c r="BR2630" s="293"/>
      <c r="CB2630" s="293"/>
      <c r="CL2630" s="293"/>
      <c r="CV2630" s="293"/>
      <c r="DF2630" s="293"/>
      <c r="DP2630" s="293"/>
      <c r="DZ2630" s="293"/>
      <c r="EJ2630" s="293"/>
      <c r="ET2630" s="293"/>
      <c r="FD2630" s="293"/>
      <c r="GJ2630" s="341"/>
      <c r="GT2630" s="293"/>
      <c r="HD2630" s="293"/>
      <c r="HN2630" s="293"/>
      <c r="HX2630" s="293"/>
      <c r="IH2630" s="293"/>
      <c r="IM2630" s="285"/>
    </row>
    <row r="2631" spans="1:247" s="44" customFormat="1" x14ac:dyDescent="0.2">
      <c r="A2631" s="42"/>
      <c r="AN2631" s="293"/>
      <c r="AX2631" s="293"/>
      <c r="BH2631" s="293"/>
      <c r="BR2631" s="293"/>
      <c r="CB2631" s="293"/>
      <c r="CL2631" s="293"/>
      <c r="CV2631" s="293"/>
      <c r="DF2631" s="293"/>
      <c r="DP2631" s="293"/>
      <c r="DZ2631" s="293"/>
      <c r="EJ2631" s="293"/>
      <c r="ET2631" s="293"/>
      <c r="FD2631" s="293"/>
      <c r="GJ2631" s="341"/>
      <c r="GT2631" s="293"/>
      <c r="HD2631" s="293"/>
      <c r="HN2631" s="293"/>
      <c r="HX2631" s="293"/>
      <c r="IH2631" s="293"/>
      <c r="IM2631" s="285"/>
    </row>
    <row r="2632" spans="1:247" s="44" customFormat="1" x14ac:dyDescent="0.2">
      <c r="A2632" s="42"/>
      <c r="AN2632" s="293"/>
      <c r="AX2632" s="293"/>
      <c r="BH2632" s="293"/>
      <c r="BR2632" s="293"/>
      <c r="CB2632" s="293"/>
      <c r="CL2632" s="293"/>
      <c r="CV2632" s="293"/>
      <c r="DF2632" s="293"/>
      <c r="DP2632" s="293"/>
      <c r="DZ2632" s="293"/>
      <c r="EJ2632" s="293"/>
      <c r="ET2632" s="293"/>
      <c r="FD2632" s="293"/>
      <c r="GJ2632" s="341"/>
      <c r="GT2632" s="293"/>
      <c r="HD2632" s="293"/>
      <c r="HN2632" s="293"/>
      <c r="HX2632" s="293"/>
      <c r="IH2632" s="293"/>
      <c r="IM2632" s="285"/>
    </row>
    <row r="2633" spans="1:247" s="44" customFormat="1" x14ac:dyDescent="0.2">
      <c r="A2633" s="42"/>
      <c r="AN2633" s="293"/>
      <c r="AX2633" s="293"/>
      <c r="BH2633" s="293"/>
      <c r="BR2633" s="293"/>
      <c r="CB2633" s="293"/>
      <c r="CL2633" s="293"/>
      <c r="CV2633" s="293"/>
      <c r="DF2633" s="293"/>
      <c r="DP2633" s="293"/>
      <c r="DZ2633" s="293"/>
      <c r="EJ2633" s="293"/>
      <c r="ET2633" s="293"/>
      <c r="FD2633" s="293"/>
      <c r="GJ2633" s="341"/>
      <c r="GT2633" s="293"/>
      <c r="HD2633" s="293"/>
      <c r="HN2633" s="293"/>
      <c r="HX2633" s="293"/>
      <c r="IH2633" s="293"/>
      <c r="IM2633" s="285"/>
    </row>
    <row r="2634" spans="1:247" s="44" customFormat="1" x14ac:dyDescent="0.2">
      <c r="A2634" s="42"/>
      <c r="AN2634" s="293"/>
      <c r="AX2634" s="293"/>
      <c r="BH2634" s="293"/>
      <c r="BR2634" s="293"/>
      <c r="CB2634" s="293"/>
      <c r="CL2634" s="293"/>
      <c r="CV2634" s="293"/>
      <c r="DF2634" s="293"/>
      <c r="DP2634" s="293"/>
      <c r="DZ2634" s="293"/>
      <c r="EJ2634" s="293"/>
      <c r="ET2634" s="293"/>
      <c r="FD2634" s="293"/>
      <c r="GJ2634" s="341"/>
      <c r="GT2634" s="293"/>
      <c r="HD2634" s="293"/>
      <c r="HN2634" s="293"/>
      <c r="HX2634" s="293"/>
      <c r="IH2634" s="293"/>
      <c r="IM2634" s="285"/>
    </row>
    <row r="2635" spans="1:247" s="44" customFormat="1" x14ac:dyDescent="0.2">
      <c r="A2635" s="42"/>
      <c r="AN2635" s="293"/>
      <c r="AX2635" s="293"/>
      <c r="BH2635" s="293"/>
      <c r="BR2635" s="293"/>
      <c r="CB2635" s="293"/>
      <c r="CL2635" s="293"/>
      <c r="CV2635" s="293"/>
      <c r="DF2635" s="293"/>
      <c r="DP2635" s="293"/>
      <c r="DZ2635" s="293"/>
      <c r="EJ2635" s="293"/>
      <c r="ET2635" s="293"/>
      <c r="FD2635" s="293"/>
      <c r="GJ2635" s="341"/>
      <c r="GT2635" s="293"/>
      <c r="HD2635" s="293"/>
      <c r="HN2635" s="293"/>
      <c r="HX2635" s="293"/>
      <c r="IH2635" s="293"/>
      <c r="IM2635" s="285"/>
    </row>
    <row r="2636" spans="1:247" s="44" customFormat="1" x14ac:dyDescent="0.2">
      <c r="A2636" s="42"/>
      <c r="AN2636" s="293"/>
      <c r="AX2636" s="293"/>
      <c r="BH2636" s="293"/>
      <c r="BR2636" s="293"/>
      <c r="CB2636" s="293"/>
      <c r="CL2636" s="293"/>
      <c r="CV2636" s="293"/>
      <c r="DF2636" s="293"/>
      <c r="DP2636" s="293"/>
      <c r="DZ2636" s="293"/>
      <c r="EJ2636" s="293"/>
      <c r="ET2636" s="293"/>
      <c r="FD2636" s="293"/>
      <c r="GJ2636" s="341"/>
      <c r="GT2636" s="293"/>
      <c r="HD2636" s="293"/>
      <c r="HN2636" s="293"/>
      <c r="HX2636" s="293"/>
      <c r="IH2636" s="293"/>
      <c r="IM2636" s="285"/>
    </row>
    <row r="2637" spans="1:247" s="44" customFormat="1" x14ac:dyDescent="0.2">
      <c r="A2637" s="42"/>
      <c r="AN2637" s="293"/>
      <c r="AX2637" s="293"/>
      <c r="BH2637" s="293"/>
      <c r="BR2637" s="293"/>
      <c r="CB2637" s="293"/>
      <c r="CL2637" s="293"/>
      <c r="CV2637" s="293"/>
      <c r="DF2637" s="293"/>
      <c r="DP2637" s="293"/>
      <c r="DZ2637" s="293"/>
      <c r="EJ2637" s="293"/>
      <c r="ET2637" s="293"/>
      <c r="FD2637" s="293"/>
      <c r="GJ2637" s="341"/>
      <c r="GT2637" s="293"/>
      <c r="HD2637" s="293"/>
      <c r="HN2637" s="293"/>
      <c r="HX2637" s="293"/>
      <c r="IH2637" s="293"/>
      <c r="IM2637" s="285"/>
    </row>
    <row r="2638" spans="1:247" s="44" customFormat="1" x14ac:dyDescent="0.2">
      <c r="A2638" s="42"/>
      <c r="AN2638" s="293"/>
      <c r="AX2638" s="293"/>
      <c r="BH2638" s="293"/>
      <c r="BR2638" s="293"/>
      <c r="CB2638" s="293"/>
      <c r="CL2638" s="293"/>
      <c r="CV2638" s="293"/>
      <c r="DF2638" s="293"/>
      <c r="DP2638" s="293"/>
      <c r="DZ2638" s="293"/>
      <c r="EJ2638" s="293"/>
      <c r="ET2638" s="293"/>
      <c r="FD2638" s="293"/>
      <c r="GJ2638" s="341"/>
      <c r="GT2638" s="293"/>
      <c r="HD2638" s="293"/>
      <c r="HN2638" s="293"/>
      <c r="HX2638" s="293"/>
      <c r="IH2638" s="293"/>
      <c r="IM2638" s="285"/>
    </row>
    <row r="2639" spans="1:247" s="44" customFormat="1" x14ac:dyDescent="0.2">
      <c r="A2639" s="42"/>
      <c r="AN2639" s="293"/>
      <c r="AX2639" s="293"/>
      <c r="BH2639" s="293"/>
      <c r="BR2639" s="293"/>
      <c r="CB2639" s="293"/>
      <c r="CL2639" s="293"/>
      <c r="CV2639" s="293"/>
      <c r="DF2639" s="293"/>
      <c r="DP2639" s="293"/>
      <c r="DZ2639" s="293"/>
      <c r="EJ2639" s="293"/>
      <c r="ET2639" s="293"/>
      <c r="FD2639" s="293"/>
      <c r="GJ2639" s="341"/>
      <c r="GT2639" s="293"/>
      <c r="HD2639" s="293"/>
      <c r="HN2639" s="293"/>
      <c r="HX2639" s="293"/>
      <c r="IH2639" s="293"/>
      <c r="IM2639" s="285"/>
    </row>
    <row r="2640" spans="1:247" s="44" customFormat="1" x14ac:dyDescent="0.2">
      <c r="A2640" s="42"/>
      <c r="AN2640" s="293"/>
      <c r="AX2640" s="293"/>
      <c r="BH2640" s="293"/>
      <c r="BR2640" s="293"/>
      <c r="CB2640" s="293"/>
      <c r="CL2640" s="293"/>
      <c r="CV2640" s="293"/>
      <c r="DF2640" s="293"/>
      <c r="DP2640" s="293"/>
      <c r="DZ2640" s="293"/>
      <c r="EJ2640" s="293"/>
      <c r="ET2640" s="293"/>
      <c r="FD2640" s="293"/>
      <c r="GJ2640" s="341"/>
      <c r="GT2640" s="293"/>
      <c r="HD2640" s="293"/>
      <c r="HN2640" s="293"/>
      <c r="HX2640" s="293"/>
      <c r="IH2640" s="293"/>
      <c r="IM2640" s="285"/>
    </row>
    <row r="2641" spans="1:247" s="44" customFormat="1" x14ac:dyDescent="0.2">
      <c r="A2641" s="42"/>
      <c r="AN2641" s="293"/>
      <c r="AX2641" s="293"/>
      <c r="BH2641" s="293"/>
      <c r="BR2641" s="293"/>
      <c r="CB2641" s="293"/>
      <c r="CL2641" s="293"/>
      <c r="CV2641" s="293"/>
      <c r="DF2641" s="293"/>
      <c r="DP2641" s="293"/>
      <c r="DZ2641" s="293"/>
      <c r="EJ2641" s="293"/>
      <c r="ET2641" s="293"/>
      <c r="FD2641" s="293"/>
      <c r="GJ2641" s="341"/>
      <c r="GT2641" s="293"/>
      <c r="HD2641" s="293"/>
      <c r="HN2641" s="293"/>
      <c r="HX2641" s="293"/>
      <c r="IH2641" s="293"/>
      <c r="IM2641" s="285"/>
    </row>
    <row r="2642" spans="1:247" s="44" customFormat="1" x14ac:dyDescent="0.2">
      <c r="A2642" s="42"/>
      <c r="AN2642" s="293"/>
      <c r="AX2642" s="293"/>
      <c r="BH2642" s="293"/>
      <c r="BR2642" s="293"/>
      <c r="CB2642" s="293"/>
      <c r="CL2642" s="293"/>
      <c r="CV2642" s="293"/>
      <c r="DF2642" s="293"/>
      <c r="DP2642" s="293"/>
      <c r="DZ2642" s="293"/>
      <c r="EJ2642" s="293"/>
      <c r="ET2642" s="293"/>
      <c r="FD2642" s="293"/>
      <c r="GJ2642" s="341"/>
      <c r="GT2642" s="293"/>
      <c r="HD2642" s="293"/>
      <c r="HN2642" s="293"/>
      <c r="HX2642" s="293"/>
      <c r="IH2642" s="293"/>
      <c r="IM2642" s="285"/>
    </row>
    <row r="2643" spans="1:247" s="44" customFormat="1" x14ac:dyDescent="0.2">
      <c r="A2643" s="42"/>
      <c r="AN2643" s="293"/>
      <c r="AX2643" s="293"/>
      <c r="BH2643" s="293"/>
      <c r="BR2643" s="293"/>
      <c r="CB2643" s="293"/>
      <c r="CL2643" s="293"/>
      <c r="CV2643" s="293"/>
      <c r="DF2643" s="293"/>
      <c r="DP2643" s="293"/>
      <c r="DZ2643" s="293"/>
      <c r="EJ2643" s="293"/>
      <c r="ET2643" s="293"/>
      <c r="FD2643" s="293"/>
      <c r="GJ2643" s="341"/>
      <c r="GT2643" s="293"/>
      <c r="HD2643" s="293"/>
      <c r="HN2643" s="293"/>
      <c r="HX2643" s="293"/>
      <c r="IH2643" s="293"/>
      <c r="IM2643" s="285"/>
    </row>
    <row r="2644" spans="1:247" s="44" customFormat="1" x14ac:dyDescent="0.2">
      <c r="A2644" s="42"/>
      <c r="AN2644" s="293"/>
      <c r="AX2644" s="293"/>
      <c r="BH2644" s="293"/>
      <c r="BR2644" s="293"/>
      <c r="CB2644" s="293"/>
      <c r="CL2644" s="293"/>
      <c r="CV2644" s="293"/>
      <c r="DF2644" s="293"/>
      <c r="DP2644" s="293"/>
      <c r="DZ2644" s="293"/>
      <c r="EJ2644" s="293"/>
      <c r="ET2644" s="293"/>
      <c r="FD2644" s="293"/>
      <c r="GJ2644" s="341"/>
      <c r="GT2644" s="293"/>
      <c r="HD2644" s="293"/>
      <c r="HN2644" s="293"/>
      <c r="HX2644" s="293"/>
      <c r="IH2644" s="293"/>
      <c r="IM2644" s="285"/>
    </row>
    <row r="2645" spans="1:247" s="44" customFormat="1" x14ac:dyDescent="0.2">
      <c r="A2645" s="42"/>
      <c r="AN2645" s="293"/>
      <c r="AX2645" s="293"/>
      <c r="BH2645" s="293"/>
      <c r="BR2645" s="293"/>
      <c r="CB2645" s="293"/>
      <c r="CL2645" s="293"/>
      <c r="CV2645" s="293"/>
      <c r="DF2645" s="293"/>
      <c r="DP2645" s="293"/>
      <c r="DZ2645" s="293"/>
      <c r="EJ2645" s="293"/>
      <c r="ET2645" s="293"/>
      <c r="FD2645" s="293"/>
      <c r="GJ2645" s="341"/>
      <c r="GT2645" s="293"/>
      <c r="HD2645" s="293"/>
      <c r="HN2645" s="293"/>
      <c r="HX2645" s="293"/>
      <c r="IH2645" s="293"/>
      <c r="IM2645" s="285"/>
    </row>
    <row r="2646" spans="1:247" s="44" customFormat="1" x14ac:dyDescent="0.2">
      <c r="A2646" s="42"/>
      <c r="AN2646" s="293"/>
      <c r="AX2646" s="293"/>
      <c r="BH2646" s="293"/>
      <c r="BR2646" s="293"/>
      <c r="CB2646" s="293"/>
      <c r="CL2646" s="293"/>
      <c r="CV2646" s="293"/>
      <c r="DF2646" s="293"/>
      <c r="DP2646" s="293"/>
      <c r="DZ2646" s="293"/>
      <c r="EJ2646" s="293"/>
      <c r="ET2646" s="293"/>
      <c r="FD2646" s="293"/>
      <c r="GJ2646" s="341"/>
      <c r="GT2646" s="293"/>
      <c r="HD2646" s="293"/>
      <c r="HN2646" s="293"/>
      <c r="HX2646" s="293"/>
      <c r="IH2646" s="293"/>
      <c r="IM2646" s="285"/>
    </row>
    <row r="2647" spans="1:247" s="44" customFormat="1" x14ac:dyDescent="0.2">
      <c r="A2647" s="42"/>
      <c r="AN2647" s="293"/>
      <c r="AX2647" s="293"/>
      <c r="BH2647" s="293"/>
      <c r="BR2647" s="293"/>
      <c r="CB2647" s="293"/>
      <c r="CL2647" s="293"/>
      <c r="CV2647" s="293"/>
      <c r="DF2647" s="293"/>
      <c r="DP2647" s="293"/>
      <c r="DZ2647" s="293"/>
      <c r="EJ2647" s="293"/>
      <c r="ET2647" s="293"/>
      <c r="FD2647" s="293"/>
      <c r="GJ2647" s="341"/>
      <c r="GT2647" s="293"/>
      <c r="HD2647" s="293"/>
      <c r="HN2647" s="293"/>
      <c r="HX2647" s="293"/>
      <c r="IH2647" s="293"/>
      <c r="IM2647" s="285"/>
    </row>
    <row r="2648" spans="1:247" s="44" customFormat="1" x14ac:dyDescent="0.2">
      <c r="A2648" s="42"/>
      <c r="AN2648" s="293"/>
      <c r="AX2648" s="293"/>
      <c r="BH2648" s="293"/>
      <c r="BR2648" s="293"/>
      <c r="CB2648" s="293"/>
      <c r="CL2648" s="293"/>
      <c r="CV2648" s="293"/>
      <c r="DF2648" s="293"/>
      <c r="DP2648" s="293"/>
      <c r="DZ2648" s="293"/>
      <c r="EJ2648" s="293"/>
      <c r="ET2648" s="293"/>
      <c r="FD2648" s="293"/>
      <c r="GJ2648" s="341"/>
      <c r="GT2648" s="293"/>
      <c r="HD2648" s="293"/>
      <c r="HN2648" s="293"/>
      <c r="HX2648" s="293"/>
      <c r="IH2648" s="293"/>
      <c r="IM2648" s="285"/>
    </row>
    <row r="2649" spans="1:247" s="44" customFormat="1" x14ac:dyDescent="0.2">
      <c r="A2649" s="42"/>
      <c r="AN2649" s="293"/>
      <c r="AX2649" s="293"/>
      <c r="BH2649" s="293"/>
      <c r="BR2649" s="293"/>
      <c r="CB2649" s="293"/>
      <c r="CL2649" s="293"/>
      <c r="CV2649" s="293"/>
      <c r="DF2649" s="293"/>
      <c r="DP2649" s="293"/>
      <c r="DZ2649" s="293"/>
      <c r="EJ2649" s="293"/>
      <c r="ET2649" s="293"/>
      <c r="FD2649" s="293"/>
      <c r="GJ2649" s="341"/>
      <c r="GT2649" s="293"/>
      <c r="HD2649" s="293"/>
      <c r="HN2649" s="293"/>
      <c r="HX2649" s="293"/>
      <c r="IH2649" s="293"/>
      <c r="IM2649" s="285"/>
    </row>
    <row r="2650" spans="1:247" s="44" customFormat="1" x14ac:dyDescent="0.2">
      <c r="A2650" s="42"/>
      <c r="AN2650" s="293"/>
      <c r="AX2650" s="293"/>
      <c r="BH2650" s="293"/>
      <c r="BR2650" s="293"/>
      <c r="CB2650" s="293"/>
      <c r="CL2650" s="293"/>
      <c r="CV2650" s="293"/>
      <c r="DF2650" s="293"/>
      <c r="DP2650" s="293"/>
      <c r="DZ2650" s="293"/>
      <c r="EJ2650" s="293"/>
      <c r="ET2650" s="293"/>
      <c r="FD2650" s="293"/>
      <c r="GJ2650" s="341"/>
      <c r="GT2650" s="293"/>
      <c r="HD2650" s="293"/>
      <c r="HN2650" s="293"/>
      <c r="HX2650" s="293"/>
      <c r="IH2650" s="293"/>
      <c r="IM2650" s="285"/>
    </row>
    <row r="2651" spans="1:247" s="44" customFormat="1" x14ac:dyDescent="0.2">
      <c r="A2651" s="42"/>
      <c r="AN2651" s="293"/>
      <c r="AX2651" s="293"/>
      <c r="BH2651" s="293"/>
      <c r="BR2651" s="293"/>
      <c r="CB2651" s="293"/>
      <c r="CL2651" s="293"/>
      <c r="CV2651" s="293"/>
      <c r="DF2651" s="293"/>
      <c r="DP2651" s="293"/>
      <c r="DZ2651" s="293"/>
      <c r="EJ2651" s="293"/>
      <c r="ET2651" s="293"/>
      <c r="FD2651" s="293"/>
      <c r="GJ2651" s="341"/>
      <c r="GT2651" s="293"/>
      <c r="HD2651" s="293"/>
      <c r="HN2651" s="293"/>
      <c r="HX2651" s="293"/>
      <c r="IH2651" s="293"/>
      <c r="IM2651" s="285"/>
    </row>
    <row r="2652" spans="1:247" s="44" customFormat="1" x14ac:dyDescent="0.2">
      <c r="A2652" s="42"/>
      <c r="AN2652" s="293"/>
      <c r="AX2652" s="293"/>
      <c r="BH2652" s="293"/>
      <c r="BR2652" s="293"/>
      <c r="CB2652" s="293"/>
      <c r="CL2652" s="293"/>
      <c r="CV2652" s="293"/>
      <c r="DF2652" s="293"/>
      <c r="DP2652" s="293"/>
      <c r="DZ2652" s="293"/>
      <c r="EJ2652" s="293"/>
      <c r="ET2652" s="293"/>
      <c r="FD2652" s="293"/>
      <c r="GJ2652" s="341"/>
      <c r="GT2652" s="293"/>
      <c r="HD2652" s="293"/>
      <c r="HN2652" s="293"/>
      <c r="HX2652" s="293"/>
      <c r="IH2652" s="293"/>
      <c r="IM2652" s="285"/>
    </row>
    <row r="2653" spans="1:247" s="44" customFormat="1" x14ac:dyDescent="0.2">
      <c r="A2653" s="42"/>
      <c r="AN2653" s="293"/>
      <c r="AX2653" s="293"/>
      <c r="BH2653" s="293"/>
      <c r="BR2653" s="293"/>
      <c r="CB2653" s="293"/>
      <c r="CL2653" s="293"/>
      <c r="CV2653" s="293"/>
      <c r="DF2653" s="293"/>
      <c r="DP2653" s="293"/>
      <c r="DZ2653" s="293"/>
      <c r="EJ2653" s="293"/>
      <c r="ET2653" s="293"/>
      <c r="FD2653" s="293"/>
      <c r="GJ2653" s="341"/>
      <c r="GT2653" s="293"/>
      <c r="HD2653" s="293"/>
      <c r="HN2653" s="293"/>
      <c r="HX2653" s="293"/>
      <c r="IH2653" s="293"/>
      <c r="IM2653" s="285"/>
    </row>
    <row r="2654" spans="1:247" s="44" customFormat="1" x14ac:dyDescent="0.2">
      <c r="A2654" s="42"/>
      <c r="AN2654" s="293"/>
      <c r="AX2654" s="293"/>
      <c r="BH2654" s="293"/>
      <c r="BR2654" s="293"/>
      <c r="CB2654" s="293"/>
      <c r="CL2654" s="293"/>
      <c r="CV2654" s="293"/>
      <c r="DF2654" s="293"/>
      <c r="DP2654" s="293"/>
      <c r="DZ2654" s="293"/>
      <c r="EJ2654" s="293"/>
      <c r="ET2654" s="293"/>
      <c r="FD2654" s="293"/>
      <c r="GJ2654" s="341"/>
      <c r="GT2654" s="293"/>
      <c r="HD2654" s="293"/>
      <c r="HN2654" s="293"/>
      <c r="HX2654" s="293"/>
      <c r="IH2654" s="293"/>
      <c r="IM2654" s="285"/>
    </row>
    <row r="2655" spans="1:247" s="44" customFormat="1" x14ac:dyDescent="0.2">
      <c r="A2655" s="42"/>
      <c r="AN2655" s="293"/>
      <c r="AX2655" s="293"/>
      <c r="BH2655" s="293"/>
      <c r="BR2655" s="293"/>
      <c r="CB2655" s="293"/>
      <c r="CL2655" s="293"/>
      <c r="CV2655" s="293"/>
      <c r="DF2655" s="293"/>
      <c r="DP2655" s="293"/>
      <c r="DZ2655" s="293"/>
      <c r="EJ2655" s="293"/>
      <c r="ET2655" s="293"/>
      <c r="FD2655" s="293"/>
      <c r="GJ2655" s="341"/>
      <c r="GT2655" s="293"/>
      <c r="HD2655" s="293"/>
      <c r="HN2655" s="293"/>
      <c r="HX2655" s="293"/>
      <c r="IH2655" s="293"/>
      <c r="IM2655" s="285"/>
    </row>
    <row r="2656" spans="1:247" s="44" customFormat="1" x14ac:dyDescent="0.2">
      <c r="A2656" s="42"/>
      <c r="AN2656" s="293"/>
      <c r="AX2656" s="293"/>
      <c r="BH2656" s="293"/>
      <c r="BR2656" s="293"/>
      <c r="CB2656" s="293"/>
      <c r="CL2656" s="293"/>
      <c r="CV2656" s="293"/>
      <c r="DF2656" s="293"/>
      <c r="DP2656" s="293"/>
      <c r="DZ2656" s="293"/>
      <c r="EJ2656" s="293"/>
      <c r="ET2656" s="293"/>
      <c r="FD2656" s="293"/>
      <c r="GJ2656" s="341"/>
      <c r="GT2656" s="293"/>
      <c r="HD2656" s="293"/>
      <c r="HN2656" s="293"/>
      <c r="HX2656" s="293"/>
      <c r="IH2656" s="293"/>
      <c r="IM2656" s="285"/>
    </row>
    <row r="2657" spans="1:247" s="44" customFormat="1" x14ac:dyDescent="0.2">
      <c r="A2657" s="42"/>
      <c r="AN2657" s="293"/>
      <c r="AX2657" s="293"/>
      <c r="BH2657" s="293"/>
      <c r="BR2657" s="293"/>
      <c r="CB2657" s="293"/>
      <c r="CL2657" s="293"/>
      <c r="CV2657" s="293"/>
      <c r="DF2657" s="293"/>
      <c r="DP2657" s="293"/>
      <c r="DZ2657" s="293"/>
      <c r="EJ2657" s="293"/>
      <c r="ET2657" s="293"/>
      <c r="FD2657" s="293"/>
      <c r="GJ2657" s="341"/>
      <c r="GT2657" s="293"/>
      <c r="HD2657" s="293"/>
      <c r="HN2657" s="293"/>
      <c r="HX2657" s="293"/>
      <c r="IH2657" s="293"/>
      <c r="IM2657" s="285"/>
    </row>
    <row r="2658" spans="1:247" s="44" customFormat="1" x14ac:dyDescent="0.2">
      <c r="A2658" s="42"/>
      <c r="AN2658" s="293"/>
      <c r="AX2658" s="293"/>
      <c r="BH2658" s="293"/>
      <c r="BR2658" s="293"/>
      <c r="CB2658" s="293"/>
      <c r="CL2658" s="293"/>
      <c r="CV2658" s="293"/>
      <c r="DF2658" s="293"/>
      <c r="DP2658" s="293"/>
      <c r="DZ2658" s="293"/>
      <c r="EJ2658" s="293"/>
      <c r="ET2658" s="293"/>
      <c r="FD2658" s="293"/>
      <c r="GJ2658" s="341"/>
      <c r="GT2658" s="293"/>
      <c r="HD2658" s="293"/>
      <c r="HN2658" s="293"/>
      <c r="HX2658" s="293"/>
      <c r="IH2658" s="293"/>
      <c r="IM2658" s="285"/>
    </row>
    <row r="2659" spans="1:247" s="44" customFormat="1" x14ac:dyDescent="0.2">
      <c r="A2659" s="42"/>
      <c r="AN2659" s="293"/>
      <c r="AX2659" s="293"/>
      <c r="BH2659" s="293"/>
      <c r="BR2659" s="293"/>
      <c r="CB2659" s="293"/>
      <c r="CL2659" s="293"/>
      <c r="CV2659" s="293"/>
      <c r="DF2659" s="293"/>
      <c r="DP2659" s="293"/>
      <c r="DZ2659" s="293"/>
      <c r="EJ2659" s="293"/>
      <c r="ET2659" s="293"/>
      <c r="FD2659" s="293"/>
      <c r="GJ2659" s="341"/>
      <c r="GT2659" s="293"/>
      <c r="HD2659" s="293"/>
      <c r="HN2659" s="293"/>
      <c r="HX2659" s="293"/>
      <c r="IH2659" s="293"/>
      <c r="IM2659" s="285"/>
    </row>
    <row r="2660" spans="1:247" s="44" customFormat="1" x14ac:dyDescent="0.2">
      <c r="A2660" s="42"/>
      <c r="AN2660" s="293"/>
      <c r="AX2660" s="293"/>
      <c r="BH2660" s="293"/>
      <c r="BR2660" s="293"/>
      <c r="CB2660" s="293"/>
      <c r="CL2660" s="293"/>
      <c r="CV2660" s="293"/>
      <c r="DF2660" s="293"/>
      <c r="DP2660" s="293"/>
      <c r="DZ2660" s="293"/>
      <c r="EJ2660" s="293"/>
      <c r="ET2660" s="293"/>
      <c r="FD2660" s="293"/>
      <c r="GJ2660" s="341"/>
      <c r="GT2660" s="293"/>
      <c r="HD2660" s="293"/>
      <c r="HN2660" s="293"/>
      <c r="HX2660" s="293"/>
      <c r="IH2660" s="293"/>
      <c r="IM2660" s="285"/>
    </row>
    <row r="2661" spans="1:247" s="44" customFormat="1" x14ac:dyDescent="0.2">
      <c r="A2661" s="42"/>
      <c r="AN2661" s="293"/>
      <c r="AX2661" s="293"/>
      <c r="BH2661" s="293"/>
      <c r="BR2661" s="293"/>
      <c r="CB2661" s="293"/>
      <c r="CL2661" s="293"/>
      <c r="CV2661" s="293"/>
      <c r="DF2661" s="293"/>
      <c r="DP2661" s="293"/>
      <c r="DZ2661" s="293"/>
      <c r="EJ2661" s="293"/>
      <c r="ET2661" s="293"/>
      <c r="FD2661" s="293"/>
      <c r="GJ2661" s="341"/>
      <c r="GT2661" s="293"/>
      <c r="HD2661" s="293"/>
      <c r="HN2661" s="293"/>
      <c r="HX2661" s="293"/>
      <c r="IH2661" s="293"/>
      <c r="IM2661" s="285"/>
    </row>
    <row r="2662" spans="1:247" s="44" customFormat="1" x14ac:dyDescent="0.2">
      <c r="A2662" s="42"/>
      <c r="AN2662" s="293"/>
      <c r="AX2662" s="293"/>
      <c r="BH2662" s="293"/>
      <c r="BR2662" s="293"/>
      <c r="CB2662" s="293"/>
      <c r="CL2662" s="293"/>
      <c r="CV2662" s="293"/>
      <c r="DF2662" s="293"/>
      <c r="DP2662" s="293"/>
      <c r="DZ2662" s="293"/>
      <c r="EJ2662" s="293"/>
      <c r="ET2662" s="293"/>
      <c r="FD2662" s="293"/>
      <c r="GJ2662" s="341"/>
      <c r="GT2662" s="293"/>
      <c r="HD2662" s="293"/>
      <c r="HN2662" s="293"/>
      <c r="HX2662" s="293"/>
      <c r="IH2662" s="293"/>
      <c r="IM2662" s="285"/>
    </row>
    <row r="2663" spans="1:247" s="44" customFormat="1" x14ac:dyDescent="0.2">
      <c r="A2663" s="42"/>
      <c r="AN2663" s="293"/>
      <c r="AX2663" s="293"/>
      <c r="BH2663" s="293"/>
      <c r="BR2663" s="293"/>
      <c r="CB2663" s="293"/>
      <c r="CL2663" s="293"/>
      <c r="CV2663" s="293"/>
      <c r="DF2663" s="293"/>
      <c r="DP2663" s="293"/>
      <c r="DZ2663" s="293"/>
      <c r="EJ2663" s="293"/>
      <c r="ET2663" s="293"/>
      <c r="FD2663" s="293"/>
      <c r="GJ2663" s="341"/>
      <c r="GT2663" s="293"/>
      <c r="HD2663" s="293"/>
      <c r="HN2663" s="293"/>
      <c r="HX2663" s="293"/>
      <c r="IH2663" s="293"/>
      <c r="IM2663" s="285"/>
    </row>
    <row r="2664" spans="1:247" s="44" customFormat="1" x14ac:dyDescent="0.2">
      <c r="A2664" s="42"/>
      <c r="AN2664" s="293"/>
      <c r="AX2664" s="293"/>
      <c r="BH2664" s="293"/>
      <c r="BR2664" s="293"/>
      <c r="CB2664" s="293"/>
      <c r="CL2664" s="293"/>
      <c r="CV2664" s="293"/>
      <c r="DF2664" s="293"/>
      <c r="DP2664" s="293"/>
      <c r="DZ2664" s="293"/>
      <c r="EJ2664" s="293"/>
      <c r="ET2664" s="293"/>
      <c r="FD2664" s="293"/>
      <c r="GJ2664" s="341"/>
      <c r="GT2664" s="293"/>
      <c r="HD2664" s="293"/>
      <c r="HN2664" s="293"/>
      <c r="HX2664" s="293"/>
      <c r="IH2664" s="293"/>
      <c r="IM2664" s="285"/>
    </row>
    <row r="2665" spans="1:247" s="44" customFormat="1" x14ac:dyDescent="0.2">
      <c r="A2665" s="42"/>
      <c r="AN2665" s="293"/>
      <c r="AX2665" s="293"/>
      <c r="BH2665" s="293"/>
      <c r="BR2665" s="293"/>
      <c r="CB2665" s="293"/>
      <c r="CL2665" s="293"/>
      <c r="CV2665" s="293"/>
      <c r="DF2665" s="293"/>
      <c r="DP2665" s="293"/>
      <c r="DZ2665" s="293"/>
      <c r="EJ2665" s="293"/>
      <c r="ET2665" s="293"/>
      <c r="FD2665" s="293"/>
      <c r="GJ2665" s="341"/>
      <c r="GT2665" s="293"/>
      <c r="HD2665" s="293"/>
      <c r="HN2665" s="293"/>
      <c r="HX2665" s="293"/>
      <c r="IH2665" s="293"/>
      <c r="IM2665" s="285"/>
    </row>
    <row r="2666" spans="1:247" s="44" customFormat="1" x14ac:dyDescent="0.2">
      <c r="A2666" s="42"/>
      <c r="AN2666" s="293"/>
      <c r="AX2666" s="293"/>
      <c r="BH2666" s="293"/>
      <c r="BR2666" s="293"/>
      <c r="CB2666" s="293"/>
      <c r="CL2666" s="293"/>
      <c r="CV2666" s="293"/>
      <c r="DF2666" s="293"/>
      <c r="DP2666" s="293"/>
      <c r="DZ2666" s="293"/>
      <c r="EJ2666" s="293"/>
      <c r="ET2666" s="293"/>
      <c r="FD2666" s="293"/>
      <c r="GJ2666" s="341"/>
      <c r="GT2666" s="293"/>
      <c r="HD2666" s="293"/>
      <c r="HN2666" s="293"/>
      <c r="HX2666" s="293"/>
      <c r="IH2666" s="293"/>
      <c r="IM2666" s="285"/>
    </row>
    <row r="2667" spans="1:247" s="44" customFormat="1" x14ac:dyDescent="0.2">
      <c r="A2667" s="42"/>
      <c r="AN2667" s="293"/>
      <c r="AX2667" s="293"/>
      <c r="BH2667" s="293"/>
      <c r="BR2667" s="293"/>
      <c r="CB2667" s="293"/>
      <c r="CL2667" s="293"/>
      <c r="CV2667" s="293"/>
      <c r="DF2667" s="293"/>
      <c r="DP2667" s="293"/>
      <c r="DZ2667" s="293"/>
      <c r="EJ2667" s="293"/>
      <c r="ET2667" s="293"/>
      <c r="FD2667" s="293"/>
      <c r="GJ2667" s="341"/>
      <c r="GT2667" s="293"/>
      <c r="HD2667" s="293"/>
      <c r="HN2667" s="293"/>
      <c r="HX2667" s="293"/>
      <c r="IH2667" s="293"/>
      <c r="IM2667" s="285"/>
    </row>
    <row r="2668" spans="1:247" s="44" customFormat="1" x14ac:dyDescent="0.2">
      <c r="A2668" s="42"/>
      <c r="AN2668" s="293"/>
      <c r="AX2668" s="293"/>
      <c r="BH2668" s="293"/>
      <c r="BR2668" s="293"/>
      <c r="CB2668" s="293"/>
      <c r="CL2668" s="293"/>
      <c r="CV2668" s="293"/>
      <c r="DF2668" s="293"/>
      <c r="DP2668" s="293"/>
      <c r="DZ2668" s="293"/>
      <c r="EJ2668" s="293"/>
      <c r="ET2668" s="293"/>
      <c r="FD2668" s="293"/>
      <c r="GJ2668" s="341"/>
      <c r="GT2668" s="293"/>
      <c r="HD2668" s="293"/>
      <c r="HN2668" s="293"/>
      <c r="HX2668" s="293"/>
      <c r="IH2668" s="293"/>
      <c r="IM2668" s="285"/>
    </row>
    <row r="2669" spans="1:247" s="44" customFormat="1" x14ac:dyDescent="0.2">
      <c r="A2669" s="42"/>
      <c r="AN2669" s="293"/>
      <c r="AX2669" s="293"/>
      <c r="BH2669" s="293"/>
      <c r="BR2669" s="293"/>
      <c r="CB2669" s="293"/>
      <c r="CL2669" s="293"/>
      <c r="CV2669" s="293"/>
      <c r="DF2669" s="293"/>
      <c r="DP2669" s="293"/>
      <c r="DZ2669" s="293"/>
      <c r="EJ2669" s="293"/>
      <c r="ET2669" s="293"/>
      <c r="FD2669" s="293"/>
      <c r="GJ2669" s="341"/>
      <c r="GT2669" s="293"/>
      <c r="HD2669" s="293"/>
      <c r="HN2669" s="293"/>
      <c r="HX2669" s="293"/>
      <c r="IH2669" s="293"/>
      <c r="IM2669" s="285"/>
    </row>
    <row r="2670" spans="1:247" s="44" customFormat="1" x14ac:dyDescent="0.2">
      <c r="A2670" s="42"/>
      <c r="AN2670" s="293"/>
      <c r="AX2670" s="293"/>
      <c r="BH2670" s="293"/>
      <c r="BR2670" s="293"/>
      <c r="CB2670" s="293"/>
      <c r="CL2670" s="293"/>
      <c r="CV2670" s="293"/>
      <c r="DF2670" s="293"/>
      <c r="DP2670" s="293"/>
      <c r="DZ2670" s="293"/>
      <c r="EJ2670" s="293"/>
      <c r="ET2670" s="293"/>
      <c r="FD2670" s="293"/>
      <c r="GJ2670" s="341"/>
      <c r="GT2670" s="293"/>
      <c r="HD2670" s="293"/>
      <c r="HN2670" s="293"/>
      <c r="HX2670" s="293"/>
      <c r="IH2670" s="293"/>
      <c r="IM2670" s="285"/>
    </row>
    <row r="2671" spans="1:247" s="44" customFormat="1" x14ac:dyDescent="0.2">
      <c r="A2671" s="42"/>
      <c r="AN2671" s="293"/>
      <c r="AX2671" s="293"/>
      <c r="BH2671" s="293"/>
      <c r="BR2671" s="293"/>
      <c r="CB2671" s="293"/>
      <c r="CL2671" s="293"/>
      <c r="CV2671" s="293"/>
      <c r="DF2671" s="293"/>
      <c r="DP2671" s="293"/>
      <c r="DZ2671" s="293"/>
      <c r="EJ2671" s="293"/>
      <c r="ET2671" s="293"/>
      <c r="FD2671" s="293"/>
      <c r="GJ2671" s="341"/>
      <c r="GT2671" s="293"/>
      <c r="HD2671" s="293"/>
      <c r="HN2671" s="293"/>
      <c r="HX2671" s="293"/>
      <c r="IH2671" s="293"/>
      <c r="IM2671" s="285"/>
    </row>
    <row r="2672" spans="1:247" s="44" customFormat="1" x14ac:dyDescent="0.2">
      <c r="A2672" s="42"/>
      <c r="AN2672" s="293"/>
      <c r="AX2672" s="293"/>
      <c r="BH2672" s="293"/>
      <c r="BR2672" s="293"/>
      <c r="CB2672" s="293"/>
      <c r="CL2672" s="293"/>
      <c r="CV2672" s="293"/>
      <c r="DF2672" s="293"/>
      <c r="DP2672" s="293"/>
      <c r="DZ2672" s="293"/>
      <c r="EJ2672" s="293"/>
      <c r="ET2672" s="293"/>
      <c r="FD2672" s="293"/>
      <c r="GJ2672" s="341"/>
      <c r="GT2672" s="293"/>
      <c r="HD2672" s="293"/>
      <c r="HN2672" s="293"/>
      <c r="HX2672" s="293"/>
      <c r="IH2672" s="293"/>
      <c r="IM2672" s="285"/>
    </row>
    <row r="2673" spans="1:247" s="44" customFormat="1" x14ac:dyDescent="0.2">
      <c r="A2673" s="42"/>
      <c r="AN2673" s="293"/>
      <c r="AX2673" s="293"/>
      <c r="BH2673" s="293"/>
      <c r="BR2673" s="293"/>
      <c r="CB2673" s="293"/>
      <c r="CL2673" s="293"/>
      <c r="CV2673" s="293"/>
      <c r="DF2673" s="293"/>
      <c r="DP2673" s="293"/>
      <c r="DZ2673" s="293"/>
      <c r="EJ2673" s="293"/>
      <c r="ET2673" s="293"/>
      <c r="FD2673" s="293"/>
      <c r="GJ2673" s="341"/>
      <c r="GT2673" s="293"/>
      <c r="HD2673" s="293"/>
      <c r="HN2673" s="293"/>
      <c r="HX2673" s="293"/>
      <c r="IH2673" s="293"/>
      <c r="IM2673" s="285"/>
    </row>
    <row r="2674" spans="1:247" s="44" customFormat="1" x14ac:dyDescent="0.2">
      <c r="A2674" s="42"/>
      <c r="AN2674" s="293"/>
      <c r="AX2674" s="293"/>
      <c r="BH2674" s="293"/>
      <c r="BR2674" s="293"/>
      <c r="CB2674" s="293"/>
      <c r="CL2674" s="293"/>
      <c r="CV2674" s="293"/>
      <c r="DF2674" s="293"/>
      <c r="DP2674" s="293"/>
      <c r="DZ2674" s="293"/>
      <c r="EJ2674" s="293"/>
      <c r="ET2674" s="293"/>
      <c r="FD2674" s="293"/>
      <c r="GJ2674" s="341"/>
      <c r="GT2674" s="293"/>
      <c r="HD2674" s="293"/>
      <c r="HN2674" s="293"/>
      <c r="HX2674" s="293"/>
      <c r="IH2674" s="293"/>
      <c r="IM2674" s="285"/>
    </row>
    <row r="2675" spans="1:247" s="44" customFormat="1" x14ac:dyDescent="0.2">
      <c r="A2675" s="42"/>
      <c r="AN2675" s="293"/>
      <c r="AX2675" s="293"/>
      <c r="BH2675" s="293"/>
      <c r="BR2675" s="293"/>
      <c r="CB2675" s="293"/>
      <c r="CL2675" s="293"/>
      <c r="CV2675" s="293"/>
      <c r="DF2675" s="293"/>
      <c r="DP2675" s="293"/>
      <c r="DZ2675" s="293"/>
      <c r="EJ2675" s="293"/>
      <c r="ET2675" s="293"/>
      <c r="FD2675" s="293"/>
      <c r="GJ2675" s="341"/>
      <c r="GT2675" s="293"/>
      <c r="HD2675" s="293"/>
      <c r="HN2675" s="293"/>
      <c r="HX2675" s="293"/>
      <c r="IH2675" s="293"/>
      <c r="IM2675" s="285"/>
    </row>
    <row r="2676" spans="1:247" s="44" customFormat="1" x14ac:dyDescent="0.2">
      <c r="A2676" s="42"/>
      <c r="AN2676" s="293"/>
      <c r="AX2676" s="293"/>
      <c r="BH2676" s="293"/>
      <c r="BR2676" s="293"/>
      <c r="CB2676" s="293"/>
      <c r="CL2676" s="293"/>
      <c r="CV2676" s="293"/>
      <c r="DF2676" s="293"/>
      <c r="DP2676" s="293"/>
      <c r="DZ2676" s="293"/>
      <c r="EJ2676" s="293"/>
      <c r="ET2676" s="293"/>
      <c r="FD2676" s="293"/>
      <c r="GJ2676" s="341"/>
      <c r="GT2676" s="293"/>
      <c r="HD2676" s="293"/>
      <c r="HN2676" s="293"/>
      <c r="HX2676" s="293"/>
      <c r="IH2676" s="293"/>
      <c r="IM2676" s="285"/>
    </row>
    <row r="2677" spans="1:247" s="44" customFormat="1" x14ac:dyDescent="0.2">
      <c r="A2677" s="42"/>
      <c r="AN2677" s="293"/>
      <c r="AX2677" s="293"/>
      <c r="BH2677" s="293"/>
      <c r="BR2677" s="293"/>
      <c r="CB2677" s="293"/>
      <c r="CL2677" s="293"/>
      <c r="CV2677" s="293"/>
      <c r="DF2677" s="293"/>
      <c r="DP2677" s="293"/>
      <c r="DZ2677" s="293"/>
      <c r="EJ2677" s="293"/>
      <c r="ET2677" s="293"/>
      <c r="FD2677" s="293"/>
      <c r="GJ2677" s="341"/>
      <c r="GT2677" s="293"/>
      <c r="HD2677" s="293"/>
      <c r="HN2677" s="293"/>
      <c r="HX2677" s="293"/>
      <c r="IH2677" s="293"/>
      <c r="IM2677" s="285"/>
    </row>
    <row r="2678" spans="1:247" s="44" customFormat="1" x14ac:dyDescent="0.2">
      <c r="A2678" s="42"/>
      <c r="AN2678" s="293"/>
      <c r="AX2678" s="293"/>
      <c r="BH2678" s="293"/>
      <c r="BR2678" s="293"/>
      <c r="CB2678" s="293"/>
      <c r="CL2678" s="293"/>
      <c r="CV2678" s="293"/>
      <c r="DF2678" s="293"/>
      <c r="DP2678" s="293"/>
      <c r="DZ2678" s="293"/>
      <c r="EJ2678" s="293"/>
      <c r="ET2678" s="293"/>
      <c r="FD2678" s="293"/>
      <c r="GJ2678" s="341"/>
      <c r="GT2678" s="293"/>
      <c r="HD2678" s="293"/>
      <c r="HN2678" s="293"/>
      <c r="HX2678" s="293"/>
      <c r="IH2678" s="293"/>
      <c r="IM2678" s="285"/>
    </row>
    <row r="2679" spans="1:247" s="44" customFormat="1" x14ac:dyDescent="0.2">
      <c r="A2679" s="42"/>
      <c r="AN2679" s="293"/>
      <c r="AX2679" s="293"/>
      <c r="BH2679" s="293"/>
      <c r="BR2679" s="293"/>
      <c r="CB2679" s="293"/>
      <c r="CL2679" s="293"/>
      <c r="CV2679" s="293"/>
      <c r="DF2679" s="293"/>
      <c r="DP2679" s="293"/>
      <c r="DZ2679" s="293"/>
      <c r="EJ2679" s="293"/>
      <c r="ET2679" s="293"/>
      <c r="FD2679" s="293"/>
      <c r="GJ2679" s="341"/>
      <c r="GT2679" s="293"/>
      <c r="HD2679" s="293"/>
      <c r="HN2679" s="293"/>
      <c r="HX2679" s="293"/>
      <c r="IH2679" s="293"/>
      <c r="IM2679" s="285"/>
    </row>
    <row r="2680" spans="1:247" s="44" customFormat="1" x14ac:dyDescent="0.2">
      <c r="A2680" s="42"/>
      <c r="AN2680" s="293"/>
      <c r="AX2680" s="293"/>
      <c r="BH2680" s="293"/>
      <c r="BR2680" s="293"/>
      <c r="CB2680" s="293"/>
      <c r="CL2680" s="293"/>
      <c r="CV2680" s="293"/>
      <c r="DF2680" s="293"/>
      <c r="DP2680" s="293"/>
      <c r="DZ2680" s="293"/>
      <c r="EJ2680" s="293"/>
      <c r="ET2680" s="293"/>
      <c r="FD2680" s="293"/>
      <c r="GJ2680" s="341"/>
      <c r="GT2680" s="293"/>
      <c r="HD2680" s="293"/>
      <c r="HN2680" s="293"/>
      <c r="HX2680" s="293"/>
      <c r="IH2680" s="293"/>
      <c r="IM2680" s="285"/>
    </row>
    <row r="2681" spans="1:247" s="44" customFormat="1" x14ac:dyDescent="0.2">
      <c r="A2681" s="42"/>
      <c r="AN2681" s="293"/>
      <c r="AX2681" s="293"/>
      <c r="BH2681" s="293"/>
      <c r="BR2681" s="293"/>
      <c r="CB2681" s="293"/>
      <c r="CL2681" s="293"/>
      <c r="CV2681" s="293"/>
      <c r="DF2681" s="293"/>
      <c r="DP2681" s="293"/>
      <c r="DZ2681" s="293"/>
      <c r="EJ2681" s="293"/>
      <c r="ET2681" s="293"/>
      <c r="FD2681" s="293"/>
      <c r="GJ2681" s="341"/>
      <c r="GT2681" s="293"/>
      <c r="HD2681" s="293"/>
      <c r="HN2681" s="293"/>
      <c r="HX2681" s="293"/>
      <c r="IH2681" s="293"/>
      <c r="IM2681" s="285"/>
    </row>
    <row r="2682" spans="1:247" s="44" customFormat="1" x14ac:dyDescent="0.2">
      <c r="A2682" s="42"/>
      <c r="AN2682" s="293"/>
      <c r="AX2682" s="293"/>
      <c r="BH2682" s="293"/>
      <c r="BR2682" s="293"/>
      <c r="CB2682" s="293"/>
      <c r="CL2682" s="293"/>
      <c r="CV2682" s="293"/>
      <c r="DF2682" s="293"/>
      <c r="DP2682" s="293"/>
      <c r="DZ2682" s="293"/>
      <c r="EJ2682" s="293"/>
      <c r="ET2682" s="293"/>
      <c r="FD2682" s="293"/>
      <c r="GJ2682" s="341"/>
      <c r="GT2682" s="293"/>
      <c r="HD2682" s="293"/>
      <c r="HN2682" s="293"/>
      <c r="HX2682" s="293"/>
      <c r="IH2682" s="293"/>
      <c r="IM2682" s="285"/>
    </row>
    <row r="2683" spans="1:247" s="44" customFormat="1" x14ac:dyDescent="0.2">
      <c r="A2683" s="42"/>
      <c r="AN2683" s="293"/>
      <c r="AX2683" s="293"/>
      <c r="BH2683" s="293"/>
      <c r="BR2683" s="293"/>
      <c r="CB2683" s="293"/>
      <c r="CL2683" s="293"/>
      <c r="CV2683" s="293"/>
      <c r="DF2683" s="293"/>
      <c r="DP2683" s="293"/>
      <c r="DZ2683" s="293"/>
      <c r="EJ2683" s="293"/>
      <c r="ET2683" s="293"/>
      <c r="FD2683" s="293"/>
      <c r="GJ2683" s="341"/>
      <c r="GT2683" s="293"/>
      <c r="HD2683" s="293"/>
      <c r="HN2683" s="293"/>
      <c r="HX2683" s="293"/>
      <c r="IH2683" s="293"/>
      <c r="IM2683" s="285"/>
    </row>
    <row r="2684" spans="1:247" s="44" customFormat="1" x14ac:dyDescent="0.2">
      <c r="A2684" s="42"/>
      <c r="AN2684" s="293"/>
      <c r="AX2684" s="293"/>
      <c r="BH2684" s="293"/>
      <c r="BR2684" s="293"/>
      <c r="CB2684" s="293"/>
      <c r="CL2684" s="293"/>
      <c r="CV2684" s="293"/>
      <c r="DF2684" s="293"/>
      <c r="DP2684" s="293"/>
      <c r="DZ2684" s="293"/>
      <c r="EJ2684" s="293"/>
      <c r="ET2684" s="293"/>
      <c r="FD2684" s="293"/>
      <c r="GJ2684" s="341"/>
      <c r="GT2684" s="293"/>
      <c r="HD2684" s="293"/>
      <c r="HN2684" s="293"/>
      <c r="HX2684" s="293"/>
      <c r="IH2684" s="293"/>
      <c r="IM2684" s="285"/>
    </row>
    <row r="2685" spans="1:247" s="44" customFormat="1" x14ac:dyDescent="0.2">
      <c r="A2685" s="42"/>
      <c r="AN2685" s="293"/>
      <c r="AX2685" s="293"/>
      <c r="BH2685" s="293"/>
      <c r="BR2685" s="293"/>
      <c r="CB2685" s="293"/>
      <c r="CL2685" s="293"/>
      <c r="CV2685" s="293"/>
      <c r="DF2685" s="293"/>
      <c r="DP2685" s="293"/>
      <c r="DZ2685" s="293"/>
      <c r="EJ2685" s="293"/>
      <c r="ET2685" s="293"/>
      <c r="FD2685" s="293"/>
      <c r="GJ2685" s="341"/>
      <c r="GT2685" s="293"/>
      <c r="HD2685" s="293"/>
      <c r="HN2685" s="293"/>
      <c r="HX2685" s="293"/>
      <c r="IH2685" s="293"/>
      <c r="IM2685" s="285"/>
    </row>
    <row r="2686" spans="1:247" s="44" customFormat="1" x14ac:dyDescent="0.2">
      <c r="A2686" s="42"/>
      <c r="AN2686" s="293"/>
      <c r="AX2686" s="293"/>
      <c r="BH2686" s="293"/>
      <c r="BR2686" s="293"/>
      <c r="CB2686" s="293"/>
      <c r="CL2686" s="293"/>
      <c r="CV2686" s="293"/>
      <c r="DF2686" s="293"/>
      <c r="DP2686" s="293"/>
      <c r="DZ2686" s="293"/>
      <c r="EJ2686" s="293"/>
      <c r="ET2686" s="293"/>
      <c r="FD2686" s="293"/>
      <c r="GJ2686" s="341"/>
      <c r="GT2686" s="293"/>
      <c r="HD2686" s="293"/>
      <c r="HN2686" s="293"/>
      <c r="HX2686" s="293"/>
      <c r="IH2686" s="293"/>
      <c r="IM2686" s="285"/>
    </row>
    <row r="2687" spans="1:247" s="44" customFormat="1" x14ac:dyDescent="0.2">
      <c r="A2687" s="42"/>
      <c r="AN2687" s="293"/>
      <c r="AX2687" s="293"/>
      <c r="BH2687" s="293"/>
      <c r="BR2687" s="293"/>
      <c r="CB2687" s="293"/>
      <c r="CL2687" s="293"/>
      <c r="CV2687" s="293"/>
      <c r="DF2687" s="293"/>
      <c r="DP2687" s="293"/>
      <c r="DZ2687" s="293"/>
      <c r="EJ2687" s="293"/>
      <c r="ET2687" s="293"/>
      <c r="FD2687" s="293"/>
      <c r="GJ2687" s="341"/>
      <c r="GT2687" s="293"/>
      <c r="HD2687" s="293"/>
      <c r="HN2687" s="293"/>
      <c r="HX2687" s="293"/>
      <c r="IH2687" s="293"/>
      <c r="IM2687" s="285"/>
    </row>
    <row r="2688" spans="1:247" s="44" customFormat="1" x14ac:dyDescent="0.2">
      <c r="A2688" s="42"/>
      <c r="AN2688" s="293"/>
      <c r="AX2688" s="293"/>
      <c r="BH2688" s="293"/>
      <c r="BR2688" s="293"/>
      <c r="CB2688" s="293"/>
      <c r="CL2688" s="293"/>
      <c r="CV2688" s="293"/>
      <c r="DF2688" s="293"/>
      <c r="DP2688" s="293"/>
      <c r="DZ2688" s="293"/>
      <c r="EJ2688" s="293"/>
      <c r="ET2688" s="293"/>
      <c r="FD2688" s="293"/>
      <c r="GJ2688" s="341"/>
      <c r="GT2688" s="293"/>
      <c r="HD2688" s="293"/>
      <c r="HN2688" s="293"/>
      <c r="HX2688" s="293"/>
      <c r="IH2688" s="293"/>
      <c r="IM2688" s="285"/>
    </row>
    <row r="2689" spans="1:247" s="44" customFormat="1" x14ac:dyDescent="0.2">
      <c r="A2689" s="42"/>
      <c r="AN2689" s="293"/>
      <c r="AX2689" s="293"/>
      <c r="BH2689" s="293"/>
      <c r="BR2689" s="293"/>
      <c r="CB2689" s="293"/>
      <c r="CL2689" s="293"/>
      <c r="CV2689" s="293"/>
      <c r="DF2689" s="293"/>
      <c r="DP2689" s="293"/>
      <c r="DZ2689" s="293"/>
      <c r="EJ2689" s="293"/>
      <c r="ET2689" s="293"/>
      <c r="FD2689" s="293"/>
      <c r="GJ2689" s="341"/>
      <c r="GT2689" s="293"/>
      <c r="HD2689" s="293"/>
      <c r="HN2689" s="293"/>
      <c r="HX2689" s="293"/>
      <c r="IH2689" s="293"/>
      <c r="IM2689" s="285"/>
    </row>
    <row r="2690" spans="1:247" s="44" customFormat="1" x14ac:dyDescent="0.2">
      <c r="A2690" s="42"/>
      <c r="AN2690" s="293"/>
      <c r="AX2690" s="293"/>
      <c r="BH2690" s="293"/>
      <c r="BR2690" s="293"/>
      <c r="CB2690" s="293"/>
      <c r="CL2690" s="293"/>
      <c r="CV2690" s="293"/>
      <c r="DF2690" s="293"/>
      <c r="DP2690" s="293"/>
      <c r="DZ2690" s="293"/>
      <c r="EJ2690" s="293"/>
      <c r="ET2690" s="293"/>
      <c r="FD2690" s="293"/>
      <c r="GJ2690" s="341"/>
      <c r="GT2690" s="293"/>
      <c r="HD2690" s="293"/>
      <c r="HN2690" s="293"/>
      <c r="HX2690" s="293"/>
      <c r="IH2690" s="293"/>
      <c r="IM2690" s="285"/>
    </row>
    <row r="2691" spans="1:247" s="44" customFormat="1" x14ac:dyDescent="0.2">
      <c r="A2691" s="42"/>
      <c r="AN2691" s="293"/>
      <c r="AX2691" s="293"/>
      <c r="BH2691" s="293"/>
      <c r="BR2691" s="293"/>
      <c r="CB2691" s="293"/>
      <c r="CL2691" s="293"/>
      <c r="CV2691" s="293"/>
      <c r="DF2691" s="293"/>
      <c r="DP2691" s="293"/>
      <c r="DZ2691" s="293"/>
      <c r="EJ2691" s="293"/>
      <c r="ET2691" s="293"/>
      <c r="FD2691" s="293"/>
      <c r="GJ2691" s="341"/>
      <c r="GT2691" s="293"/>
      <c r="HD2691" s="293"/>
      <c r="HN2691" s="293"/>
      <c r="HX2691" s="293"/>
      <c r="IH2691" s="293"/>
      <c r="IM2691" s="285"/>
    </row>
    <row r="2692" spans="1:247" s="44" customFormat="1" x14ac:dyDescent="0.2">
      <c r="A2692" s="42"/>
      <c r="AN2692" s="293"/>
      <c r="AX2692" s="293"/>
      <c r="BH2692" s="293"/>
      <c r="BR2692" s="293"/>
      <c r="CB2692" s="293"/>
      <c r="CL2692" s="293"/>
      <c r="CV2692" s="293"/>
      <c r="DF2692" s="293"/>
      <c r="DP2692" s="293"/>
      <c r="DZ2692" s="293"/>
      <c r="EJ2692" s="293"/>
      <c r="ET2692" s="293"/>
      <c r="FD2692" s="293"/>
      <c r="GJ2692" s="341"/>
      <c r="GT2692" s="293"/>
      <c r="HD2692" s="293"/>
      <c r="HN2692" s="293"/>
      <c r="HX2692" s="293"/>
      <c r="IH2692" s="293"/>
      <c r="IM2692" s="285"/>
    </row>
    <row r="2693" spans="1:247" s="44" customFormat="1" x14ac:dyDescent="0.2">
      <c r="A2693" s="42"/>
      <c r="AN2693" s="293"/>
      <c r="AX2693" s="293"/>
      <c r="BH2693" s="293"/>
      <c r="BR2693" s="293"/>
      <c r="CB2693" s="293"/>
      <c r="CL2693" s="293"/>
      <c r="CV2693" s="293"/>
      <c r="DF2693" s="293"/>
      <c r="DP2693" s="293"/>
      <c r="DZ2693" s="293"/>
      <c r="EJ2693" s="293"/>
      <c r="ET2693" s="293"/>
      <c r="FD2693" s="293"/>
      <c r="GJ2693" s="341"/>
      <c r="GT2693" s="293"/>
      <c r="HD2693" s="293"/>
      <c r="HN2693" s="293"/>
      <c r="HX2693" s="293"/>
      <c r="IH2693" s="293"/>
      <c r="IM2693" s="285"/>
    </row>
    <row r="2694" spans="1:247" s="44" customFormat="1" x14ac:dyDescent="0.2">
      <c r="A2694" s="42"/>
      <c r="AN2694" s="293"/>
      <c r="AX2694" s="293"/>
      <c r="BH2694" s="293"/>
      <c r="BR2694" s="293"/>
      <c r="CB2694" s="293"/>
      <c r="CL2694" s="293"/>
      <c r="CV2694" s="293"/>
      <c r="DF2694" s="293"/>
      <c r="DP2694" s="293"/>
      <c r="DZ2694" s="293"/>
      <c r="EJ2694" s="293"/>
      <c r="ET2694" s="293"/>
      <c r="FD2694" s="293"/>
      <c r="GJ2694" s="341"/>
      <c r="GT2694" s="293"/>
      <c r="HD2694" s="293"/>
      <c r="HN2694" s="293"/>
      <c r="HX2694" s="293"/>
      <c r="IH2694" s="293"/>
      <c r="IM2694" s="285"/>
    </row>
    <row r="2695" spans="1:247" s="44" customFormat="1" x14ac:dyDescent="0.2">
      <c r="A2695" s="42"/>
      <c r="AN2695" s="293"/>
      <c r="AX2695" s="293"/>
      <c r="BH2695" s="293"/>
      <c r="BR2695" s="293"/>
      <c r="CB2695" s="293"/>
      <c r="CL2695" s="293"/>
      <c r="CV2695" s="293"/>
      <c r="DF2695" s="293"/>
      <c r="DP2695" s="293"/>
      <c r="DZ2695" s="293"/>
      <c r="EJ2695" s="293"/>
      <c r="ET2695" s="293"/>
      <c r="FD2695" s="293"/>
      <c r="GJ2695" s="341"/>
      <c r="GT2695" s="293"/>
      <c r="HD2695" s="293"/>
      <c r="HN2695" s="293"/>
      <c r="HX2695" s="293"/>
      <c r="IH2695" s="293"/>
      <c r="IM2695" s="285"/>
    </row>
    <row r="2696" spans="1:247" s="44" customFormat="1" x14ac:dyDescent="0.2">
      <c r="A2696" s="42"/>
      <c r="AN2696" s="293"/>
      <c r="AX2696" s="293"/>
      <c r="BH2696" s="293"/>
      <c r="BR2696" s="293"/>
      <c r="CB2696" s="293"/>
      <c r="CL2696" s="293"/>
      <c r="CV2696" s="293"/>
      <c r="DF2696" s="293"/>
      <c r="DP2696" s="293"/>
      <c r="DZ2696" s="293"/>
      <c r="EJ2696" s="293"/>
      <c r="ET2696" s="293"/>
      <c r="FD2696" s="293"/>
      <c r="GJ2696" s="341"/>
      <c r="GT2696" s="293"/>
      <c r="HD2696" s="293"/>
      <c r="HN2696" s="293"/>
      <c r="HX2696" s="293"/>
      <c r="IH2696" s="293"/>
      <c r="IM2696" s="285"/>
    </row>
    <row r="2697" spans="1:247" s="44" customFormat="1" x14ac:dyDescent="0.2">
      <c r="A2697" s="42"/>
      <c r="AN2697" s="293"/>
      <c r="AX2697" s="293"/>
      <c r="BH2697" s="293"/>
      <c r="BR2697" s="293"/>
      <c r="CB2697" s="293"/>
      <c r="CL2697" s="293"/>
      <c r="CV2697" s="293"/>
      <c r="DF2697" s="293"/>
      <c r="DP2697" s="293"/>
      <c r="DZ2697" s="293"/>
      <c r="EJ2697" s="293"/>
      <c r="ET2697" s="293"/>
      <c r="FD2697" s="293"/>
      <c r="GJ2697" s="341"/>
      <c r="GT2697" s="293"/>
      <c r="HD2697" s="293"/>
      <c r="HN2697" s="293"/>
      <c r="HX2697" s="293"/>
      <c r="IH2697" s="293"/>
      <c r="IM2697" s="285"/>
    </row>
    <row r="2698" spans="1:247" s="44" customFormat="1" x14ac:dyDescent="0.2">
      <c r="A2698" s="42"/>
      <c r="AN2698" s="293"/>
      <c r="AX2698" s="293"/>
      <c r="BH2698" s="293"/>
      <c r="BR2698" s="293"/>
      <c r="CB2698" s="293"/>
      <c r="CL2698" s="293"/>
      <c r="CV2698" s="293"/>
      <c r="DF2698" s="293"/>
      <c r="DP2698" s="293"/>
      <c r="DZ2698" s="293"/>
      <c r="EJ2698" s="293"/>
      <c r="ET2698" s="293"/>
      <c r="FD2698" s="293"/>
      <c r="GJ2698" s="341"/>
      <c r="GT2698" s="293"/>
      <c r="HD2698" s="293"/>
      <c r="HN2698" s="293"/>
      <c r="HX2698" s="293"/>
      <c r="IH2698" s="293"/>
      <c r="IM2698" s="285"/>
    </row>
    <row r="2699" spans="1:247" s="44" customFormat="1" x14ac:dyDescent="0.2">
      <c r="A2699" s="42"/>
      <c r="AN2699" s="293"/>
      <c r="AX2699" s="293"/>
      <c r="BH2699" s="293"/>
      <c r="BR2699" s="293"/>
      <c r="CB2699" s="293"/>
      <c r="CL2699" s="293"/>
      <c r="CV2699" s="293"/>
      <c r="DF2699" s="293"/>
      <c r="DP2699" s="293"/>
      <c r="DZ2699" s="293"/>
      <c r="EJ2699" s="293"/>
      <c r="ET2699" s="293"/>
      <c r="FD2699" s="293"/>
      <c r="GJ2699" s="341"/>
      <c r="GT2699" s="293"/>
      <c r="HD2699" s="293"/>
      <c r="HN2699" s="293"/>
      <c r="HX2699" s="293"/>
      <c r="IH2699" s="293"/>
      <c r="IM2699" s="285"/>
    </row>
    <row r="2700" spans="1:247" s="44" customFormat="1" x14ac:dyDescent="0.2">
      <c r="A2700" s="42"/>
      <c r="AN2700" s="293"/>
      <c r="AX2700" s="293"/>
      <c r="BH2700" s="293"/>
      <c r="BR2700" s="293"/>
      <c r="CB2700" s="293"/>
      <c r="CL2700" s="293"/>
      <c r="CV2700" s="293"/>
      <c r="DF2700" s="293"/>
      <c r="DP2700" s="293"/>
      <c r="DZ2700" s="293"/>
      <c r="EJ2700" s="293"/>
      <c r="ET2700" s="293"/>
      <c r="FD2700" s="293"/>
      <c r="GJ2700" s="341"/>
      <c r="GT2700" s="293"/>
      <c r="HD2700" s="293"/>
      <c r="HN2700" s="293"/>
      <c r="HX2700" s="293"/>
      <c r="IH2700" s="293"/>
      <c r="IM2700" s="285"/>
    </row>
    <row r="2701" spans="1:247" s="44" customFormat="1" x14ac:dyDescent="0.2">
      <c r="A2701" s="42"/>
      <c r="AN2701" s="293"/>
      <c r="AX2701" s="293"/>
      <c r="BH2701" s="293"/>
      <c r="BR2701" s="293"/>
      <c r="CB2701" s="293"/>
      <c r="CL2701" s="293"/>
      <c r="CV2701" s="293"/>
      <c r="DF2701" s="293"/>
      <c r="DP2701" s="293"/>
      <c r="DZ2701" s="293"/>
      <c r="EJ2701" s="293"/>
      <c r="ET2701" s="293"/>
      <c r="FD2701" s="293"/>
      <c r="GJ2701" s="341"/>
      <c r="GT2701" s="293"/>
      <c r="HD2701" s="293"/>
      <c r="HN2701" s="293"/>
      <c r="HX2701" s="293"/>
      <c r="IH2701" s="293"/>
      <c r="IM2701" s="285"/>
    </row>
    <row r="2702" spans="1:247" s="44" customFormat="1" x14ac:dyDescent="0.2">
      <c r="A2702" s="42"/>
      <c r="AN2702" s="293"/>
      <c r="AX2702" s="293"/>
      <c r="BH2702" s="293"/>
      <c r="BR2702" s="293"/>
      <c r="CB2702" s="293"/>
      <c r="CL2702" s="293"/>
      <c r="CV2702" s="293"/>
      <c r="DF2702" s="293"/>
      <c r="DP2702" s="293"/>
      <c r="DZ2702" s="293"/>
      <c r="EJ2702" s="293"/>
      <c r="ET2702" s="293"/>
      <c r="FD2702" s="293"/>
      <c r="GJ2702" s="341"/>
      <c r="GT2702" s="293"/>
      <c r="HD2702" s="293"/>
      <c r="HN2702" s="293"/>
      <c r="HX2702" s="293"/>
      <c r="IH2702" s="293"/>
      <c r="IM2702" s="285"/>
    </row>
    <row r="2703" spans="1:247" s="44" customFormat="1" x14ac:dyDescent="0.2">
      <c r="A2703" s="42"/>
      <c r="AN2703" s="293"/>
      <c r="AX2703" s="293"/>
      <c r="BH2703" s="293"/>
      <c r="BR2703" s="293"/>
      <c r="CB2703" s="293"/>
      <c r="CL2703" s="293"/>
      <c r="CV2703" s="293"/>
      <c r="DF2703" s="293"/>
      <c r="DP2703" s="293"/>
      <c r="DZ2703" s="293"/>
      <c r="EJ2703" s="293"/>
      <c r="ET2703" s="293"/>
      <c r="FD2703" s="293"/>
      <c r="GJ2703" s="341"/>
      <c r="GT2703" s="293"/>
      <c r="HD2703" s="293"/>
      <c r="HN2703" s="293"/>
      <c r="HX2703" s="293"/>
      <c r="IH2703" s="293"/>
      <c r="IM2703" s="285"/>
    </row>
    <row r="2704" spans="1:247" s="44" customFormat="1" x14ac:dyDescent="0.2">
      <c r="A2704" s="42"/>
      <c r="AN2704" s="293"/>
      <c r="AX2704" s="293"/>
      <c r="BH2704" s="293"/>
      <c r="BR2704" s="293"/>
      <c r="CB2704" s="293"/>
      <c r="CL2704" s="293"/>
      <c r="CV2704" s="293"/>
      <c r="DF2704" s="293"/>
      <c r="DP2704" s="293"/>
      <c r="DZ2704" s="293"/>
      <c r="EJ2704" s="293"/>
      <c r="ET2704" s="293"/>
      <c r="FD2704" s="293"/>
      <c r="GJ2704" s="341"/>
      <c r="GT2704" s="293"/>
      <c r="HD2704" s="293"/>
      <c r="HN2704" s="293"/>
      <c r="HX2704" s="293"/>
      <c r="IH2704" s="293"/>
      <c r="IM2704" s="285"/>
    </row>
    <row r="2705" spans="1:247" s="44" customFormat="1" x14ac:dyDescent="0.2">
      <c r="A2705" s="42"/>
      <c r="AN2705" s="293"/>
      <c r="AX2705" s="293"/>
      <c r="BH2705" s="293"/>
      <c r="BR2705" s="293"/>
      <c r="CB2705" s="293"/>
      <c r="CL2705" s="293"/>
      <c r="CV2705" s="293"/>
      <c r="DF2705" s="293"/>
      <c r="DP2705" s="293"/>
      <c r="DZ2705" s="293"/>
      <c r="EJ2705" s="293"/>
      <c r="ET2705" s="293"/>
      <c r="FD2705" s="293"/>
      <c r="GJ2705" s="341"/>
      <c r="GT2705" s="293"/>
      <c r="HD2705" s="293"/>
      <c r="HN2705" s="293"/>
      <c r="HX2705" s="293"/>
      <c r="IH2705" s="293"/>
      <c r="IM2705" s="285"/>
    </row>
    <row r="2706" spans="1:247" s="44" customFormat="1" x14ac:dyDescent="0.2">
      <c r="A2706" s="42"/>
      <c r="AN2706" s="293"/>
      <c r="AX2706" s="293"/>
      <c r="BH2706" s="293"/>
      <c r="BR2706" s="293"/>
      <c r="CB2706" s="293"/>
      <c r="CL2706" s="293"/>
      <c r="CV2706" s="293"/>
      <c r="DF2706" s="293"/>
      <c r="DP2706" s="293"/>
      <c r="DZ2706" s="293"/>
      <c r="EJ2706" s="293"/>
      <c r="ET2706" s="293"/>
      <c r="FD2706" s="293"/>
      <c r="GJ2706" s="341"/>
      <c r="GT2706" s="293"/>
      <c r="HD2706" s="293"/>
      <c r="HN2706" s="293"/>
      <c r="HX2706" s="293"/>
      <c r="IH2706" s="293"/>
      <c r="IM2706" s="285"/>
    </row>
    <row r="2707" spans="1:247" s="44" customFormat="1" x14ac:dyDescent="0.2">
      <c r="A2707" s="42"/>
      <c r="AN2707" s="293"/>
      <c r="AX2707" s="293"/>
      <c r="BH2707" s="293"/>
      <c r="BR2707" s="293"/>
      <c r="CB2707" s="293"/>
      <c r="CL2707" s="293"/>
      <c r="CV2707" s="293"/>
      <c r="DF2707" s="293"/>
      <c r="DP2707" s="293"/>
      <c r="DZ2707" s="293"/>
      <c r="EJ2707" s="293"/>
      <c r="ET2707" s="293"/>
      <c r="FD2707" s="293"/>
      <c r="GJ2707" s="341"/>
      <c r="GT2707" s="293"/>
      <c r="HD2707" s="293"/>
      <c r="HN2707" s="293"/>
      <c r="HX2707" s="293"/>
      <c r="IH2707" s="293"/>
      <c r="IM2707" s="285"/>
    </row>
    <row r="2708" spans="1:247" s="44" customFormat="1" x14ac:dyDescent="0.2">
      <c r="A2708" s="42"/>
      <c r="AN2708" s="293"/>
      <c r="AX2708" s="293"/>
      <c r="BH2708" s="293"/>
      <c r="BR2708" s="293"/>
      <c r="CB2708" s="293"/>
      <c r="CL2708" s="293"/>
      <c r="CV2708" s="293"/>
      <c r="DF2708" s="293"/>
      <c r="DP2708" s="293"/>
      <c r="DZ2708" s="293"/>
      <c r="EJ2708" s="293"/>
      <c r="ET2708" s="293"/>
      <c r="FD2708" s="293"/>
      <c r="GJ2708" s="341"/>
      <c r="GT2708" s="293"/>
      <c r="HD2708" s="293"/>
      <c r="HN2708" s="293"/>
      <c r="HX2708" s="293"/>
      <c r="IH2708" s="293"/>
      <c r="IM2708" s="285"/>
    </row>
    <row r="2709" spans="1:247" s="44" customFormat="1" x14ac:dyDescent="0.2">
      <c r="A2709" s="42"/>
      <c r="AN2709" s="293"/>
      <c r="AX2709" s="293"/>
      <c r="BH2709" s="293"/>
      <c r="BR2709" s="293"/>
      <c r="CB2709" s="293"/>
      <c r="CL2709" s="293"/>
      <c r="CV2709" s="293"/>
      <c r="DF2709" s="293"/>
      <c r="DP2709" s="293"/>
      <c r="DZ2709" s="293"/>
      <c r="EJ2709" s="293"/>
      <c r="ET2709" s="293"/>
      <c r="FD2709" s="293"/>
      <c r="GJ2709" s="341"/>
      <c r="GT2709" s="293"/>
      <c r="HD2709" s="293"/>
      <c r="HN2709" s="293"/>
      <c r="HX2709" s="293"/>
      <c r="IH2709" s="293"/>
      <c r="IM2709" s="285"/>
    </row>
    <row r="2710" spans="1:247" s="44" customFormat="1" x14ac:dyDescent="0.2">
      <c r="A2710" s="42"/>
      <c r="AN2710" s="293"/>
      <c r="AX2710" s="293"/>
      <c r="BH2710" s="293"/>
      <c r="BR2710" s="293"/>
      <c r="CB2710" s="293"/>
      <c r="CL2710" s="293"/>
      <c r="CV2710" s="293"/>
      <c r="DF2710" s="293"/>
      <c r="DP2710" s="293"/>
      <c r="DZ2710" s="293"/>
      <c r="EJ2710" s="293"/>
      <c r="ET2710" s="293"/>
      <c r="FD2710" s="293"/>
      <c r="GJ2710" s="341"/>
      <c r="GT2710" s="293"/>
      <c r="HD2710" s="293"/>
      <c r="HN2710" s="293"/>
      <c r="HX2710" s="293"/>
      <c r="IH2710" s="293"/>
      <c r="IM2710" s="285"/>
    </row>
    <row r="2711" spans="1:247" s="44" customFormat="1" x14ac:dyDescent="0.2">
      <c r="A2711" s="42"/>
      <c r="AN2711" s="293"/>
      <c r="AX2711" s="293"/>
      <c r="BH2711" s="293"/>
      <c r="BR2711" s="293"/>
      <c r="CB2711" s="293"/>
      <c r="CL2711" s="293"/>
      <c r="CV2711" s="293"/>
      <c r="DF2711" s="293"/>
      <c r="DP2711" s="293"/>
      <c r="DZ2711" s="293"/>
      <c r="EJ2711" s="293"/>
      <c r="ET2711" s="293"/>
      <c r="FD2711" s="293"/>
      <c r="GJ2711" s="341"/>
      <c r="GT2711" s="293"/>
      <c r="HD2711" s="293"/>
      <c r="HN2711" s="293"/>
      <c r="HX2711" s="293"/>
      <c r="IH2711" s="293"/>
      <c r="IM2711" s="285"/>
    </row>
    <row r="2712" spans="1:247" s="44" customFormat="1" x14ac:dyDescent="0.2">
      <c r="A2712" s="42"/>
      <c r="AN2712" s="293"/>
      <c r="AX2712" s="293"/>
      <c r="BH2712" s="293"/>
      <c r="BR2712" s="293"/>
      <c r="CB2712" s="293"/>
      <c r="CL2712" s="293"/>
      <c r="CV2712" s="293"/>
      <c r="DF2712" s="293"/>
      <c r="DP2712" s="293"/>
      <c r="DZ2712" s="293"/>
      <c r="EJ2712" s="293"/>
      <c r="ET2712" s="293"/>
      <c r="FD2712" s="293"/>
      <c r="GJ2712" s="341"/>
      <c r="GT2712" s="293"/>
      <c r="HD2712" s="293"/>
      <c r="HN2712" s="293"/>
      <c r="HX2712" s="293"/>
      <c r="IH2712" s="293"/>
      <c r="IM2712" s="285"/>
    </row>
    <row r="2713" spans="1:247" s="44" customFormat="1" x14ac:dyDescent="0.2">
      <c r="A2713" s="42"/>
      <c r="AN2713" s="293"/>
      <c r="AX2713" s="293"/>
      <c r="BH2713" s="293"/>
      <c r="BR2713" s="293"/>
      <c r="CB2713" s="293"/>
      <c r="CL2713" s="293"/>
      <c r="CV2713" s="293"/>
      <c r="DF2713" s="293"/>
      <c r="DP2713" s="293"/>
      <c r="DZ2713" s="293"/>
      <c r="EJ2713" s="293"/>
      <c r="ET2713" s="293"/>
      <c r="FD2713" s="293"/>
      <c r="GJ2713" s="341"/>
      <c r="GT2713" s="293"/>
      <c r="HD2713" s="293"/>
      <c r="HN2713" s="293"/>
      <c r="HX2713" s="293"/>
      <c r="IH2713" s="293"/>
      <c r="IM2713" s="285"/>
    </row>
    <row r="2714" spans="1:247" s="44" customFormat="1" x14ac:dyDescent="0.2">
      <c r="A2714" s="42"/>
      <c r="AN2714" s="293"/>
      <c r="AX2714" s="293"/>
      <c r="BH2714" s="293"/>
      <c r="BR2714" s="293"/>
      <c r="CB2714" s="293"/>
      <c r="CL2714" s="293"/>
      <c r="CV2714" s="293"/>
      <c r="DF2714" s="293"/>
      <c r="DP2714" s="293"/>
      <c r="DZ2714" s="293"/>
      <c r="EJ2714" s="293"/>
      <c r="ET2714" s="293"/>
      <c r="FD2714" s="293"/>
      <c r="GJ2714" s="341"/>
      <c r="GT2714" s="293"/>
      <c r="HD2714" s="293"/>
      <c r="HN2714" s="293"/>
      <c r="HX2714" s="293"/>
      <c r="IH2714" s="293"/>
      <c r="IM2714" s="285"/>
    </row>
    <row r="2715" spans="1:247" s="44" customFormat="1" x14ac:dyDescent="0.2">
      <c r="A2715" s="42"/>
      <c r="AN2715" s="293"/>
      <c r="AX2715" s="293"/>
      <c r="BH2715" s="293"/>
      <c r="BR2715" s="293"/>
      <c r="CB2715" s="293"/>
      <c r="CL2715" s="293"/>
      <c r="CV2715" s="293"/>
      <c r="DF2715" s="293"/>
      <c r="DP2715" s="293"/>
      <c r="DZ2715" s="293"/>
      <c r="EJ2715" s="293"/>
      <c r="ET2715" s="293"/>
      <c r="FD2715" s="293"/>
      <c r="GJ2715" s="341"/>
      <c r="GT2715" s="293"/>
      <c r="HD2715" s="293"/>
      <c r="HN2715" s="293"/>
      <c r="HX2715" s="293"/>
      <c r="IH2715" s="293"/>
      <c r="IM2715" s="285"/>
    </row>
    <row r="2716" spans="1:247" s="44" customFormat="1" x14ac:dyDescent="0.2">
      <c r="A2716" s="42"/>
      <c r="AN2716" s="293"/>
      <c r="AX2716" s="293"/>
      <c r="BH2716" s="293"/>
      <c r="BR2716" s="293"/>
      <c r="CB2716" s="293"/>
      <c r="CL2716" s="293"/>
      <c r="CV2716" s="293"/>
      <c r="DF2716" s="293"/>
      <c r="DP2716" s="293"/>
      <c r="DZ2716" s="293"/>
      <c r="EJ2716" s="293"/>
      <c r="ET2716" s="293"/>
      <c r="FD2716" s="293"/>
      <c r="GJ2716" s="341"/>
      <c r="GT2716" s="293"/>
      <c r="HD2716" s="293"/>
      <c r="HN2716" s="293"/>
      <c r="HX2716" s="293"/>
      <c r="IH2716" s="293"/>
      <c r="IM2716" s="285"/>
    </row>
    <row r="2717" spans="1:247" s="44" customFormat="1" x14ac:dyDescent="0.2">
      <c r="A2717" s="42"/>
      <c r="AN2717" s="293"/>
      <c r="AX2717" s="293"/>
      <c r="BH2717" s="293"/>
      <c r="BR2717" s="293"/>
      <c r="CB2717" s="293"/>
      <c r="CL2717" s="293"/>
      <c r="CV2717" s="293"/>
      <c r="DF2717" s="293"/>
      <c r="DP2717" s="293"/>
      <c r="DZ2717" s="293"/>
      <c r="EJ2717" s="293"/>
      <c r="ET2717" s="293"/>
      <c r="FD2717" s="293"/>
      <c r="GJ2717" s="341"/>
      <c r="GT2717" s="293"/>
      <c r="HD2717" s="293"/>
      <c r="HN2717" s="293"/>
      <c r="HX2717" s="293"/>
      <c r="IH2717" s="293"/>
      <c r="IM2717" s="285"/>
    </row>
    <row r="2718" spans="1:247" s="44" customFormat="1" x14ac:dyDescent="0.2">
      <c r="A2718" s="42"/>
      <c r="AN2718" s="293"/>
      <c r="AX2718" s="293"/>
      <c r="BH2718" s="293"/>
      <c r="BR2718" s="293"/>
      <c r="CB2718" s="293"/>
      <c r="CL2718" s="293"/>
      <c r="CV2718" s="293"/>
      <c r="DF2718" s="293"/>
      <c r="DP2718" s="293"/>
      <c r="DZ2718" s="293"/>
      <c r="EJ2718" s="293"/>
      <c r="ET2718" s="293"/>
      <c r="FD2718" s="293"/>
      <c r="GJ2718" s="341"/>
      <c r="GT2718" s="293"/>
      <c r="HD2718" s="293"/>
      <c r="HN2718" s="293"/>
      <c r="HX2718" s="293"/>
      <c r="IH2718" s="293"/>
      <c r="IM2718" s="285"/>
    </row>
    <row r="2719" spans="1:247" s="44" customFormat="1" x14ac:dyDescent="0.2">
      <c r="A2719" s="42"/>
      <c r="AN2719" s="293"/>
      <c r="AX2719" s="293"/>
      <c r="BH2719" s="293"/>
      <c r="BR2719" s="293"/>
      <c r="CB2719" s="293"/>
      <c r="CL2719" s="293"/>
      <c r="CV2719" s="293"/>
      <c r="DF2719" s="293"/>
      <c r="DP2719" s="293"/>
      <c r="DZ2719" s="293"/>
      <c r="EJ2719" s="293"/>
      <c r="ET2719" s="293"/>
      <c r="FD2719" s="293"/>
      <c r="GJ2719" s="341"/>
      <c r="GT2719" s="293"/>
      <c r="HD2719" s="293"/>
      <c r="HN2719" s="293"/>
      <c r="HX2719" s="293"/>
      <c r="IH2719" s="293"/>
      <c r="IM2719" s="285"/>
    </row>
    <row r="2720" spans="1:247" s="44" customFormat="1" x14ac:dyDescent="0.2">
      <c r="A2720" s="42"/>
      <c r="AN2720" s="293"/>
      <c r="AX2720" s="293"/>
      <c r="BH2720" s="293"/>
      <c r="BR2720" s="293"/>
      <c r="CB2720" s="293"/>
      <c r="CL2720" s="293"/>
      <c r="CV2720" s="293"/>
      <c r="DF2720" s="293"/>
      <c r="DP2720" s="293"/>
      <c r="DZ2720" s="293"/>
      <c r="EJ2720" s="293"/>
      <c r="ET2720" s="293"/>
      <c r="FD2720" s="293"/>
      <c r="GJ2720" s="341"/>
      <c r="GT2720" s="293"/>
      <c r="HD2720" s="293"/>
      <c r="HN2720" s="293"/>
      <c r="HX2720" s="293"/>
      <c r="IH2720" s="293"/>
      <c r="IM2720" s="285"/>
    </row>
    <row r="2721" spans="1:247" s="44" customFormat="1" x14ac:dyDescent="0.2">
      <c r="A2721" s="42"/>
      <c r="AN2721" s="293"/>
      <c r="AX2721" s="293"/>
      <c r="BH2721" s="293"/>
      <c r="BR2721" s="293"/>
      <c r="CB2721" s="293"/>
      <c r="CL2721" s="293"/>
      <c r="CV2721" s="293"/>
      <c r="DF2721" s="293"/>
      <c r="DP2721" s="293"/>
      <c r="DZ2721" s="293"/>
      <c r="EJ2721" s="293"/>
      <c r="ET2721" s="293"/>
      <c r="FD2721" s="293"/>
      <c r="GJ2721" s="341"/>
      <c r="GT2721" s="293"/>
      <c r="HD2721" s="293"/>
      <c r="HN2721" s="293"/>
      <c r="HX2721" s="293"/>
      <c r="IH2721" s="293"/>
      <c r="IM2721" s="285"/>
    </row>
    <row r="2722" spans="1:247" s="44" customFormat="1" x14ac:dyDescent="0.2">
      <c r="A2722" s="42"/>
      <c r="AN2722" s="293"/>
      <c r="AX2722" s="293"/>
      <c r="BH2722" s="293"/>
      <c r="BR2722" s="293"/>
      <c r="CB2722" s="293"/>
      <c r="CL2722" s="293"/>
      <c r="CV2722" s="293"/>
      <c r="DF2722" s="293"/>
      <c r="DP2722" s="293"/>
      <c r="DZ2722" s="293"/>
      <c r="EJ2722" s="293"/>
      <c r="ET2722" s="293"/>
      <c r="FD2722" s="293"/>
      <c r="GJ2722" s="341"/>
      <c r="GT2722" s="293"/>
      <c r="HD2722" s="293"/>
      <c r="HN2722" s="293"/>
      <c r="HX2722" s="293"/>
      <c r="IH2722" s="293"/>
      <c r="IM2722" s="285"/>
    </row>
    <row r="2723" spans="1:247" s="44" customFormat="1" x14ac:dyDescent="0.2">
      <c r="A2723" s="42"/>
      <c r="AN2723" s="293"/>
      <c r="AX2723" s="293"/>
      <c r="BH2723" s="293"/>
      <c r="BR2723" s="293"/>
      <c r="CB2723" s="293"/>
      <c r="CL2723" s="293"/>
      <c r="CV2723" s="293"/>
      <c r="DF2723" s="293"/>
      <c r="DP2723" s="293"/>
      <c r="DZ2723" s="293"/>
      <c r="EJ2723" s="293"/>
      <c r="ET2723" s="293"/>
      <c r="FD2723" s="293"/>
      <c r="GJ2723" s="341"/>
      <c r="GT2723" s="293"/>
      <c r="HD2723" s="293"/>
      <c r="HN2723" s="293"/>
      <c r="HX2723" s="293"/>
      <c r="IH2723" s="293"/>
      <c r="IM2723" s="285"/>
    </row>
    <row r="2724" spans="1:247" s="44" customFormat="1" x14ac:dyDescent="0.2">
      <c r="A2724" s="42"/>
      <c r="AN2724" s="293"/>
      <c r="AX2724" s="293"/>
      <c r="BH2724" s="293"/>
      <c r="BR2724" s="293"/>
      <c r="CB2724" s="293"/>
      <c r="CL2724" s="293"/>
      <c r="CV2724" s="293"/>
      <c r="DF2724" s="293"/>
      <c r="DP2724" s="293"/>
      <c r="DZ2724" s="293"/>
      <c r="EJ2724" s="293"/>
      <c r="ET2724" s="293"/>
      <c r="FD2724" s="293"/>
      <c r="GJ2724" s="341"/>
      <c r="GT2724" s="293"/>
      <c r="HD2724" s="293"/>
      <c r="HN2724" s="293"/>
      <c r="HX2724" s="293"/>
      <c r="IH2724" s="293"/>
      <c r="IM2724" s="285"/>
    </row>
    <row r="2725" spans="1:247" s="44" customFormat="1" x14ac:dyDescent="0.2">
      <c r="A2725" s="42"/>
      <c r="AN2725" s="293"/>
      <c r="AX2725" s="293"/>
      <c r="BH2725" s="293"/>
      <c r="BR2725" s="293"/>
      <c r="CB2725" s="293"/>
      <c r="CL2725" s="293"/>
      <c r="CV2725" s="293"/>
      <c r="DF2725" s="293"/>
      <c r="DP2725" s="293"/>
      <c r="DZ2725" s="293"/>
      <c r="EJ2725" s="293"/>
      <c r="ET2725" s="293"/>
      <c r="FD2725" s="293"/>
      <c r="GJ2725" s="341"/>
      <c r="GT2725" s="293"/>
      <c r="HD2725" s="293"/>
      <c r="HN2725" s="293"/>
      <c r="HX2725" s="293"/>
      <c r="IH2725" s="293"/>
      <c r="IM2725" s="285"/>
    </row>
    <row r="2726" spans="1:247" s="44" customFormat="1" x14ac:dyDescent="0.2">
      <c r="A2726" s="42"/>
      <c r="AN2726" s="293"/>
      <c r="AX2726" s="293"/>
      <c r="BH2726" s="293"/>
      <c r="BR2726" s="293"/>
      <c r="CB2726" s="293"/>
      <c r="CL2726" s="293"/>
      <c r="CV2726" s="293"/>
      <c r="DF2726" s="293"/>
      <c r="DP2726" s="293"/>
      <c r="DZ2726" s="293"/>
      <c r="EJ2726" s="293"/>
      <c r="ET2726" s="293"/>
      <c r="FD2726" s="293"/>
      <c r="GJ2726" s="341"/>
      <c r="GT2726" s="293"/>
      <c r="HD2726" s="293"/>
      <c r="HN2726" s="293"/>
      <c r="HX2726" s="293"/>
      <c r="IH2726" s="293"/>
      <c r="IM2726" s="285"/>
    </row>
    <row r="2727" spans="1:247" s="44" customFormat="1" x14ac:dyDescent="0.2">
      <c r="A2727" s="42"/>
      <c r="AN2727" s="293"/>
      <c r="AX2727" s="293"/>
      <c r="BH2727" s="293"/>
      <c r="BR2727" s="293"/>
      <c r="CB2727" s="293"/>
      <c r="CL2727" s="293"/>
      <c r="CV2727" s="293"/>
      <c r="DF2727" s="293"/>
      <c r="DP2727" s="293"/>
      <c r="DZ2727" s="293"/>
      <c r="EJ2727" s="293"/>
      <c r="ET2727" s="293"/>
      <c r="FD2727" s="293"/>
      <c r="GJ2727" s="341"/>
      <c r="GT2727" s="293"/>
      <c r="HD2727" s="293"/>
      <c r="HN2727" s="293"/>
      <c r="HX2727" s="293"/>
      <c r="IH2727" s="293"/>
      <c r="IM2727" s="285"/>
    </row>
    <row r="2728" spans="1:247" s="44" customFormat="1" x14ac:dyDescent="0.2">
      <c r="A2728" s="42"/>
      <c r="AN2728" s="293"/>
      <c r="AX2728" s="293"/>
      <c r="BH2728" s="293"/>
      <c r="BR2728" s="293"/>
      <c r="CB2728" s="293"/>
      <c r="CL2728" s="293"/>
      <c r="CV2728" s="293"/>
      <c r="DF2728" s="293"/>
      <c r="DP2728" s="293"/>
      <c r="DZ2728" s="293"/>
      <c r="EJ2728" s="293"/>
      <c r="ET2728" s="293"/>
      <c r="FD2728" s="293"/>
      <c r="GJ2728" s="341"/>
      <c r="GT2728" s="293"/>
      <c r="HD2728" s="293"/>
      <c r="HN2728" s="293"/>
      <c r="HX2728" s="293"/>
      <c r="IH2728" s="293"/>
      <c r="IM2728" s="285"/>
    </row>
    <row r="2729" spans="1:247" s="44" customFormat="1" x14ac:dyDescent="0.2">
      <c r="A2729" s="42"/>
      <c r="AN2729" s="293"/>
      <c r="AX2729" s="293"/>
      <c r="BH2729" s="293"/>
      <c r="BR2729" s="293"/>
      <c r="CB2729" s="293"/>
      <c r="CL2729" s="293"/>
      <c r="CV2729" s="293"/>
      <c r="DF2729" s="293"/>
      <c r="DP2729" s="293"/>
      <c r="DZ2729" s="293"/>
      <c r="EJ2729" s="293"/>
      <c r="ET2729" s="293"/>
      <c r="FD2729" s="293"/>
      <c r="GJ2729" s="341"/>
      <c r="GT2729" s="293"/>
      <c r="HD2729" s="293"/>
      <c r="HN2729" s="293"/>
      <c r="HX2729" s="293"/>
      <c r="IH2729" s="293"/>
      <c r="IM2729" s="285"/>
    </row>
    <row r="2730" spans="1:247" s="44" customFormat="1" x14ac:dyDescent="0.2">
      <c r="A2730" s="42"/>
      <c r="AN2730" s="293"/>
      <c r="AX2730" s="293"/>
      <c r="BH2730" s="293"/>
      <c r="BR2730" s="293"/>
      <c r="CB2730" s="293"/>
      <c r="CL2730" s="293"/>
      <c r="CV2730" s="293"/>
      <c r="DF2730" s="293"/>
      <c r="DP2730" s="293"/>
      <c r="DZ2730" s="293"/>
      <c r="EJ2730" s="293"/>
      <c r="ET2730" s="293"/>
      <c r="FD2730" s="293"/>
      <c r="GJ2730" s="341"/>
      <c r="GT2730" s="293"/>
      <c r="HD2730" s="293"/>
      <c r="HN2730" s="293"/>
      <c r="HX2730" s="293"/>
      <c r="IH2730" s="293"/>
      <c r="IM2730" s="285"/>
    </row>
    <row r="2731" spans="1:247" s="44" customFormat="1" x14ac:dyDescent="0.2">
      <c r="A2731" s="42"/>
      <c r="AN2731" s="293"/>
      <c r="AX2731" s="293"/>
      <c r="BH2731" s="293"/>
      <c r="BR2731" s="293"/>
      <c r="CB2731" s="293"/>
      <c r="CL2731" s="293"/>
      <c r="CV2731" s="293"/>
      <c r="DF2731" s="293"/>
      <c r="DP2731" s="293"/>
      <c r="DZ2731" s="293"/>
      <c r="EJ2731" s="293"/>
      <c r="ET2731" s="293"/>
      <c r="FD2731" s="293"/>
      <c r="GJ2731" s="341"/>
      <c r="GT2731" s="293"/>
      <c r="HD2731" s="293"/>
      <c r="HN2731" s="293"/>
      <c r="HX2731" s="293"/>
      <c r="IH2731" s="293"/>
      <c r="IM2731" s="285"/>
    </row>
    <row r="2732" spans="1:247" s="44" customFormat="1" x14ac:dyDescent="0.2">
      <c r="A2732" s="42"/>
      <c r="AN2732" s="293"/>
      <c r="AX2732" s="293"/>
      <c r="BH2732" s="293"/>
      <c r="BR2732" s="293"/>
      <c r="CB2732" s="293"/>
      <c r="CL2732" s="293"/>
      <c r="CV2732" s="293"/>
      <c r="DF2732" s="293"/>
      <c r="DP2732" s="293"/>
      <c r="DZ2732" s="293"/>
      <c r="EJ2732" s="293"/>
      <c r="ET2732" s="293"/>
      <c r="FD2732" s="293"/>
      <c r="GJ2732" s="341"/>
      <c r="GT2732" s="293"/>
      <c r="HD2732" s="293"/>
      <c r="HN2732" s="293"/>
      <c r="HX2732" s="293"/>
      <c r="IH2732" s="293"/>
      <c r="IM2732" s="285"/>
    </row>
    <row r="2733" spans="1:247" s="44" customFormat="1" x14ac:dyDescent="0.2">
      <c r="A2733" s="42"/>
      <c r="AN2733" s="293"/>
      <c r="AX2733" s="293"/>
      <c r="BH2733" s="293"/>
      <c r="BR2733" s="293"/>
      <c r="CB2733" s="293"/>
      <c r="CL2733" s="293"/>
      <c r="CV2733" s="293"/>
      <c r="DF2733" s="293"/>
      <c r="DP2733" s="293"/>
      <c r="DZ2733" s="293"/>
      <c r="EJ2733" s="293"/>
      <c r="ET2733" s="293"/>
      <c r="FD2733" s="293"/>
      <c r="GJ2733" s="341"/>
      <c r="GT2733" s="293"/>
      <c r="HD2733" s="293"/>
      <c r="HN2733" s="293"/>
      <c r="HX2733" s="293"/>
      <c r="IH2733" s="293"/>
      <c r="IM2733" s="285"/>
    </row>
    <row r="2734" spans="1:247" s="44" customFormat="1" x14ac:dyDescent="0.2">
      <c r="A2734" s="42"/>
      <c r="AN2734" s="293"/>
      <c r="AX2734" s="293"/>
      <c r="BH2734" s="293"/>
      <c r="BR2734" s="293"/>
      <c r="CB2734" s="293"/>
      <c r="CL2734" s="293"/>
      <c r="CV2734" s="293"/>
      <c r="DF2734" s="293"/>
      <c r="DP2734" s="293"/>
      <c r="DZ2734" s="293"/>
      <c r="EJ2734" s="293"/>
      <c r="ET2734" s="293"/>
      <c r="FD2734" s="293"/>
      <c r="GJ2734" s="341"/>
      <c r="GT2734" s="293"/>
      <c r="HD2734" s="293"/>
      <c r="HN2734" s="293"/>
      <c r="HX2734" s="293"/>
      <c r="IH2734" s="293"/>
      <c r="IM2734" s="285"/>
    </row>
    <row r="2735" spans="1:247" s="44" customFormat="1" x14ac:dyDescent="0.2">
      <c r="A2735" s="42"/>
      <c r="AN2735" s="293"/>
      <c r="AX2735" s="293"/>
      <c r="BH2735" s="293"/>
      <c r="BR2735" s="293"/>
      <c r="CB2735" s="293"/>
      <c r="CL2735" s="293"/>
      <c r="CV2735" s="293"/>
      <c r="DF2735" s="293"/>
      <c r="DP2735" s="293"/>
      <c r="DZ2735" s="293"/>
      <c r="EJ2735" s="293"/>
      <c r="ET2735" s="293"/>
      <c r="FD2735" s="293"/>
      <c r="GJ2735" s="341"/>
      <c r="GT2735" s="293"/>
      <c r="HD2735" s="293"/>
      <c r="HN2735" s="293"/>
      <c r="HX2735" s="293"/>
      <c r="IH2735" s="293"/>
      <c r="IM2735" s="285"/>
    </row>
    <row r="2736" spans="1:247" s="44" customFormat="1" x14ac:dyDescent="0.2">
      <c r="A2736" s="42"/>
      <c r="AN2736" s="293"/>
      <c r="AX2736" s="293"/>
      <c r="BH2736" s="293"/>
      <c r="BR2736" s="293"/>
      <c r="CB2736" s="293"/>
      <c r="CL2736" s="293"/>
      <c r="CV2736" s="293"/>
      <c r="DF2736" s="293"/>
      <c r="DP2736" s="293"/>
      <c r="DZ2736" s="293"/>
      <c r="EJ2736" s="293"/>
      <c r="ET2736" s="293"/>
      <c r="FD2736" s="293"/>
      <c r="GJ2736" s="341"/>
      <c r="GT2736" s="293"/>
      <c r="HD2736" s="293"/>
      <c r="HN2736" s="293"/>
      <c r="HX2736" s="293"/>
      <c r="IH2736" s="293"/>
      <c r="IM2736" s="285"/>
    </row>
    <row r="2737" spans="1:247" s="44" customFormat="1" x14ac:dyDescent="0.2">
      <c r="A2737" s="42"/>
      <c r="AN2737" s="293"/>
      <c r="AX2737" s="293"/>
      <c r="BH2737" s="293"/>
      <c r="BR2737" s="293"/>
      <c r="CB2737" s="293"/>
      <c r="CL2737" s="293"/>
      <c r="CV2737" s="293"/>
      <c r="DF2737" s="293"/>
      <c r="DP2737" s="293"/>
      <c r="DZ2737" s="293"/>
      <c r="EJ2737" s="293"/>
      <c r="ET2737" s="293"/>
      <c r="FD2737" s="293"/>
      <c r="GJ2737" s="341"/>
      <c r="GT2737" s="293"/>
      <c r="HD2737" s="293"/>
      <c r="HN2737" s="293"/>
      <c r="HX2737" s="293"/>
      <c r="IH2737" s="293"/>
      <c r="IM2737" s="285"/>
    </row>
    <row r="2738" spans="1:247" s="44" customFormat="1" x14ac:dyDescent="0.2">
      <c r="A2738" s="42"/>
      <c r="AN2738" s="293"/>
      <c r="AX2738" s="293"/>
      <c r="BH2738" s="293"/>
      <c r="BR2738" s="293"/>
      <c r="CB2738" s="293"/>
      <c r="CL2738" s="293"/>
      <c r="CV2738" s="293"/>
      <c r="DF2738" s="293"/>
      <c r="DP2738" s="293"/>
      <c r="DZ2738" s="293"/>
      <c r="EJ2738" s="293"/>
      <c r="ET2738" s="293"/>
      <c r="FD2738" s="293"/>
      <c r="GJ2738" s="341"/>
      <c r="GT2738" s="293"/>
      <c r="HD2738" s="293"/>
      <c r="HN2738" s="293"/>
      <c r="HX2738" s="293"/>
      <c r="IH2738" s="293"/>
      <c r="IM2738" s="285"/>
    </row>
    <row r="2739" spans="1:247" s="44" customFormat="1" x14ac:dyDescent="0.2">
      <c r="A2739" s="42"/>
      <c r="AN2739" s="293"/>
      <c r="AX2739" s="293"/>
      <c r="BH2739" s="293"/>
      <c r="BR2739" s="293"/>
      <c r="CB2739" s="293"/>
      <c r="CL2739" s="293"/>
      <c r="CV2739" s="293"/>
      <c r="DF2739" s="293"/>
      <c r="DP2739" s="293"/>
      <c r="DZ2739" s="293"/>
      <c r="EJ2739" s="293"/>
      <c r="ET2739" s="293"/>
      <c r="FD2739" s="293"/>
      <c r="GJ2739" s="341"/>
      <c r="GT2739" s="293"/>
      <c r="HD2739" s="293"/>
      <c r="HN2739" s="293"/>
      <c r="HX2739" s="293"/>
      <c r="IH2739" s="293"/>
      <c r="IM2739" s="285"/>
    </row>
    <row r="2740" spans="1:247" s="44" customFormat="1" x14ac:dyDescent="0.2">
      <c r="A2740" s="42"/>
      <c r="AN2740" s="293"/>
      <c r="AX2740" s="293"/>
      <c r="BH2740" s="293"/>
      <c r="BR2740" s="293"/>
      <c r="CB2740" s="293"/>
      <c r="CL2740" s="293"/>
      <c r="CV2740" s="293"/>
      <c r="DF2740" s="293"/>
      <c r="DP2740" s="293"/>
      <c r="DZ2740" s="293"/>
      <c r="EJ2740" s="293"/>
      <c r="ET2740" s="293"/>
      <c r="FD2740" s="293"/>
      <c r="GJ2740" s="341"/>
      <c r="GT2740" s="293"/>
      <c r="HD2740" s="293"/>
      <c r="HN2740" s="293"/>
      <c r="HX2740" s="293"/>
      <c r="IH2740" s="293"/>
      <c r="IM2740" s="285"/>
    </row>
    <row r="2741" spans="1:247" s="44" customFormat="1" x14ac:dyDescent="0.2">
      <c r="A2741" s="42"/>
      <c r="AN2741" s="293"/>
      <c r="AX2741" s="293"/>
      <c r="BH2741" s="293"/>
      <c r="BR2741" s="293"/>
      <c r="CB2741" s="293"/>
      <c r="CL2741" s="293"/>
      <c r="CV2741" s="293"/>
      <c r="DF2741" s="293"/>
      <c r="DP2741" s="293"/>
      <c r="DZ2741" s="293"/>
      <c r="EJ2741" s="293"/>
      <c r="ET2741" s="293"/>
      <c r="FD2741" s="293"/>
      <c r="GJ2741" s="341"/>
      <c r="GT2741" s="293"/>
      <c r="HD2741" s="293"/>
      <c r="HN2741" s="293"/>
      <c r="HX2741" s="293"/>
      <c r="IH2741" s="293"/>
      <c r="IM2741" s="285"/>
    </row>
    <row r="2742" spans="1:247" s="44" customFormat="1" x14ac:dyDescent="0.2">
      <c r="A2742" s="42"/>
      <c r="AN2742" s="293"/>
      <c r="AX2742" s="293"/>
      <c r="BH2742" s="293"/>
      <c r="BR2742" s="293"/>
      <c r="CB2742" s="293"/>
      <c r="CL2742" s="293"/>
      <c r="CV2742" s="293"/>
      <c r="DF2742" s="293"/>
      <c r="DP2742" s="293"/>
      <c r="DZ2742" s="293"/>
      <c r="EJ2742" s="293"/>
      <c r="ET2742" s="293"/>
      <c r="FD2742" s="293"/>
      <c r="GJ2742" s="341"/>
      <c r="GT2742" s="293"/>
      <c r="HD2742" s="293"/>
      <c r="HN2742" s="293"/>
      <c r="HX2742" s="293"/>
      <c r="IH2742" s="293"/>
      <c r="IM2742" s="285"/>
    </row>
    <row r="2743" spans="1:247" s="44" customFormat="1" x14ac:dyDescent="0.2">
      <c r="A2743" s="42"/>
      <c r="AN2743" s="293"/>
      <c r="AX2743" s="293"/>
      <c r="BH2743" s="293"/>
      <c r="BR2743" s="293"/>
      <c r="CB2743" s="293"/>
      <c r="CL2743" s="293"/>
      <c r="CV2743" s="293"/>
      <c r="DF2743" s="293"/>
      <c r="DP2743" s="293"/>
      <c r="DZ2743" s="293"/>
      <c r="EJ2743" s="293"/>
      <c r="ET2743" s="293"/>
      <c r="FD2743" s="293"/>
      <c r="GJ2743" s="341"/>
      <c r="GT2743" s="293"/>
      <c r="HD2743" s="293"/>
      <c r="HN2743" s="293"/>
      <c r="HX2743" s="293"/>
      <c r="IH2743" s="293"/>
      <c r="IM2743" s="285"/>
    </row>
    <row r="2744" spans="1:247" s="44" customFormat="1" x14ac:dyDescent="0.2">
      <c r="A2744" s="42"/>
      <c r="AN2744" s="293"/>
      <c r="AX2744" s="293"/>
      <c r="BH2744" s="293"/>
      <c r="BR2744" s="293"/>
      <c r="CB2744" s="293"/>
      <c r="CL2744" s="293"/>
      <c r="CV2744" s="293"/>
      <c r="DF2744" s="293"/>
      <c r="DP2744" s="293"/>
      <c r="DZ2744" s="293"/>
      <c r="EJ2744" s="293"/>
      <c r="ET2744" s="293"/>
      <c r="FD2744" s="293"/>
      <c r="GJ2744" s="341"/>
      <c r="GT2744" s="293"/>
      <c r="HD2744" s="293"/>
      <c r="HN2744" s="293"/>
      <c r="HX2744" s="293"/>
      <c r="IH2744" s="293"/>
      <c r="IM2744" s="285"/>
    </row>
    <row r="2745" spans="1:247" s="44" customFormat="1" x14ac:dyDescent="0.2">
      <c r="A2745" s="42"/>
      <c r="AN2745" s="293"/>
      <c r="AX2745" s="293"/>
      <c r="BH2745" s="293"/>
      <c r="BR2745" s="293"/>
      <c r="CB2745" s="293"/>
      <c r="CL2745" s="293"/>
      <c r="CV2745" s="293"/>
      <c r="DF2745" s="293"/>
      <c r="DP2745" s="293"/>
      <c r="DZ2745" s="293"/>
      <c r="EJ2745" s="293"/>
      <c r="ET2745" s="293"/>
      <c r="FD2745" s="293"/>
      <c r="GJ2745" s="341"/>
      <c r="GT2745" s="293"/>
      <c r="HD2745" s="293"/>
      <c r="HN2745" s="293"/>
      <c r="HX2745" s="293"/>
      <c r="IH2745" s="293"/>
      <c r="IM2745" s="285"/>
    </row>
    <row r="2746" spans="1:247" s="44" customFormat="1" x14ac:dyDescent="0.2">
      <c r="A2746" s="42"/>
      <c r="AN2746" s="293"/>
      <c r="AX2746" s="293"/>
      <c r="BH2746" s="293"/>
      <c r="BR2746" s="293"/>
      <c r="CB2746" s="293"/>
      <c r="CL2746" s="293"/>
      <c r="CV2746" s="293"/>
      <c r="DF2746" s="293"/>
      <c r="DP2746" s="293"/>
      <c r="DZ2746" s="293"/>
      <c r="EJ2746" s="293"/>
      <c r="ET2746" s="293"/>
      <c r="FD2746" s="293"/>
      <c r="GJ2746" s="341"/>
      <c r="GT2746" s="293"/>
      <c r="HD2746" s="293"/>
      <c r="HN2746" s="293"/>
      <c r="HX2746" s="293"/>
      <c r="IH2746" s="293"/>
      <c r="IM2746" s="285"/>
    </row>
    <row r="2747" spans="1:247" s="44" customFormat="1" x14ac:dyDescent="0.2">
      <c r="A2747" s="42"/>
      <c r="AN2747" s="293"/>
      <c r="AX2747" s="293"/>
      <c r="BH2747" s="293"/>
      <c r="BR2747" s="293"/>
      <c r="CB2747" s="293"/>
      <c r="CL2747" s="293"/>
      <c r="CV2747" s="293"/>
      <c r="DF2747" s="293"/>
      <c r="DP2747" s="293"/>
      <c r="DZ2747" s="293"/>
      <c r="EJ2747" s="293"/>
      <c r="ET2747" s="293"/>
      <c r="FD2747" s="293"/>
      <c r="GJ2747" s="341"/>
      <c r="GT2747" s="293"/>
      <c r="HD2747" s="293"/>
      <c r="HN2747" s="293"/>
      <c r="HX2747" s="293"/>
      <c r="IH2747" s="293"/>
      <c r="IM2747" s="285"/>
    </row>
    <row r="2748" spans="1:247" s="44" customFormat="1" x14ac:dyDescent="0.2">
      <c r="A2748" s="42"/>
      <c r="AN2748" s="293"/>
      <c r="AX2748" s="293"/>
      <c r="BH2748" s="293"/>
      <c r="BR2748" s="293"/>
      <c r="CB2748" s="293"/>
      <c r="CL2748" s="293"/>
      <c r="CV2748" s="293"/>
      <c r="DF2748" s="293"/>
      <c r="DP2748" s="293"/>
      <c r="DZ2748" s="293"/>
      <c r="EJ2748" s="293"/>
      <c r="ET2748" s="293"/>
      <c r="FD2748" s="293"/>
      <c r="GJ2748" s="341"/>
      <c r="GT2748" s="293"/>
      <c r="HD2748" s="293"/>
      <c r="HN2748" s="293"/>
      <c r="HX2748" s="293"/>
      <c r="IH2748" s="293"/>
      <c r="IM2748" s="285"/>
    </row>
    <row r="2749" spans="1:247" s="44" customFormat="1" x14ac:dyDescent="0.2">
      <c r="A2749" s="42"/>
      <c r="AN2749" s="293"/>
      <c r="AX2749" s="293"/>
      <c r="BH2749" s="293"/>
      <c r="BR2749" s="293"/>
      <c r="CB2749" s="293"/>
      <c r="CL2749" s="293"/>
      <c r="CV2749" s="293"/>
      <c r="DF2749" s="293"/>
      <c r="DP2749" s="293"/>
      <c r="DZ2749" s="293"/>
      <c r="EJ2749" s="293"/>
      <c r="ET2749" s="293"/>
      <c r="FD2749" s="293"/>
      <c r="GJ2749" s="341"/>
      <c r="GT2749" s="293"/>
      <c r="HD2749" s="293"/>
      <c r="HN2749" s="293"/>
      <c r="HX2749" s="293"/>
      <c r="IH2749" s="293"/>
      <c r="IM2749" s="285"/>
    </row>
    <row r="2750" spans="1:247" s="44" customFormat="1" x14ac:dyDescent="0.2">
      <c r="A2750" s="42"/>
      <c r="AN2750" s="293"/>
      <c r="AX2750" s="293"/>
      <c r="BH2750" s="293"/>
      <c r="BR2750" s="293"/>
      <c r="CB2750" s="293"/>
      <c r="CL2750" s="293"/>
      <c r="CV2750" s="293"/>
      <c r="DF2750" s="293"/>
      <c r="DP2750" s="293"/>
      <c r="DZ2750" s="293"/>
      <c r="EJ2750" s="293"/>
      <c r="ET2750" s="293"/>
      <c r="FD2750" s="293"/>
      <c r="GJ2750" s="341"/>
      <c r="GT2750" s="293"/>
      <c r="HD2750" s="293"/>
      <c r="HN2750" s="293"/>
      <c r="HX2750" s="293"/>
      <c r="IH2750" s="293"/>
      <c r="IM2750" s="285"/>
    </row>
    <row r="2751" spans="1:247" s="44" customFormat="1" x14ac:dyDescent="0.2">
      <c r="A2751" s="42"/>
      <c r="AN2751" s="293"/>
      <c r="AX2751" s="293"/>
      <c r="BH2751" s="293"/>
      <c r="BR2751" s="293"/>
      <c r="CB2751" s="293"/>
      <c r="CL2751" s="293"/>
      <c r="CV2751" s="293"/>
      <c r="DF2751" s="293"/>
      <c r="DP2751" s="293"/>
      <c r="DZ2751" s="293"/>
      <c r="EJ2751" s="293"/>
      <c r="ET2751" s="293"/>
      <c r="FD2751" s="293"/>
      <c r="GJ2751" s="341"/>
      <c r="GT2751" s="293"/>
      <c r="HD2751" s="293"/>
      <c r="HN2751" s="293"/>
      <c r="HX2751" s="293"/>
      <c r="IH2751" s="293"/>
      <c r="IM2751" s="285"/>
    </row>
    <row r="2752" spans="1:247" s="44" customFormat="1" x14ac:dyDescent="0.2">
      <c r="A2752" s="42"/>
      <c r="AN2752" s="293"/>
      <c r="AX2752" s="293"/>
      <c r="BH2752" s="293"/>
      <c r="BR2752" s="293"/>
      <c r="CB2752" s="293"/>
      <c r="CL2752" s="293"/>
      <c r="CV2752" s="293"/>
      <c r="DF2752" s="293"/>
      <c r="DP2752" s="293"/>
      <c r="DZ2752" s="293"/>
      <c r="EJ2752" s="293"/>
      <c r="ET2752" s="293"/>
      <c r="FD2752" s="293"/>
      <c r="GJ2752" s="341"/>
      <c r="GT2752" s="293"/>
      <c r="HD2752" s="293"/>
      <c r="HN2752" s="293"/>
      <c r="HX2752" s="293"/>
      <c r="IH2752" s="293"/>
      <c r="IM2752" s="285"/>
    </row>
    <row r="2753" spans="1:247" s="44" customFormat="1" x14ac:dyDescent="0.2">
      <c r="A2753" s="42"/>
      <c r="AN2753" s="293"/>
      <c r="AX2753" s="293"/>
      <c r="BH2753" s="293"/>
      <c r="BR2753" s="293"/>
      <c r="CB2753" s="293"/>
      <c r="CL2753" s="293"/>
      <c r="CV2753" s="293"/>
      <c r="DF2753" s="293"/>
      <c r="DP2753" s="293"/>
      <c r="DZ2753" s="293"/>
      <c r="EJ2753" s="293"/>
      <c r="ET2753" s="293"/>
      <c r="FD2753" s="293"/>
      <c r="GJ2753" s="341"/>
      <c r="GT2753" s="293"/>
      <c r="HD2753" s="293"/>
      <c r="HN2753" s="293"/>
      <c r="HX2753" s="293"/>
      <c r="IH2753" s="293"/>
      <c r="IM2753" s="285"/>
    </row>
    <row r="2754" spans="1:247" s="44" customFormat="1" x14ac:dyDescent="0.2">
      <c r="A2754" s="42"/>
      <c r="AN2754" s="293"/>
      <c r="AX2754" s="293"/>
      <c r="BH2754" s="293"/>
      <c r="BR2754" s="293"/>
      <c r="CB2754" s="293"/>
      <c r="CL2754" s="293"/>
      <c r="CV2754" s="293"/>
      <c r="DF2754" s="293"/>
      <c r="DP2754" s="293"/>
      <c r="DZ2754" s="293"/>
      <c r="EJ2754" s="293"/>
      <c r="ET2754" s="293"/>
      <c r="FD2754" s="293"/>
      <c r="GJ2754" s="341"/>
      <c r="GT2754" s="293"/>
      <c r="HD2754" s="293"/>
      <c r="HN2754" s="293"/>
      <c r="HX2754" s="293"/>
      <c r="IH2754" s="293"/>
      <c r="IM2754" s="285"/>
    </row>
    <row r="2755" spans="1:247" s="44" customFormat="1" x14ac:dyDescent="0.2">
      <c r="A2755" s="42"/>
      <c r="AN2755" s="293"/>
      <c r="AX2755" s="293"/>
      <c r="BH2755" s="293"/>
      <c r="BR2755" s="293"/>
      <c r="CB2755" s="293"/>
      <c r="CL2755" s="293"/>
      <c r="CV2755" s="293"/>
      <c r="DF2755" s="293"/>
      <c r="DP2755" s="293"/>
      <c r="DZ2755" s="293"/>
      <c r="EJ2755" s="293"/>
      <c r="ET2755" s="293"/>
      <c r="FD2755" s="293"/>
      <c r="GJ2755" s="341"/>
      <c r="GT2755" s="293"/>
      <c r="HD2755" s="293"/>
      <c r="HN2755" s="293"/>
      <c r="HX2755" s="293"/>
      <c r="IH2755" s="293"/>
      <c r="IM2755" s="285"/>
    </row>
    <row r="2756" spans="1:247" s="44" customFormat="1" x14ac:dyDescent="0.2">
      <c r="A2756" s="42"/>
      <c r="AN2756" s="293"/>
      <c r="AX2756" s="293"/>
      <c r="BH2756" s="293"/>
      <c r="BR2756" s="293"/>
      <c r="CB2756" s="293"/>
      <c r="CL2756" s="293"/>
      <c r="CV2756" s="293"/>
      <c r="DF2756" s="293"/>
      <c r="DP2756" s="293"/>
      <c r="DZ2756" s="293"/>
      <c r="EJ2756" s="293"/>
      <c r="ET2756" s="293"/>
      <c r="FD2756" s="293"/>
      <c r="GJ2756" s="341"/>
      <c r="GT2756" s="293"/>
      <c r="HD2756" s="293"/>
      <c r="HN2756" s="293"/>
      <c r="HX2756" s="293"/>
      <c r="IH2756" s="293"/>
      <c r="IM2756" s="285"/>
    </row>
    <row r="2757" spans="1:247" s="44" customFormat="1" x14ac:dyDescent="0.2">
      <c r="A2757" s="42"/>
      <c r="AN2757" s="293"/>
      <c r="AX2757" s="293"/>
      <c r="BH2757" s="293"/>
      <c r="BR2757" s="293"/>
      <c r="CB2757" s="293"/>
      <c r="CL2757" s="293"/>
      <c r="CV2757" s="293"/>
      <c r="DF2757" s="293"/>
      <c r="DP2757" s="293"/>
      <c r="DZ2757" s="293"/>
      <c r="EJ2757" s="293"/>
      <c r="ET2757" s="293"/>
      <c r="FD2757" s="293"/>
      <c r="GJ2757" s="341"/>
      <c r="GT2757" s="293"/>
      <c r="HD2757" s="293"/>
      <c r="HN2757" s="293"/>
      <c r="HX2757" s="293"/>
      <c r="IH2757" s="293"/>
      <c r="IM2757" s="285"/>
    </row>
    <row r="2758" spans="1:247" s="44" customFormat="1" x14ac:dyDescent="0.2">
      <c r="A2758" s="42"/>
      <c r="AN2758" s="293"/>
      <c r="AX2758" s="293"/>
      <c r="BH2758" s="293"/>
      <c r="BR2758" s="293"/>
      <c r="CB2758" s="293"/>
      <c r="CL2758" s="293"/>
      <c r="CV2758" s="293"/>
      <c r="DF2758" s="293"/>
      <c r="DP2758" s="293"/>
      <c r="DZ2758" s="293"/>
      <c r="EJ2758" s="293"/>
      <c r="ET2758" s="293"/>
      <c r="FD2758" s="293"/>
      <c r="GJ2758" s="341"/>
      <c r="GT2758" s="293"/>
      <c r="HD2758" s="293"/>
      <c r="HN2758" s="293"/>
      <c r="HX2758" s="293"/>
      <c r="IH2758" s="293"/>
      <c r="IM2758" s="285"/>
    </row>
    <row r="2759" spans="1:247" s="44" customFormat="1" x14ac:dyDescent="0.2">
      <c r="A2759" s="42"/>
      <c r="AN2759" s="293"/>
      <c r="AX2759" s="293"/>
      <c r="BH2759" s="293"/>
      <c r="BR2759" s="293"/>
      <c r="CB2759" s="293"/>
      <c r="CL2759" s="293"/>
      <c r="CV2759" s="293"/>
      <c r="DF2759" s="293"/>
      <c r="DP2759" s="293"/>
      <c r="DZ2759" s="293"/>
      <c r="EJ2759" s="293"/>
      <c r="ET2759" s="293"/>
      <c r="FD2759" s="293"/>
      <c r="GJ2759" s="341"/>
      <c r="GT2759" s="293"/>
      <c r="HD2759" s="293"/>
      <c r="HN2759" s="293"/>
      <c r="HX2759" s="293"/>
      <c r="IH2759" s="293"/>
      <c r="IM2759" s="285"/>
    </row>
    <row r="2760" spans="1:247" s="44" customFormat="1" x14ac:dyDescent="0.2">
      <c r="A2760" s="42"/>
      <c r="AN2760" s="293"/>
      <c r="AX2760" s="293"/>
      <c r="BH2760" s="293"/>
      <c r="BR2760" s="293"/>
      <c r="CB2760" s="293"/>
      <c r="CL2760" s="293"/>
      <c r="CV2760" s="293"/>
      <c r="DF2760" s="293"/>
      <c r="DP2760" s="293"/>
      <c r="DZ2760" s="293"/>
      <c r="EJ2760" s="293"/>
      <c r="ET2760" s="293"/>
      <c r="FD2760" s="293"/>
      <c r="GJ2760" s="341"/>
      <c r="GT2760" s="293"/>
      <c r="HD2760" s="293"/>
      <c r="HN2760" s="293"/>
      <c r="HX2760" s="293"/>
      <c r="IH2760" s="293"/>
      <c r="IM2760" s="285"/>
    </row>
    <row r="2761" spans="1:247" s="44" customFormat="1" x14ac:dyDescent="0.2">
      <c r="A2761" s="42"/>
      <c r="AN2761" s="293"/>
      <c r="AX2761" s="293"/>
      <c r="BH2761" s="293"/>
      <c r="BR2761" s="293"/>
      <c r="CB2761" s="293"/>
      <c r="CL2761" s="293"/>
      <c r="CV2761" s="293"/>
      <c r="DF2761" s="293"/>
      <c r="DP2761" s="293"/>
      <c r="DZ2761" s="293"/>
      <c r="EJ2761" s="293"/>
      <c r="ET2761" s="293"/>
      <c r="FD2761" s="293"/>
      <c r="GJ2761" s="341"/>
      <c r="GT2761" s="293"/>
      <c r="HD2761" s="293"/>
      <c r="HN2761" s="293"/>
      <c r="HX2761" s="293"/>
      <c r="IH2761" s="293"/>
      <c r="IM2761" s="285"/>
    </row>
    <row r="2762" spans="1:247" s="44" customFormat="1" x14ac:dyDescent="0.2">
      <c r="A2762" s="42"/>
      <c r="AN2762" s="293"/>
      <c r="AX2762" s="293"/>
      <c r="BH2762" s="293"/>
      <c r="BR2762" s="293"/>
      <c r="CB2762" s="293"/>
      <c r="CL2762" s="293"/>
      <c r="CV2762" s="293"/>
      <c r="DF2762" s="293"/>
      <c r="DP2762" s="293"/>
      <c r="DZ2762" s="293"/>
      <c r="EJ2762" s="293"/>
      <c r="ET2762" s="293"/>
      <c r="FD2762" s="293"/>
      <c r="GJ2762" s="341"/>
      <c r="GT2762" s="293"/>
      <c r="HD2762" s="293"/>
      <c r="HN2762" s="293"/>
      <c r="HX2762" s="293"/>
      <c r="IH2762" s="293"/>
      <c r="IM2762" s="285"/>
    </row>
    <row r="2763" spans="1:247" s="44" customFormat="1" x14ac:dyDescent="0.2">
      <c r="A2763" s="42"/>
      <c r="AN2763" s="293"/>
      <c r="AX2763" s="293"/>
      <c r="BH2763" s="293"/>
      <c r="BR2763" s="293"/>
      <c r="CB2763" s="293"/>
      <c r="CL2763" s="293"/>
      <c r="CV2763" s="293"/>
      <c r="DF2763" s="293"/>
      <c r="DP2763" s="293"/>
      <c r="DZ2763" s="293"/>
      <c r="EJ2763" s="293"/>
      <c r="ET2763" s="293"/>
      <c r="FD2763" s="293"/>
      <c r="GJ2763" s="341"/>
      <c r="GT2763" s="293"/>
      <c r="HD2763" s="293"/>
      <c r="HN2763" s="293"/>
      <c r="HX2763" s="293"/>
      <c r="IH2763" s="293"/>
      <c r="IM2763" s="285"/>
    </row>
    <row r="2764" spans="1:247" s="44" customFormat="1" x14ac:dyDescent="0.2">
      <c r="A2764" s="42"/>
      <c r="AN2764" s="293"/>
      <c r="AX2764" s="293"/>
      <c r="BH2764" s="293"/>
      <c r="BR2764" s="293"/>
      <c r="CB2764" s="293"/>
      <c r="CL2764" s="293"/>
      <c r="CV2764" s="293"/>
      <c r="DF2764" s="293"/>
      <c r="DP2764" s="293"/>
      <c r="DZ2764" s="293"/>
      <c r="EJ2764" s="293"/>
      <c r="ET2764" s="293"/>
      <c r="FD2764" s="293"/>
      <c r="GJ2764" s="341"/>
      <c r="GT2764" s="293"/>
      <c r="HD2764" s="293"/>
      <c r="HN2764" s="293"/>
      <c r="HX2764" s="293"/>
      <c r="IH2764" s="293"/>
      <c r="IM2764" s="285"/>
    </row>
    <row r="2765" spans="1:247" s="44" customFormat="1" x14ac:dyDescent="0.2">
      <c r="A2765" s="42"/>
      <c r="AN2765" s="293"/>
      <c r="AX2765" s="293"/>
      <c r="BH2765" s="293"/>
      <c r="BR2765" s="293"/>
      <c r="CB2765" s="293"/>
      <c r="CL2765" s="293"/>
      <c r="CV2765" s="293"/>
      <c r="DF2765" s="293"/>
      <c r="DP2765" s="293"/>
      <c r="DZ2765" s="293"/>
      <c r="EJ2765" s="293"/>
      <c r="ET2765" s="293"/>
      <c r="FD2765" s="293"/>
      <c r="GJ2765" s="341"/>
      <c r="GT2765" s="293"/>
      <c r="HD2765" s="293"/>
      <c r="HN2765" s="293"/>
      <c r="HX2765" s="293"/>
      <c r="IH2765" s="293"/>
      <c r="IM2765" s="285"/>
    </row>
    <row r="2766" spans="1:247" s="44" customFormat="1" x14ac:dyDescent="0.2">
      <c r="A2766" s="42"/>
      <c r="AN2766" s="293"/>
      <c r="AX2766" s="293"/>
      <c r="BH2766" s="293"/>
      <c r="BR2766" s="293"/>
      <c r="CB2766" s="293"/>
      <c r="CL2766" s="293"/>
      <c r="CV2766" s="293"/>
      <c r="DF2766" s="293"/>
      <c r="DP2766" s="293"/>
      <c r="DZ2766" s="293"/>
      <c r="EJ2766" s="293"/>
      <c r="ET2766" s="293"/>
      <c r="FD2766" s="293"/>
      <c r="GJ2766" s="341"/>
      <c r="GT2766" s="293"/>
      <c r="HD2766" s="293"/>
      <c r="HN2766" s="293"/>
      <c r="HX2766" s="293"/>
      <c r="IH2766" s="293"/>
      <c r="IM2766" s="285"/>
    </row>
    <row r="2767" spans="1:247" s="44" customFormat="1" x14ac:dyDescent="0.2">
      <c r="A2767" s="42"/>
      <c r="AN2767" s="293"/>
      <c r="AX2767" s="293"/>
      <c r="BH2767" s="293"/>
      <c r="BR2767" s="293"/>
      <c r="CB2767" s="293"/>
      <c r="CL2767" s="293"/>
      <c r="CV2767" s="293"/>
      <c r="DF2767" s="293"/>
      <c r="DP2767" s="293"/>
      <c r="DZ2767" s="293"/>
      <c r="EJ2767" s="293"/>
      <c r="ET2767" s="293"/>
      <c r="FD2767" s="293"/>
      <c r="GJ2767" s="341"/>
      <c r="GT2767" s="293"/>
      <c r="HD2767" s="293"/>
      <c r="HN2767" s="293"/>
      <c r="HX2767" s="293"/>
      <c r="IH2767" s="293"/>
      <c r="IM2767" s="285"/>
    </row>
    <row r="2768" spans="1:247" s="44" customFormat="1" x14ac:dyDescent="0.2">
      <c r="A2768" s="42"/>
      <c r="AN2768" s="293"/>
      <c r="AX2768" s="293"/>
      <c r="BH2768" s="293"/>
      <c r="BR2768" s="293"/>
      <c r="CB2768" s="293"/>
      <c r="CL2768" s="293"/>
      <c r="CV2768" s="293"/>
      <c r="DF2768" s="293"/>
      <c r="DP2768" s="293"/>
      <c r="DZ2768" s="293"/>
      <c r="EJ2768" s="293"/>
      <c r="ET2768" s="293"/>
      <c r="FD2768" s="293"/>
      <c r="GJ2768" s="341"/>
      <c r="GT2768" s="293"/>
      <c r="HD2768" s="293"/>
      <c r="HN2768" s="293"/>
      <c r="HX2768" s="293"/>
      <c r="IH2768" s="293"/>
      <c r="IM2768" s="285"/>
    </row>
    <row r="2769" spans="1:247" s="44" customFormat="1" x14ac:dyDescent="0.2">
      <c r="A2769" s="42"/>
      <c r="AN2769" s="293"/>
      <c r="AX2769" s="293"/>
      <c r="BH2769" s="293"/>
      <c r="BR2769" s="293"/>
      <c r="CB2769" s="293"/>
      <c r="CL2769" s="293"/>
      <c r="CV2769" s="293"/>
      <c r="DF2769" s="293"/>
      <c r="DP2769" s="293"/>
      <c r="DZ2769" s="293"/>
      <c r="EJ2769" s="293"/>
      <c r="ET2769" s="293"/>
      <c r="FD2769" s="293"/>
      <c r="GJ2769" s="341"/>
      <c r="GT2769" s="293"/>
      <c r="HD2769" s="293"/>
      <c r="HN2769" s="293"/>
      <c r="HX2769" s="293"/>
      <c r="IH2769" s="293"/>
      <c r="IM2769" s="285"/>
    </row>
    <row r="2770" spans="1:247" s="44" customFormat="1" x14ac:dyDescent="0.2">
      <c r="A2770" s="42"/>
      <c r="AN2770" s="293"/>
      <c r="AX2770" s="293"/>
      <c r="BH2770" s="293"/>
      <c r="BR2770" s="293"/>
      <c r="CB2770" s="293"/>
      <c r="CL2770" s="293"/>
      <c r="CV2770" s="293"/>
      <c r="DF2770" s="293"/>
      <c r="DP2770" s="293"/>
      <c r="DZ2770" s="293"/>
      <c r="EJ2770" s="293"/>
      <c r="ET2770" s="293"/>
      <c r="FD2770" s="293"/>
      <c r="GJ2770" s="341"/>
      <c r="GT2770" s="293"/>
      <c r="HD2770" s="293"/>
      <c r="HN2770" s="293"/>
      <c r="HX2770" s="293"/>
      <c r="IH2770" s="293"/>
      <c r="IM2770" s="285"/>
    </row>
    <row r="2771" spans="1:247" s="44" customFormat="1" x14ac:dyDescent="0.2">
      <c r="A2771" s="42"/>
      <c r="AN2771" s="293"/>
      <c r="AX2771" s="293"/>
      <c r="BH2771" s="293"/>
      <c r="BR2771" s="293"/>
      <c r="CB2771" s="293"/>
      <c r="CL2771" s="293"/>
      <c r="CV2771" s="293"/>
      <c r="DF2771" s="293"/>
      <c r="DP2771" s="293"/>
      <c r="DZ2771" s="293"/>
      <c r="EJ2771" s="293"/>
      <c r="ET2771" s="293"/>
      <c r="FD2771" s="293"/>
      <c r="GJ2771" s="341"/>
      <c r="GT2771" s="293"/>
      <c r="HD2771" s="293"/>
      <c r="HN2771" s="293"/>
      <c r="HX2771" s="293"/>
      <c r="IH2771" s="293"/>
      <c r="IM2771" s="285"/>
    </row>
    <row r="2772" spans="1:247" s="44" customFormat="1" x14ac:dyDescent="0.2">
      <c r="A2772" s="42"/>
      <c r="AN2772" s="293"/>
      <c r="AX2772" s="293"/>
      <c r="BH2772" s="293"/>
      <c r="BR2772" s="293"/>
      <c r="CB2772" s="293"/>
      <c r="CL2772" s="293"/>
      <c r="CV2772" s="293"/>
      <c r="DF2772" s="293"/>
      <c r="DP2772" s="293"/>
      <c r="DZ2772" s="293"/>
      <c r="EJ2772" s="293"/>
      <c r="ET2772" s="293"/>
      <c r="FD2772" s="293"/>
      <c r="GJ2772" s="341"/>
      <c r="GT2772" s="293"/>
      <c r="HD2772" s="293"/>
      <c r="HN2772" s="293"/>
      <c r="HX2772" s="293"/>
      <c r="IH2772" s="293"/>
      <c r="IM2772" s="285"/>
    </row>
    <row r="2773" spans="1:247" s="44" customFormat="1" x14ac:dyDescent="0.2">
      <c r="A2773" s="42"/>
      <c r="AN2773" s="293"/>
      <c r="AX2773" s="293"/>
      <c r="BH2773" s="293"/>
      <c r="BR2773" s="293"/>
      <c r="CB2773" s="293"/>
      <c r="CL2773" s="293"/>
      <c r="CV2773" s="293"/>
      <c r="DF2773" s="293"/>
      <c r="DP2773" s="293"/>
      <c r="DZ2773" s="293"/>
      <c r="EJ2773" s="293"/>
      <c r="ET2773" s="293"/>
      <c r="FD2773" s="293"/>
      <c r="GJ2773" s="341"/>
      <c r="GT2773" s="293"/>
      <c r="HD2773" s="293"/>
      <c r="HN2773" s="293"/>
      <c r="HX2773" s="293"/>
      <c r="IH2773" s="293"/>
      <c r="IM2773" s="285"/>
    </row>
    <row r="2774" spans="1:247" s="44" customFormat="1" x14ac:dyDescent="0.2">
      <c r="A2774" s="42"/>
      <c r="AN2774" s="293"/>
      <c r="AX2774" s="293"/>
      <c r="BH2774" s="293"/>
      <c r="BR2774" s="293"/>
      <c r="CB2774" s="293"/>
      <c r="CL2774" s="293"/>
      <c r="CV2774" s="293"/>
      <c r="DF2774" s="293"/>
      <c r="DP2774" s="293"/>
      <c r="DZ2774" s="293"/>
      <c r="EJ2774" s="293"/>
      <c r="ET2774" s="293"/>
      <c r="FD2774" s="293"/>
      <c r="GJ2774" s="341"/>
      <c r="GT2774" s="293"/>
      <c r="HD2774" s="293"/>
      <c r="HN2774" s="293"/>
      <c r="HX2774" s="293"/>
      <c r="IH2774" s="293"/>
      <c r="IM2774" s="285"/>
    </row>
    <row r="2775" spans="1:247" s="44" customFormat="1" x14ac:dyDescent="0.2">
      <c r="A2775" s="42"/>
      <c r="AN2775" s="293"/>
      <c r="AX2775" s="293"/>
      <c r="BH2775" s="293"/>
      <c r="BR2775" s="293"/>
      <c r="CB2775" s="293"/>
      <c r="CL2775" s="293"/>
      <c r="CV2775" s="293"/>
      <c r="DF2775" s="293"/>
      <c r="DP2775" s="293"/>
      <c r="DZ2775" s="293"/>
      <c r="EJ2775" s="293"/>
      <c r="ET2775" s="293"/>
      <c r="FD2775" s="293"/>
      <c r="GJ2775" s="341"/>
      <c r="GT2775" s="293"/>
      <c r="HD2775" s="293"/>
      <c r="HN2775" s="293"/>
      <c r="HX2775" s="293"/>
      <c r="IH2775" s="293"/>
      <c r="IM2775" s="285"/>
    </row>
    <row r="2776" spans="1:247" s="44" customFormat="1" x14ac:dyDescent="0.2">
      <c r="A2776" s="42"/>
      <c r="AN2776" s="293"/>
      <c r="AX2776" s="293"/>
      <c r="BH2776" s="293"/>
      <c r="BR2776" s="293"/>
      <c r="CB2776" s="293"/>
      <c r="CL2776" s="293"/>
      <c r="CV2776" s="293"/>
      <c r="DF2776" s="293"/>
      <c r="DP2776" s="293"/>
      <c r="DZ2776" s="293"/>
      <c r="EJ2776" s="293"/>
      <c r="ET2776" s="293"/>
      <c r="FD2776" s="293"/>
      <c r="GJ2776" s="341"/>
      <c r="GT2776" s="293"/>
      <c r="HD2776" s="293"/>
      <c r="HN2776" s="293"/>
      <c r="HX2776" s="293"/>
      <c r="IH2776" s="293"/>
      <c r="IM2776" s="285"/>
    </row>
    <row r="2777" spans="1:247" s="44" customFormat="1" x14ac:dyDescent="0.2">
      <c r="A2777" s="42"/>
      <c r="AN2777" s="293"/>
      <c r="AX2777" s="293"/>
      <c r="BH2777" s="293"/>
      <c r="BR2777" s="293"/>
      <c r="CB2777" s="293"/>
      <c r="CL2777" s="293"/>
      <c r="CV2777" s="293"/>
      <c r="DF2777" s="293"/>
      <c r="DP2777" s="293"/>
      <c r="DZ2777" s="293"/>
      <c r="EJ2777" s="293"/>
      <c r="ET2777" s="293"/>
      <c r="FD2777" s="293"/>
      <c r="GJ2777" s="341"/>
      <c r="GT2777" s="293"/>
      <c r="HD2777" s="293"/>
      <c r="HN2777" s="293"/>
      <c r="HX2777" s="293"/>
      <c r="IH2777" s="293"/>
      <c r="IM2777" s="285"/>
    </row>
    <row r="2778" spans="1:247" s="44" customFormat="1" x14ac:dyDescent="0.2">
      <c r="A2778" s="42"/>
      <c r="AN2778" s="293"/>
      <c r="AX2778" s="293"/>
      <c r="BH2778" s="293"/>
      <c r="BR2778" s="293"/>
      <c r="CB2778" s="293"/>
      <c r="CL2778" s="293"/>
      <c r="CV2778" s="293"/>
      <c r="DF2778" s="293"/>
      <c r="DP2778" s="293"/>
      <c r="DZ2778" s="293"/>
      <c r="EJ2778" s="293"/>
      <c r="ET2778" s="293"/>
      <c r="FD2778" s="293"/>
      <c r="GJ2778" s="341"/>
      <c r="GT2778" s="293"/>
      <c r="HD2778" s="293"/>
      <c r="HN2778" s="293"/>
      <c r="HX2778" s="293"/>
      <c r="IH2778" s="293"/>
      <c r="IM2778" s="285"/>
    </row>
    <row r="2779" spans="1:247" s="44" customFormat="1" x14ac:dyDescent="0.2">
      <c r="A2779" s="42"/>
      <c r="AN2779" s="293"/>
      <c r="AX2779" s="293"/>
      <c r="BH2779" s="293"/>
      <c r="BR2779" s="293"/>
      <c r="CB2779" s="293"/>
      <c r="CL2779" s="293"/>
      <c r="CV2779" s="293"/>
      <c r="DF2779" s="293"/>
      <c r="DP2779" s="293"/>
      <c r="DZ2779" s="293"/>
      <c r="EJ2779" s="293"/>
      <c r="ET2779" s="293"/>
      <c r="FD2779" s="293"/>
      <c r="GJ2779" s="341"/>
      <c r="GT2779" s="293"/>
      <c r="HD2779" s="293"/>
      <c r="HN2779" s="293"/>
      <c r="HX2779" s="293"/>
      <c r="IH2779" s="293"/>
      <c r="IM2779" s="285"/>
    </row>
    <row r="2780" spans="1:247" s="44" customFormat="1" x14ac:dyDescent="0.2">
      <c r="A2780" s="42"/>
      <c r="AN2780" s="293"/>
      <c r="AX2780" s="293"/>
      <c r="BH2780" s="293"/>
      <c r="BR2780" s="293"/>
      <c r="CB2780" s="293"/>
      <c r="CL2780" s="293"/>
      <c r="CV2780" s="293"/>
      <c r="DF2780" s="293"/>
      <c r="DP2780" s="293"/>
      <c r="DZ2780" s="293"/>
      <c r="EJ2780" s="293"/>
      <c r="ET2780" s="293"/>
      <c r="FD2780" s="293"/>
      <c r="GJ2780" s="341"/>
      <c r="GT2780" s="293"/>
      <c r="HD2780" s="293"/>
      <c r="HN2780" s="293"/>
      <c r="HX2780" s="293"/>
      <c r="IH2780" s="293"/>
      <c r="IM2780" s="285"/>
    </row>
    <row r="2781" spans="1:247" s="44" customFormat="1" x14ac:dyDescent="0.2">
      <c r="A2781" s="42"/>
      <c r="AN2781" s="293"/>
      <c r="AX2781" s="293"/>
      <c r="BH2781" s="293"/>
      <c r="BR2781" s="293"/>
      <c r="CB2781" s="293"/>
      <c r="CL2781" s="293"/>
      <c r="CV2781" s="293"/>
      <c r="DF2781" s="293"/>
      <c r="DP2781" s="293"/>
      <c r="DZ2781" s="293"/>
      <c r="EJ2781" s="293"/>
      <c r="ET2781" s="293"/>
      <c r="FD2781" s="293"/>
      <c r="GJ2781" s="341"/>
      <c r="GT2781" s="293"/>
      <c r="HD2781" s="293"/>
      <c r="HN2781" s="293"/>
      <c r="HX2781" s="293"/>
      <c r="IH2781" s="293"/>
      <c r="IM2781" s="285"/>
    </row>
    <row r="2782" spans="1:247" s="44" customFormat="1" x14ac:dyDescent="0.2">
      <c r="A2782" s="42"/>
      <c r="AN2782" s="293"/>
      <c r="AX2782" s="293"/>
      <c r="BH2782" s="293"/>
      <c r="BR2782" s="293"/>
      <c r="CB2782" s="293"/>
      <c r="CL2782" s="293"/>
      <c r="CV2782" s="293"/>
      <c r="DF2782" s="293"/>
      <c r="DP2782" s="293"/>
      <c r="DZ2782" s="293"/>
      <c r="EJ2782" s="293"/>
      <c r="ET2782" s="293"/>
      <c r="FD2782" s="293"/>
      <c r="GJ2782" s="341"/>
      <c r="GT2782" s="293"/>
      <c r="HD2782" s="293"/>
      <c r="HN2782" s="293"/>
      <c r="HX2782" s="293"/>
      <c r="IH2782" s="293"/>
      <c r="IM2782" s="285"/>
    </row>
    <row r="2783" spans="1:247" s="44" customFormat="1" x14ac:dyDescent="0.2">
      <c r="A2783" s="42"/>
      <c r="AN2783" s="293"/>
      <c r="AX2783" s="293"/>
      <c r="BH2783" s="293"/>
      <c r="BR2783" s="293"/>
      <c r="CB2783" s="293"/>
      <c r="CL2783" s="293"/>
      <c r="CV2783" s="293"/>
      <c r="DF2783" s="293"/>
      <c r="DP2783" s="293"/>
      <c r="DZ2783" s="293"/>
      <c r="EJ2783" s="293"/>
      <c r="ET2783" s="293"/>
      <c r="FD2783" s="293"/>
      <c r="GJ2783" s="341"/>
      <c r="GT2783" s="293"/>
      <c r="HD2783" s="293"/>
      <c r="HN2783" s="293"/>
      <c r="HX2783" s="293"/>
      <c r="IH2783" s="293"/>
      <c r="IM2783" s="285"/>
    </row>
    <row r="2784" spans="1:247" s="44" customFormat="1" x14ac:dyDescent="0.2">
      <c r="A2784" s="42"/>
      <c r="AN2784" s="293"/>
      <c r="AX2784" s="293"/>
      <c r="BH2784" s="293"/>
      <c r="BR2784" s="293"/>
      <c r="CB2784" s="293"/>
      <c r="CL2784" s="293"/>
      <c r="CV2784" s="293"/>
      <c r="DF2784" s="293"/>
      <c r="DP2784" s="293"/>
      <c r="DZ2784" s="293"/>
      <c r="EJ2784" s="293"/>
      <c r="ET2784" s="293"/>
      <c r="FD2784" s="293"/>
      <c r="GJ2784" s="341"/>
      <c r="GT2784" s="293"/>
      <c r="HD2784" s="293"/>
      <c r="HN2784" s="293"/>
      <c r="HX2784" s="293"/>
      <c r="IH2784" s="293"/>
      <c r="IM2784" s="285"/>
    </row>
    <row r="2785" spans="1:247" s="44" customFormat="1" x14ac:dyDescent="0.2">
      <c r="A2785" s="42"/>
      <c r="AN2785" s="293"/>
      <c r="AX2785" s="293"/>
      <c r="BH2785" s="293"/>
      <c r="BR2785" s="293"/>
      <c r="CB2785" s="293"/>
      <c r="CL2785" s="293"/>
      <c r="CV2785" s="293"/>
      <c r="DF2785" s="293"/>
      <c r="DP2785" s="293"/>
      <c r="DZ2785" s="293"/>
      <c r="EJ2785" s="293"/>
      <c r="ET2785" s="293"/>
      <c r="FD2785" s="293"/>
      <c r="GJ2785" s="341"/>
      <c r="GT2785" s="293"/>
      <c r="HD2785" s="293"/>
      <c r="HN2785" s="293"/>
      <c r="HX2785" s="293"/>
      <c r="IH2785" s="293"/>
      <c r="IM2785" s="285"/>
    </row>
    <row r="2786" spans="1:247" s="44" customFormat="1" x14ac:dyDescent="0.2">
      <c r="A2786" s="42"/>
      <c r="AN2786" s="293"/>
      <c r="AX2786" s="293"/>
      <c r="BH2786" s="293"/>
      <c r="BR2786" s="293"/>
      <c r="CB2786" s="293"/>
      <c r="CL2786" s="293"/>
      <c r="CV2786" s="293"/>
      <c r="DF2786" s="293"/>
      <c r="DP2786" s="293"/>
      <c r="DZ2786" s="293"/>
      <c r="EJ2786" s="293"/>
      <c r="ET2786" s="293"/>
      <c r="FD2786" s="293"/>
      <c r="GJ2786" s="341"/>
      <c r="GT2786" s="293"/>
      <c r="HD2786" s="293"/>
      <c r="HN2786" s="293"/>
      <c r="HX2786" s="293"/>
      <c r="IH2786" s="293"/>
      <c r="IM2786" s="285"/>
    </row>
    <row r="2787" spans="1:247" s="44" customFormat="1" x14ac:dyDescent="0.2">
      <c r="A2787" s="42"/>
      <c r="AN2787" s="293"/>
      <c r="AX2787" s="293"/>
      <c r="BH2787" s="293"/>
      <c r="BR2787" s="293"/>
      <c r="CB2787" s="293"/>
      <c r="CL2787" s="293"/>
      <c r="CV2787" s="293"/>
      <c r="DF2787" s="293"/>
      <c r="DP2787" s="293"/>
      <c r="DZ2787" s="293"/>
      <c r="EJ2787" s="293"/>
      <c r="ET2787" s="293"/>
      <c r="FD2787" s="293"/>
      <c r="GJ2787" s="341"/>
      <c r="GT2787" s="293"/>
      <c r="HD2787" s="293"/>
      <c r="HN2787" s="293"/>
      <c r="HX2787" s="293"/>
      <c r="IH2787" s="293"/>
      <c r="IM2787" s="285"/>
    </row>
    <row r="2788" spans="1:247" s="44" customFormat="1" x14ac:dyDescent="0.2">
      <c r="A2788" s="42"/>
      <c r="AN2788" s="293"/>
      <c r="AX2788" s="293"/>
      <c r="BH2788" s="293"/>
      <c r="BR2788" s="293"/>
      <c r="CB2788" s="293"/>
      <c r="CL2788" s="293"/>
      <c r="CV2788" s="293"/>
      <c r="DF2788" s="293"/>
      <c r="DP2788" s="293"/>
      <c r="DZ2788" s="293"/>
      <c r="EJ2788" s="293"/>
      <c r="ET2788" s="293"/>
      <c r="FD2788" s="293"/>
      <c r="GJ2788" s="341"/>
      <c r="GT2788" s="293"/>
      <c r="HD2788" s="293"/>
      <c r="HN2788" s="293"/>
      <c r="HX2788" s="293"/>
      <c r="IH2788" s="293"/>
      <c r="IM2788" s="285"/>
    </row>
    <row r="2789" spans="1:247" s="44" customFormat="1" x14ac:dyDescent="0.2">
      <c r="A2789" s="42"/>
      <c r="AN2789" s="293"/>
      <c r="AX2789" s="293"/>
      <c r="BH2789" s="293"/>
      <c r="BR2789" s="293"/>
      <c r="CB2789" s="293"/>
      <c r="CL2789" s="293"/>
      <c r="CV2789" s="293"/>
      <c r="DF2789" s="293"/>
      <c r="DP2789" s="293"/>
      <c r="DZ2789" s="293"/>
      <c r="EJ2789" s="293"/>
      <c r="ET2789" s="293"/>
      <c r="FD2789" s="293"/>
      <c r="GJ2789" s="341"/>
      <c r="GT2789" s="293"/>
      <c r="HD2789" s="293"/>
      <c r="HN2789" s="293"/>
      <c r="HX2789" s="293"/>
      <c r="IH2789" s="293"/>
      <c r="IM2789" s="285"/>
    </row>
    <row r="2790" spans="1:247" s="44" customFormat="1" x14ac:dyDescent="0.2">
      <c r="A2790" s="42"/>
      <c r="AN2790" s="293"/>
      <c r="AX2790" s="293"/>
      <c r="BH2790" s="293"/>
      <c r="BR2790" s="293"/>
      <c r="CB2790" s="293"/>
      <c r="CL2790" s="293"/>
      <c r="CV2790" s="293"/>
      <c r="DF2790" s="293"/>
      <c r="DP2790" s="293"/>
      <c r="DZ2790" s="293"/>
      <c r="EJ2790" s="293"/>
      <c r="ET2790" s="293"/>
      <c r="FD2790" s="293"/>
      <c r="GJ2790" s="341"/>
      <c r="GT2790" s="293"/>
      <c r="HD2790" s="293"/>
      <c r="HN2790" s="293"/>
      <c r="HX2790" s="293"/>
      <c r="IH2790" s="293"/>
      <c r="IM2790" s="285"/>
    </row>
    <row r="2791" spans="1:247" s="44" customFormat="1" x14ac:dyDescent="0.2">
      <c r="A2791" s="42"/>
      <c r="AN2791" s="293"/>
      <c r="AX2791" s="293"/>
      <c r="BH2791" s="293"/>
      <c r="BR2791" s="293"/>
      <c r="CB2791" s="293"/>
      <c r="CL2791" s="293"/>
      <c r="CV2791" s="293"/>
      <c r="DF2791" s="293"/>
      <c r="DP2791" s="293"/>
      <c r="DZ2791" s="293"/>
      <c r="EJ2791" s="293"/>
      <c r="ET2791" s="293"/>
      <c r="FD2791" s="293"/>
      <c r="GJ2791" s="341"/>
      <c r="GT2791" s="293"/>
      <c r="HD2791" s="293"/>
      <c r="HN2791" s="293"/>
      <c r="HX2791" s="293"/>
      <c r="IH2791" s="293"/>
      <c r="IM2791" s="285"/>
    </row>
    <row r="2792" spans="1:247" s="44" customFormat="1" x14ac:dyDescent="0.2">
      <c r="A2792" s="42"/>
      <c r="AN2792" s="293"/>
      <c r="AX2792" s="293"/>
      <c r="BH2792" s="293"/>
      <c r="BR2792" s="293"/>
      <c r="CB2792" s="293"/>
      <c r="CL2792" s="293"/>
      <c r="CV2792" s="293"/>
      <c r="DF2792" s="293"/>
      <c r="DP2792" s="293"/>
      <c r="DZ2792" s="293"/>
      <c r="EJ2792" s="293"/>
      <c r="ET2792" s="293"/>
      <c r="FD2792" s="293"/>
      <c r="GJ2792" s="341"/>
      <c r="GT2792" s="293"/>
      <c r="HD2792" s="293"/>
      <c r="HN2792" s="293"/>
      <c r="HX2792" s="293"/>
      <c r="IH2792" s="293"/>
      <c r="IM2792" s="285"/>
    </row>
    <row r="2793" spans="1:247" s="44" customFormat="1" x14ac:dyDescent="0.2">
      <c r="A2793" s="42"/>
      <c r="AN2793" s="293"/>
      <c r="AX2793" s="293"/>
      <c r="BH2793" s="293"/>
      <c r="BR2793" s="293"/>
      <c r="CB2793" s="293"/>
      <c r="CL2793" s="293"/>
      <c r="CV2793" s="293"/>
      <c r="DF2793" s="293"/>
      <c r="DP2793" s="293"/>
      <c r="DZ2793" s="293"/>
      <c r="EJ2793" s="293"/>
      <c r="ET2793" s="293"/>
      <c r="FD2793" s="293"/>
      <c r="GJ2793" s="341"/>
      <c r="GT2793" s="293"/>
      <c r="HD2793" s="293"/>
      <c r="HN2793" s="293"/>
      <c r="HX2793" s="293"/>
      <c r="IH2793" s="293"/>
      <c r="IM2793" s="285"/>
    </row>
    <row r="2794" spans="1:247" s="44" customFormat="1" x14ac:dyDescent="0.2">
      <c r="A2794" s="42"/>
      <c r="AN2794" s="293"/>
      <c r="AX2794" s="293"/>
      <c r="BH2794" s="293"/>
      <c r="BR2794" s="293"/>
      <c r="CB2794" s="293"/>
      <c r="CL2794" s="293"/>
      <c r="CV2794" s="293"/>
      <c r="DF2794" s="293"/>
      <c r="DP2794" s="293"/>
      <c r="DZ2794" s="293"/>
      <c r="EJ2794" s="293"/>
      <c r="ET2794" s="293"/>
      <c r="FD2794" s="293"/>
      <c r="GJ2794" s="341"/>
      <c r="GT2794" s="293"/>
      <c r="HD2794" s="293"/>
      <c r="HN2794" s="293"/>
      <c r="HX2794" s="293"/>
      <c r="IH2794" s="293"/>
      <c r="IM2794" s="285"/>
    </row>
    <row r="2795" spans="1:247" s="44" customFormat="1" x14ac:dyDescent="0.2">
      <c r="A2795" s="42"/>
      <c r="AN2795" s="293"/>
      <c r="AX2795" s="293"/>
      <c r="BH2795" s="293"/>
      <c r="BR2795" s="293"/>
      <c r="CB2795" s="293"/>
      <c r="CL2795" s="293"/>
      <c r="CV2795" s="293"/>
      <c r="DF2795" s="293"/>
      <c r="DP2795" s="293"/>
      <c r="DZ2795" s="293"/>
      <c r="EJ2795" s="293"/>
      <c r="ET2795" s="293"/>
      <c r="FD2795" s="293"/>
      <c r="GJ2795" s="341"/>
      <c r="GT2795" s="293"/>
      <c r="HD2795" s="293"/>
      <c r="HN2795" s="293"/>
      <c r="HX2795" s="293"/>
      <c r="IH2795" s="293"/>
      <c r="IM2795" s="285"/>
    </row>
    <row r="2796" spans="1:247" s="44" customFormat="1" x14ac:dyDescent="0.2">
      <c r="A2796" s="42"/>
      <c r="AN2796" s="293"/>
      <c r="AX2796" s="293"/>
      <c r="BH2796" s="293"/>
      <c r="BR2796" s="293"/>
      <c r="CB2796" s="293"/>
      <c r="CL2796" s="293"/>
      <c r="CV2796" s="293"/>
      <c r="DF2796" s="293"/>
      <c r="DP2796" s="293"/>
      <c r="DZ2796" s="293"/>
      <c r="EJ2796" s="293"/>
      <c r="ET2796" s="293"/>
      <c r="FD2796" s="293"/>
      <c r="GJ2796" s="341"/>
      <c r="GT2796" s="293"/>
      <c r="HD2796" s="293"/>
      <c r="HN2796" s="293"/>
      <c r="HX2796" s="293"/>
      <c r="IH2796" s="293"/>
      <c r="IM2796" s="285"/>
    </row>
    <row r="2797" spans="1:247" s="44" customFormat="1" x14ac:dyDescent="0.2">
      <c r="A2797" s="42"/>
      <c r="AN2797" s="293"/>
      <c r="AX2797" s="293"/>
      <c r="BH2797" s="293"/>
      <c r="BR2797" s="293"/>
      <c r="CB2797" s="293"/>
      <c r="CL2797" s="293"/>
      <c r="CV2797" s="293"/>
      <c r="DF2797" s="293"/>
      <c r="DP2797" s="293"/>
      <c r="DZ2797" s="293"/>
      <c r="EJ2797" s="293"/>
      <c r="ET2797" s="293"/>
      <c r="FD2797" s="293"/>
      <c r="GJ2797" s="341"/>
      <c r="GT2797" s="293"/>
      <c r="HD2797" s="293"/>
      <c r="HN2797" s="293"/>
      <c r="HX2797" s="293"/>
      <c r="IH2797" s="293"/>
      <c r="IM2797" s="285"/>
    </row>
    <row r="2798" spans="1:247" s="44" customFormat="1" x14ac:dyDescent="0.2">
      <c r="A2798" s="42"/>
      <c r="AN2798" s="293"/>
      <c r="AX2798" s="293"/>
      <c r="BH2798" s="293"/>
      <c r="BR2798" s="293"/>
      <c r="CB2798" s="293"/>
      <c r="CL2798" s="293"/>
      <c r="CV2798" s="293"/>
      <c r="DF2798" s="293"/>
      <c r="DP2798" s="293"/>
      <c r="DZ2798" s="293"/>
      <c r="EJ2798" s="293"/>
      <c r="ET2798" s="293"/>
      <c r="FD2798" s="293"/>
      <c r="GJ2798" s="341"/>
      <c r="GT2798" s="293"/>
      <c r="HD2798" s="293"/>
      <c r="HN2798" s="293"/>
      <c r="HX2798" s="293"/>
      <c r="IH2798" s="293"/>
      <c r="IM2798" s="285"/>
    </row>
    <row r="2799" spans="1:247" s="44" customFormat="1" x14ac:dyDescent="0.2">
      <c r="A2799" s="42"/>
      <c r="AN2799" s="293"/>
      <c r="AX2799" s="293"/>
      <c r="BH2799" s="293"/>
      <c r="BR2799" s="293"/>
      <c r="CB2799" s="293"/>
      <c r="CL2799" s="293"/>
      <c r="CV2799" s="293"/>
      <c r="DF2799" s="293"/>
      <c r="DP2799" s="293"/>
      <c r="DZ2799" s="293"/>
      <c r="EJ2799" s="293"/>
      <c r="ET2799" s="293"/>
      <c r="FD2799" s="293"/>
      <c r="GJ2799" s="341"/>
      <c r="GT2799" s="293"/>
      <c r="HD2799" s="293"/>
      <c r="HN2799" s="293"/>
      <c r="HX2799" s="293"/>
      <c r="IH2799" s="293"/>
      <c r="IM2799" s="285"/>
    </row>
    <row r="2800" spans="1:247" s="44" customFormat="1" x14ac:dyDescent="0.2">
      <c r="A2800" s="42"/>
      <c r="AN2800" s="293"/>
      <c r="AX2800" s="293"/>
      <c r="BH2800" s="293"/>
      <c r="BR2800" s="293"/>
      <c r="CB2800" s="293"/>
      <c r="CL2800" s="293"/>
      <c r="CV2800" s="293"/>
      <c r="DF2800" s="293"/>
      <c r="DP2800" s="293"/>
      <c r="DZ2800" s="293"/>
      <c r="EJ2800" s="293"/>
      <c r="ET2800" s="293"/>
      <c r="FD2800" s="293"/>
      <c r="GJ2800" s="341"/>
      <c r="GT2800" s="293"/>
      <c r="HD2800" s="293"/>
      <c r="HN2800" s="293"/>
      <c r="HX2800" s="293"/>
      <c r="IH2800" s="293"/>
      <c r="IM2800" s="285"/>
    </row>
    <row r="2801" spans="1:247" s="44" customFormat="1" x14ac:dyDescent="0.2">
      <c r="A2801" s="42"/>
      <c r="AN2801" s="293"/>
      <c r="AX2801" s="293"/>
      <c r="BH2801" s="293"/>
      <c r="BR2801" s="293"/>
      <c r="CB2801" s="293"/>
      <c r="CL2801" s="293"/>
      <c r="CV2801" s="293"/>
      <c r="DF2801" s="293"/>
      <c r="DP2801" s="293"/>
      <c r="DZ2801" s="293"/>
      <c r="EJ2801" s="293"/>
      <c r="ET2801" s="293"/>
      <c r="FD2801" s="293"/>
      <c r="GJ2801" s="341"/>
      <c r="GT2801" s="293"/>
      <c r="HD2801" s="293"/>
      <c r="HN2801" s="293"/>
      <c r="HX2801" s="293"/>
      <c r="IH2801" s="293"/>
      <c r="IM2801" s="285"/>
    </row>
    <row r="2802" spans="1:247" s="44" customFormat="1" x14ac:dyDescent="0.2">
      <c r="A2802" s="42"/>
      <c r="AN2802" s="293"/>
      <c r="AX2802" s="293"/>
      <c r="BH2802" s="293"/>
      <c r="BR2802" s="293"/>
      <c r="CB2802" s="293"/>
      <c r="CL2802" s="293"/>
      <c r="CV2802" s="293"/>
      <c r="DF2802" s="293"/>
      <c r="DP2802" s="293"/>
      <c r="DZ2802" s="293"/>
      <c r="EJ2802" s="293"/>
      <c r="ET2802" s="293"/>
      <c r="FD2802" s="293"/>
      <c r="GJ2802" s="341"/>
      <c r="GT2802" s="293"/>
      <c r="HD2802" s="293"/>
      <c r="HN2802" s="293"/>
      <c r="HX2802" s="293"/>
      <c r="IH2802" s="293"/>
      <c r="IM2802" s="285"/>
    </row>
    <row r="2803" spans="1:247" s="44" customFormat="1" x14ac:dyDescent="0.2">
      <c r="A2803" s="42"/>
      <c r="AN2803" s="293"/>
      <c r="AX2803" s="293"/>
      <c r="BH2803" s="293"/>
      <c r="BR2803" s="293"/>
      <c r="CB2803" s="293"/>
      <c r="CL2803" s="293"/>
      <c r="CV2803" s="293"/>
      <c r="DF2803" s="293"/>
      <c r="DP2803" s="293"/>
      <c r="DZ2803" s="293"/>
      <c r="EJ2803" s="293"/>
      <c r="ET2803" s="293"/>
      <c r="FD2803" s="293"/>
      <c r="GJ2803" s="341"/>
      <c r="GT2803" s="293"/>
      <c r="HD2803" s="293"/>
      <c r="HN2803" s="293"/>
      <c r="HX2803" s="293"/>
      <c r="IH2803" s="293"/>
      <c r="IM2803" s="285"/>
    </row>
    <row r="2804" spans="1:247" s="44" customFormat="1" x14ac:dyDescent="0.2">
      <c r="A2804" s="42"/>
      <c r="AN2804" s="293"/>
      <c r="AX2804" s="293"/>
      <c r="BH2804" s="293"/>
      <c r="BR2804" s="293"/>
      <c r="CB2804" s="293"/>
      <c r="CL2804" s="293"/>
      <c r="CV2804" s="293"/>
      <c r="DF2804" s="293"/>
      <c r="DP2804" s="293"/>
      <c r="DZ2804" s="293"/>
      <c r="EJ2804" s="293"/>
      <c r="ET2804" s="293"/>
      <c r="FD2804" s="293"/>
      <c r="GJ2804" s="341"/>
      <c r="GT2804" s="293"/>
      <c r="HD2804" s="293"/>
      <c r="HN2804" s="293"/>
      <c r="HX2804" s="293"/>
      <c r="IH2804" s="293"/>
      <c r="IM2804" s="285"/>
    </row>
    <row r="2805" spans="1:247" s="44" customFormat="1" x14ac:dyDescent="0.2">
      <c r="A2805" s="42"/>
      <c r="AN2805" s="293"/>
      <c r="AX2805" s="293"/>
      <c r="BH2805" s="293"/>
      <c r="BR2805" s="293"/>
      <c r="CB2805" s="293"/>
      <c r="CL2805" s="293"/>
      <c r="CV2805" s="293"/>
      <c r="DF2805" s="293"/>
      <c r="DP2805" s="293"/>
      <c r="DZ2805" s="293"/>
      <c r="EJ2805" s="293"/>
      <c r="ET2805" s="293"/>
      <c r="FD2805" s="293"/>
      <c r="GJ2805" s="341"/>
      <c r="GT2805" s="293"/>
      <c r="HD2805" s="293"/>
      <c r="HN2805" s="293"/>
      <c r="HX2805" s="293"/>
      <c r="IH2805" s="293"/>
      <c r="IM2805" s="285"/>
    </row>
    <row r="2806" spans="1:247" s="44" customFormat="1" x14ac:dyDescent="0.2">
      <c r="A2806" s="42"/>
      <c r="AN2806" s="293"/>
      <c r="AX2806" s="293"/>
      <c r="BH2806" s="293"/>
      <c r="BR2806" s="293"/>
      <c r="CB2806" s="293"/>
      <c r="CL2806" s="293"/>
      <c r="CV2806" s="293"/>
      <c r="DF2806" s="293"/>
      <c r="DP2806" s="293"/>
      <c r="DZ2806" s="293"/>
      <c r="EJ2806" s="293"/>
      <c r="ET2806" s="293"/>
      <c r="FD2806" s="293"/>
      <c r="GJ2806" s="341"/>
      <c r="GT2806" s="293"/>
      <c r="HD2806" s="293"/>
      <c r="HN2806" s="293"/>
      <c r="HX2806" s="293"/>
      <c r="IH2806" s="293"/>
      <c r="IM2806" s="285"/>
    </row>
    <row r="2807" spans="1:247" s="44" customFormat="1" x14ac:dyDescent="0.2">
      <c r="A2807" s="42"/>
      <c r="AN2807" s="293"/>
      <c r="AX2807" s="293"/>
      <c r="BH2807" s="293"/>
      <c r="BR2807" s="293"/>
      <c r="CB2807" s="293"/>
      <c r="CL2807" s="293"/>
      <c r="CV2807" s="293"/>
      <c r="DF2807" s="293"/>
      <c r="DP2807" s="293"/>
      <c r="DZ2807" s="293"/>
      <c r="EJ2807" s="293"/>
      <c r="ET2807" s="293"/>
      <c r="FD2807" s="293"/>
      <c r="GJ2807" s="341"/>
      <c r="GT2807" s="293"/>
      <c r="HD2807" s="293"/>
      <c r="HN2807" s="293"/>
      <c r="HX2807" s="293"/>
      <c r="IH2807" s="293"/>
      <c r="IM2807" s="285"/>
    </row>
    <row r="2808" spans="1:247" s="44" customFormat="1" x14ac:dyDescent="0.2">
      <c r="A2808" s="42"/>
      <c r="AN2808" s="293"/>
      <c r="AX2808" s="293"/>
      <c r="BH2808" s="293"/>
      <c r="BR2808" s="293"/>
      <c r="CB2808" s="293"/>
      <c r="CL2808" s="293"/>
      <c r="CV2808" s="293"/>
      <c r="DF2808" s="293"/>
      <c r="DP2808" s="293"/>
      <c r="DZ2808" s="293"/>
      <c r="EJ2808" s="293"/>
      <c r="ET2808" s="293"/>
      <c r="FD2808" s="293"/>
      <c r="GJ2808" s="341"/>
      <c r="GT2808" s="293"/>
      <c r="HD2808" s="293"/>
      <c r="HN2808" s="293"/>
      <c r="HX2808" s="293"/>
      <c r="IH2808" s="293"/>
      <c r="IM2808" s="285"/>
    </row>
    <row r="2809" spans="1:247" s="44" customFormat="1" x14ac:dyDescent="0.2">
      <c r="A2809" s="42"/>
      <c r="AN2809" s="293"/>
      <c r="AX2809" s="293"/>
      <c r="BH2809" s="293"/>
      <c r="BR2809" s="293"/>
      <c r="CB2809" s="293"/>
      <c r="CL2809" s="293"/>
      <c r="CV2809" s="293"/>
      <c r="DF2809" s="293"/>
      <c r="DP2809" s="293"/>
      <c r="DZ2809" s="293"/>
      <c r="EJ2809" s="293"/>
      <c r="ET2809" s="293"/>
      <c r="FD2809" s="293"/>
      <c r="GJ2809" s="341"/>
      <c r="GT2809" s="293"/>
      <c r="HD2809" s="293"/>
      <c r="HN2809" s="293"/>
      <c r="HX2809" s="293"/>
      <c r="IH2809" s="293"/>
      <c r="IM2809" s="285"/>
    </row>
    <row r="2810" spans="1:247" s="44" customFormat="1" x14ac:dyDescent="0.2">
      <c r="A2810" s="42"/>
      <c r="AN2810" s="293"/>
      <c r="AX2810" s="293"/>
      <c r="BH2810" s="293"/>
      <c r="BR2810" s="293"/>
      <c r="CB2810" s="293"/>
      <c r="CL2810" s="293"/>
      <c r="CV2810" s="293"/>
      <c r="DF2810" s="293"/>
      <c r="DP2810" s="293"/>
      <c r="DZ2810" s="293"/>
      <c r="EJ2810" s="293"/>
      <c r="ET2810" s="293"/>
      <c r="FD2810" s="293"/>
      <c r="GJ2810" s="341"/>
      <c r="GT2810" s="293"/>
      <c r="HD2810" s="293"/>
      <c r="HN2810" s="293"/>
      <c r="HX2810" s="293"/>
      <c r="IH2810" s="293"/>
      <c r="IM2810" s="285"/>
    </row>
    <row r="2811" spans="1:247" s="44" customFormat="1" x14ac:dyDescent="0.2">
      <c r="A2811" s="42"/>
      <c r="AN2811" s="293"/>
      <c r="AX2811" s="293"/>
      <c r="BH2811" s="293"/>
      <c r="BR2811" s="293"/>
      <c r="CB2811" s="293"/>
      <c r="CL2811" s="293"/>
      <c r="CV2811" s="293"/>
      <c r="DF2811" s="293"/>
      <c r="DP2811" s="293"/>
      <c r="DZ2811" s="293"/>
      <c r="EJ2811" s="293"/>
      <c r="ET2811" s="293"/>
      <c r="FD2811" s="293"/>
      <c r="GJ2811" s="341"/>
      <c r="GT2811" s="293"/>
      <c r="HD2811" s="293"/>
      <c r="HN2811" s="293"/>
      <c r="HX2811" s="293"/>
      <c r="IH2811" s="293"/>
      <c r="IM2811" s="285"/>
    </row>
    <row r="2812" spans="1:247" s="44" customFormat="1" x14ac:dyDescent="0.2">
      <c r="A2812" s="42"/>
      <c r="AN2812" s="293"/>
      <c r="AX2812" s="293"/>
      <c r="BH2812" s="293"/>
      <c r="BR2812" s="293"/>
      <c r="CB2812" s="293"/>
      <c r="CL2812" s="293"/>
      <c r="CV2812" s="293"/>
      <c r="DF2812" s="293"/>
      <c r="DP2812" s="293"/>
      <c r="DZ2812" s="293"/>
      <c r="EJ2812" s="293"/>
      <c r="ET2812" s="293"/>
      <c r="FD2812" s="293"/>
      <c r="GJ2812" s="341"/>
      <c r="GT2812" s="293"/>
      <c r="HD2812" s="293"/>
      <c r="HN2812" s="293"/>
      <c r="HX2812" s="293"/>
      <c r="IH2812" s="293"/>
      <c r="IM2812" s="285"/>
    </row>
    <row r="2813" spans="1:247" s="44" customFormat="1" x14ac:dyDescent="0.2">
      <c r="A2813" s="42"/>
      <c r="AN2813" s="293"/>
      <c r="AX2813" s="293"/>
      <c r="BH2813" s="293"/>
      <c r="BR2813" s="293"/>
      <c r="CB2813" s="293"/>
      <c r="CL2813" s="293"/>
      <c r="CV2813" s="293"/>
      <c r="DF2813" s="293"/>
      <c r="DP2813" s="293"/>
      <c r="DZ2813" s="293"/>
      <c r="EJ2813" s="293"/>
      <c r="ET2813" s="293"/>
      <c r="FD2813" s="293"/>
      <c r="GJ2813" s="341"/>
      <c r="GT2813" s="293"/>
      <c r="HD2813" s="293"/>
      <c r="HN2813" s="293"/>
      <c r="HX2813" s="293"/>
      <c r="IH2813" s="293"/>
      <c r="IM2813" s="285"/>
    </row>
    <row r="2814" spans="1:247" s="44" customFormat="1" x14ac:dyDescent="0.2">
      <c r="A2814" s="42"/>
      <c r="AN2814" s="293"/>
      <c r="AX2814" s="293"/>
      <c r="BH2814" s="293"/>
      <c r="BR2814" s="293"/>
      <c r="CB2814" s="293"/>
      <c r="CL2814" s="293"/>
      <c r="CV2814" s="293"/>
      <c r="DF2814" s="293"/>
      <c r="DP2814" s="293"/>
      <c r="DZ2814" s="293"/>
      <c r="EJ2814" s="293"/>
      <c r="ET2814" s="293"/>
      <c r="FD2814" s="293"/>
      <c r="GJ2814" s="341"/>
      <c r="GT2814" s="293"/>
      <c r="HD2814" s="293"/>
      <c r="HN2814" s="293"/>
      <c r="HX2814" s="293"/>
      <c r="IH2814" s="293"/>
      <c r="IM2814" s="285"/>
    </row>
    <row r="2815" spans="1:247" s="44" customFormat="1" x14ac:dyDescent="0.2">
      <c r="A2815" s="42"/>
      <c r="AN2815" s="293"/>
      <c r="AX2815" s="293"/>
      <c r="BH2815" s="293"/>
      <c r="BR2815" s="293"/>
      <c r="CB2815" s="293"/>
      <c r="CL2815" s="293"/>
      <c r="CV2815" s="293"/>
      <c r="DF2815" s="293"/>
      <c r="DP2815" s="293"/>
      <c r="DZ2815" s="293"/>
      <c r="EJ2815" s="293"/>
      <c r="ET2815" s="293"/>
      <c r="FD2815" s="293"/>
      <c r="GJ2815" s="341"/>
      <c r="GT2815" s="293"/>
      <c r="HD2815" s="293"/>
      <c r="HN2815" s="293"/>
      <c r="HX2815" s="293"/>
      <c r="IH2815" s="293"/>
      <c r="IM2815" s="285"/>
    </row>
    <row r="2816" spans="1:247" s="44" customFormat="1" x14ac:dyDescent="0.2">
      <c r="A2816" s="42"/>
      <c r="AN2816" s="293"/>
      <c r="AX2816" s="293"/>
      <c r="BH2816" s="293"/>
      <c r="BR2816" s="293"/>
      <c r="CB2816" s="293"/>
      <c r="CL2816" s="293"/>
      <c r="CV2816" s="293"/>
      <c r="DF2816" s="293"/>
      <c r="DP2816" s="293"/>
      <c r="DZ2816" s="293"/>
      <c r="EJ2816" s="293"/>
      <c r="ET2816" s="293"/>
      <c r="FD2816" s="293"/>
      <c r="GJ2816" s="341"/>
      <c r="GT2816" s="293"/>
      <c r="HD2816" s="293"/>
      <c r="HN2816" s="293"/>
      <c r="HX2816" s="293"/>
      <c r="IH2816" s="293"/>
      <c r="IM2816" s="285"/>
    </row>
    <row r="2817" spans="1:247" s="44" customFormat="1" x14ac:dyDescent="0.2">
      <c r="A2817" s="42"/>
      <c r="AN2817" s="293"/>
      <c r="AX2817" s="293"/>
      <c r="BH2817" s="293"/>
      <c r="BR2817" s="293"/>
      <c r="CB2817" s="293"/>
      <c r="CL2817" s="293"/>
      <c r="CV2817" s="293"/>
      <c r="DF2817" s="293"/>
      <c r="DP2817" s="293"/>
      <c r="DZ2817" s="293"/>
      <c r="EJ2817" s="293"/>
      <c r="ET2817" s="293"/>
      <c r="FD2817" s="293"/>
      <c r="GJ2817" s="341"/>
      <c r="GT2817" s="293"/>
      <c r="HD2817" s="293"/>
      <c r="HN2817" s="293"/>
      <c r="HX2817" s="293"/>
      <c r="IH2817" s="293"/>
      <c r="IM2817" s="285"/>
    </row>
    <row r="2818" spans="1:247" s="44" customFormat="1" x14ac:dyDescent="0.2">
      <c r="A2818" s="42"/>
      <c r="AN2818" s="293"/>
      <c r="AX2818" s="293"/>
      <c r="BH2818" s="293"/>
      <c r="BR2818" s="293"/>
      <c r="CB2818" s="293"/>
      <c r="CL2818" s="293"/>
      <c r="CV2818" s="293"/>
      <c r="DF2818" s="293"/>
      <c r="DP2818" s="293"/>
      <c r="DZ2818" s="293"/>
      <c r="EJ2818" s="293"/>
      <c r="ET2818" s="293"/>
      <c r="FD2818" s="293"/>
      <c r="GJ2818" s="341"/>
      <c r="GT2818" s="293"/>
      <c r="HD2818" s="293"/>
      <c r="HN2818" s="293"/>
      <c r="HX2818" s="293"/>
      <c r="IH2818" s="293"/>
      <c r="IM2818" s="285"/>
    </row>
    <row r="2819" spans="1:247" s="44" customFormat="1" x14ac:dyDescent="0.2">
      <c r="A2819" s="42"/>
      <c r="AN2819" s="293"/>
      <c r="AX2819" s="293"/>
      <c r="BH2819" s="293"/>
      <c r="BR2819" s="293"/>
      <c r="CB2819" s="293"/>
      <c r="CL2819" s="293"/>
      <c r="CV2819" s="293"/>
      <c r="DF2819" s="293"/>
      <c r="DP2819" s="293"/>
      <c r="DZ2819" s="293"/>
      <c r="EJ2819" s="293"/>
      <c r="ET2819" s="293"/>
      <c r="FD2819" s="293"/>
      <c r="GJ2819" s="341"/>
      <c r="GT2819" s="293"/>
      <c r="HD2819" s="293"/>
      <c r="HN2819" s="293"/>
      <c r="HX2819" s="293"/>
      <c r="IH2819" s="293"/>
      <c r="IM2819" s="285"/>
    </row>
    <row r="2820" spans="1:247" s="44" customFormat="1" x14ac:dyDescent="0.2">
      <c r="A2820" s="42"/>
      <c r="AN2820" s="293"/>
      <c r="AX2820" s="293"/>
      <c r="BH2820" s="293"/>
      <c r="BR2820" s="293"/>
      <c r="CB2820" s="293"/>
      <c r="CL2820" s="293"/>
      <c r="CV2820" s="293"/>
      <c r="DF2820" s="293"/>
      <c r="DP2820" s="293"/>
      <c r="DZ2820" s="293"/>
      <c r="EJ2820" s="293"/>
      <c r="ET2820" s="293"/>
      <c r="FD2820" s="293"/>
      <c r="GJ2820" s="341"/>
      <c r="GT2820" s="293"/>
      <c r="HD2820" s="293"/>
      <c r="HN2820" s="293"/>
      <c r="HX2820" s="293"/>
      <c r="IH2820" s="293"/>
      <c r="IM2820" s="285"/>
    </row>
    <row r="2821" spans="1:247" s="44" customFormat="1" x14ac:dyDescent="0.2">
      <c r="A2821" s="42"/>
      <c r="AN2821" s="293"/>
      <c r="AX2821" s="293"/>
      <c r="BH2821" s="293"/>
      <c r="BR2821" s="293"/>
      <c r="CB2821" s="293"/>
      <c r="CL2821" s="293"/>
      <c r="CV2821" s="293"/>
      <c r="DF2821" s="293"/>
      <c r="DP2821" s="293"/>
      <c r="DZ2821" s="293"/>
      <c r="EJ2821" s="293"/>
      <c r="ET2821" s="293"/>
      <c r="FD2821" s="293"/>
      <c r="GJ2821" s="341"/>
      <c r="GT2821" s="293"/>
      <c r="HD2821" s="293"/>
      <c r="HN2821" s="293"/>
      <c r="HX2821" s="293"/>
      <c r="IH2821" s="293"/>
      <c r="IM2821" s="285"/>
    </row>
    <row r="2822" spans="1:247" s="44" customFormat="1" x14ac:dyDescent="0.2">
      <c r="A2822" s="42"/>
      <c r="AN2822" s="293"/>
      <c r="AX2822" s="293"/>
      <c r="BH2822" s="293"/>
      <c r="BR2822" s="293"/>
      <c r="CB2822" s="293"/>
      <c r="CL2822" s="293"/>
      <c r="CV2822" s="293"/>
      <c r="DF2822" s="293"/>
      <c r="DP2822" s="293"/>
      <c r="DZ2822" s="293"/>
      <c r="EJ2822" s="293"/>
      <c r="ET2822" s="293"/>
      <c r="FD2822" s="293"/>
      <c r="GJ2822" s="341"/>
      <c r="GT2822" s="293"/>
      <c r="HD2822" s="293"/>
      <c r="HN2822" s="293"/>
      <c r="HX2822" s="293"/>
      <c r="IH2822" s="293"/>
      <c r="IM2822" s="285"/>
    </row>
    <row r="2823" spans="1:247" s="44" customFormat="1" x14ac:dyDescent="0.2">
      <c r="A2823" s="42"/>
      <c r="AN2823" s="293"/>
      <c r="AX2823" s="293"/>
      <c r="BH2823" s="293"/>
      <c r="BR2823" s="293"/>
      <c r="CB2823" s="293"/>
      <c r="CL2823" s="293"/>
      <c r="CV2823" s="293"/>
      <c r="DF2823" s="293"/>
      <c r="DP2823" s="293"/>
      <c r="DZ2823" s="293"/>
      <c r="EJ2823" s="293"/>
      <c r="ET2823" s="293"/>
      <c r="FD2823" s="293"/>
      <c r="GJ2823" s="341"/>
      <c r="GT2823" s="293"/>
      <c r="HD2823" s="293"/>
      <c r="HN2823" s="293"/>
      <c r="HX2823" s="293"/>
      <c r="IH2823" s="293"/>
      <c r="IM2823" s="285"/>
    </row>
    <row r="2824" spans="1:247" s="44" customFormat="1" x14ac:dyDescent="0.2">
      <c r="A2824" s="42"/>
      <c r="AN2824" s="293"/>
      <c r="AX2824" s="293"/>
      <c r="BH2824" s="293"/>
      <c r="BR2824" s="293"/>
      <c r="CB2824" s="293"/>
      <c r="CL2824" s="293"/>
      <c r="CV2824" s="293"/>
      <c r="DF2824" s="293"/>
      <c r="DP2824" s="293"/>
      <c r="DZ2824" s="293"/>
      <c r="EJ2824" s="293"/>
      <c r="ET2824" s="293"/>
      <c r="FD2824" s="293"/>
      <c r="GJ2824" s="341"/>
      <c r="GT2824" s="293"/>
      <c r="HD2824" s="293"/>
      <c r="HN2824" s="293"/>
      <c r="HX2824" s="293"/>
      <c r="IH2824" s="293"/>
      <c r="IM2824" s="285"/>
    </row>
    <row r="2825" spans="1:247" s="44" customFormat="1" x14ac:dyDescent="0.2">
      <c r="A2825" s="42"/>
      <c r="AN2825" s="293"/>
      <c r="AX2825" s="293"/>
      <c r="BH2825" s="293"/>
      <c r="BR2825" s="293"/>
      <c r="CB2825" s="293"/>
      <c r="CL2825" s="293"/>
      <c r="CV2825" s="293"/>
      <c r="DF2825" s="293"/>
      <c r="DP2825" s="293"/>
      <c r="DZ2825" s="293"/>
      <c r="EJ2825" s="293"/>
      <c r="ET2825" s="293"/>
      <c r="FD2825" s="293"/>
      <c r="GJ2825" s="341"/>
      <c r="GT2825" s="293"/>
      <c r="HD2825" s="293"/>
      <c r="HN2825" s="293"/>
      <c r="HX2825" s="293"/>
      <c r="IH2825" s="293"/>
      <c r="IM2825" s="285"/>
    </row>
    <row r="2826" spans="1:247" s="44" customFormat="1" x14ac:dyDescent="0.2">
      <c r="A2826" s="42"/>
      <c r="AN2826" s="293"/>
      <c r="AX2826" s="293"/>
      <c r="BH2826" s="293"/>
      <c r="BR2826" s="293"/>
      <c r="CB2826" s="293"/>
      <c r="CL2826" s="293"/>
      <c r="CV2826" s="293"/>
      <c r="DF2826" s="293"/>
      <c r="DP2826" s="293"/>
      <c r="DZ2826" s="293"/>
      <c r="EJ2826" s="293"/>
      <c r="ET2826" s="293"/>
      <c r="FD2826" s="293"/>
      <c r="GJ2826" s="341"/>
      <c r="GT2826" s="293"/>
      <c r="HD2826" s="293"/>
      <c r="HN2826" s="293"/>
      <c r="HX2826" s="293"/>
      <c r="IH2826" s="293"/>
      <c r="IM2826" s="285"/>
    </row>
    <row r="2827" spans="1:247" s="44" customFormat="1" x14ac:dyDescent="0.2">
      <c r="A2827" s="42"/>
      <c r="AN2827" s="293"/>
      <c r="AX2827" s="293"/>
      <c r="BH2827" s="293"/>
      <c r="BR2827" s="293"/>
      <c r="CB2827" s="293"/>
      <c r="CL2827" s="293"/>
      <c r="CV2827" s="293"/>
      <c r="DF2827" s="293"/>
      <c r="DP2827" s="293"/>
      <c r="DZ2827" s="293"/>
      <c r="EJ2827" s="293"/>
      <c r="ET2827" s="293"/>
      <c r="FD2827" s="293"/>
      <c r="GJ2827" s="341"/>
      <c r="GT2827" s="293"/>
      <c r="HD2827" s="293"/>
      <c r="HN2827" s="293"/>
      <c r="HX2827" s="293"/>
      <c r="IH2827" s="293"/>
      <c r="IM2827" s="285"/>
    </row>
    <row r="2828" spans="1:247" s="44" customFormat="1" x14ac:dyDescent="0.2">
      <c r="A2828" s="42"/>
      <c r="AN2828" s="293"/>
      <c r="AX2828" s="293"/>
      <c r="BH2828" s="293"/>
      <c r="BR2828" s="293"/>
      <c r="CB2828" s="293"/>
      <c r="CL2828" s="293"/>
      <c r="CV2828" s="293"/>
      <c r="DF2828" s="293"/>
      <c r="DP2828" s="293"/>
      <c r="DZ2828" s="293"/>
      <c r="EJ2828" s="293"/>
      <c r="ET2828" s="293"/>
      <c r="FD2828" s="293"/>
      <c r="GJ2828" s="341"/>
      <c r="GT2828" s="293"/>
      <c r="HD2828" s="293"/>
      <c r="HN2828" s="293"/>
      <c r="HX2828" s="293"/>
      <c r="IH2828" s="293"/>
      <c r="IM2828" s="285"/>
    </row>
    <row r="2829" spans="1:247" s="44" customFormat="1" x14ac:dyDescent="0.2">
      <c r="A2829" s="42"/>
      <c r="AN2829" s="293"/>
      <c r="AX2829" s="293"/>
      <c r="BH2829" s="293"/>
      <c r="BR2829" s="293"/>
      <c r="CB2829" s="293"/>
      <c r="CL2829" s="293"/>
      <c r="CV2829" s="293"/>
      <c r="DF2829" s="293"/>
      <c r="DP2829" s="293"/>
      <c r="DZ2829" s="293"/>
      <c r="EJ2829" s="293"/>
      <c r="ET2829" s="293"/>
      <c r="FD2829" s="293"/>
      <c r="GJ2829" s="341"/>
      <c r="GT2829" s="293"/>
      <c r="HD2829" s="293"/>
      <c r="HN2829" s="293"/>
      <c r="HX2829" s="293"/>
      <c r="IH2829" s="293"/>
      <c r="IM2829" s="285"/>
    </row>
    <row r="2830" spans="1:247" s="44" customFormat="1" x14ac:dyDescent="0.2">
      <c r="A2830" s="42"/>
      <c r="AN2830" s="293"/>
      <c r="AX2830" s="293"/>
      <c r="BH2830" s="293"/>
      <c r="BR2830" s="293"/>
      <c r="CB2830" s="293"/>
      <c r="CL2830" s="293"/>
      <c r="CV2830" s="293"/>
      <c r="DF2830" s="293"/>
      <c r="DP2830" s="293"/>
      <c r="DZ2830" s="293"/>
      <c r="EJ2830" s="293"/>
      <c r="ET2830" s="293"/>
      <c r="FD2830" s="293"/>
      <c r="GJ2830" s="341"/>
      <c r="GT2830" s="293"/>
      <c r="HD2830" s="293"/>
      <c r="HN2830" s="293"/>
      <c r="HX2830" s="293"/>
      <c r="IH2830" s="293"/>
      <c r="IM2830" s="285"/>
    </row>
    <row r="2831" spans="1:247" s="44" customFormat="1" x14ac:dyDescent="0.2">
      <c r="A2831" s="42"/>
      <c r="AN2831" s="293"/>
      <c r="AX2831" s="293"/>
      <c r="BH2831" s="293"/>
      <c r="BR2831" s="293"/>
      <c r="CB2831" s="293"/>
      <c r="CL2831" s="293"/>
      <c r="CV2831" s="293"/>
      <c r="DF2831" s="293"/>
      <c r="DP2831" s="293"/>
      <c r="DZ2831" s="293"/>
      <c r="EJ2831" s="293"/>
      <c r="ET2831" s="293"/>
      <c r="FD2831" s="293"/>
      <c r="GJ2831" s="341"/>
      <c r="GT2831" s="293"/>
      <c r="HD2831" s="293"/>
      <c r="HN2831" s="293"/>
      <c r="HX2831" s="293"/>
      <c r="IH2831" s="293"/>
      <c r="IM2831" s="285"/>
    </row>
    <row r="2832" spans="1:247" s="44" customFormat="1" x14ac:dyDescent="0.2">
      <c r="A2832" s="42"/>
      <c r="AN2832" s="293"/>
      <c r="AX2832" s="293"/>
      <c r="BH2832" s="293"/>
      <c r="BR2832" s="293"/>
      <c r="CB2832" s="293"/>
      <c r="CL2832" s="293"/>
      <c r="CV2832" s="293"/>
      <c r="DF2832" s="293"/>
      <c r="DP2832" s="293"/>
      <c r="DZ2832" s="293"/>
      <c r="EJ2832" s="293"/>
      <c r="ET2832" s="293"/>
      <c r="FD2832" s="293"/>
      <c r="GJ2832" s="341"/>
      <c r="GT2832" s="293"/>
      <c r="HD2832" s="293"/>
      <c r="HN2832" s="293"/>
      <c r="HX2832" s="293"/>
      <c r="IH2832" s="293"/>
      <c r="IM2832" s="285"/>
    </row>
    <row r="2833" spans="1:247" s="44" customFormat="1" x14ac:dyDescent="0.2">
      <c r="A2833" s="42"/>
      <c r="AN2833" s="293"/>
      <c r="AX2833" s="293"/>
      <c r="BH2833" s="293"/>
      <c r="BR2833" s="293"/>
      <c r="CB2833" s="293"/>
      <c r="CL2833" s="293"/>
      <c r="CV2833" s="293"/>
      <c r="DF2833" s="293"/>
      <c r="DP2833" s="293"/>
      <c r="DZ2833" s="293"/>
      <c r="EJ2833" s="293"/>
      <c r="ET2833" s="293"/>
      <c r="FD2833" s="293"/>
      <c r="GJ2833" s="341"/>
      <c r="GT2833" s="293"/>
      <c r="HD2833" s="293"/>
      <c r="HN2833" s="293"/>
      <c r="HX2833" s="293"/>
      <c r="IH2833" s="293"/>
      <c r="IM2833" s="285"/>
    </row>
    <row r="2834" spans="1:247" s="44" customFormat="1" x14ac:dyDescent="0.2">
      <c r="A2834" s="42"/>
      <c r="AN2834" s="293"/>
      <c r="AX2834" s="293"/>
      <c r="BH2834" s="293"/>
      <c r="BR2834" s="293"/>
      <c r="CB2834" s="293"/>
      <c r="CL2834" s="293"/>
      <c r="CV2834" s="293"/>
      <c r="DF2834" s="293"/>
      <c r="DP2834" s="293"/>
      <c r="DZ2834" s="293"/>
      <c r="EJ2834" s="293"/>
      <c r="ET2834" s="293"/>
      <c r="FD2834" s="293"/>
      <c r="GJ2834" s="341"/>
      <c r="GT2834" s="293"/>
      <c r="HD2834" s="293"/>
      <c r="HN2834" s="293"/>
      <c r="HX2834" s="293"/>
      <c r="IH2834" s="293"/>
      <c r="IM2834" s="285"/>
    </row>
    <row r="2835" spans="1:247" s="44" customFormat="1" x14ac:dyDescent="0.2">
      <c r="A2835" s="42"/>
      <c r="AN2835" s="293"/>
      <c r="AX2835" s="293"/>
      <c r="BH2835" s="293"/>
      <c r="BR2835" s="293"/>
      <c r="CB2835" s="293"/>
      <c r="CL2835" s="293"/>
      <c r="CV2835" s="293"/>
      <c r="DF2835" s="293"/>
      <c r="DP2835" s="293"/>
      <c r="DZ2835" s="293"/>
      <c r="EJ2835" s="293"/>
      <c r="ET2835" s="293"/>
      <c r="FD2835" s="293"/>
      <c r="GJ2835" s="341"/>
      <c r="GT2835" s="293"/>
      <c r="HD2835" s="293"/>
      <c r="HN2835" s="293"/>
      <c r="HX2835" s="293"/>
      <c r="IH2835" s="293"/>
      <c r="IM2835" s="285"/>
    </row>
    <row r="2836" spans="1:247" s="44" customFormat="1" x14ac:dyDescent="0.2">
      <c r="A2836" s="42"/>
      <c r="AN2836" s="293"/>
      <c r="AX2836" s="293"/>
      <c r="BH2836" s="293"/>
      <c r="BR2836" s="293"/>
      <c r="CB2836" s="293"/>
      <c r="CL2836" s="293"/>
      <c r="CV2836" s="293"/>
      <c r="DF2836" s="293"/>
      <c r="DP2836" s="293"/>
      <c r="DZ2836" s="293"/>
      <c r="EJ2836" s="293"/>
      <c r="ET2836" s="293"/>
      <c r="FD2836" s="293"/>
      <c r="GJ2836" s="341"/>
      <c r="GT2836" s="293"/>
      <c r="HD2836" s="293"/>
      <c r="HN2836" s="293"/>
      <c r="HX2836" s="293"/>
      <c r="IH2836" s="293"/>
      <c r="IM2836" s="285"/>
    </row>
    <row r="2837" spans="1:247" s="44" customFormat="1" x14ac:dyDescent="0.2">
      <c r="A2837" s="42"/>
      <c r="AN2837" s="293"/>
      <c r="AX2837" s="293"/>
      <c r="BH2837" s="293"/>
      <c r="BR2837" s="293"/>
      <c r="CB2837" s="293"/>
      <c r="CL2837" s="293"/>
      <c r="CV2837" s="293"/>
      <c r="DF2837" s="293"/>
      <c r="DP2837" s="293"/>
      <c r="DZ2837" s="293"/>
      <c r="EJ2837" s="293"/>
      <c r="ET2837" s="293"/>
      <c r="FD2837" s="293"/>
      <c r="GJ2837" s="341"/>
      <c r="GT2837" s="293"/>
      <c r="HD2837" s="293"/>
      <c r="HN2837" s="293"/>
      <c r="HX2837" s="293"/>
      <c r="IH2837" s="293"/>
      <c r="IM2837" s="285"/>
    </row>
    <row r="2838" spans="1:247" s="44" customFormat="1" x14ac:dyDescent="0.2">
      <c r="A2838" s="42"/>
      <c r="AN2838" s="293"/>
      <c r="AX2838" s="293"/>
      <c r="BH2838" s="293"/>
      <c r="BR2838" s="293"/>
      <c r="CB2838" s="293"/>
      <c r="CL2838" s="293"/>
      <c r="CV2838" s="293"/>
      <c r="DF2838" s="293"/>
      <c r="DP2838" s="293"/>
      <c r="DZ2838" s="293"/>
      <c r="EJ2838" s="293"/>
      <c r="ET2838" s="293"/>
      <c r="FD2838" s="293"/>
      <c r="GJ2838" s="341"/>
      <c r="GT2838" s="293"/>
      <c r="HD2838" s="293"/>
      <c r="HN2838" s="293"/>
      <c r="HX2838" s="293"/>
      <c r="IH2838" s="293"/>
      <c r="IM2838" s="285"/>
    </row>
    <row r="2839" spans="1:247" s="44" customFormat="1" x14ac:dyDescent="0.2">
      <c r="A2839" s="42"/>
      <c r="AN2839" s="293"/>
      <c r="AX2839" s="293"/>
      <c r="BH2839" s="293"/>
      <c r="BR2839" s="293"/>
      <c r="CB2839" s="293"/>
      <c r="CL2839" s="293"/>
      <c r="CV2839" s="293"/>
      <c r="DF2839" s="293"/>
      <c r="DP2839" s="293"/>
      <c r="DZ2839" s="293"/>
      <c r="EJ2839" s="293"/>
      <c r="ET2839" s="293"/>
      <c r="FD2839" s="293"/>
      <c r="GJ2839" s="341"/>
      <c r="GT2839" s="293"/>
      <c r="HD2839" s="293"/>
      <c r="HN2839" s="293"/>
      <c r="HX2839" s="293"/>
      <c r="IH2839" s="293"/>
      <c r="IM2839" s="285"/>
    </row>
    <row r="2840" spans="1:247" s="44" customFormat="1" x14ac:dyDescent="0.2">
      <c r="A2840" s="42"/>
      <c r="AN2840" s="293"/>
      <c r="AX2840" s="293"/>
      <c r="BH2840" s="293"/>
      <c r="BR2840" s="293"/>
      <c r="CB2840" s="293"/>
      <c r="CL2840" s="293"/>
      <c r="CV2840" s="293"/>
      <c r="DF2840" s="293"/>
      <c r="DP2840" s="293"/>
      <c r="DZ2840" s="293"/>
      <c r="EJ2840" s="293"/>
      <c r="ET2840" s="293"/>
      <c r="FD2840" s="293"/>
      <c r="GJ2840" s="341"/>
      <c r="GT2840" s="293"/>
      <c r="HD2840" s="293"/>
      <c r="HN2840" s="293"/>
      <c r="HX2840" s="293"/>
      <c r="IH2840" s="293"/>
      <c r="IM2840" s="285"/>
    </row>
    <row r="2841" spans="1:247" s="44" customFormat="1" x14ac:dyDescent="0.2">
      <c r="A2841" s="42"/>
      <c r="AN2841" s="293"/>
      <c r="AX2841" s="293"/>
      <c r="BH2841" s="293"/>
      <c r="BR2841" s="293"/>
      <c r="CB2841" s="293"/>
      <c r="CL2841" s="293"/>
      <c r="CV2841" s="293"/>
      <c r="DF2841" s="293"/>
      <c r="DP2841" s="293"/>
      <c r="DZ2841" s="293"/>
      <c r="EJ2841" s="293"/>
      <c r="ET2841" s="293"/>
      <c r="FD2841" s="293"/>
      <c r="GJ2841" s="341"/>
      <c r="GT2841" s="293"/>
      <c r="HD2841" s="293"/>
      <c r="HN2841" s="293"/>
      <c r="HX2841" s="293"/>
      <c r="IH2841" s="293"/>
      <c r="IM2841" s="285"/>
    </row>
    <row r="2842" spans="1:247" s="44" customFormat="1" x14ac:dyDescent="0.2">
      <c r="A2842" s="42"/>
      <c r="AN2842" s="293"/>
      <c r="AX2842" s="293"/>
      <c r="BH2842" s="293"/>
      <c r="BR2842" s="293"/>
      <c r="CB2842" s="293"/>
      <c r="CL2842" s="293"/>
      <c r="CV2842" s="293"/>
      <c r="DF2842" s="293"/>
      <c r="DP2842" s="293"/>
      <c r="DZ2842" s="293"/>
      <c r="EJ2842" s="293"/>
      <c r="ET2842" s="293"/>
      <c r="FD2842" s="293"/>
      <c r="GJ2842" s="341"/>
      <c r="GT2842" s="293"/>
      <c r="HD2842" s="293"/>
      <c r="HN2842" s="293"/>
      <c r="HX2842" s="293"/>
      <c r="IH2842" s="293"/>
      <c r="IM2842" s="285"/>
    </row>
    <row r="2843" spans="1:247" s="44" customFormat="1" x14ac:dyDescent="0.2">
      <c r="A2843" s="42"/>
      <c r="AN2843" s="293"/>
      <c r="AX2843" s="293"/>
      <c r="BH2843" s="293"/>
      <c r="BR2843" s="293"/>
      <c r="CB2843" s="293"/>
      <c r="CL2843" s="293"/>
      <c r="CV2843" s="293"/>
      <c r="DF2843" s="293"/>
      <c r="DP2843" s="293"/>
      <c r="DZ2843" s="293"/>
      <c r="EJ2843" s="293"/>
      <c r="ET2843" s="293"/>
      <c r="FD2843" s="293"/>
      <c r="GJ2843" s="341"/>
      <c r="GT2843" s="293"/>
      <c r="HD2843" s="293"/>
      <c r="HN2843" s="293"/>
      <c r="HX2843" s="293"/>
      <c r="IH2843" s="293"/>
      <c r="IM2843" s="285"/>
    </row>
    <row r="2844" spans="1:247" s="44" customFormat="1" x14ac:dyDescent="0.2">
      <c r="A2844" s="42"/>
      <c r="AN2844" s="293"/>
      <c r="AX2844" s="293"/>
      <c r="BH2844" s="293"/>
      <c r="BR2844" s="293"/>
      <c r="CB2844" s="293"/>
      <c r="CL2844" s="293"/>
      <c r="CV2844" s="293"/>
      <c r="DF2844" s="293"/>
      <c r="DP2844" s="293"/>
      <c r="DZ2844" s="293"/>
      <c r="EJ2844" s="293"/>
      <c r="ET2844" s="293"/>
      <c r="FD2844" s="293"/>
      <c r="GJ2844" s="341"/>
      <c r="GT2844" s="293"/>
      <c r="HD2844" s="293"/>
      <c r="HN2844" s="293"/>
      <c r="HX2844" s="293"/>
      <c r="IH2844" s="293"/>
      <c r="IM2844" s="285"/>
    </row>
    <row r="2845" spans="1:247" s="44" customFormat="1" x14ac:dyDescent="0.2">
      <c r="A2845" s="42"/>
      <c r="AN2845" s="293"/>
      <c r="AX2845" s="293"/>
      <c r="BH2845" s="293"/>
      <c r="BR2845" s="293"/>
      <c r="CB2845" s="293"/>
      <c r="CL2845" s="293"/>
      <c r="CV2845" s="293"/>
      <c r="DF2845" s="293"/>
      <c r="DP2845" s="293"/>
      <c r="DZ2845" s="293"/>
      <c r="EJ2845" s="293"/>
      <c r="ET2845" s="293"/>
      <c r="FD2845" s="293"/>
      <c r="GJ2845" s="341"/>
      <c r="GT2845" s="293"/>
      <c r="HD2845" s="293"/>
      <c r="HN2845" s="293"/>
      <c r="HX2845" s="293"/>
      <c r="IH2845" s="293"/>
      <c r="IM2845" s="285"/>
    </row>
    <row r="2846" spans="1:247" s="44" customFormat="1" x14ac:dyDescent="0.2">
      <c r="A2846" s="42"/>
      <c r="AN2846" s="293"/>
      <c r="AX2846" s="293"/>
      <c r="BH2846" s="293"/>
      <c r="BR2846" s="293"/>
      <c r="CB2846" s="293"/>
      <c r="CL2846" s="293"/>
      <c r="CV2846" s="293"/>
      <c r="DF2846" s="293"/>
      <c r="DP2846" s="293"/>
      <c r="DZ2846" s="293"/>
      <c r="EJ2846" s="293"/>
      <c r="ET2846" s="293"/>
      <c r="FD2846" s="293"/>
      <c r="GJ2846" s="341"/>
      <c r="GT2846" s="293"/>
      <c r="HD2846" s="293"/>
      <c r="HN2846" s="293"/>
      <c r="HX2846" s="293"/>
      <c r="IH2846" s="293"/>
      <c r="IM2846" s="285"/>
    </row>
    <row r="2847" spans="1:247" s="44" customFormat="1" x14ac:dyDescent="0.2">
      <c r="A2847" s="42"/>
      <c r="AN2847" s="293"/>
      <c r="AX2847" s="293"/>
      <c r="BH2847" s="293"/>
      <c r="BR2847" s="293"/>
      <c r="CB2847" s="293"/>
      <c r="CL2847" s="293"/>
      <c r="CV2847" s="293"/>
      <c r="DF2847" s="293"/>
      <c r="DP2847" s="293"/>
      <c r="DZ2847" s="293"/>
      <c r="EJ2847" s="293"/>
      <c r="ET2847" s="293"/>
      <c r="FD2847" s="293"/>
      <c r="GJ2847" s="341"/>
      <c r="GT2847" s="293"/>
      <c r="HD2847" s="293"/>
      <c r="HN2847" s="293"/>
      <c r="HX2847" s="293"/>
      <c r="IH2847" s="293"/>
      <c r="IM2847" s="285"/>
    </row>
    <row r="2848" spans="1:247" s="44" customFormat="1" x14ac:dyDescent="0.2">
      <c r="A2848" s="42"/>
      <c r="AN2848" s="293"/>
      <c r="AX2848" s="293"/>
      <c r="BH2848" s="293"/>
      <c r="BR2848" s="293"/>
      <c r="CB2848" s="293"/>
      <c r="CL2848" s="293"/>
      <c r="CV2848" s="293"/>
      <c r="DF2848" s="293"/>
      <c r="DP2848" s="293"/>
      <c r="DZ2848" s="293"/>
      <c r="EJ2848" s="293"/>
      <c r="ET2848" s="293"/>
      <c r="FD2848" s="293"/>
      <c r="GJ2848" s="341"/>
      <c r="GT2848" s="293"/>
      <c r="HD2848" s="293"/>
      <c r="HN2848" s="293"/>
      <c r="HX2848" s="293"/>
      <c r="IH2848" s="293"/>
      <c r="IM2848" s="285"/>
    </row>
    <row r="2849" spans="1:247" s="44" customFormat="1" x14ac:dyDescent="0.2">
      <c r="A2849" s="42"/>
      <c r="AN2849" s="293"/>
      <c r="AX2849" s="293"/>
      <c r="BH2849" s="293"/>
      <c r="BR2849" s="293"/>
      <c r="CB2849" s="293"/>
      <c r="CL2849" s="293"/>
      <c r="CV2849" s="293"/>
      <c r="DF2849" s="293"/>
      <c r="DP2849" s="293"/>
      <c r="DZ2849" s="293"/>
      <c r="EJ2849" s="293"/>
      <c r="ET2849" s="293"/>
      <c r="FD2849" s="293"/>
      <c r="GJ2849" s="341"/>
      <c r="GT2849" s="293"/>
      <c r="HD2849" s="293"/>
      <c r="HN2849" s="293"/>
      <c r="HX2849" s="293"/>
      <c r="IH2849" s="293"/>
      <c r="IM2849" s="285"/>
    </row>
    <row r="2850" spans="1:247" s="44" customFormat="1" x14ac:dyDescent="0.2">
      <c r="A2850" s="42"/>
      <c r="AN2850" s="293"/>
      <c r="AX2850" s="293"/>
      <c r="BH2850" s="293"/>
      <c r="BR2850" s="293"/>
      <c r="CB2850" s="293"/>
      <c r="CL2850" s="293"/>
      <c r="CV2850" s="293"/>
      <c r="DF2850" s="293"/>
      <c r="DP2850" s="293"/>
      <c r="DZ2850" s="293"/>
      <c r="EJ2850" s="293"/>
      <c r="ET2850" s="293"/>
      <c r="FD2850" s="293"/>
      <c r="GJ2850" s="341"/>
      <c r="GT2850" s="293"/>
      <c r="HD2850" s="293"/>
      <c r="HN2850" s="293"/>
      <c r="HX2850" s="293"/>
      <c r="IH2850" s="293"/>
      <c r="IM2850" s="285"/>
    </row>
    <row r="2851" spans="1:247" s="44" customFormat="1" x14ac:dyDescent="0.2">
      <c r="A2851" s="42"/>
      <c r="AN2851" s="293"/>
      <c r="AX2851" s="293"/>
      <c r="BH2851" s="293"/>
      <c r="BR2851" s="293"/>
      <c r="CB2851" s="293"/>
      <c r="CL2851" s="293"/>
      <c r="CV2851" s="293"/>
      <c r="DF2851" s="293"/>
      <c r="DP2851" s="293"/>
      <c r="DZ2851" s="293"/>
      <c r="EJ2851" s="293"/>
      <c r="ET2851" s="293"/>
      <c r="FD2851" s="293"/>
      <c r="GJ2851" s="341"/>
      <c r="GT2851" s="293"/>
      <c r="HD2851" s="293"/>
      <c r="HN2851" s="293"/>
      <c r="HX2851" s="293"/>
      <c r="IH2851" s="293"/>
      <c r="IM2851" s="285"/>
    </row>
    <row r="2852" spans="1:247" s="44" customFormat="1" x14ac:dyDescent="0.2">
      <c r="A2852" s="42"/>
      <c r="AN2852" s="293"/>
      <c r="AX2852" s="293"/>
      <c r="BH2852" s="293"/>
      <c r="BR2852" s="293"/>
      <c r="CB2852" s="293"/>
      <c r="CL2852" s="293"/>
      <c r="CV2852" s="293"/>
      <c r="DF2852" s="293"/>
      <c r="DP2852" s="293"/>
      <c r="DZ2852" s="293"/>
      <c r="EJ2852" s="293"/>
      <c r="ET2852" s="293"/>
      <c r="FD2852" s="293"/>
      <c r="GJ2852" s="341"/>
      <c r="GT2852" s="293"/>
      <c r="HD2852" s="293"/>
      <c r="HN2852" s="293"/>
      <c r="HX2852" s="293"/>
      <c r="IH2852" s="293"/>
      <c r="IM2852" s="285"/>
    </row>
    <row r="2853" spans="1:247" s="44" customFormat="1" x14ac:dyDescent="0.2">
      <c r="A2853" s="42"/>
      <c r="AN2853" s="293"/>
      <c r="AX2853" s="293"/>
      <c r="BH2853" s="293"/>
      <c r="BR2853" s="293"/>
      <c r="CB2853" s="293"/>
      <c r="CL2853" s="293"/>
      <c r="CV2853" s="293"/>
      <c r="DF2853" s="293"/>
      <c r="DP2853" s="293"/>
      <c r="DZ2853" s="293"/>
      <c r="EJ2853" s="293"/>
      <c r="ET2853" s="293"/>
      <c r="FD2853" s="293"/>
      <c r="GJ2853" s="341"/>
      <c r="GT2853" s="293"/>
      <c r="HD2853" s="293"/>
      <c r="HN2853" s="293"/>
      <c r="HX2853" s="293"/>
      <c r="IH2853" s="293"/>
      <c r="IM2853" s="285"/>
    </row>
    <row r="2854" spans="1:247" s="44" customFormat="1" x14ac:dyDescent="0.2">
      <c r="A2854" s="42"/>
      <c r="AN2854" s="293"/>
      <c r="AX2854" s="293"/>
      <c r="BH2854" s="293"/>
      <c r="BR2854" s="293"/>
      <c r="CB2854" s="293"/>
      <c r="CL2854" s="293"/>
      <c r="CV2854" s="293"/>
      <c r="DF2854" s="293"/>
      <c r="DP2854" s="293"/>
      <c r="DZ2854" s="293"/>
      <c r="EJ2854" s="293"/>
      <c r="ET2854" s="293"/>
      <c r="FD2854" s="293"/>
      <c r="GJ2854" s="341"/>
      <c r="GT2854" s="293"/>
      <c r="HD2854" s="293"/>
      <c r="HN2854" s="293"/>
      <c r="HX2854" s="293"/>
      <c r="IH2854" s="293"/>
      <c r="IM2854" s="285"/>
    </row>
    <row r="2855" spans="1:247" s="44" customFormat="1" x14ac:dyDescent="0.2">
      <c r="A2855" s="42"/>
      <c r="AN2855" s="293"/>
      <c r="AX2855" s="293"/>
      <c r="BH2855" s="293"/>
      <c r="BR2855" s="293"/>
      <c r="CB2855" s="293"/>
      <c r="CL2855" s="293"/>
      <c r="CV2855" s="293"/>
      <c r="DF2855" s="293"/>
      <c r="DP2855" s="293"/>
      <c r="DZ2855" s="293"/>
      <c r="EJ2855" s="293"/>
      <c r="ET2855" s="293"/>
      <c r="FD2855" s="293"/>
      <c r="GJ2855" s="341"/>
      <c r="GT2855" s="293"/>
      <c r="HD2855" s="293"/>
      <c r="HN2855" s="293"/>
      <c r="HX2855" s="293"/>
      <c r="IH2855" s="293"/>
      <c r="IM2855" s="285"/>
    </row>
    <row r="2856" spans="1:247" s="44" customFormat="1" x14ac:dyDescent="0.2">
      <c r="A2856" s="42"/>
      <c r="AN2856" s="293"/>
      <c r="AX2856" s="293"/>
      <c r="BH2856" s="293"/>
      <c r="BR2856" s="293"/>
      <c r="CB2856" s="293"/>
      <c r="CL2856" s="293"/>
      <c r="CV2856" s="293"/>
      <c r="DF2856" s="293"/>
      <c r="DP2856" s="293"/>
      <c r="DZ2856" s="293"/>
      <c r="EJ2856" s="293"/>
      <c r="ET2856" s="293"/>
      <c r="FD2856" s="293"/>
      <c r="GJ2856" s="341"/>
      <c r="GT2856" s="293"/>
      <c r="HD2856" s="293"/>
      <c r="HN2856" s="293"/>
      <c r="HX2856" s="293"/>
      <c r="IH2856" s="293"/>
      <c r="IM2856" s="285"/>
    </row>
    <row r="2857" spans="1:247" s="44" customFormat="1" x14ac:dyDescent="0.2">
      <c r="A2857" s="42"/>
      <c r="AN2857" s="293"/>
      <c r="AX2857" s="293"/>
      <c r="BH2857" s="293"/>
      <c r="BR2857" s="293"/>
      <c r="CB2857" s="293"/>
      <c r="CL2857" s="293"/>
      <c r="CV2857" s="293"/>
      <c r="DF2857" s="293"/>
      <c r="DP2857" s="293"/>
      <c r="DZ2857" s="293"/>
      <c r="EJ2857" s="293"/>
      <c r="ET2857" s="293"/>
      <c r="FD2857" s="293"/>
      <c r="GJ2857" s="341"/>
      <c r="GT2857" s="293"/>
      <c r="HD2857" s="293"/>
      <c r="HN2857" s="293"/>
      <c r="HX2857" s="293"/>
      <c r="IH2857" s="293"/>
      <c r="IM2857" s="285"/>
    </row>
    <row r="2858" spans="1:247" s="44" customFormat="1" x14ac:dyDescent="0.2">
      <c r="A2858" s="42"/>
      <c r="AN2858" s="293"/>
      <c r="AX2858" s="293"/>
      <c r="BH2858" s="293"/>
      <c r="BR2858" s="293"/>
      <c r="CB2858" s="293"/>
      <c r="CL2858" s="293"/>
      <c r="CV2858" s="293"/>
      <c r="DF2858" s="293"/>
      <c r="DP2858" s="293"/>
      <c r="DZ2858" s="293"/>
      <c r="EJ2858" s="293"/>
      <c r="ET2858" s="293"/>
      <c r="FD2858" s="293"/>
      <c r="GJ2858" s="341"/>
      <c r="GT2858" s="293"/>
      <c r="HD2858" s="293"/>
      <c r="HN2858" s="293"/>
      <c r="HX2858" s="293"/>
      <c r="IH2858" s="293"/>
      <c r="IM2858" s="285"/>
    </row>
    <row r="2859" spans="1:247" s="44" customFormat="1" x14ac:dyDescent="0.2">
      <c r="A2859" s="42"/>
      <c r="AN2859" s="293"/>
      <c r="AX2859" s="293"/>
      <c r="BH2859" s="293"/>
      <c r="BR2859" s="293"/>
      <c r="CB2859" s="293"/>
      <c r="CL2859" s="293"/>
      <c r="CV2859" s="293"/>
      <c r="DF2859" s="293"/>
      <c r="DP2859" s="293"/>
      <c r="DZ2859" s="293"/>
      <c r="EJ2859" s="293"/>
      <c r="ET2859" s="293"/>
      <c r="FD2859" s="293"/>
      <c r="GJ2859" s="341"/>
      <c r="GT2859" s="293"/>
      <c r="HD2859" s="293"/>
      <c r="HN2859" s="293"/>
      <c r="HX2859" s="293"/>
      <c r="IH2859" s="293"/>
      <c r="IM2859" s="285"/>
    </row>
    <row r="2860" spans="1:247" s="44" customFormat="1" x14ac:dyDescent="0.2">
      <c r="A2860" s="42"/>
      <c r="AN2860" s="293"/>
      <c r="AX2860" s="293"/>
      <c r="BH2860" s="293"/>
      <c r="BR2860" s="293"/>
      <c r="CB2860" s="293"/>
      <c r="CL2860" s="293"/>
      <c r="CV2860" s="293"/>
      <c r="DF2860" s="293"/>
      <c r="DP2860" s="293"/>
      <c r="DZ2860" s="293"/>
      <c r="EJ2860" s="293"/>
      <c r="ET2860" s="293"/>
      <c r="FD2860" s="293"/>
      <c r="GJ2860" s="341"/>
      <c r="GT2860" s="293"/>
      <c r="HD2860" s="293"/>
      <c r="HN2860" s="293"/>
      <c r="HX2860" s="293"/>
      <c r="IH2860" s="293"/>
      <c r="IM2860" s="285"/>
    </row>
    <row r="2861" spans="1:247" s="44" customFormat="1" x14ac:dyDescent="0.2">
      <c r="A2861" s="42"/>
      <c r="AN2861" s="293"/>
      <c r="AX2861" s="293"/>
      <c r="BH2861" s="293"/>
      <c r="BR2861" s="293"/>
      <c r="CB2861" s="293"/>
      <c r="CL2861" s="293"/>
      <c r="CV2861" s="293"/>
      <c r="DF2861" s="293"/>
      <c r="DP2861" s="293"/>
      <c r="DZ2861" s="293"/>
      <c r="EJ2861" s="293"/>
      <c r="ET2861" s="293"/>
      <c r="FD2861" s="293"/>
      <c r="GJ2861" s="341"/>
      <c r="GT2861" s="293"/>
      <c r="HD2861" s="293"/>
      <c r="HN2861" s="293"/>
      <c r="HX2861" s="293"/>
      <c r="IH2861" s="293"/>
      <c r="IM2861" s="285"/>
    </row>
    <row r="2862" spans="1:247" s="44" customFormat="1" x14ac:dyDescent="0.2">
      <c r="A2862" s="42"/>
      <c r="AN2862" s="293"/>
      <c r="AX2862" s="293"/>
      <c r="BH2862" s="293"/>
      <c r="BR2862" s="293"/>
      <c r="CB2862" s="293"/>
      <c r="CL2862" s="293"/>
      <c r="CV2862" s="293"/>
      <c r="DF2862" s="293"/>
      <c r="DP2862" s="293"/>
      <c r="DZ2862" s="293"/>
      <c r="EJ2862" s="293"/>
      <c r="ET2862" s="293"/>
      <c r="FD2862" s="293"/>
      <c r="GJ2862" s="341"/>
      <c r="GT2862" s="293"/>
      <c r="HD2862" s="293"/>
      <c r="HN2862" s="293"/>
      <c r="HX2862" s="293"/>
      <c r="IH2862" s="293"/>
      <c r="IM2862" s="285"/>
    </row>
    <row r="2863" spans="1:247" s="44" customFormat="1" x14ac:dyDescent="0.2">
      <c r="A2863" s="42"/>
      <c r="AN2863" s="293"/>
      <c r="AX2863" s="293"/>
      <c r="BH2863" s="293"/>
      <c r="BR2863" s="293"/>
      <c r="CB2863" s="293"/>
      <c r="CL2863" s="293"/>
      <c r="CV2863" s="293"/>
      <c r="DF2863" s="293"/>
      <c r="DP2863" s="293"/>
      <c r="DZ2863" s="293"/>
      <c r="EJ2863" s="293"/>
      <c r="ET2863" s="293"/>
      <c r="FD2863" s="293"/>
      <c r="GJ2863" s="341"/>
      <c r="GT2863" s="293"/>
      <c r="HD2863" s="293"/>
      <c r="HN2863" s="293"/>
      <c r="HX2863" s="293"/>
      <c r="IH2863" s="293"/>
      <c r="IM2863" s="285"/>
    </row>
    <row r="2864" spans="1:247" s="44" customFormat="1" x14ac:dyDescent="0.2">
      <c r="A2864" s="42"/>
      <c r="AN2864" s="293"/>
      <c r="AX2864" s="293"/>
      <c r="BH2864" s="293"/>
      <c r="BR2864" s="293"/>
      <c r="CB2864" s="293"/>
      <c r="CL2864" s="293"/>
      <c r="CV2864" s="293"/>
      <c r="DF2864" s="293"/>
      <c r="DP2864" s="293"/>
      <c r="DZ2864" s="293"/>
      <c r="EJ2864" s="293"/>
      <c r="ET2864" s="293"/>
      <c r="FD2864" s="293"/>
      <c r="GJ2864" s="341"/>
      <c r="GT2864" s="293"/>
      <c r="HD2864" s="293"/>
      <c r="HN2864" s="293"/>
      <c r="HX2864" s="293"/>
      <c r="IH2864" s="293"/>
      <c r="IM2864" s="285"/>
    </row>
    <row r="2865" spans="1:247" s="44" customFormat="1" x14ac:dyDescent="0.2">
      <c r="A2865" s="42"/>
      <c r="AN2865" s="293"/>
      <c r="AX2865" s="293"/>
      <c r="BH2865" s="293"/>
      <c r="BR2865" s="293"/>
      <c r="CB2865" s="293"/>
      <c r="CL2865" s="293"/>
      <c r="CV2865" s="293"/>
      <c r="DF2865" s="293"/>
      <c r="DP2865" s="293"/>
      <c r="DZ2865" s="293"/>
      <c r="EJ2865" s="293"/>
      <c r="ET2865" s="293"/>
      <c r="FD2865" s="293"/>
      <c r="GJ2865" s="341"/>
      <c r="GT2865" s="293"/>
      <c r="HD2865" s="293"/>
      <c r="HN2865" s="293"/>
      <c r="HX2865" s="293"/>
      <c r="IH2865" s="293"/>
      <c r="IM2865" s="285"/>
    </row>
    <row r="2866" spans="1:247" s="44" customFormat="1" x14ac:dyDescent="0.2">
      <c r="A2866" s="42"/>
      <c r="AN2866" s="293"/>
      <c r="AX2866" s="293"/>
      <c r="BH2866" s="293"/>
      <c r="BR2866" s="293"/>
      <c r="CB2866" s="293"/>
      <c r="CL2866" s="293"/>
      <c r="CV2866" s="293"/>
      <c r="DF2866" s="293"/>
      <c r="DP2866" s="293"/>
      <c r="DZ2866" s="293"/>
      <c r="EJ2866" s="293"/>
      <c r="ET2866" s="293"/>
      <c r="FD2866" s="293"/>
      <c r="GJ2866" s="341"/>
      <c r="GT2866" s="293"/>
      <c r="HD2866" s="293"/>
      <c r="HN2866" s="293"/>
      <c r="HX2866" s="293"/>
      <c r="IH2866" s="293"/>
      <c r="IM2866" s="285"/>
    </row>
    <row r="2867" spans="1:247" s="44" customFormat="1" x14ac:dyDescent="0.2">
      <c r="A2867" s="42"/>
      <c r="AN2867" s="293"/>
      <c r="AX2867" s="293"/>
      <c r="BH2867" s="293"/>
      <c r="BR2867" s="293"/>
      <c r="CB2867" s="293"/>
      <c r="CL2867" s="293"/>
      <c r="CV2867" s="293"/>
      <c r="DF2867" s="293"/>
      <c r="DP2867" s="293"/>
      <c r="DZ2867" s="293"/>
      <c r="EJ2867" s="293"/>
      <c r="ET2867" s="293"/>
      <c r="FD2867" s="293"/>
      <c r="GJ2867" s="341"/>
      <c r="GT2867" s="293"/>
      <c r="HD2867" s="293"/>
      <c r="HN2867" s="293"/>
      <c r="HX2867" s="293"/>
      <c r="IH2867" s="293"/>
      <c r="IM2867" s="285"/>
    </row>
    <row r="2868" spans="1:247" s="44" customFormat="1" x14ac:dyDescent="0.2">
      <c r="A2868" s="42"/>
      <c r="AN2868" s="293"/>
      <c r="AX2868" s="293"/>
      <c r="BH2868" s="293"/>
      <c r="BR2868" s="293"/>
      <c r="CB2868" s="293"/>
      <c r="CL2868" s="293"/>
      <c r="CV2868" s="293"/>
      <c r="DF2868" s="293"/>
      <c r="DP2868" s="293"/>
      <c r="DZ2868" s="293"/>
      <c r="EJ2868" s="293"/>
      <c r="ET2868" s="293"/>
      <c r="FD2868" s="293"/>
      <c r="GJ2868" s="341"/>
      <c r="GT2868" s="293"/>
      <c r="HD2868" s="293"/>
      <c r="HN2868" s="293"/>
      <c r="HX2868" s="293"/>
      <c r="IH2868" s="293"/>
      <c r="IM2868" s="285"/>
    </row>
    <row r="2869" spans="1:247" s="44" customFormat="1" x14ac:dyDescent="0.2">
      <c r="A2869" s="42"/>
      <c r="AN2869" s="293"/>
      <c r="AX2869" s="293"/>
      <c r="BH2869" s="293"/>
      <c r="BR2869" s="293"/>
      <c r="CB2869" s="293"/>
      <c r="CL2869" s="293"/>
      <c r="CV2869" s="293"/>
      <c r="DF2869" s="293"/>
      <c r="DP2869" s="293"/>
      <c r="DZ2869" s="293"/>
      <c r="EJ2869" s="293"/>
      <c r="ET2869" s="293"/>
      <c r="FD2869" s="293"/>
      <c r="GJ2869" s="341"/>
      <c r="GT2869" s="293"/>
      <c r="HD2869" s="293"/>
      <c r="HN2869" s="293"/>
      <c r="HX2869" s="293"/>
      <c r="IH2869" s="293"/>
      <c r="IM2869" s="285"/>
    </row>
    <row r="2870" spans="1:247" s="44" customFormat="1" x14ac:dyDescent="0.2">
      <c r="A2870" s="42"/>
      <c r="AN2870" s="293"/>
      <c r="AX2870" s="293"/>
      <c r="BH2870" s="293"/>
      <c r="BR2870" s="293"/>
      <c r="CB2870" s="293"/>
      <c r="CL2870" s="293"/>
      <c r="CV2870" s="293"/>
      <c r="DF2870" s="293"/>
      <c r="DP2870" s="293"/>
      <c r="DZ2870" s="293"/>
      <c r="EJ2870" s="293"/>
      <c r="ET2870" s="293"/>
      <c r="FD2870" s="293"/>
      <c r="GJ2870" s="341"/>
      <c r="GT2870" s="293"/>
      <c r="HD2870" s="293"/>
      <c r="HN2870" s="293"/>
      <c r="HX2870" s="293"/>
      <c r="IH2870" s="293"/>
      <c r="IM2870" s="285"/>
    </row>
    <row r="2871" spans="1:247" s="44" customFormat="1" x14ac:dyDescent="0.2">
      <c r="A2871" s="42"/>
      <c r="AN2871" s="293"/>
      <c r="AX2871" s="293"/>
      <c r="BH2871" s="293"/>
      <c r="BR2871" s="293"/>
      <c r="CB2871" s="293"/>
      <c r="CL2871" s="293"/>
      <c r="CV2871" s="293"/>
      <c r="DF2871" s="293"/>
      <c r="DP2871" s="293"/>
      <c r="DZ2871" s="293"/>
      <c r="EJ2871" s="293"/>
      <c r="ET2871" s="293"/>
      <c r="FD2871" s="293"/>
      <c r="GJ2871" s="341"/>
      <c r="GT2871" s="293"/>
      <c r="HD2871" s="293"/>
      <c r="HN2871" s="293"/>
      <c r="HX2871" s="293"/>
      <c r="IH2871" s="293"/>
      <c r="IM2871" s="285"/>
    </row>
    <row r="2872" spans="1:247" s="44" customFormat="1" x14ac:dyDescent="0.2">
      <c r="A2872" s="42"/>
      <c r="AN2872" s="293"/>
      <c r="AX2872" s="293"/>
      <c r="BH2872" s="293"/>
      <c r="BR2872" s="293"/>
      <c r="CB2872" s="293"/>
      <c r="CL2872" s="293"/>
      <c r="CV2872" s="293"/>
      <c r="DF2872" s="293"/>
      <c r="DP2872" s="293"/>
      <c r="DZ2872" s="293"/>
      <c r="EJ2872" s="293"/>
      <c r="ET2872" s="293"/>
      <c r="FD2872" s="293"/>
      <c r="GJ2872" s="341"/>
      <c r="GT2872" s="293"/>
      <c r="HD2872" s="293"/>
      <c r="HN2872" s="293"/>
      <c r="HX2872" s="293"/>
      <c r="IH2872" s="293"/>
      <c r="IM2872" s="285"/>
    </row>
    <row r="2873" spans="1:247" s="44" customFormat="1" x14ac:dyDescent="0.2">
      <c r="A2873" s="42"/>
      <c r="AN2873" s="293"/>
      <c r="AX2873" s="293"/>
      <c r="BH2873" s="293"/>
      <c r="BR2873" s="293"/>
      <c r="CB2873" s="293"/>
      <c r="CL2873" s="293"/>
      <c r="CV2873" s="293"/>
      <c r="DF2873" s="293"/>
      <c r="DP2873" s="293"/>
      <c r="DZ2873" s="293"/>
      <c r="EJ2873" s="293"/>
      <c r="ET2873" s="293"/>
      <c r="FD2873" s="293"/>
      <c r="GJ2873" s="341"/>
      <c r="GT2873" s="293"/>
      <c r="HD2873" s="293"/>
      <c r="HN2873" s="293"/>
      <c r="HX2873" s="293"/>
      <c r="IH2873" s="293"/>
      <c r="IM2873" s="285"/>
    </row>
    <row r="2874" spans="1:247" s="44" customFormat="1" x14ac:dyDescent="0.2">
      <c r="A2874" s="42"/>
      <c r="AN2874" s="293"/>
      <c r="AX2874" s="293"/>
      <c r="BH2874" s="293"/>
      <c r="BR2874" s="293"/>
      <c r="CB2874" s="293"/>
      <c r="CL2874" s="293"/>
      <c r="CV2874" s="293"/>
      <c r="DF2874" s="293"/>
      <c r="DP2874" s="293"/>
      <c r="DZ2874" s="293"/>
      <c r="EJ2874" s="293"/>
      <c r="ET2874" s="293"/>
      <c r="FD2874" s="293"/>
      <c r="GJ2874" s="341"/>
      <c r="GT2874" s="293"/>
      <c r="HD2874" s="293"/>
      <c r="HN2874" s="293"/>
      <c r="HX2874" s="293"/>
      <c r="IH2874" s="293"/>
      <c r="IM2874" s="285"/>
    </row>
    <row r="2875" spans="1:247" s="44" customFormat="1" x14ac:dyDescent="0.2">
      <c r="A2875" s="42"/>
      <c r="AN2875" s="293"/>
      <c r="AX2875" s="293"/>
      <c r="BH2875" s="293"/>
      <c r="BR2875" s="293"/>
      <c r="CB2875" s="293"/>
      <c r="CL2875" s="293"/>
      <c r="CV2875" s="293"/>
      <c r="DF2875" s="293"/>
      <c r="DP2875" s="293"/>
      <c r="DZ2875" s="293"/>
      <c r="EJ2875" s="293"/>
      <c r="ET2875" s="293"/>
      <c r="FD2875" s="293"/>
      <c r="GJ2875" s="341"/>
      <c r="GT2875" s="293"/>
      <c r="HD2875" s="293"/>
      <c r="HN2875" s="293"/>
      <c r="HX2875" s="293"/>
      <c r="IH2875" s="293"/>
      <c r="IM2875" s="285"/>
    </row>
    <row r="2876" spans="1:247" s="44" customFormat="1" x14ac:dyDescent="0.2">
      <c r="A2876" s="42"/>
      <c r="AN2876" s="293"/>
      <c r="AX2876" s="293"/>
      <c r="BH2876" s="293"/>
      <c r="BR2876" s="293"/>
      <c r="CB2876" s="293"/>
      <c r="CL2876" s="293"/>
      <c r="CV2876" s="293"/>
      <c r="DF2876" s="293"/>
      <c r="DP2876" s="293"/>
      <c r="DZ2876" s="293"/>
      <c r="EJ2876" s="293"/>
      <c r="ET2876" s="293"/>
      <c r="FD2876" s="293"/>
      <c r="GJ2876" s="341"/>
      <c r="GT2876" s="293"/>
      <c r="HD2876" s="293"/>
      <c r="HN2876" s="293"/>
      <c r="HX2876" s="293"/>
      <c r="IH2876" s="293"/>
      <c r="IM2876" s="285"/>
    </row>
    <row r="2877" spans="1:247" s="44" customFormat="1" x14ac:dyDescent="0.2">
      <c r="A2877" s="42"/>
      <c r="AN2877" s="293"/>
      <c r="AX2877" s="293"/>
      <c r="BH2877" s="293"/>
      <c r="BR2877" s="293"/>
      <c r="CB2877" s="293"/>
      <c r="CL2877" s="293"/>
      <c r="CV2877" s="293"/>
      <c r="DF2877" s="293"/>
      <c r="DP2877" s="293"/>
      <c r="DZ2877" s="293"/>
      <c r="EJ2877" s="293"/>
      <c r="ET2877" s="293"/>
      <c r="FD2877" s="293"/>
      <c r="GJ2877" s="341"/>
      <c r="GT2877" s="293"/>
      <c r="HD2877" s="293"/>
      <c r="HN2877" s="293"/>
      <c r="HX2877" s="293"/>
      <c r="IH2877" s="293"/>
      <c r="IM2877" s="285"/>
    </row>
    <row r="2878" spans="1:247" s="44" customFormat="1" x14ac:dyDescent="0.2">
      <c r="A2878" s="42"/>
      <c r="AN2878" s="293"/>
      <c r="AX2878" s="293"/>
      <c r="BH2878" s="293"/>
      <c r="BR2878" s="293"/>
      <c r="CB2878" s="293"/>
      <c r="CL2878" s="293"/>
      <c r="CV2878" s="293"/>
      <c r="DF2878" s="293"/>
      <c r="DP2878" s="293"/>
      <c r="DZ2878" s="293"/>
      <c r="EJ2878" s="293"/>
      <c r="ET2878" s="293"/>
      <c r="FD2878" s="293"/>
      <c r="GJ2878" s="341"/>
      <c r="GT2878" s="293"/>
      <c r="HD2878" s="293"/>
      <c r="HN2878" s="293"/>
      <c r="HX2878" s="293"/>
      <c r="IH2878" s="293"/>
      <c r="IM2878" s="285"/>
    </row>
    <row r="2879" spans="1:247" s="44" customFormat="1" x14ac:dyDescent="0.2">
      <c r="A2879" s="42"/>
      <c r="AN2879" s="293"/>
      <c r="AX2879" s="293"/>
      <c r="BH2879" s="293"/>
      <c r="BR2879" s="293"/>
      <c r="CB2879" s="293"/>
      <c r="CL2879" s="293"/>
      <c r="CV2879" s="293"/>
      <c r="DF2879" s="293"/>
      <c r="DP2879" s="293"/>
      <c r="DZ2879" s="293"/>
      <c r="EJ2879" s="293"/>
      <c r="ET2879" s="293"/>
      <c r="FD2879" s="293"/>
      <c r="GJ2879" s="341"/>
      <c r="GT2879" s="293"/>
      <c r="HD2879" s="293"/>
      <c r="HN2879" s="293"/>
      <c r="HX2879" s="293"/>
      <c r="IH2879" s="293"/>
      <c r="IM2879" s="285"/>
    </row>
    <row r="2880" spans="1:247" s="44" customFormat="1" x14ac:dyDescent="0.2">
      <c r="A2880" s="42"/>
      <c r="AN2880" s="293"/>
      <c r="AX2880" s="293"/>
      <c r="BH2880" s="293"/>
      <c r="BR2880" s="293"/>
      <c r="CB2880" s="293"/>
      <c r="CL2880" s="293"/>
      <c r="CV2880" s="293"/>
      <c r="DF2880" s="293"/>
      <c r="DP2880" s="293"/>
      <c r="DZ2880" s="293"/>
      <c r="EJ2880" s="293"/>
      <c r="ET2880" s="293"/>
      <c r="FD2880" s="293"/>
      <c r="GJ2880" s="341"/>
      <c r="GT2880" s="293"/>
      <c r="HD2880" s="293"/>
      <c r="HN2880" s="293"/>
      <c r="HX2880" s="293"/>
      <c r="IH2880" s="293"/>
      <c r="IM2880" s="285"/>
    </row>
    <row r="2881" spans="1:247" s="44" customFormat="1" x14ac:dyDescent="0.2">
      <c r="A2881" s="42"/>
      <c r="AN2881" s="293"/>
      <c r="AX2881" s="293"/>
      <c r="BH2881" s="293"/>
      <c r="BR2881" s="293"/>
      <c r="CB2881" s="293"/>
      <c r="CL2881" s="293"/>
      <c r="CV2881" s="293"/>
      <c r="DF2881" s="293"/>
      <c r="DP2881" s="293"/>
      <c r="DZ2881" s="293"/>
      <c r="EJ2881" s="293"/>
      <c r="ET2881" s="293"/>
      <c r="FD2881" s="293"/>
      <c r="GJ2881" s="341"/>
      <c r="GT2881" s="293"/>
      <c r="HD2881" s="293"/>
      <c r="HN2881" s="293"/>
      <c r="HX2881" s="293"/>
      <c r="IH2881" s="293"/>
      <c r="IM2881" s="285"/>
    </row>
    <row r="2882" spans="1:247" s="44" customFormat="1" x14ac:dyDescent="0.2">
      <c r="A2882" s="42"/>
      <c r="AN2882" s="293"/>
      <c r="AX2882" s="293"/>
      <c r="BH2882" s="293"/>
      <c r="BR2882" s="293"/>
      <c r="CB2882" s="293"/>
      <c r="CL2882" s="293"/>
      <c r="CV2882" s="293"/>
      <c r="DF2882" s="293"/>
      <c r="DP2882" s="293"/>
      <c r="DZ2882" s="293"/>
      <c r="EJ2882" s="293"/>
      <c r="ET2882" s="293"/>
      <c r="FD2882" s="293"/>
      <c r="GJ2882" s="341"/>
      <c r="GT2882" s="293"/>
      <c r="HD2882" s="293"/>
      <c r="HN2882" s="293"/>
      <c r="HX2882" s="293"/>
      <c r="IH2882" s="293"/>
      <c r="IM2882" s="285"/>
    </row>
    <row r="2883" spans="1:247" s="44" customFormat="1" x14ac:dyDescent="0.2">
      <c r="A2883" s="42"/>
      <c r="AN2883" s="293"/>
      <c r="AX2883" s="293"/>
      <c r="BH2883" s="293"/>
      <c r="BR2883" s="293"/>
      <c r="CB2883" s="293"/>
      <c r="CL2883" s="293"/>
      <c r="CV2883" s="293"/>
      <c r="DF2883" s="293"/>
      <c r="DP2883" s="293"/>
      <c r="DZ2883" s="293"/>
      <c r="EJ2883" s="293"/>
      <c r="ET2883" s="293"/>
      <c r="FD2883" s="293"/>
      <c r="GJ2883" s="341"/>
      <c r="GT2883" s="293"/>
      <c r="HD2883" s="293"/>
      <c r="HN2883" s="293"/>
      <c r="HX2883" s="293"/>
      <c r="IH2883" s="293"/>
      <c r="IM2883" s="285"/>
    </row>
    <row r="2884" spans="1:247" s="44" customFormat="1" x14ac:dyDescent="0.2">
      <c r="A2884" s="42"/>
      <c r="AN2884" s="293"/>
      <c r="AX2884" s="293"/>
      <c r="BH2884" s="293"/>
      <c r="BR2884" s="293"/>
      <c r="CB2884" s="293"/>
      <c r="CL2884" s="293"/>
      <c r="CV2884" s="293"/>
      <c r="DF2884" s="293"/>
      <c r="DP2884" s="293"/>
      <c r="DZ2884" s="293"/>
      <c r="EJ2884" s="293"/>
      <c r="ET2884" s="293"/>
      <c r="FD2884" s="293"/>
      <c r="GJ2884" s="341"/>
      <c r="GT2884" s="293"/>
      <c r="HD2884" s="293"/>
      <c r="HN2884" s="293"/>
      <c r="HX2884" s="293"/>
      <c r="IH2884" s="293"/>
      <c r="IM2884" s="285"/>
    </row>
    <row r="2885" spans="1:247" s="44" customFormat="1" x14ac:dyDescent="0.2">
      <c r="A2885" s="42"/>
      <c r="AN2885" s="293"/>
      <c r="AX2885" s="293"/>
      <c r="BH2885" s="293"/>
      <c r="BR2885" s="293"/>
      <c r="CB2885" s="293"/>
      <c r="CL2885" s="293"/>
      <c r="CV2885" s="293"/>
      <c r="DF2885" s="293"/>
      <c r="DP2885" s="293"/>
      <c r="DZ2885" s="293"/>
      <c r="EJ2885" s="293"/>
      <c r="ET2885" s="293"/>
      <c r="FD2885" s="293"/>
      <c r="GJ2885" s="341"/>
      <c r="GT2885" s="293"/>
      <c r="HD2885" s="293"/>
      <c r="HN2885" s="293"/>
      <c r="HX2885" s="293"/>
      <c r="IH2885" s="293"/>
      <c r="IM2885" s="285"/>
    </row>
    <row r="2886" spans="1:247" s="44" customFormat="1" x14ac:dyDescent="0.2">
      <c r="A2886" s="42"/>
      <c r="AN2886" s="293"/>
      <c r="AX2886" s="293"/>
      <c r="BH2886" s="293"/>
      <c r="BR2886" s="293"/>
      <c r="CB2886" s="293"/>
      <c r="CL2886" s="293"/>
      <c r="CV2886" s="293"/>
      <c r="DF2886" s="293"/>
      <c r="DP2886" s="293"/>
      <c r="DZ2886" s="293"/>
      <c r="EJ2886" s="293"/>
      <c r="ET2886" s="293"/>
      <c r="FD2886" s="293"/>
      <c r="GJ2886" s="341"/>
      <c r="GT2886" s="293"/>
      <c r="HD2886" s="293"/>
      <c r="HN2886" s="293"/>
      <c r="HX2886" s="293"/>
      <c r="IH2886" s="293"/>
      <c r="IM2886" s="285"/>
    </row>
    <row r="2887" spans="1:247" s="44" customFormat="1" x14ac:dyDescent="0.2">
      <c r="A2887" s="42"/>
      <c r="AN2887" s="293"/>
      <c r="AX2887" s="293"/>
      <c r="BH2887" s="293"/>
      <c r="BR2887" s="293"/>
      <c r="CB2887" s="293"/>
      <c r="CL2887" s="293"/>
      <c r="CV2887" s="293"/>
      <c r="DF2887" s="293"/>
      <c r="DP2887" s="293"/>
      <c r="DZ2887" s="293"/>
      <c r="EJ2887" s="293"/>
      <c r="ET2887" s="293"/>
      <c r="FD2887" s="293"/>
      <c r="GJ2887" s="341"/>
      <c r="GT2887" s="293"/>
      <c r="HD2887" s="293"/>
      <c r="HN2887" s="293"/>
      <c r="HX2887" s="293"/>
      <c r="IH2887" s="293"/>
      <c r="IM2887" s="285"/>
    </row>
    <row r="2888" spans="1:247" s="44" customFormat="1" x14ac:dyDescent="0.2">
      <c r="A2888" s="42"/>
      <c r="AN2888" s="293"/>
      <c r="AX2888" s="293"/>
      <c r="BH2888" s="293"/>
      <c r="BR2888" s="293"/>
      <c r="CB2888" s="293"/>
      <c r="CL2888" s="293"/>
      <c r="CV2888" s="293"/>
      <c r="DF2888" s="293"/>
      <c r="DP2888" s="293"/>
      <c r="DZ2888" s="293"/>
      <c r="EJ2888" s="293"/>
      <c r="ET2888" s="293"/>
      <c r="FD2888" s="293"/>
      <c r="GJ2888" s="341"/>
      <c r="GT2888" s="293"/>
      <c r="HD2888" s="293"/>
      <c r="HN2888" s="293"/>
      <c r="HX2888" s="293"/>
      <c r="IH2888" s="293"/>
      <c r="IM2888" s="285"/>
    </row>
    <row r="2889" spans="1:247" s="44" customFormat="1" x14ac:dyDescent="0.2">
      <c r="A2889" s="42"/>
      <c r="AN2889" s="293"/>
      <c r="AX2889" s="293"/>
      <c r="BH2889" s="293"/>
      <c r="BR2889" s="293"/>
      <c r="CB2889" s="293"/>
      <c r="CL2889" s="293"/>
      <c r="CV2889" s="293"/>
      <c r="DF2889" s="293"/>
      <c r="DP2889" s="293"/>
      <c r="DZ2889" s="293"/>
      <c r="EJ2889" s="293"/>
      <c r="ET2889" s="293"/>
      <c r="FD2889" s="293"/>
      <c r="GJ2889" s="341"/>
      <c r="GT2889" s="293"/>
      <c r="HD2889" s="293"/>
      <c r="HN2889" s="293"/>
      <c r="HX2889" s="293"/>
      <c r="IH2889" s="293"/>
      <c r="IM2889" s="285"/>
    </row>
    <row r="2890" spans="1:247" s="44" customFormat="1" x14ac:dyDescent="0.2">
      <c r="A2890" s="42"/>
      <c r="AN2890" s="293"/>
      <c r="AX2890" s="293"/>
      <c r="BH2890" s="293"/>
      <c r="BR2890" s="293"/>
      <c r="CB2890" s="293"/>
      <c r="CL2890" s="293"/>
      <c r="CV2890" s="293"/>
      <c r="DF2890" s="293"/>
      <c r="DP2890" s="293"/>
      <c r="DZ2890" s="293"/>
      <c r="EJ2890" s="293"/>
      <c r="ET2890" s="293"/>
      <c r="FD2890" s="293"/>
      <c r="GJ2890" s="341"/>
      <c r="GT2890" s="293"/>
      <c r="HD2890" s="293"/>
      <c r="HN2890" s="293"/>
      <c r="HX2890" s="293"/>
      <c r="IH2890" s="293"/>
      <c r="IM2890" s="285"/>
    </row>
    <row r="2891" spans="1:247" s="44" customFormat="1" x14ac:dyDescent="0.2">
      <c r="A2891" s="42"/>
      <c r="AN2891" s="293"/>
      <c r="AX2891" s="293"/>
      <c r="BH2891" s="293"/>
      <c r="BR2891" s="293"/>
      <c r="CB2891" s="293"/>
      <c r="CL2891" s="293"/>
      <c r="CV2891" s="293"/>
      <c r="DF2891" s="293"/>
      <c r="DP2891" s="293"/>
      <c r="DZ2891" s="293"/>
      <c r="EJ2891" s="293"/>
      <c r="ET2891" s="293"/>
      <c r="FD2891" s="293"/>
      <c r="GJ2891" s="341"/>
      <c r="GT2891" s="293"/>
      <c r="HD2891" s="293"/>
      <c r="HN2891" s="293"/>
      <c r="HX2891" s="293"/>
      <c r="IH2891" s="293"/>
      <c r="IM2891" s="285"/>
    </row>
    <row r="2892" spans="1:247" s="44" customFormat="1" x14ac:dyDescent="0.2">
      <c r="A2892" s="42"/>
      <c r="AN2892" s="293"/>
      <c r="AX2892" s="293"/>
      <c r="BH2892" s="293"/>
      <c r="BR2892" s="293"/>
      <c r="CB2892" s="293"/>
      <c r="CL2892" s="293"/>
      <c r="CV2892" s="293"/>
      <c r="DF2892" s="293"/>
      <c r="DP2892" s="293"/>
      <c r="DZ2892" s="293"/>
      <c r="EJ2892" s="293"/>
      <c r="ET2892" s="293"/>
      <c r="FD2892" s="293"/>
      <c r="GJ2892" s="341"/>
      <c r="GT2892" s="293"/>
      <c r="HD2892" s="293"/>
      <c r="HN2892" s="293"/>
      <c r="HX2892" s="293"/>
      <c r="IH2892" s="293"/>
      <c r="IM2892" s="285"/>
    </row>
    <row r="2893" spans="1:247" s="44" customFormat="1" x14ac:dyDescent="0.2">
      <c r="A2893" s="42"/>
      <c r="AN2893" s="293"/>
      <c r="AX2893" s="293"/>
      <c r="BH2893" s="293"/>
      <c r="BR2893" s="293"/>
      <c r="CB2893" s="293"/>
      <c r="CL2893" s="293"/>
      <c r="CV2893" s="293"/>
      <c r="DF2893" s="293"/>
      <c r="DP2893" s="293"/>
      <c r="DZ2893" s="293"/>
      <c r="EJ2893" s="293"/>
      <c r="ET2893" s="293"/>
      <c r="FD2893" s="293"/>
      <c r="GJ2893" s="341"/>
      <c r="GT2893" s="293"/>
      <c r="HD2893" s="293"/>
      <c r="HN2893" s="293"/>
      <c r="HX2893" s="293"/>
      <c r="IH2893" s="293"/>
      <c r="IM2893" s="285"/>
    </row>
    <row r="2894" spans="1:247" s="44" customFormat="1" x14ac:dyDescent="0.2">
      <c r="A2894" s="42"/>
      <c r="AN2894" s="293"/>
      <c r="AX2894" s="293"/>
      <c r="BH2894" s="293"/>
      <c r="BR2894" s="293"/>
      <c r="CB2894" s="293"/>
      <c r="CL2894" s="293"/>
      <c r="CV2894" s="293"/>
      <c r="DF2894" s="293"/>
      <c r="DP2894" s="293"/>
      <c r="DZ2894" s="293"/>
      <c r="EJ2894" s="293"/>
      <c r="ET2894" s="293"/>
      <c r="FD2894" s="293"/>
      <c r="GJ2894" s="341"/>
      <c r="GT2894" s="293"/>
      <c r="HD2894" s="293"/>
      <c r="HN2894" s="293"/>
      <c r="HX2894" s="293"/>
      <c r="IH2894" s="293"/>
      <c r="IM2894" s="285"/>
    </row>
    <row r="2895" spans="1:247" s="44" customFormat="1" x14ac:dyDescent="0.2">
      <c r="A2895" s="42"/>
      <c r="AN2895" s="293"/>
      <c r="AX2895" s="293"/>
      <c r="BH2895" s="293"/>
      <c r="BR2895" s="293"/>
      <c r="CB2895" s="293"/>
      <c r="CL2895" s="293"/>
      <c r="CV2895" s="293"/>
      <c r="DF2895" s="293"/>
      <c r="DP2895" s="293"/>
      <c r="DZ2895" s="293"/>
      <c r="EJ2895" s="293"/>
      <c r="ET2895" s="293"/>
      <c r="FD2895" s="293"/>
      <c r="GJ2895" s="341"/>
      <c r="GT2895" s="293"/>
      <c r="HD2895" s="293"/>
      <c r="HN2895" s="293"/>
      <c r="HX2895" s="293"/>
      <c r="IH2895" s="293"/>
      <c r="IM2895" s="285"/>
    </row>
    <row r="2896" spans="1:247" s="44" customFormat="1" x14ac:dyDescent="0.2">
      <c r="A2896" s="42"/>
      <c r="AN2896" s="293"/>
      <c r="AX2896" s="293"/>
      <c r="BH2896" s="293"/>
      <c r="BR2896" s="293"/>
      <c r="CB2896" s="293"/>
      <c r="CL2896" s="293"/>
      <c r="CV2896" s="293"/>
      <c r="DF2896" s="293"/>
      <c r="DP2896" s="293"/>
      <c r="DZ2896" s="293"/>
      <c r="EJ2896" s="293"/>
      <c r="ET2896" s="293"/>
      <c r="FD2896" s="293"/>
      <c r="GJ2896" s="341"/>
      <c r="GT2896" s="293"/>
      <c r="HD2896" s="293"/>
      <c r="HN2896" s="293"/>
      <c r="HX2896" s="293"/>
      <c r="IH2896" s="293"/>
      <c r="IM2896" s="285"/>
    </row>
    <row r="2897" spans="1:247" s="44" customFormat="1" x14ac:dyDescent="0.2">
      <c r="A2897" s="42"/>
      <c r="AN2897" s="293"/>
      <c r="AX2897" s="293"/>
      <c r="BH2897" s="293"/>
      <c r="BR2897" s="293"/>
      <c r="CB2897" s="293"/>
      <c r="CL2897" s="293"/>
      <c r="CV2897" s="293"/>
      <c r="DF2897" s="293"/>
      <c r="DP2897" s="293"/>
      <c r="DZ2897" s="293"/>
      <c r="EJ2897" s="293"/>
      <c r="ET2897" s="293"/>
      <c r="FD2897" s="293"/>
      <c r="GJ2897" s="341"/>
      <c r="GT2897" s="293"/>
      <c r="HD2897" s="293"/>
      <c r="HN2897" s="293"/>
      <c r="HX2897" s="293"/>
      <c r="IH2897" s="293"/>
      <c r="IM2897" s="285"/>
    </row>
    <row r="2898" spans="1:247" s="44" customFormat="1" x14ac:dyDescent="0.2">
      <c r="A2898" s="42"/>
      <c r="AN2898" s="293"/>
      <c r="AX2898" s="293"/>
      <c r="BH2898" s="293"/>
      <c r="BR2898" s="293"/>
      <c r="CB2898" s="293"/>
      <c r="CL2898" s="293"/>
      <c r="CV2898" s="293"/>
      <c r="DF2898" s="293"/>
      <c r="DP2898" s="293"/>
      <c r="DZ2898" s="293"/>
      <c r="EJ2898" s="293"/>
      <c r="ET2898" s="293"/>
      <c r="FD2898" s="293"/>
      <c r="GJ2898" s="341"/>
      <c r="GT2898" s="293"/>
      <c r="HD2898" s="293"/>
      <c r="HN2898" s="293"/>
      <c r="HX2898" s="293"/>
      <c r="IH2898" s="293"/>
      <c r="IM2898" s="285"/>
    </row>
    <row r="2899" spans="1:247" s="44" customFormat="1" x14ac:dyDescent="0.2">
      <c r="A2899" s="42"/>
      <c r="AN2899" s="293"/>
      <c r="AX2899" s="293"/>
      <c r="BH2899" s="293"/>
      <c r="BR2899" s="293"/>
      <c r="CB2899" s="293"/>
      <c r="CL2899" s="293"/>
      <c r="CV2899" s="293"/>
      <c r="DF2899" s="293"/>
      <c r="DP2899" s="293"/>
      <c r="DZ2899" s="293"/>
      <c r="EJ2899" s="293"/>
      <c r="ET2899" s="293"/>
      <c r="FD2899" s="293"/>
      <c r="GJ2899" s="341"/>
      <c r="GT2899" s="293"/>
      <c r="HD2899" s="293"/>
      <c r="HN2899" s="293"/>
      <c r="HX2899" s="293"/>
      <c r="IH2899" s="293"/>
      <c r="IM2899" s="285"/>
    </row>
    <row r="2900" spans="1:247" s="44" customFormat="1" x14ac:dyDescent="0.2">
      <c r="A2900" s="42"/>
      <c r="AN2900" s="293"/>
      <c r="AX2900" s="293"/>
      <c r="BH2900" s="293"/>
      <c r="BR2900" s="293"/>
      <c r="CB2900" s="293"/>
      <c r="CL2900" s="293"/>
      <c r="CV2900" s="293"/>
      <c r="DF2900" s="293"/>
      <c r="DP2900" s="293"/>
      <c r="DZ2900" s="293"/>
      <c r="EJ2900" s="293"/>
      <c r="ET2900" s="293"/>
      <c r="FD2900" s="293"/>
      <c r="GJ2900" s="341"/>
      <c r="GT2900" s="293"/>
      <c r="HD2900" s="293"/>
      <c r="HN2900" s="293"/>
      <c r="HX2900" s="293"/>
      <c r="IH2900" s="293"/>
      <c r="IM2900" s="285"/>
    </row>
    <row r="2901" spans="1:247" s="44" customFormat="1" x14ac:dyDescent="0.2">
      <c r="A2901" s="42"/>
      <c r="AN2901" s="293"/>
      <c r="AX2901" s="293"/>
      <c r="BH2901" s="293"/>
      <c r="BR2901" s="293"/>
      <c r="CB2901" s="293"/>
      <c r="CL2901" s="293"/>
      <c r="CV2901" s="293"/>
      <c r="DF2901" s="293"/>
      <c r="DP2901" s="293"/>
      <c r="DZ2901" s="293"/>
      <c r="EJ2901" s="293"/>
      <c r="ET2901" s="293"/>
      <c r="FD2901" s="293"/>
      <c r="GJ2901" s="341"/>
      <c r="GT2901" s="293"/>
      <c r="HD2901" s="293"/>
      <c r="HN2901" s="293"/>
      <c r="HX2901" s="293"/>
      <c r="IH2901" s="293"/>
      <c r="IM2901" s="285"/>
    </row>
    <row r="2902" spans="1:247" s="44" customFormat="1" x14ac:dyDescent="0.2">
      <c r="A2902" s="42"/>
      <c r="AN2902" s="293"/>
      <c r="AX2902" s="293"/>
      <c r="BH2902" s="293"/>
      <c r="BR2902" s="293"/>
      <c r="CB2902" s="293"/>
      <c r="CL2902" s="293"/>
      <c r="CV2902" s="293"/>
      <c r="DF2902" s="293"/>
      <c r="DP2902" s="293"/>
      <c r="DZ2902" s="293"/>
      <c r="EJ2902" s="293"/>
      <c r="ET2902" s="293"/>
      <c r="FD2902" s="293"/>
      <c r="GJ2902" s="341"/>
      <c r="GT2902" s="293"/>
      <c r="HD2902" s="293"/>
      <c r="HN2902" s="293"/>
      <c r="HX2902" s="293"/>
      <c r="IH2902" s="293"/>
      <c r="IM2902" s="285"/>
    </row>
    <row r="2903" spans="1:247" s="44" customFormat="1" x14ac:dyDescent="0.2">
      <c r="A2903" s="42"/>
      <c r="AN2903" s="293"/>
      <c r="AX2903" s="293"/>
      <c r="BH2903" s="293"/>
      <c r="BR2903" s="293"/>
      <c r="CB2903" s="293"/>
      <c r="CL2903" s="293"/>
      <c r="CV2903" s="293"/>
      <c r="DF2903" s="293"/>
      <c r="DP2903" s="293"/>
      <c r="DZ2903" s="293"/>
      <c r="EJ2903" s="293"/>
      <c r="ET2903" s="293"/>
      <c r="FD2903" s="293"/>
      <c r="GJ2903" s="341"/>
      <c r="GT2903" s="293"/>
      <c r="HD2903" s="293"/>
      <c r="HN2903" s="293"/>
      <c r="HX2903" s="293"/>
      <c r="IH2903" s="293"/>
      <c r="IM2903" s="285"/>
    </row>
    <row r="2904" spans="1:247" s="44" customFormat="1" x14ac:dyDescent="0.2">
      <c r="A2904" s="42"/>
      <c r="AN2904" s="293"/>
      <c r="AX2904" s="293"/>
      <c r="BH2904" s="293"/>
      <c r="BR2904" s="293"/>
      <c r="CB2904" s="293"/>
      <c r="CL2904" s="293"/>
      <c r="CV2904" s="293"/>
      <c r="DF2904" s="293"/>
      <c r="DP2904" s="293"/>
      <c r="DZ2904" s="293"/>
      <c r="EJ2904" s="293"/>
      <c r="ET2904" s="293"/>
      <c r="FD2904" s="293"/>
      <c r="GJ2904" s="341"/>
      <c r="GT2904" s="293"/>
      <c r="HD2904" s="293"/>
      <c r="HN2904" s="293"/>
      <c r="HX2904" s="293"/>
      <c r="IH2904" s="293"/>
      <c r="IM2904" s="285"/>
    </row>
    <row r="2905" spans="1:247" s="44" customFormat="1" x14ac:dyDescent="0.2">
      <c r="A2905" s="42"/>
      <c r="AN2905" s="293"/>
      <c r="AX2905" s="293"/>
      <c r="BH2905" s="293"/>
      <c r="BR2905" s="293"/>
      <c r="CB2905" s="293"/>
      <c r="CL2905" s="293"/>
      <c r="CV2905" s="293"/>
      <c r="DF2905" s="293"/>
      <c r="DP2905" s="293"/>
      <c r="DZ2905" s="293"/>
      <c r="EJ2905" s="293"/>
      <c r="ET2905" s="293"/>
      <c r="FD2905" s="293"/>
      <c r="GJ2905" s="341"/>
      <c r="GT2905" s="293"/>
      <c r="HD2905" s="293"/>
      <c r="HN2905" s="293"/>
      <c r="HX2905" s="293"/>
      <c r="IH2905" s="293"/>
      <c r="IM2905" s="285"/>
    </row>
    <row r="2906" spans="1:247" s="44" customFormat="1" x14ac:dyDescent="0.2">
      <c r="A2906" s="42"/>
      <c r="AN2906" s="293"/>
      <c r="AX2906" s="293"/>
      <c r="BH2906" s="293"/>
      <c r="BR2906" s="293"/>
      <c r="CB2906" s="293"/>
      <c r="CL2906" s="293"/>
      <c r="CV2906" s="293"/>
      <c r="DF2906" s="293"/>
      <c r="DP2906" s="293"/>
      <c r="DZ2906" s="293"/>
      <c r="EJ2906" s="293"/>
      <c r="ET2906" s="293"/>
      <c r="FD2906" s="293"/>
      <c r="GJ2906" s="341"/>
      <c r="GT2906" s="293"/>
      <c r="HD2906" s="293"/>
      <c r="HN2906" s="293"/>
      <c r="HX2906" s="293"/>
      <c r="IH2906" s="293"/>
      <c r="IM2906" s="285"/>
    </row>
    <row r="2907" spans="1:247" s="44" customFormat="1" x14ac:dyDescent="0.2">
      <c r="A2907" s="42"/>
      <c r="AN2907" s="293"/>
      <c r="AX2907" s="293"/>
      <c r="BH2907" s="293"/>
      <c r="BR2907" s="293"/>
      <c r="CB2907" s="293"/>
      <c r="CL2907" s="293"/>
      <c r="CV2907" s="293"/>
      <c r="DF2907" s="293"/>
      <c r="DP2907" s="293"/>
      <c r="DZ2907" s="293"/>
      <c r="EJ2907" s="293"/>
      <c r="ET2907" s="293"/>
      <c r="FD2907" s="293"/>
      <c r="GJ2907" s="341"/>
      <c r="GT2907" s="293"/>
      <c r="HD2907" s="293"/>
      <c r="HN2907" s="293"/>
      <c r="HX2907" s="293"/>
      <c r="IH2907" s="293"/>
      <c r="IM2907" s="285"/>
    </row>
    <row r="2908" spans="1:247" s="44" customFormat="1" x14ac:dyDescent="0.2">
      <c r="A2908" s="42"/>
      <c r="AN2908" s="293"/>
      <c r="AX2908" s="293"/>
      <c r="BH2908" s="293"/>
      <c r="BR2908" s="293"/>
      <c r="CB2908" s="293"/>
      <c r="CL2908" s="293"/>
      <c r="CV2908" s="293"/>
      <c r="DF2908" s="293"/>
      <c r="DP2908" s="293"/>
      <c r="DZ2908" s="293"/>
      <c r="EJ2908" s="293"/>
      <c r="ET2908" s="293"/>
      <c r="FD2908" s="293"/>
      <c r="GJ2908" s="341"/>
      <c r="GT2908" s="293"/>
      <c r="HD2908" s="293"/>
      <c r="HN2908" s="293"/>
      <c r="HX2908" s="293"/>
      <c r="IH2908" s="293"/>
      <c r="IM2908" s="285"/>
    </row>
    <row r="2909" spans="1:247" s="44" customFormat="1" x14ac:dyDescent="0.2">
      <c r="A2909" s="42"/>
      <c r="AN2909" s="293"/>
      <c r="AX2909" s="293"/>
      <c r="BH2909" s="293"/>
      <c r="BR2909" s="293"/>
      <c r="CB2909" s="293"/>
      <c r="CL2909" s="293"/>
      <c r="CV2909" s="293"/>
      <c r="DF2909" s="293"/>
      <c r="DP2909" s="293"/>
      <c r="DZ2909" s="293"/>
      <c r="EJ2909" s="293"/>
      <c r="ET2909" s="293"/>
      <c r="FD2909" s="293"/>
      <c r="GJ2909" s="341"/>
      <c r="GT2909" s="293"/>
      <c r="HD2909" s="293"/>
      <c r="HN2909" s="293"/>
      <c r="HX2909" s="293"/>
      <c r="IH2909" s="293"/>
      <c r="IM2909" s="285"/>
    </row>
    <row r="2910" spans="1:247" s="44" customFormat="1" x14ac:dyDescent="0.2">
      <c r="A2910" s="42"/>
      <c r="AN2910" s="293"/>
      <c r="AX2910" s="293"/>
      <c r="BH2910" s="293"/>
      <c r="BR2910" s="293"/>
      <c r="CB2910" s="293"/>
      <c r="CL2910" s="293"/>
      <c r="CV2910" s="293"/>
      <c r="DF2910" s="293"/>
      <c r="DP2910" s="293"/>
      <c r="DZ2910" s="293"/>
      <c r="EJ2910" s="293"/>
      <c r="ET2910" s="293"/>
      <c r="FD2910" s="293"/>
      <c r="GJ2910" s="341"/>
      <c r="GT2910" s="293"/>
      <c r="HD2910" s="293"/>
      <c r="HN2910" s="293"/>
      <c r="HX2910" s="293"/>
      <c r="IH2910" s="293"/>
      <c r="IM2910" s="285"/>
    </row>
    <row r="2911" spans="1:247" s="44" customFormat="1" x14ac:dyDescent="0.2">
      <c r="A2911" s="42"/>
      <c r="AN2911" s="293"/>
      <c r="AX2911" s="293"/>
      <c r="BH2911" s="293"/>
      <c r="BR2911" s="293"/>
      <c r="CB2911" s="293"/>
      <c r="CL2911" s="293"/>
      <c r="CV2911" s="293"/>
      <c r="DF2911" s="293"/>
      <c r="DP2911" s="293"/>
      <c r="DZ2911" s="293"/>
      <c r="EJ2911" s="293"/>
      <c r="ET2911" s="293"/>
      <c r="FD2911" s="293"/>
      <c r="GJ2911" s="341"/>
      <c r="GT2911" s="293"/>
      <c r="HD2911" s="293"/>
      <c r="HN2911" s="293"/>
      <c r="HX2911" s="293"/>
      <c r="IH2911" s="293"/>
      <c r="IM2911" s="285"/>
    </row>
    <row r="2912" spans="1:247" s="44" customFormat="1" x14ac:dyDescent="0.2">
      <c r="A2912" s="42"/>
      <c r="AN2912" s="293"/>
      <c r="AX2912" s="293"/>
      <c r="BH2912" s="293"/>
      <c r="BR2912" s="293"/>
      <c r="CB2912" s="293"/>
      <c r="CL2912" s="293"/>
      <c r="CV2912" s="293"/>
      <c r="DF2912" s="293"/>
      <c r="DP2912" s="293"/>
      <c r="DZ2912" s="293"/>
      <c r="EJ2912" s="293"/>
      <c r="ET2912" s="293"/>
      <c r="FD2912" s="293"/>
      <c r="GJ2912" s="341"/>
      <c r="GT2912" s="293"/>
      <c r="HD2912" s="293"/>
      <c r="HN2912" s="293"/>
      <c r="HX2912" s="293"/>
      <c r="IH2912" s="293"/>
      <c r="IM2912" s="285"/>
    </row>
    <row r="2913" spans="1:247" s="44" customFormat="1" x14ac:dyDescent="0.2">
      <c r="A2913" s="42"/>
      <c r="AN2913" s="293"/>
      <c r="AX2913" s="293"/>
      <c r="BH2913" s="293"/>
      <c r="BR2913" s="293"/>
      <c r="CB2913" s="293"/>
      <c r="CL2913" s="293"/>
      <c r="CV2913" s="293"/>
      <c r="DF2913" s="293"/>
      <c r="DP2913" s="293"/>
      <c r="DZ2913" s="293"/>
      <c r="EJ2913" s="293"/>
      <c r="ET2913" s="293"/>
      <c r="FD2913" s="293"/>
      <c r="GJ2913" s="341"/>
      <c r="GT2913" s="293"/>
      <c r="HD2913" s="293"/>
      <c r="HN2913" s="293"/>
      <c r="HX2913" s="293"/>
      <c r="IH2913" s="293"/>
      <c r="IM2913" s="285"/>
    </row>
    <row r="2914" spans="1:247" s="44" customFormat="1" x14ac:dyDescent="0.2">
      <c r="A2914" s="42"/>
      <c r="AN2914" s="293"/>
      <c r="AX2914" s="293"/>
      <c r="BH2914" s="293"/>
      <c r="BR2914" s="293"/>
      <c r="CB2914" s="293"/>
      <c r="CL2914" s="293"/>
      <c r="CV2914" s="293"/>
      <c r="DF2914" s="293"/>
      <c r="DP2914" s="293"/>
      <c r="DZ2914" s="293"/>
      <c r="EJ2914" s="293"/>
      <c r="ET2914" s="293"/>
      <c r="FD2914" s="293"/>
      <c r="GJ2914" s="341"/>
      <c r="GT2914" s="293"/>
      <c r="HD2914" s="293"/>
      <c r="HN2914" s="293"/>
      <c r="HX2914" s="293"/>
      <c r="IH2914" s="293"/>
      <c r="IM2914" s="285"/>
    </row>
    <row r="2915" spans="1:247" s="44" customFormat="1" x14ac:dyDescent="0.2">
      <c r="A2915" s="42"/>
      <c r="AN2915" s="293"/>
      <c r="AX2915" s="293"/>
      <c r="BH2915" s="293"/>
      <c r="BR2915" s="293"/>
      <c r="CB2915" s="293"/>
      <c r="CL2915" s="293"/>
      <c r="CV2915" s="293"/>
      <c r="DF2915" s="293"/>
      <c r="DP2915" s="293"/>
      <c r="DZ2915" s="293"/>
      <c r="EJ2915" s="293"/>
      <c r="ET2915" s="293"/>
      <c r="FD2915" s="293"/>
      <c r="GJ2915" s="341"/>
      <c r="GT2915" s="293"/>
      <c r="HD2915" s="293"/>
      <c r="HN2915" s="293"/>
      <c r="HX2915" s="293"/>
      <c r="IH2915" s="293"/>
      <c r="IM2915" s="285"/>
    </row>
    <row r="2916" spans="1:247" s="44" customFormat="1" x14ac:dyDescent="0.2">
      <c r="A2916" s="42"/>
      <c r="AN2916" s="293"/>
      <c r="AX2916" s="293"/>
      <c r="BH2916" s="293"/>
      <c r="BR2916" s="293"/>
      <c r="CB2916" s="293"/>
      <c r="CL2916" s="293"/>
      <c r="CV2916" s="293"/>
      <c r="DF2916" s="293"/>
      <c r="DP2916" s="293"/>
      <c r="DZ2916" s="293"/>
      <c r="EJ2916" s="293"/>
      <c r="ET2916" s="293"/>
      <c r="FD2916" s="293"/>
      <c r="GJ2916" s="341"/>
      <c r="GT2916" s="293"/>
      <c r="HD2916" s="293"/>
      <c r="HN2916" s="293"/>
      <c r="HX2916" s="293"/>
      <c r="IH2916" s="293"/>
      <c r="IM2916" s="285"/>
    </row>
    <row r="2917" spans="1:247" s="44" customFormat="1" x14ac:dyDescent="0.2">
      <c r="A2917" s="42"/>
      <c r="AN2917" s="293"/>
      <c r="AX2917" s="293"/>
      <c r="BH2917" s="293"/>
      <c r="BR2917" s="293"/>
      <c r="CB2917" s="293"/>
      <c r="CL2917" s="293"/>
      <c r="CV2917" s="293"/>
      <c r="DF2917" s="293"/>
      <c r="DP2917" s="293"/>
      <c r="DZ2917" s="293"/>
      <c r="EJ2917" s="293"/>
      <c r="ET2917" s="293"/>
      <c r="FD2917" s="293"/>
      <c r="GJ2917" s="341"/>
      <c r="GT2917" s="293"/>
      <c r="HD2917" s="293"/>
      <c r="HN2917" s="293"/>
      <c r="HX2917" s="293"/>
      <c r="IH2917" s="293"/>
      <c r="IM2917" s="285"/>
    </row>
    <row r="2918" spans="1:247" s="44" customFormat="1" x14ac:dyDescent="0.2">
      <c r="A2918" s="42"/>
      <c r="AN2918" s="293"/>
      <c r="AX2918" s="293"/>
      <c r="BH2918" s="293"/>
      <c r="BR2918" s="293"/>
      <c r="CB2918" s="293"/>
      <c r="CL2918" s="293"/>
      <c r="CV2918" s="293"/>
      <c r="DF2918" s="293"/>
      <c r="DP2918" s="293"/>
      <c r="DZ2918" s="293"/>
      <c r="EJ2918" s="293"/>
      <c r="ET2918" s="293"/>
      <c r="FD2918" s="293"/>
      <c r="GJ2918" s="341"/>
      <c r="GT2918" s="293"/>
      <c r="HD2918" s="293"/>
      <c r="HN2918" s="293"/>
      <c r="HX2918" s="293"/>
      <c r="IH2918" s="293"/>
      <c r="IM2918" s="285"/>
    </row>
    <row r="2919" spans="1:247" s="44" customFormat="1" x14ac:dyDescent="0.2">
      <c r="A2919" s="42"/>
      <c r="AN2919" s="293"/>
      <c r="AX2919" s="293"/>
      <c r="BH2919" s="293"/>
      <c r="BR2919" s="293"/>
      <c r="CB2919" s="293"/>
      <c r="CL2919" s="293"/>
      <c r="CV2919" s="293"/>
      <c r="DF2919" s="293"/>
      <c r="DP2919" s="293"/>
      <c r="DZ2919" s="293"/>
      <c r="EJ2919" s="293"/>
      <c r="ET2919" s="293"/>
      <c r="FD2919" s="293"/>
      <c r="GJ2919" s="341"/>
      <c r="GT2919" s="293"/>
      <c r="HD2919" s="293"/>
      <c r="HN2919" s="293"/>
      <c r="HX2919" s="293"/>
      <c r="IH2919" s="293"/>
      <c r="IM2919" s="285"/>
    </row>
    <row r="2920" spans="1:247" s="44" customFormat="1" x14ac:dyDescent="0.2">
      <c r="A2920" s="42"/>
      <c r="AN2920" s="293"/>
      <c r="AX2920" s="293"/>
      <c r="BH2920" s="293"/>
      <c r="BR2920" s="293"/>
      <c r="CB2920" s="293"/>
      <c r="CL2920" s="293"/>
      <c r="CV2920" s="293"/>
      <c r="DF2920" s="293"/>
      <c r="DP2920" s="293"/>
      <c r="DZ2920" s="293"/>
      <c r="EJ2920" s="293"/>
      <c r="ET2920" s="293"/>
      <c r="FD2920" s="293"/>
      <c r="GJ2920" s="341"/>
      <c r="GT2920" s="293"/>
      <c r="HD2920" s="293"/>
      <c r="HN2920" s="293"/>
      <c r="HX2920" s="293"/>
      <c r="IH2920" s="293"/>
      <c r="IM2920" s="285"/>
    </row>
    <row r="2921" spans="1:247" s="44" customFormat="1" x14ac:dyDescent="0.2">
      <c r="A2921" s="42"/>
      <c r="AN2921" s="293"/>
      <c r="AX2921" s="293"/>
      <c r="BH2921" s="293"/>
      <c r="BR2921" s="293"/>
      <c r="CB2921" s="293"/>
      <c r="CL2921" s="293"/>
      <c r="CV2921" s="293"/>
      <c r="DF2921" s="293"/>
      <c r="DP2921" s="293"/>
      <c r="DZ2921" s="293"/>
      <c r="EJ2921" s="293"/>
      <c r="ET2921" s="293"/>
      <c r="FD2921" s="293"/>
      <c r="GJ2921" s="341"/>
      <c r="GT2921" s="293"/>
      <c r="HD2921" s="293"/>
      <c r="HN2921" s="293"/>
      <c r="HX2921" s="293"/>
      <c r="IH2921" s="293"/>
      <c r="IM2921" s="285"/>
    </row>
    <row r="2922" spans="1:247" s="44" customFormat="1" x14ac:dyDescent="0.2">
      <c r="A2922" s="42"/>
      <c r="AN2922" s="293"/>
      <c r="AX2922" s="293"/>
      <c r="BH2922" s="293"/>
      <c r="BR2922" s="293"/>
      <c r="CB2922" s="293"/>
      <c r="CL2922" s="293"/>
      <c r="CV2922" s="293"/>
      <c r="DF2922" s="293"/>
      <c r="DP2922" s="293"/>
      <c r="DZ2922" s="293"/>
      <c r="EJ2922" s="293"/>
      <c r="ET2922" s="293"/>
      <c r="FD2922" s="293"/>
      <c r="GJ2922" s="341"/>
      <c r="GT2922" s="293"/>
      <c r="HD2922" s="293"/>
      <c r="HN2922" s="293"/>
      <c r="HX2922" s="293"/>
      <c r="IH2922" s="293"/>
      <c r="IM2922" s="285"/>
    </row>
    <row r="2923" spans="1:247" s="44" customFormat="1" x14ac:dyDescent="0.2">
      <c r="A2923" s="42"/>
      <c r="AN2923" s="293"/>
      <c r="AX2923" s="293"/>
      <c r="BH2923" s="293"/>
      <c r="BR2923" s="293"/>
      <c r="CB2923" s="293"/>
      <c r="CL2923" s="293"/>
      <c r="CV2923" s="293"/>
      <c r="DF2923" s="293"/>
      <c r="DP2923" s="293"/>
      <c r="DZ2923" s="293"/>
      <c r="EJ2923" s="293"/>
      <c r="ET2923" s="293"/>
      <c r="FD2923" s="293"/>
      <c r="GJ2923" s="341"/>
      <c r="GT2923" s="293"/>
      <c r="HD2923" s="293"/>
      <c r="HN2923" s="293"/>
      <c r="HX2923" s="293"/>
      <c r="IH2923" s="293"/>
      <c r="IM2923" s="285"/>
    </row>
    <row r="2924" spans="1:247" s="44" customFormat="1" x14ac:dyDescent="0.2">
      <c r="A2924" s="42"/>
      <c r="AN2924" s="293"/>
      <c r="AX2924" s="293"/>
      <c r="BH2924" s="293"/>
      <c r="BR2924" s="293"/>
      <c r="CB2924" s="293"/>
      <c r="CL2924" s="293"/>
      <c r="CV2924" s="293"/>
      <c r="DF2924" s="293"/>
      <c r="DP2924" s="293"/>
      <c r="DZ2924" s="293"/>
      <c r="EJ2924" s="293"/>
      <c r="ET2924" s="293"/>
      <c r="FD2924" s="293"/>
      <c r="GJ2924" s="341"/>
      <c r="GT2924" s="293"/>
      <c r="HD2924" s="293"/>
      <c r="HN2924" s="293"/>
      <c r="HX2924" s="293"/>
      <c r="IH2924" s="293"/>
      <c r="IM2924" s="285"/>
    </row>
    <row r="2925" spans="1:247" s="44" customFormat="1" x14ac:dyDescent="0.2">
      <c r="A2925" s="42"/>
      <c r="AN2925" s="293"/>
      <c r="AX2925" s="293"/>
      <c r="BH2925" s="293"/>
      <c r="BR2925" s="293"/>
      <c r="CB2925" s="293"/>
      <c r="CL2925" s="293"/>
      <c r="CV2925" s="293"/>
      <c r="DF2925" s="293"/>
      <c r="DP2925" s="293"/>
      <c r="DZ2925" s="293"/>
      <c r="EJ2925" s="293"/>
      <c r="ET2925" s="293"/>
      <c r="FD2925" s="293"/>
      <c r="GJ2925" s="341"/>
      <c r="GT2925" s="293"/>
      <c r="HD2925" s="293"/>
      <c r="HN2925" s="293"/>
      <c r="HX2925" s="293"/>
      <c r="IH2925" s="293"/>
      <c r="IM2925" s="285"/>
    </row>
    <row r="2926" spans="1:247" s="44" customFormat="1" x14ac:dyDescent="0.2">
      <c r="A2926" s="42"/>
      <c r="AN2926" s="293"/>
      <c r="AX2926" s="293"/>
      <c r="BH2926" s="293"/>
      <c r="BR2926" s="293"/>
      <c r="CB2926" s="293"/>
      <c r="CL2926" s="293"/>
      <c r="CV2926" s="293"/>
      <c r="DF2926" s="293"/>
      <c r="DP2926" s="293"/>
      <c r="DZ2926" s="293"/>
      <c r="EJ2926" s="293"/>
      <c r="ET2926" s="293"/>
      <c r="FD2926" s="293"/>
      <c r="GJ2926" s="341"/>
      <c r="GT2926" s="293"/>
      <c r="HD2926" s="293"/>
      <c r="HN2926" s="293"/>
      <c r="HX2926" s="293"/>
      <c r="IH2926" s="293"/>
      <c r="IM2926" s="285"/>
    </row>
    <row r="2927" spans="1:247" s="44" customFormat="1" x14ac:dyDescent="0.2">
      <c r="A2927" s="42"/>
      <c r="AN2927" s="293"/>
      <c r="AX2927" s="293"/>
      <c r="BH2927" s="293"/>
      <c r="BR2927" s="293"/>
      <c r="CB2927" s="293"/>
      <c r="CL2927" s="293"/>
      <c r="CV2927" s="293"/>
      <c r="DF2927" s="293"/>
      <c r="DP2927" s="293"/>
      <c r="DZ2927" s="293"/>
      <c r="EJ2927" s="293"/>
      <c r="ET2927" s="293"/>
      <c r="FD2927" s="293"/>
      <c r="GJ2927" s="341"/>
      <c r="GT2927" s="293"/>
      <c r="HD2927" s="293"/>
      <c r="HN2927" s="293"/>
      <c r="HX2927" s="293"/>
      <c r="IH2927" s="293"/>
      <c r="IM2927" s="285"/>
    </row>
    <row r="2928" spans="1:247" s="44" customFormat="1" x14ac:dyDescent="0.2">
      <c r="A2928" s="42"/>
      <c r="AN2928" s="293"/>
      <c r="AX2928" s="293"/>
      <c r="BH2928" s="293"/>
      <c r="BR2928" s="293"/>
      <c r="CB2928" s="293"/>
      <c r="CL2928" s="293"/>
      <c r="CV2928" s="293"/>
      <c r="DF2928" s="293"/>
      <c r="DP2928" s="293"/>
      <c r="DZ2928" s="293"/>
      <c r="EJ2928" s="293"/>
      <c r="ET2928" s="293"/>
      <c r="FD2928" s="293"/>
      <c r="GJ2928" s="341"/>
      <c r="GT2928" s="293"/>
      <c r="HD2928" s="293"/>
      <c r="HN2928" s="293"/>
      <c r="HX2928" s="293"/>
      <c r="IH2928" s="293"/>
      <c r="IM2928" s="285"/>
    </row>
    <row r="2929" spans="1:247" s="44" customFormat="1" x14ac:dyDescent="0.2">
      <c r="A2929" s="42"/>
      <c r="AN2929" s="293"/>
      <c r="AX2929" s="293"/>
      <c r="BH2929" s="293"/>
      <c r="BR2929" s="293"/>
      <c r="CB2929" s="293"/>
      <c r="CL2929" s="293"/>
      <c r="CV2929" s="293"/>
      <c r="DF2929" s="293"/>
      <c r="DP2929" s="293"/>
      <c r="DZ2929" s="293"/>
      <c r="EJ2929" s="293"/>
      <c r="ET2929" s="293"/>
      <c r="FD2929" s="293"/>
      <c r="GJ2929" s="341"/>
      <c r="GT2929" s="293"/>
      <c r="HD2929" s="293"/>
      <c r="HN2929" s="293"/>
      <c r="HX2929" s="293"/>
      <c r="IH2929" s="293"/>
      <c r="IM2929" s="285"/>
    </row>
    <row r="2930" spans="1:247" s="44" customFormat="1" x14ac:dyDescent="0.2">
      <c r="A2930" s="42"/>
      <c r="AN2930" s="293"/>
      <c r="AX2930" s="293"/>
      <c r="BH2930" s="293"/>
      <c r="BR2930" s="293"/>
      <c r="CB2930" s="293"/>
      <c r="CL2930" s="293"/>
      <c r="CV2930" s="293"/>
      <c r="DF2930" s="293"/>
      <c r="DP2930" s="293"/>
      <c r="DZ2930" s="293"/>
      <c r="EJ2930" s="293"/>
      <c r="ET2930" s="293"/>
      <c r="FD2930" s="293"/>
      <c r="GJ2930" s="341"/>
      <c r="GT2930" s="293"/>
      <c r="HD2930" s="293"/>
      <c r="HN2930" s="293"/>
      <c r="HX2930" s="293"/>
      <c r="IH2930" s="293"/>
      <c r="IM2930" s="285"/>
    </row>
    <row r="2931" spans="1:247" s="44" customFormat="1" x14ac:dyDescent="0.2">
      <c r="A2931" s="42"/>
      <c r="AN2931" s="293"/>
      <c r="AX2931" s="293"/>
      <c r="BH2931" s="293"/>
      <c r="BR2931" s="293"/>
      <c r="CB2931" s="293"/>
      <c r="CL2931" s="293"/>
      <c r="CV2931" s="293"/>
      <c r="DF2931" s="293"/>
      <c r="DP2931" s="293"/>
      <c r="DZ2931" s="293"/>
      <c r="EJ2931" s="293"/>
      <c r="ET2931" s="293"/>
      <c r="FD2931" s="293"/>
      <c r="GJ2931" s="341"/>
      <c r="GT2931" s="293"/>
      <c r="HD2931" s="293"/>
      <c r="HN2931" s="293"/>
      <c r="HX2931" s="293"/>
      <c r="IH2931" s="293"/>
      <c r="IM2931" s="285"/>
    </row>
    <row r="2932" spans="1:247" s="44" customFormat="1" x14ac:dyDescent="0.2">
      <c r="A2932" s="42"/>
      <c r="AN2932" s="293"/>
      <c r="AX2932" s="293"/>
      <c r="BH2932" s="293"/>
      <c r="BR2932" s="293"/>
      <c r="CB2932" s="293"/>
      <c r="CL2932" s="293"/>
      <c r="CV2932" s="293"/>
      <c r="DF2932" s="293"/>
      <c r="DP2932" s="293"/>
      <c r="DZ2932" s="293"/>
      <c r="EJ2932" s="293"/>
      <c r="ET2932" s="293"/>
      <c r="FD2932" s="293"/>
      <c r="GJ2932" s="341"/>
      <c r="GT2932" s="293"/>
      <c r="HD2932" s="293"/>
      <c r="HN2932" s="293"/>
      <c r="HX2932" s="293"/>
      <c r="IH2932" s="293"/>
      <c r="IM2932" s="285"/>
    </row>
    <row r="2933" spans="1:247" s="44" customFormat="1" x14ac:dyDescent="0.2">
      <c r="A2933" s="42"/>
      <c r="AN2933" s="293"/>
      <c r="AX2933" s="293"/>
      <c r="BH2933" s="293"/>
      <c r="BR2933" s="293"/>
      <c r="CB2933" s="293"/>
      <c r="CL2933" s="293"/>
      <c r="CV2933" s="293"/>
      <c r="DF2933" s="293"/>
      <c r="DP2933" s="293"/>
      <c r="DZ2933" s="293"/>
      <c r="EJ2933" s="293"/>
      <c r="ET2933" s="293"/>
      <c r="FD2933" s="293"/>
      <c r="GJ2933" s="341"/>
      <c r="GT2933" s="293"/>
      <c r="HD2933" s="293"/>
      <c r="HN2933" s="293"/>
      <c r="HX2933" s="293"/>
      <c r="IH2933" s="293"/>
      <c r="IM2933" s="285"/>
    </row>
    <row r="2934" spans="1:247" s="44" customFormat="1" x14ac:dyDescent="0.2">
      <c r="A2934" s="42"/>
      <c r="AN2934" s="293"/>
      <c r="AX2934" s="293"/>
      <c r="BH2934" s="293"/>
      <c r="BR2934" s="293"/>
      <c r="CB2934" s="293"/>
      <c r="CL2934" s="293"/>
      <c r="CV2934" s="293"/>
      <c r="DF2934" s="293"/>
      <c r="DP2934" s="293"/>
      <c r="DZ2934" s="293"/>
      <c r="EJ2934" s="293"/>
      <c r="ET2934" s="293"/>
      <c r="FD2934" s="293"/>
      <c r="GJ2934" s="341"/>
      <c r="GT2934" s="293"/>
      <c r="HD2934" s="293"/>
      <c r="HN2934" s="293"/>
      <c r="HX2934" s="293"/>
      <c r="IH2934" s="293"/>
      <c r="IM2934" s="285"/>
    </row>
    <row r="2935" spans="1:247" s="44" customFormat="1" x14ac:dyDescent="0.2">
      <c r="A2935" s="42"/>
      <c r="AN2935" s="293"/>
      <c r="AX2935" s="293"/>
      <c r="BH2935" s="293"/>
      <c r="BR2935" s="293"/>
      <c r="CB2935" s="293"/>
      <c r="CL2935" s="293"/>
      <c r="CV2935" s="293"/>
      <c r="DF2935" s="293"/>
      <c r="DP2935" s="293"/>
      <c r="DZ2935" s="293"/>
      <c r="EJ2935" s="293"/>
      <c r="ET2935" s="293"/>
      <c r="FD2935" s="293"/>
      <c r="GJ2935" s="341"/>
      <c r="GT2935" s="293"/>
      <c r="HD2935" s="293"/>
      <c r="HN2935" s="293"/>
      <c r="HX2935" s="293"/>
      <c r="IH2935" s="293"/>
      <c r="IM2935" s="285"/>
    </row>
    <row r="2936" spans="1:247" s="44" customFormat="1" x14ac:dyDescent="0.2">
      <c r="A2936" s="42"/>
      <c r="AN2936" s="293"/>
      <c r="AX2936" s="293"/>
      <c r="BH2936" s="293"/>
      <c r="BR2936" s="293"/>
      <c r="CB2936" s="293"/>
      <c r="CL2936" s="293"/>
      <c r="CV2936" s="293"/>
      <c r="DF2936" s="293"/>
      <c r="DP2936" s="293"/>
      <c r="DZ2936" s="293"/>
      <c r="EJ2936" s="293"/>
      <c r="ET2936" s="293"/>
      <c r="FD2936" s="293"/>
      <c r="GJ2936" s="341"/>
      <c r="GT2936" s="293"/>
      <c r="HD2936" s="293"/>
      <c r="HN2936" s="293"/>
      <c r="HX2936" s="293"/>
      <c r="IH2936" s="293"/>
      <c r="IM2936" s="285"/>
    </row>
    <row r="2937" spans="1:247" s="44" customFormat="1" x14ac:dyDescent="0.2">
      <c r="A2937" s="42"/>
      <c r="AN2937" s="293"/>
      <c r="AX2937" s="293"/>
      <c r="BH2937" s="293"/>
      <c r="BR2937" s="293"/>
      <c r="CB2937" s="293"/>
      <c r="CL2937" s="293"/>
      <c r="CV2937" s="293"/>
      <c r="DF2937" s="293"/>
      <c r="DP2937" s="293"/>
      <c r="DZ2937" s="293"/>
      <c r="EJ2937" s="293"/>
      <c r="ET2937" s="293"/>
      <c r="FD2937" s="293"/>
      <c r="GJ2937" s="341"/>
      <c r="GT2937" s="293"/>
      <c r="HD2937" s="293"/>
      <c r="HN2937" s="293"/>
      <c r="HX2937" s="293"/>
      <c r="IH2937" s="293"/>
      <c r="IM2937" s="285"/>
    </row>
    <row r="2938" spans="1:247" s="44" customFormat="1" x14ac:dyDescent="0.2">
      <c r="A2938" s="42"/>
      <c r="AN2938" s="293"/>
      <c r="AX2938" s="293"/>
      <c r="BH2938" s="293"/>
      <c r="BR2938" s="293"/>
      <c r="CB2938" s="293"/>
      <c r="CL2938" s="293"/>
      <c r="CV2938" s="293"/>
      <c r="DF2938" s="293"/>
      <c r="DP2938" s="293"/>
      <c r="DZ2938" s="293"/>
      <c r="EJ2938" s="293"/>
      <c r="ET2938" s="293"/>
      <c r="FD2938" s="293"/>
      <c r="GJ2938" s="341"/>
      <c r="GT2938" s="293"/>
      <c r="HD2938" s="293"/>
      <c r="HN2938" s="293"/>
      <c r="HX2938" s="293"/>
      <c r="IH2938" s="293"/>
      <c r="IM2938" s="285"/>
    </row>
    <row r="2939" spans="1:247" s="44" customFormat="1" x14ac:dyDescent="0.2">
      <c r="A2939" s="42"/>
      <c r="AN2939" s="293"/>
      <c r="AX2939" s="293"/>
      <c r="BH2939" s="293"/>
      <c r="BR2939" s="293"/>
      <c r="CB2939" s="293"/>
      <c r="CL2939" s="293"/>
      <c r="CV2939" s="293"/>
      <c r="DF2939" s="293"/>
      <c r="DP2939" s="293"/>
      <c r="DZ2939" s="293"/>
      <c r="EJ2939" s="293"/>
      <c r="ET2939" s="293"/>
      <c r="FD2939" s="293"/>
      <c r="GJ2939" s="341"/>
      <c r="GT2939" s="293"/>
      <c r="HD2939" s="293"/>
      <c r="HN2939" s="293"/>
      <c r="HX2939" s="293"/>
      <c r="IH2939" s="293"/>
      <c r="IM2939" s="285"/>
    </row>
    <row r="2940" spans="1:247" s="44" customFormat="1" x14ac:dyDescent="0.2">
      <c r="A2940" s="42"/>
      <c r="AN2940" s="293"/>
      <c r="AX2940" s="293"/>
      <c r="BH2940" s="293"/>
      <c r="BR2940" s="293"/>
      <c r="CB2940" s="293"/>
      <c r="CL2940" s="293"/>
      <c r="CV2940" s="293"/>
      <c r="DF2940" s="293"/>
      <c r="DP2940" s="293"/>
      <c r="DZ2940" s="293"/>
      <c r="EJ2940" s="293"/>
      <c r="ET2940" s="293"/>
      <c r="FD2940" s="293"/>
      <c r="GJ2940" s="341"/>
      <c r="GT2940" s="293"/>
      <c r="HD2940" s="293"/>
      <c r="HN2940" s="293"/>
      <c r="HX2940" s="293"/>
      <c r="IH2940" s="293"/>
      <c r="IM2940" s="285"/>
    </row>
    <row r="2941" spans="1:247" s="44" customFormat="1" x14ac:dyDescent="0.2">
      <c r="A2941" s="42"/>
      <c r="AN2941" s="293"/>
      <c r="AX2941" s="293"/>
      <c r="BH2941" s="293"/>
      <c r="BR2941" s="293"/>
      <c r="CB2941" s="293"/>
      <c r="CL2941" s="293"/>
      <c r="CV2941" s="293"/>
      <c r="DF2941" s="293"/>
      <c r="DP2941" s="293"/>
      <c r="DZ2941" s="293"/>
      <c r="EJ2941" s="293"/>
      <c r="ET2941" s="293"/>
      <c r="FD2941" s="293"/>
      <c r="GJ2941" s="341"/>
      <c r="GT2941" s="293"/>
      <c r="HD2941" s="293"/>
      <c r="HN2941" s="293"/>
      <c r="HX2941" s="293"/>
      <c r="IH2941" s="293"/>
      <c r="IM2941" s="285"/>
    </row>
    <row r="2942" spans="1:247" s="44" customFormat="1" x14ac:dyDescent="0.2">
      <c r="A2942" s="42"/>
      <c r="AN2942" s="293"/>
      <c r="AX2942" s="293"/>
      <c r="BH2942" s="293"/>
      <c r="BR2942" s="293"/>
      <c r="CB2942" s="293"/>
      <c r="CL2942" s="293"/>
      <c r="CV2942" s="293"/>
      <c r="DF2942" s="293"/>
      <c r="DP2942" s="293"/>
      <c r="DZ2942" s="293"/>
      <c r="EJ2942" s="293"/>
      <c r="ET2942" s="293"/>
      <c r="FD2942" s="293"/>
      <c r="GJ2942" s="341"/>
      <c r="GT2942" s="293"/>
      <c r="HD2942" s="293"/>
      <c r="HN2942" s="293"/>
      <c r="HX2942" s="293"/>
      <c r="IH2942" s="293"/>
      <c r="IM2942" s="285"/>
    </row>
    <row r="2943" spans="1:247" s="44" customFormat="1" x14ac:dyDescent="0.2">
      <c r="A2943" s="42"/>
      <c r="AN2943" s="293"/>
      <c r="AX2943" s="293"/>
      <c r="BH2943" s="293"/>
      <c r="BR2943" s="293"/>
      <c r="CB2943" s="293"/>
      <c r="CL2943" s="293"/>
      <c r="CV2943" s="293"/>
      <c r="DF2943" s="293"/>
      <c r="DP2943" s="293"/>
      <c r="DZ2943" s="293"/>
      <c r="EJ2943" s="293"/>
      <c r="ET2943" s="293"/>
      <c r="FD2943" s="293"/>
      <c r="GJ2943" s="341"/>
      <c r="GT2943" s="293"/>
      <c r="HD2943" s="293"/>
      <c r="HN2943" s="293"/>
      <c r="HX2943" s="293"/>
      <c r="IH2943" s="293"/>
      <c r="IM2943" s="285"/>
    </row>
    <row r="2944" spans="1:247" s="44" customFormat="1" x14ac:dyDescent="0.2">
      <c r="A2944" s="42"/>
      <c r="AN2944" s="293"/>
      <c r="AX2944" s="293"/>
      <c r="BH2944" s="293"/>
      <c r="BR2944" s="293"/>
      <c r="CB2944" s="293"/>
      <c r="CL2944" s="293"/>
      <c r="CV2944" s="293"/>
      <c r="DF2944" s="293"/>
      <c r="DP2944" s="293"/>
      <c r="DZ2944" s="293"/>
      <c r="EJ2944" s="293"/>
      <c r="ET2944" s="293"/>
      <c r="FD2944" s="293"/>
      <c r="GJ2944" s="341"/>
      <c r="GT2944" s="293"/>
      <c r="HD2944" s="293"/>
      <c r="HN2944" s="293"/>
      <c r="HX2944" s="293"/>
      <c r="IH2944" s="293"/>
      <c r="IM2944" s="285"/>
    </row>
    <row r="2945" spans="1:247" s="44" customFormat="1" x14ac:dyDescent="0.2">
      <c r="A2945" s="42"/>
      <c r="AN2945" s="293"/>
      <c r="AX2945" s="293"/>
      <c r="BH2945" s="293"/>
      <c r="BR2945" s="293"/>
      <c r="CB2945" s="293"/>
      <c r="CL2945" s="293"/>
      <c r="CV2945" s="293"/>
      <c r="DF2945" s="293"/>
      <c r="DP2945" s="293"/>
      <c r="DZ2945" s="293"/>
      <c r="EJ2945" s="293"/>
      <c r="ET2945" s="293"/>
      <c r="FD2945" s="293"/>
      <c r="GJ2945" s="341"/>
      <c r="GT2945" s="293"/>
      <c r="HD2945" s="293"/>
      <c r="HN2945" s="293"/>
      <c r="HX2945" s="293"/>
      <c r="IH2945" s="293"/>
      <c r="IM2945" s="285"/>
    </row>
    <row r="2946" spans="1:247" s="44" customFormat="1" x14ac:dyDescent="0.2">
      <c r="A2946" s="42"/>
      <c r="AN2946" s="293"/>
      <c r="AX2946" s="293"/>
      <c r="BH2946" s="293"/>
      <c r="BR2946" s="293"/>
      <c r="CB2946" s="293"/>
      <c r="CL2946" s="293"/>
      <c r="CV2946" s="293"/>
      <c r="DF2946" s="293"/>
      <c r="DP2946" s="293"/>
      <c r="DZ2946" s="293"/>
      <c r="EJ2946" s="293"/>
      <c r="ET2946" s="293"/>
      <c r="FD2946" s="293"/>
      <c r="GJ2946" s="341"/>
      <c r="GT2946" s="293"/>
      <c r="HD2946" s="293"/>
      <c r="HN2946" s="293"/>
      <c r="HX2946" s="293"/>
      <c r="IH2946" s="293"/>
      <c r="IM2946" s="285"/>
    </row>
    <row r="2947" spans="1:247" s="44" customFormat="1" x14ac:dyDescent="0.2">
      <c r="A2947" s="42"/>
      <c r="AN2947" s="293"/>
      <c r="AX2947" s="293"/>
      <c r="BH2947" s="293"/>
      <c r="BR2947" s="293"/>
      <c r="CB2947" s="293"/>
      <c r="CL2947" s="293"/>
      <c r="CV2947" s="293"/>
      <c r="DF2947" s="293"/>
      <c r="DP2947" s="293"/>
      <c r="DZ2947" s="293"/>
      <c r="EJ2947" s="293"/>
      <c r="ET2947" s="293"/>
      <c r="FD2947" s="293"/>
      <c r="GJ2947" s="341"/>
      <c r="GT2947" s="293"/>
      <c r="HD2947" s="293"/>
      <c r="HN2947" s="293"/>
      <c r="HX2947" s="293"/>
      <c r="IH2947" s="293"/>
      <c r="IM2947" s="285"/>
    </row>
    <row r="2948" spans="1:247" s="44" customFormat="1" x14ac:dyDescent="0.2">
      <c r="A2948" s="42"/>
      <c r="AN2948" s="293"/>
      <c r="AX2948" s="293"/>
      <c r="BH2948" s="293"/>
      <c r="BR2948" s="293"/>
      <c r="CB2948" s="293"/>
      <c r="CL2948" s="293"/>
      <c r="CV2948" s="293"/>
      <c r="DF2948" s="293"/>
      <c r="DP2948" s="293"/>
      <c r="DZ2948" s="293"/>
      <c r="EJ2948" s="293"/>
      <c r="ET2948" s="293"/>
      <c r="FD2948" s="293"/>
      <c r="GJ2948" s="341"/>
      <c r="GT2948" s="293"/>
      <c r="HD2948" s="293"/>
      <c r="HN2948" s="293"/>
      <c r="HX2948" s="293"/>
      <c r="IH2948" s="293"/>
      <c r="IM2948" s="285"/>
    </row>
    <row r="2949" spans="1:247" s="44" customFormat="1" x14ac:dyDescent="0.2">
      <c r="A2949" s="42"/>
      <c r="AN2949" s="293"/>
      <c r="AX2949" s="293"/>
      <c r="BH2949" s="293"/>
      <c r="BR2949" s="293"/>
      <c r="CB2949" s="293"/>
      <c r="CL2949" s="293"/>
      <c r="CV2949" s="293"/>
      <c r="DF2949" s="293"/>
      <c r="DP2949" s="293"/>
      <c r="DZ2949" s="293"/>
      <c r="EJ2949" s="293"/>
      <c r="ET2949" s="293"/>
      <c r="FD2949" s="293"/>
      <c r="GJ2949" s="341"/>
      <c r="GT2949" s="293"/>
      <c r="HD2949" s="293"/>
      <c r="HN2949" s="293"/>
      <c r="HX2949" s="293"/>
      <c r="IH2949" s="293"/>
      <c r="IM2949" s="285"/>
    </row>
    <row r="2950" spans="1:247" s="44" customFormat="1" x14ac:dyDescent="0.2">
      <c r="A2950" s="42"/>
      <c r="AN2950" s="293"/>
      <c r="AX2950" s="293"/>
      <c r="BH2950" s="293"/>
      <c r="BR2950" s="293"/>
      <c r="CB2950" s="293"/>
      <c r="CL2950" s="293"/>
      <c r="CV2950" s="293"/>
      <c r="DF2950" s="293"/>
      <c r="DP2950" s="293"/>
      <c r="DZ2950" s="293"/>
      <c r="EJ2950" s="293"/>
      <c r="ET2950" s="293"/>
      <c r="FD2950" s="293"/>
      <c r="GJ2950" s="341"/>
      <c r="GT2950" s="293"/>
      <c r="HD2950" s="293"/>
      <c r="HN2950" s="293"/>
      <c r="HX2950" s="293"/>
      <c r="IH2950" s="293"/>
      <c r="IM2950" s="285"/>
    </row>
    <row r="2951" spans="1:247" s="44" customFormat="1" x14ac:dyDescent="0.2">
      <c r="A2951" s="42"/>
      <c r="AN2951" s="293"/>
      <c r="AX2951" s="293"/>
      <c r="BH2951" s="293"/>
      <c r="BR2951" s="293"/>
      <c r="CB2951" s="293"/>
      <c r="CL2951" s="293"/>
      <c r="CV2951" s="293"/>
      <c r="DF2951" s="293"/>
      <c r="DP2951" s="293"/>
      <c r="DZ2951" s="293"/>
      <c r="EJ2951" s="293"/>
      <c r="ET2951" s="293"/>
      <c r="FD2951" s="293"/>
      <c r="GJ2951" s="341"/>
      <c r="GT2951" s="293"/>
      <c r="HD2951" s="293"/>
      <c r="HN2951" s="293"/>
      <c r="HX2951" s="293"/>
      <c r="IH2951" s="293"/>
      <c r="IM2951" s="285"/>
    </row>
    <row r="2952" spans="1:247" s="44" customFormat="1" x14ac:dyDescent="0.2">
      <c r="A2952" s="42"/>
      <c r="AN2952" s="293"/>
      <c r="AX2952" s="293"/>
      <c r="BH2952" s="293"/>
      <c r="BR2952" s="293"/>
      <c r="CB2952" s="293"/>
      <c r="CL2952" s="293"/>
      <c r="CV2952" s="293"/>
      <c r="DF2952" s="293"/>
      <c r="DP2952" s="293"/>
      <c r="DZ2952" s="293"/>
      <c r="EJ2952" s="293"/>
      <c r="ET2952" s="293"/>
      <c r="FD2952" s="293"/>
      <c r="GJ2952" s="341"/>
      <c r="GT2952" s="293"/>
      <c r="HD2952" s="293"/>
      <c r="HN2952" s="293"/>
      <c r="HX2952" s="293"/>
      <c r="IH2952" s="293"/>
      <c r="IM2952" s="285"/>
    </row>
    <row r="2953" spans="1:247" s="44" customFormat="1" x14ac:dyDescent="0.2">
      <c r="A2953" s="42"/>
      <c r="AN2953" s="293"/>
      <c r="AX2953" s="293"/>
      <c r="BH2953" s="293"/>
      <c r="BR2953" s="293"/>
      <c r="CB2953" s="293"/>
      <c r="CL2953" s="293"/>
      <c r="CV2953" s="293"/>
      <c r="DF2953" s="293"/>
      <c r="DP2953" s="293"/>
      <c r="DZ2953" s="293"/>
      <c r="EJ2953" s="293"/>
      <c r="ET2953" s="293"/>
      <c r="FD2953" s="293"/>
      <c r="GJ2953" s="341"/>
      <c r="GT2953" s="293"/>
      <c r="HD2953" s="293"/>
      <c r="HN2953" s="293"/>
      <c r="HX2953" s="293"/>
      <c r="IH2953" s="293"/>
      <c r="IM2953" s="285"/>
    </row>
    <row r="2954" spans="1:247" s="44" customFormat="1" x14ac:dyDescent="0.2">
      <c r="A2954" s="42"/>
      <c r="AN2954" s="293"/>
      <c r="AX2954" s="293"/>
      <c r="BH2954" s="293"/>
      <c r="BR2954" s="293"/>
      <c r="CB2954" s="293"/>
      <c r="CL2954" s="293"/>
      <c r="CV2954" s="293"/>
      <c r="DF2954" s="293"/>
      <c r="DP2954" s="293"/>
      <c r="DZ2954" s="293"/>
      <c r="EJ2954" s="293"/>
      <c r="ET2954" s="293"/>
      <c r="FD2954" s="293"/>
      <c r="GJ2954" s="341"/>
      <c r="GT2954" s="293"/>
      <c r="HD2954" s="293"/>
      <c r="HN2954" s="293"/>
      <c r="HX2954" s="293"/>
      <c r="IH2954" s="293"/>
      <c r="IM2954" s="285"/>
    </row>
    <row r="2955" spans="1:247" s="44" customFormat="1" x14ac:dyDescent="0.2">
      <c r="A2955" s="42"/>
      <c r="AN2955" s="293"/>
      <c r="AX2955" s="293"/>
      <c r="BH2955" s="293"/>
      <c r="BR2955" s="293"/>
      <c r="CB2955" s="293"/>
      <c r="CL2955" s="293"/>
      <c r="CV2955" s="293"/>
      <c r="DF2955" s="293"/>
      <c r="DP2955" s="293"/>
      <c r="DZ2955" s="293"/>
      <c r="EJ2955" s="293"/>
      <c r="ET2955" s="293"/>
      <c r="FD2955" s="293"/>
      <c r="GJ2955" s="341"/>
      <c r="GT2955" s="293"/>
      <c r="HD2955" s="293"/>
      <c r="HN2955" s="293"/>
      <c r="HX2955" s="293"/>
      <c r="IH2955" s="293"/>
      <c r="IM2955" s="285"/>
    </row>
    <row r="2956" spans="1:247" s="44" customFormat="1" x14ac:dyDescent="0.2">
      <c r="A2956" s="42"/>
      <c r="AN2956" s="293"/>
      <c r="AX2956" s="293"/>
      <c r="BH2956" s="293"/>
      <c r="BR2956" s="293"/>
      <c r="CB2956" s="293"/>
      <c r="CL2956" s="293"/>
      <c r="CV2956" s="293"/>
      <c r="DF2956" s="293"/>
      <c r="DP2956" s="293"/>
      <c r="DZ2956" s="293"/>
      <c r="EJ2956" s="293"/>
      <c r="ET2956" s="293"/>
      <c r="FD2956" s="293"/>
      <c r="GJ2956" s="341"/>
      <c r="GT2956" s="293"/>
      <c r="HD2956" s="293"/>
      <c r="HN2956" s="293"/>
      <c r="HX2956" s="293"/>
      <c r="IH2956" s="293"/>
      <c r="IM2956" s="285"/>
    </row>
    <row r="2957" spans="1:247" s="44" customFormat="1" x14ac:dyDescent="0.2">
      <c r="A2957" s="42"/>
      <c r="AN2957" s="293"/>
      <c r="AX2957" s="293"/>
      <c r="BH2957" s="293"/>
      <c r="BR2957" s="293"/>
      <c r="CB2957" s="293"/>
      <c r="CL2957" s="293"/>
      <c r="CV2957" s="293"/>
      <c r="DF2957" s="293"/>
      <c r="DP2957" s="293"/>
      <c r="DZ2957" s="293"/>
      <c r="EJ2957" s="293"/>
      <c r="ET2957" s="293"/>
      <c r="FD2957" s="293"/>
      <c r="GJ2957" s="341"/>
      <c r="GT2957" s="293"/>
      <c r="HD2957" s="293"/>
      <c r="HN2957" s="293"/>
      <c r="HX2957" s="293"/>
      <c r="IH2957" s="293"/>
      <c r="IM2957" s="285"/>
    </row>
    <row r="2958" spans="1:247" s="44" customFormat="1" x14ac:dyDescent="0.2">
      <c r="A2958" s="42"/>
      <c r="AN2958" s="293"/>
      <c r="AX2958" s="293"/>
      <c r="BH2958" s="293"/>
      <c r="BR2958" s="293"/>
      <c r="CB2958" s="293"/>
      <c r="CL2958" s="293"/>
      <c r="CV2958" s="293"/>
      <c r="DF2958" s="293"/>
      <c r="DP2958" s="293"/>
      <c r="DZ2958" s="293"/>
      <c r="EJ2958" s="293"/>
      <c r="ET2958" s="293"/>
      <c r="FD2958" s="293"/>
      <c r="GJ2958" s="341"/>
      <c r="GT2958" s="293"/>
      <c r="HD2958" s="293"/>
      <c r="HN2958" s="293"/>
      <c r="HX2958" s="293"/>
      <c r="IH2958" s="293"/>
      <c r="IM2958" s="285"/>
    </row>
    <row r="2959" spans="1:247" s="44" customFormat="1" x14ac:dyDescent="0.2">
      <c r="A2959" s="42"/>
      <c r="AN2959" s="293"/>
      <c r="AX2959" s="293"/>
      <c r="BH2959" s="293"/>
      <c r="BR2959" s="293"/>
      <c r="CB2959" s="293"/>
      <c r="CL2959" s="293"/>
      <c r="CV2959" s="293"/>
      <c r="DF2959" s="293"/>
      <c r="DP2959" s="293"/>
      <c r="DZ2959" s="293"/>
      <c r="EJ2959" s="293"/>
      <c r="ET2959" s="293"/>
      <c r="FD2959" s="293"/>
      <c r="GJ2959" s="341"/>
      <c r="GT2959" s="293"/>
      <c r="HD2959" s="293"/>
      <c r="HN2959" s="293"/>
      <c r="HX2959" s="293"/>
      <c r="IH2959" s="293"/>
      <c r="IM2959" s="285"/>
    </row>
    <row r="2960" spans="1:247" s="44" customFormat="1" x14ac:dyDescent="0.2">
      <c r="A2960" s="42"/>
      <c r="AN2960" s="293"/>
      <c r="AX2960" s="293"/>
      <c r="BH2960" s="293"/>
      <c r="BR2960" s="293"/>
      <c r="CB2960" s="293"/>
      <c r="CL2960" s="293"/>
      <c r="CV2960" s="293"/>
      <c r="DF2960" s="293"/>
      <c r="DP2960" s="293"/>
      <c r="DZ2960" s="293"/>
      <c r="EJ2960" s="293"/>
      <c r="ET2960" s="293"/>
      <c r="FD2960" s="293"/>
      <c r="GJ2960" s="341"/>
      <c r="GT2960" s="293"/>
      <c r="HD2960" s="293"/>
      <c r="HN2960" s="293"/>
      <c r="HX2960" s="293"/>
      <c r="IH2960" s="293"/>
      <c r="IM2960" s="285"/>
    </row>
    <row r="2961" spans="1:247" s="44" customFormat="1" x14ac:dyDescent="0.2">
      <c r="A2961" s="42"/>
      <c r="AN2961" s="293"/>
      <c r="AX2961" s="293"/>
      <c r="BH2961" s="293"/>
      <c r="BR2961" s="293"/>
      <c r="CB2961" s="293"/>
      <c r="CL2961" s="293"/>
      <c r="CV2961" s="293"/>
      <c r="DF2961" s="293"/>
      <c r="DP2961" s="293"/>
      <c r="DZ2961" s="293"/>
      <c r="EJ2961" s="293"/>
      <c r="ET2961" s="293"/>
      <c r="FD2961" s="293"/>
      <c r="GJ2961" s="341"/>
      <c r="GT2961" s="293"/>
      <c r="HD2961" s="293"/>
      <c r="HN2961" s="293"/>
      <c r="HX2961" s="293"/>
      <c r="IH2961" s="293"/>
      <c r="IM2961" s="285"/>
    </row>
    <row r="2962" spans="1:247" s="44" customFormat="1" x14ac:dyDescent="0.2">
      <c r="A2962" s="42"/>
      <c r="AN2962" s="293"/>
      <c r="AX2962" s="293"/>
      <c r="BH2962" s="293"/>
      <c r="BR2962" s="293"/>
      <c r="CB2962" s="293"/>
      <c r="CL2962" s="293"/>
      <c r="CV2962" s="293"/>
      <c r="DF2962" s="293"/>
      <c r="DP2962" s="293"/>
      <c r="DZ2962" s="293"/>
      <c r="EJ2962" s="293"/>
      <c r="ET2962" s="293"/>
      <c r="FD2962" s="293"/>
      <c r="GJ2962" s="341"/>
      <c r="GT2962" s="293"/>
      <c r="HD2962" s="293"/>
      <c r="HN2962" s="293"/>
      <c r="HX2962" s="293"/>
      <c r="IH2962" s="293"/>
      <c r="IM2962" s="285"/>
    </row>
    <row r="2963" spans="1:247" s="44" customFormat="1" x14ac:dyDescent="0.2">
      <c r="A2963" s="42"/>
      <c r="AN2963" s="293"/>
      <c r="AX2963" s="293"/>
      <c r="BH2963" s="293"/>
      <c r="BR2963" s="293"/>
      <c r="CB2963" s="293"/>
      <c r="CL2963" s="293"/>
      <c r="CV2963" s="293"/>
      <c r="DF2963" s="293"/>
      <c r="DP2963" s="293"/>
      <c r="DZ2963" s="293"/>
      <c r="EJ2963" s="293"/>
      <c r="ET2963" s="293"/>
      <c r="FD2963" s="293"/>
      <c r="GJ2963" s="341"/>
      <c r="GT2963" s="293"/>
      <c r="HD2963" s="293"/>
      <c r="HN2963" s="293"/>
      <c r="HX2963" s="293"/>
      <c r="IH2963" s="293"/>
      <c r="IM2963" s="285"/>
    </row>
    <row r="2964" spans="1:247" s="44" customFormat="1" x14ac:dyDescent="0.2">
      <c r="A2964" s="42"/>
      <c r="AN2964" s="293"/>
      <c r="AX2964" s="293"/>
      <c r="BH2964" s="293"/>
      <c r="BR2964" s="293"/>
      <c r="CB2964" s="293"/>
      <c r="CL2964" s="293"/>
      <c r="CV2964" s="293"/>
      <c r="DF2964" s="293"/>
      <c r="DP2964" s="293"/>
      <c r="DZ2964" s="293"/>
      <c r="EJ2964" s="293"/>
      <c r="ET2964" s="293"/>
      <c r="FD2964" s="293"/>
      <c r="GJ2964" s="341"/>
      <c r="GT2964" s="293"/>
      <c r="HD2964" s="293"/>
      <c r="HN2964" s="293"/>
      <c r="HX2964" s="293"/>
      <c r="IH2964" s="293"/>
      <c r="IM2964" s="285"/>
    </row>
    <row r="2965" spans="1:247" s="44" customFormat="1" x14ac:dyDescent="0.2">
      <c r="A2965" s="42"/>
      <c r="AN2965" s="293"/>
      <c r="AX2965" s="293"/>
      <c r="BH2965" s="293"/>
      <c r="BR2965" s="293"/>
      <c r="CB2965" s="293"/>
      <c r="CL2965" s="293"/>
      <c r="CV2965" s="293"/>
      <c r="DF2965" s="293"/>
      <c r="DP2965" s="293"/>
      <c r="DZ2965" s="293"/>
      <c r="EJ2965" s="293"/>
      <c r="ET2965" s="293"/>
      <c r="FD2965" s="293"/>
      <c r="GJ2965" s="341"/>
      <c r="GT2965" s="293"/>
      <c r="HD2965" s="293"/>
      <c r="HN2965" s="293"/>
      <c r="HX2965" s="293"/>
      <c r="IH2965" s="293"/>
      <c r="IM2965" s="285"/>
    </row>
    <row r="2966" spans="1:247" s="44" customFormat="1" x14ac:dyDescent="0.2">
      <c r="A2966" s="42"/>
      <c r="AN2966" s="293"/>
      <c r="AX2966" s="293"/>
      <c r="BH2966" s="293"/>
      <c r="BR2966" s="293"/>
      <c r="CB2966" s="293"/>
      <c r="CL2966" s="293"/>
      <c r="CV2966" s="293"/>
      <c r="DF2966" s="293"/>
      <c r="DP2966" s="293"/>
      <c r="DZ2966" s="293"/>
      <c r="EJ2966" s="293"/>
      <c r="ET2966" s="293"/>
      <c r="FD2966" s="293"/>
      <c r="GJ2966" s="341"/>
      <c r="GT2966" s="293"/>
      <c r="HD2966" s="293"/>
      <c r="HN2966" s="293"/>
      <c r="HX2966" s="293"/>
      <c r="IH2966" s="293"/>
      <c r="IM2966" s="285"/>
    </row>
    <row r="2967" spans="1:247" s="44" customFormat="1" x14ac:dyDescent="0.2">
      <c r="A2967" s="42"/>
      <c r="AN2967" s="293"/>
      <c r="AX2967" s="293"/>
      <c r="BH2967" s="293"/>
      <c r="BR2967" s="293"/>
      <c r="CB2967" s="293"/>
      <c r="CL2967" s="293"/>
      <c r="CV2967" s="293"/>
      <c r="DF2967" s="293"/>
      <c r="DP2967" s="293"/>
      <c r="DZ2967" s="293"/>
      <c r="EJ2967" s="293"/>
      <c r="ET2967" s="293"/>
      <c r="FD2967" s="293"/>
      <c r="GJ2967" s="341"/>
      <c r="GT2967" s="293"/>
      <c r="HD2967" s="293"/>
      <c r="HN2967" s="293"/>
      <c r="HX2967" s="293"/>
      <c r="IH2967" s="293"/>
      <c r="IM2967" s="285"/>
    </row>
    <row r="2968" spans="1:247" s="44" customFormat="1" x14ac:dyDescent="0.2">
      <c r="A2968" s="42"/>
      <c r="AN2968" s="293"/>
      <c r="AX2968" s="293"/>
      <c r="BH2968" s="293"/>
      <c r="BR2968" s="293"/>
      <c r="CB2968" s="293"/>
      <c r="CL2968" s="293"/>
      <c r="CV2968" s="293"/>
      <c r="DF2968" s="293"/>
      <c r="DP2968" s="293"/>
      <c r="DZ2968" s="293"/>
      <c r="EJ2968" s="293"/>
      <c r="ET2968" s="293"/>
      <c r="FD2968" s="293"/>
      <c r="GJ2968" s="341"/>
      <c r="GT2968" s="293"/>
      <c r="HD2968" s="293"/>
      <c r="HN2968" s="293"/>
      <c r="HX2968" s="293"/>
      <c r="IH2968" s="293"/>
      <c r="IM2968" s="285"/>
    </row>
    <row r="2969" spans="1:247" s="44" customFormat="1" x14ac:dyDescent="0.2">
      <c r="A2969" s="42"/>
      <c r="AN2969" s="293"/>
      <c r="AX2969" s="293"/>
      <c r="BH2969" s="293"/>
      <c r="BR2969" s="293"/>
      <c r="CB2969" s="293"/>
      <c r="CL2969" s="293"/>
      <c r="CV2969" s="293"/>
      <c r="DF2969" s="293"/>
      <c r="DP2969" s="293"/>
      <c r="DZ2969" s="293"/>
      <c r="EJ2969" s="293"/>
      <c r="ET2969" s="293"/>
      <c r="FD2969" s="293"/>
      <c r="GJ2969" s="341"/>
      <c r="GT2969" s="293"/>
      <c r="HD2969" s="293"/>
      <c r="HN2969" s="293"/>
      <c r="HX2969" s="293"/>
      <c r="IH2969" s="293"/>
      <c r="IM2969" s="285"/>
    </row>
    <row r="2970" spans="1:247" s="44" customFormat="1" x14ac:dyDescent="0.2">
      <c r="A2970" s="42"/>
      <c r="AN2970" s="293"/>
      <c r="AX2970" s="293"/>
      <c r="BH2970" s="293"/>
      <c r="BR2970" s="293"/>
      <c r="CB2970" s="293"/>
      <c r="CL2970" s="293"/>
      <c r="CV2970" s="293"/>
      <c r="DF2970" s="293"/>
      <c r="DP2970" s="293"/>
      <c r="DZ2970" s="293"/>
      <c r="EJ2970" s="293"/>
      <c r="ET2970" s="293"/>
      <c r="FD2970" s="293"/>
      <c r="GJ2970" s="341"/>
      <c r="GT2970" s="293"/>
      <c r="HD2970" s="293"/>
      <c r="HN2970" s="293"/>
      <c r="HX2970" s="293"/>
      <c r="IH2970" s="293"/>
      <c r="IM2970" s="285"/>
    </row>
    <row r="2971" spans="1:247" s="44" customFormat="1" x14ac:dyDescent="0.2">
      <c r="A2971" s="42"/>
      <c r="AN2971" s="293"/>
      <c r="AX2971" s="293"/>
      <c r="BH2971" s="293"/>
      <c r="BR2971" s="293"/>
      <c r="CB2971" s="293"/>
      <c r="CL2971" s="293"/>
      <c r="CV2971" s="293"/>
      <c r="DF2971" s="293"/>
      <c r="DP2971" s="293"/>
      <c r="DZ2971" s="293"/>
      <c r="EJ2971" s="293"/>
      <c r="ET2971" s="293"/>
      <c r="FD2971" s="293"/>
      <c r="GJ2971" s="341"/>
      <c r="GT2971" s="293"/>
      <c r="HD2971" s="293"/>
      <c r="HN2971" s="293"/>
      <c r="HX2971" s="293"/>
      <c r="IH2971" s="293"/>
      <c r="IM2971" s="285"/>
    </row>
    <row r="2972" spans="1:247" s="44" customFormat="1" x14ac:dyDescent="0.2">
      <c r="A2972" s="42"/>
      <c r="AN2972" s="293"/>
      <c r="AX2972" s="293"/>
      <c r="BH2972" s="293"/>
      <c r="BR2972" s="293"/>
      <c r="CB2972" s="293"/>
      <c r="CL2972" s="293"/>
      <c r="CV2972" s="293"/>
      <c r="DF2972" s="293"/>
      <c r="DP2972" s="293"/>
      <c r="DZ2972" s="293"/>
      <c r="EJ2972" s="293"/>
      <c r="ET2972" s="293"/>
      <c r="FD2972" s="293"/>
      <c r="GJ2972" s="341"/>
      <c r="GT2972" s="293"/>
      <c r="HD2972" s="293"/>
      <c r="HN2972" s="293"/>
      <c r="HX2972" s="293"/>
      <c r="IH2972" s="293"/>
      <c r="IM2972" s="285"/>
    </row>
    <row r="2973" spans="1:247" s="44" customFormat="1" x14ac:dyDescent="0.2">
      <c r="A2973" s="42"/>
      <c r="AN2973" s="293"/>
      <c r="AX2973" s="293"/>
      <c r="BH2973" s="293"/>
      <c r="BR2973" s="293"/>
      <c r="CB2973" s="293"/>
      <c r="CL2973" s="293"/>
      <c r="CV2973" s="293"/>
      <c r="DF2973" s="293"/>
      <c r="DP2973" s="293"/>
      <c r="DZ2973" s="293"/>
      <c r="EJ2973" s="293"/>
      <c r="ET2973" s="293"/>
      <c r="FD2973" s="293"/>
      <c r="GJ2973" s="341"/>
      <c r="GT2973" s="293"/>
      <c r="HD2973" s="293"/>
      <c r="HN2973" s="293"/>
      <c r="HX2973" s="293"/>
      <c r="IH2973" s="293"/>
      <c r="IM2973" s="285"/>
    </row>
    <row r="2974" spans="1:247" s="44" customFormat="1" x14ac:dyDescent="0.2">
      <c r="A2974" s="42"/>
      <c r="AN2974" s="293"/>
      <c r="AX2974" s="293"/>
      <c r="BH2974" s="293"/>
      <c r="BR2974" s="293"/>
      <c r="CB2974" s="293"/>
      <c r="CL2974" s="293"/>
      <c r="CV2974" s="293"/>
      <c r="DF2974" s="293"/>
      <c r="DP2974" s="293"/>
      <c r="DZ2974" s="293"/>
      <c r="EJ2974" s="293"/>
      <c r="ET2974" s="293"/>
      <c r="FD2974" s="293"/>
      <c r="GJ2974" s="341"/>
      <c r="GT2974" s="293"/>
      <c r="HD2974" s="293"/>
      <c r="HN2974" s="293"/>
      <c r="HX2974" s="293"/>
      <c r="IH2974" s="293"/>
      <c r="IM2974" s="285"/>
    </row>
    <row r="2975" spans="1:247" s="44" customFormat="1" x14ac:dyDescent="0.2">
      <c r="A2975" s="42"/>
      <c r="AN2975" s="293"/>
      <c r="AX2975" s="293"/>
      <c r="BH2975" s="293"/>
      <c r="BR2975" s="293"/>
      <c r="CB2975" s="293"/>
      <c r="CL2975" s="293"/>
      <c r="CV2975" s="293"/>
      <c r="DF2975" s="293"/>
      <c r="DP2975" s="293"/>
      <c r="DZ2975" s="293"/>
      <c r="EJ2975" s="293"/>
      <c r="ET2975" s="293"/>
      <c r="FD2975" s="293"/>
      <c r="GJ2975" s="341"/>
      <c r="GT2975" s="293"/>
      <c r="HD2975" s="293"/>
      <c r="HN2975" s="293"/>
      <c r="HX2975" s="293"/>
      <c r="IH2975" s="293"/>
      <c r="IM2975" s="285"/>
    </row>
    <row r="2976" spans="1:247" s="44" customFormat="1" x14ac:dyDescent="0.2">
      <c r="A2976" s="42"/>
      <c r="AN2976" s="293"/>
      <c r="AX2976" s="293"/>
      <c r="BH2976" s="293"/>
      <c r="BR2976" s="293"/>
      <c r="CB2976" s="293"/>
      <c r="CL2976" s="293"/>
      <c r="CV2976" s="293"/>
      <c r="DF2976" s="293"/>
      <c r="DP2976" s="293"/>
      <c r="DZ2976" s="293"/>
      <c r="EJ2976" s="293"/>
      <c r="ET2976" s="293"/>
      <c r="FD2976" s="293"/>
      <c r="GJ2976" s="341"/>
      <c r="GT2976" s="293"/>
      <c r="HD2976" s="293"/>
      <c r="HN2976" s="293"/>
      <c r="HX2976" s="293"/>
      <c r="IH2976" s="293"/>
      <c r="IM2976" s="285"/>
    </row>
    <row r="2977" spans="1:247" s="44" customFormat="1" x14ac:dyDescent="0.2">
      <c r="A2977" s="42"/>
      <c r="AN2977" s="293"/>
      <c r="AX2977" s="293"/>
      <c r="BH2977" s="293"/>
      <c r="BR2977" s="293"/>
      <c r="CB2977" s="293"/>
      <c r="CL2977" s="293"/>
      <c r="CV2977" s="293"/>
      <c r="DF2977" s="293"/>
      <c r="DP2977" s="293"/>
      <c r="DZ2977" s="293"/>
      <c r="EJ2977" s="293"/>
      <c r="ET2977" s="293"/>
      <c r="FD2977" s="293"/>
      <c r="GJ2977" s="341"/>
      <c r="GT2977" s="293"/>
      <c r="HD2977" s="293"/>
      <c r="HN2977" s="293"/>
      <c r="HX2977" s="293"/>
      <c r="IH2977" s="293"/>
      <c r="IM2977" s="285"/>
    </row>
    <row r="2978" spans="1:247" s="44" customFormat="1" x14ac:dyDescent="0.2">
      <c r="A2978" s="42"/>
      <c r="AN2978" s="293"/>
      <c r="AX2978" s="293"/>
      <c r="BH2978" s="293"/>
      <c r="BR2978" s="293"/>
      <c r="CB2978" s="293"/>
      <c r="CL2978" s="293"/>
      <c r="CV2978" s="293"/>
      <c r="DF2978" s="293"/>
      <c r="DP2978" s="293"/>
      <c r="DZ2978" s="293"/>
      <c r="EJ2978" s="293"/>
      <c r="ET2978" s="293"/>
      <c r="FD2978" s="293"/>
      <c r="GJ2978" s="341"/>
      <c r="GT2978" s="293"/>
      <c r="HD2978" s="293"/>
      <c r="HN2978" s="293"/>
      <c r="HX2978" s="293"/>
      <c r="IH2978" s="293"/>
      <c r="IM2978" s="285"/>
    </row>
    <row r="2979" spans="1:247" s="44" customFormat="1" x14ac:dyDescent="0.2">
      <c r="A2979" s="42"/>
      <c r="AN2979" s="293"/>
      <c r="AX2979" s="293"/>
      <c r="BH2979" s="293"/>
      <c r="BR2979" s="293"/>
      <c r="CB2979" s="293"/>
      <c r="CL2979" s="293"/>
      <c r="CV2979" s="293"/>
      <c r="DF2979" s="293"/>
      <c r="DP2979" s="293"/>
      <c r="DZ2979" s="293"/>
      <c r="EJ2979" s="293"/>
      <c r="ET2979" s="293"/>
      <c r="FD2979" s="293"/>
      <c r="GJ2979" s="341"/>
      <c r="GT2979" s="293"/>
      <c r="HD2979" s="293"/>
      <c r="HN2979" s="293"/>
      <c r="HX2979" s="293"/>
      <c r="IH2979" s="293"/>
      <c r="IM2979" s="285"/>
    </row>
    <row r="2980" spans="1:247" s="44" customFormat="1" x14ac:dyDescent="0.2">
      <c r="A2980" s="42"/>
      <c r="AN2980" s="293"/>
      <c r="AX2980" s="293"/>
      <c r="BH2980" s="293"/>
      <c r="BR2980" s="293"/>
      <c r="CB2980" s="293"/>
      <c r="CL2980" s="293"/>
      <c r="CV2980" s="293"/>
      <c r="DF2980" s="293"/>
      <c r="DP2980" s="293"/>
      <c r="DZ2980" s="293"/>
      <c r="EJ2980" s="293"/>
      <c r="ET2980" s="293"/>
      <c r="FD2980" s="293"/>
      <c r="GJ2980" s="341"/>
      <c r="GT2980" s="293"/>
      <c r="HD2980" s="293"/>
      <c r="HN2980" s="293"/>
      <c r="HX2980" s="293"/>
      <c r="IH2980" s="293"/>
      <c r="IM2980" s="285"/>
    </row>
    <row r="2981" spans="1:247" s="44" customFormat="1" x14ac:dyDescent="0.2">
      <c r="A2981" s="42"/>
      <c r="AN2981" s="293"/>
      <c r="AX2981" s="293"/>
      <c r="BH2981" s="293"/>
      <c r="BR2981" s="293"/>
      <c r="CB2981" s="293"/>
      <c r="CL2981" s="293"/>
      <c r="CV2981" s="293"/>
      <c r="DF2981" s="293"/>
      <c r="DP2981" s="293"/>
      <c r="DZ2981" s="293"/>
      <c r="EJ2981" s="293"/>
      <c r="ET2981" s="293"/>
      <c r="FD2981" s="293"/>
      <c r="GJ2981" s="341"/>
      <c r="GT2981" s="293"/>
      <c r="HD2981" s="293"/>
      <c r="HN2981" s="293"/>
      <c r="HX2981" s="293"/>
      <c r="IH2981" s="293"/>
      <c r="IM2981" s="285"/>
    </row>
    <row r="2982" spans="1:247" s="44" customFormat="1" x14ac:dyDescent="0.2">
      <c r="A2982" s="42"/>
      <c r="AN2982" s="293"/>
      <c r="AX2982" s="293"/>
      <c r="BH2982" s="293"/>
      <c r="BR2982" s="293"/>
      <c r="CB2982" s="293"/>
      <c r="CL2982" s="293"/>
      <c r="CV2982" s="293"/>
      <c r="DF2982" s="293"/>
      <c r="DP2982" s="293"/>
      <c r="DZ2982" s="293"/>
      <c r="EJ2982" s="293"/>
      <c r="ET2982" s="293"/>
      <c r="FD2982" s="293"/>
      <c r="GJ2982" s="341"/>
      <c r="GT2982" s="293"/>
      <c r="HD2982" s="293"/>
      <c r="HN2982" s="293"/>
      <c r="HX2982" s="293"/>
      <c r="IH2982" s="293"/>
      <c r="IM2982" s="285"/>
    </row>
    <row r="2983" spans="1:247" s="44" customFormat="1" x14ac:dyDescent="0.2">
      <c r="A2983" s="42"/>
      <c r="AN2983" s="293"/>
      <c r="AX2983" s="293"/>
      <c r="BH2983" s="293"/>
      <c r="BR2983" s="293"/>
      <c r="CB2983" s="293"/>
      <c r="CL2983" s="293"/>
      <c r="CV2983" s="293"/>
      <c r="DF2983" s="293"/>
      <c r="DP2983" s="293"/>
      <c r="DZ2983" s="293"/>
      <c r="EJ2983" s="293"/>
      <c r="ET2983" s="293"/>
      <c r="FD2983" s="293"/>
      <c r="GJ2983" s="341"/>
      <c r="GT2983" s="293"/>
      <c r="HD2983" s="293"/>
      <c r="HN2983" s="293"/>
      <c r="HX2983" s="293"/>
      <c r="IH2983" s="293"/>
      <c r="IM2983" s="285"/>
    </row>
    <row r="2984" spans="1:247" s="44" customFormat="1" x14ac:dyDescent="0.2">
      <c r="A2984" s="42"/>
      <c r="AN2984" s="293"/>
      <c r="AX2984" s="293"/>
      <c r="BH2984" s="293"/>
      <c r="BR2984" s="293"/>
      <c r="CB2984" s="293"/>
      <c r="CL2984" s="293"/>
      <c r="CV2984" s="293"/>
      <c r="DF2984" s="293"/>
      <c r="DP2984" s="293"/>
      <c r="DZ2984" s="293"/>
      <c r="EJ2984" s="293"/>
      <c r="ET2984" s="293"/>
      <c r="FD2984" s="293"/>
      <c r="GJ2984" s="341"/>
      <c r="GT2984" s="293"/>
      <c r="HD2984" s="293"/>
      <c r="HN2984" s="293"/>
      <c r="HX2984" s="293"/>
      <c r="IH2984" s="293"/>
      <c r="IM2984" s="285"/>
    </row>
    <row r="2985" spans="1:247" s="44" customFormat="1" x14ac:dyDescent="0.2">
      <c r="A2985" s="42"/>
      <c r="AN2985" s="293"/>
      <c r="AX2985" s="293"/>
      <c r="BH2985" s="293"/>
      <c r="BR2985" s="293"/>
      <c r="CB2985" s="293"/>
      <c r="CL2985" s="293"/>
      <c r="CV2985" s="293"/>
      <c r="DF2985" s="293"/>
      <c r="DP2985" s="293"/>
      <c r="DZ2985" s="293"/>
      <c r="EJ2985" s="293"/>
      <c r="ET2985" s="293"/>
      <c r="FD2985" s="293"/>
      <c r="GJ2985" s="341"/>
      <c r="GT2985" s="293"/>
      <c r="HD2985" s="293"/>
      <c r="HN2985" s="293"/>
      <c r="HX2985" s="293"/>
      <c r="IH2985" s="293"/>
      <c r="IM2985" s="285"/>
    </row>
    <row r="2986" spans="1:247" s="44" customFormat="1" x14ac:dyDescent="0.2">
      <c r="A2986" s="42"/>
      <c r="AN2986" s="293"/>
      <c r="AX2986" s="293"/>
      <c r="BH2986" s="293"/>
      <c r="BR2986" s="293"/>
      <c r="CB2986" s="293"/>
      <c r="CL2986" s="293"/>
      <c r="CV2986" s="293"/>
      <c r="DF2986" s="293"/>
      <c r="DP2986" s="293"/>
      <c r="DZ2986" s="293"/>
      <c r="EJ2986" s="293"/>
      <c r="ET2986" s="293"/>
      <c r="FD2986" s="293"/>
      <c r="GJ2986" s="341"/>
      <c r="GT2986" s="293"/>
      <c r="HD2986" s="293"/>
      <c r="HN2986" s="293"/>
      <c r="HX2986" s="293"/>
      <c r="IH2986" s="293"/>
      <c r="IM2986" s="285"/>
    </row>
    <row r="2987" spans="1:247" s="44" customFormat="1" x14ac:dyDescent="0.2">
      <c r="A2987" s="42"/>
      <c r="AN2987" s="293"/>
      <c r="AX2987" s="293"/>
      <c r="BH2987" s="293"/>
      <c r="BR2987" s="293"/>
      <c r="CB2987" s="293"/>
      <c r="CL2987" s="293"/>
      <c r="CV2987" s="293"/>
      <c r="DF2987" s="293"/>
      <c r="DP2987" s="293"/>
      <c r="DZ2987" s="293"/>
      <c r="EJ2987" s="293"/>
      <c r="ET2987" s="293"/>
      <c r="FD2987" s="293"/>
      <c r="GJ2987" s="341"/>
      <c r="GT2987" s="293"/>
      <c r="HD2987" s="293"/>
      <c r="HN2987" s="293"/>
      <c r="HX2987" s="293"/>
      <c r="IH2987" s="293"/>
      <c r="IM2987" s="285"/>
    </row>
    <row r="2988" spans="1:247" s="44" customFormat="1" x14ac:dyDescent="0.2">
      <c r="A2988" s="42"/>
      <c r="AN2988" s="293"/>
      <c r="AX2988" s="293"/>
      <c r="BH2988" s="293"/>
      <c r="BR2988" s="293"/>
      <c r="CB2988" s="293"/>
      <c r="CL2988" s="293"/>
      <c r="CV2988" s="293"/>
      <c r="DF2988" s="293"/>
      <c r="DP2988" s="293"/>
      <c r="DZ2988" s="293"/>
      <c r="EJ2988" s="293"/>
      <c r="ET2988" s="293"/>
      <c r="FD2988" s="293"/>
      <c r="GJ2988" s="341"/>
      <c r="GT2988" s="293"/>
      <c r="HD2988" s="293"/>
      <c r="HN2988" s="293"/>
      <c r="HX2988" s="293"/>
      <c r="IH2988" s="293"/>
      <c r="IM2988" s="285"/>
    </row>
    <row r="2989" spans="1:247" s="44" customFormat="1" x14ac:dyDescent="0.2">
      <c r="A2989" s="42"/>
      <c r="AN2989" s="293"/>
      <c r="AX2989" s="293"/>
      <c r="BH2989" s="293"/>
      <c r="BR2989" s="293"/>
      <c r="CB2989" s="293"/>
      <c r="CL2989" s="293"/>
      <c r="CV2989" s="293"/>
      <c r="DF2989" s="293"/>
      <c r="DP2989" s="293"/>
      <c r="DZ2989" s="293"/>
      <c r="EJ2989" s="293"/>
      <c r="ET2989" s="293"/>
      <c r="FD2989" s="293"/>
      <c r="GJ2989" s="341"/>
      <c r="GT2989" s="293"/>
      <c r="HD2989" s="293"/>
      <c r="HN2989" s="293"/>
      <c r="HX2989" s="293"/>
      <c r="IH2989" s="293"/>
      <c r="IM2989" s="285"/>
    </row>
    <row r="2990" spans="1:247" s="44" customFormat="1" x14ac:dyDescent="0.2">
      <c r="A2990" s="42"/>
      <c r="AN2990" s="293"/>
      <c r="AX2990" s="293"/>
      <c r="BH2990" s="293"/>
      <c r="BR2990" s="293"/>
      <c r="CB2990" s="293"/>
      <c r="CL2990" s="293"/>
      <c r="CV2990" s="293"/>
      <c r="DF2990" s="293"/>
      <c r="DP2990" s="293"/>
      <c r="DZ2990" s="293"/>
      <c r="EJ2990" s="293"/>
      <c r="ET2990" s="293"/>
      <c r="FD2990" s="293"/>
      <c r="GJ2990" s="341"/>
      <c r="GT2990" s="293"/>
      <c r="HD2990" s="293"/>
      <c r="HN2990" s="293"/>
      <c r="HX2990" s="293"/>
      <c r="IH2990" s="293"/>
      <c r="IM2990" s="285"/>
    </row>
    <row r="2991" spans="1:247" s="44" customFormat="1" x14ac:dyDescent="0.2">
      <c r="A2991" s="42"/>
      <c r="AN2991" s="293"/>
      <c r="AX2991" s="293"/>
      <c r="BH2991" s="293"/>
      <c r="BR2991" s="293"/>
      <c r="CB2991" s="293"/>
      <c r="CL2991" s="293"/>
      <c r="CV2991" s="293"/>
      <c r="DF2991" s="293"/>
      <c r="DP2991" s="293"/>
      <c r="DZ2991" s="293"/>
      <c r="EJ2991" s="293"/>
      <c r="ET2991" s="293"/>
      <c r="FD2991" s="293"/>
      <c r="GJ2991" s="341"/>
      <c r="GT2991" s="293"/>
      <c r="HD2991" s="293"/>
      <c r="HN2991" s="293"/>
      <c r="HX2991" s="293"/>
      <c r="IH2991" s="293"/>
      <c r="IM2991" s="285"/>
    </row>
    <row r="2992" spans="1:247" s="44" customFormat="1" x14ac:dyDescent="0.2">
      <c r="A2992" s="42"/>
      <c r="AN2992" s="293"/>
      <c r="AX2992" s="293"/>
      <c r="BH2992" s="293"/>
      <c r="BR2992" s="293"/>
      <c r="CB2992" s="293"/>
      <c r="CL2992" s="293"/>
      <c r="CV2992" s="293"/>
      <c r="DF2992" s="293"/>
      <c r="DP2992" s="293"/>
      <c r="DZ2992" s="293"/>
      <c r="EJ2992" s="293"/>
      <c r="ET2992" s="293"/>
      <c r="FD2992" s="293"/>
      <c r="GJ2992" s="341"/>
      <c r="GT2992" s="293"/>
      <c r="HD2992" s="293"/>
      <c r="HN2992" s="293"/>
      <c r="HX2992" s="293"/>
      <c r="IH2992" s="293"/>
      <c r="IM2992" s="285"/>
    </row>
    <row r="2993" spans="1:247" s="44" customFormat="1" x14ac:dyDescent="0.2">
      <c r="A2993" s="42"/>
      <c r="AN2993" s="293"/>
      <c r="AX2993" s="293"/>
      <c r="BH2993" s="293"/>
      <c r="BR2993" s="293"/>
      <c r="CB2993" s="293"/>
      <c r="CL2993" s="293"/>
      <c r="CV2993" s="293"/>
      <c r="DF2993" s="293"/>
      <c r="DP2993" s="293"/>
      <c r="DZ2993" s="293"/>
      <c r="EJ2993" s="293"/>
      <c r="ET2993" s="293"/>
      <c r="FD2993" s="293"/>
      <c r="GJ2993" s="341"/>
      <c r="GT2993" s="293"/>
      <c r="HD2993" s="293"/>
      <c r="HN2993" s="293"/>
      <c r="HX2993" s="293"/>
      <c r="IH2993" s="293"/>
      <c r="IM2993" s="285"/>
    </row>
    <row r="2994" spans="1:247" s="44" customFormat="1" x14ac:dyDescent="0.2">
      <c r="A2994" s="42"/>
      <c r="AN2994" s="293"/>
      <c r="AX2994" s="293"/>
      <c r="BH2994" s="293"/>
      <c r="BR2994" s="293"/>
      <c r="CB2994" s="293"/>
      <c r="CL2994" s="293"/>
      <c r="CV2994" s="293"/>
      <c r="DF2994" s="293"/>
      <c r="DP2994" s="293"/>
      <c r="DZ2994" s="293"/>
      <c r="EJ2994" s="293"/>
      <c r="ET2994" s="293"/>
      <c r="FD2994" s="293"/>
      <c r="GJ2994" s="341"/>
      <c r="GT2994" s="293"/>
      <c r="HD2994" s="293"/>
      <c r="HN2994" s="293"/>
      <c r="HX2994" s="293"/>
      <c r="IH2994" s="293"/>
      <c r="IM2994" s="285"/>
    </row>
    <row r="2995" spans="1:247" s="44" customFormat="1" x14ac:dyDescent="0.2">
      <c r="A2995" s="42"/>
      <c r="AN2995" s="293"/>
      <c r="AX2995" s="293"/>
      <c r="BH2995" s="293"/>
      <c r="BR2995" s="293"/>
      <c r="CB2995" s="293"/>
      <c r="CL2995" s="293"/>
      <c r="CV2995" s="293"/>
      <c r="DF2995" s="293"/>
      <c r="DP2995" s="293"/>
      <c r="DZ2995" s="293"/>
      <c r="EJ2995" s="293"/>
      <c r="ET2995" s="293"/>
      <c r="FD2995" s="293"/>
      <c r="GJ2995" s="341"/>
      <c r="GT2995" s="293"/>
      <c r="HD2995" s="293"/>
      <c r="HN2995" s="293"/>
      <c r="HX2995" s="293"/>
      <c r="IH2995" s="293"/>
      <c r="IM2995" s="285"/>
    </row>
    <row r="2996" spans="1:247" s="44" customFormat="1" x14ac:dyDescent="0.2">
      <c r="A2996" s="42"/>
      <c r="AN2996" s="293"/>
      <c r="AX2996" s="293"/>
      <c r="BH2996" s="293"/>
      <c r="BR2996" s="293"/>
      <c r="CB2996" s="293"/>
      <c r="CL2996" s="293"/>
      <c r="CV2996" s="293"/>
      <c r="DF2996" s="293"/>
      <c r="DP2996" s="293"/>
      <c r="DZ2996" s="293"/>
      <c r="EJ2996" s="293"/>
      <c r="ET2996" s="293"/>
      <c r="FD2996" s="293"/>
      <c r="GJ2996" s="341"/>
      <c r="GT2996" s="293"/>
      <c r="HD2996" s="293"/>
      <c r="HN2996" s="293"/>
      <c r="HX2996" s="293"/>
      <c r="IH2996" s="293"/>
      <c r="IM2996" s="285"/>
    </row>
    <row r="2997" spans="1:247" s="44" customFormat="1" x14ac:dyDescent="0.2">
      <c r="A2997" s="42"/>
      <c r="AN2997" s="293"/>
      <c r="AX2997" s="293"/>
      <c r="BH2997" s="293"/>
      <c r="BR2997" s="293"/>
      <c r="CB2997" s="293"/>
      <c r="CL2997" s="293"/>
      <c r="CV2997" s="293"/>
      <c r="DF2997" s="293"/>
      <c r="DP2997" s="293"/>
      <c r="DZ2997" s="293"/>
      <c r="EJ2997" s="293"/>
      <c r="ET2997" s="293"/>
      <c r="FD2997" s="293"/>
      <c r="GJ2997" s="341"/>
      <c r="GT2997" s="293"/>
      <c r="HD2997" s="293"/>
      <c r="HN2997" s="293"/>
      <c r="HX2997" s="293"/>
      <c r="IH2997" s="293"/>
      <c r="IM2997" s="285"/>
    </row>
    <row r="2998" spans="1:247" s="44" customFormat="1" x14ac:dyDescent="0.2">
      <c r="A2998" s="42"/>
      <c r="AN2998" s="293"/>
      <c r="AX2998" s="293"/>
      <c r="BH2998" s="293"/>
      <c r="BR2998" s="293"/>
      <c r="CB2998" s="293"/>
      <c r="CL2998" s="293"/>
      <c r="CV2998" s="293"/>
      <c r="DF2998" s="293"/>
      <c r="DP2998" s="293"/>
      <c r="DZ2998" s="293"/>
      <c r="EJ2998" s="293"/>
      <c r="ET2998" s="293"/>
      <c r="FD2998" s="293"/>
      <c r="GJ2998" s="341"/>
      <c r="GT2998" s="293"/>
      <c r="HD2998" s="293"/>
      <c r="HN2998" s="293"/>
      <c r="HX2998" s="293"/>
      <c r="IH2998" s="293"/>
      <c r="IM2998" s="285"/>
    </row>
    <row r="2999" spans="1:247" s="44" customFormat="1" x14ac:dyDescent="0.2">
      <c r="A2999" s="42"/>
      <c r="AN2999" s="293"/>
      <c r="AX2999" s="293"/>
      <c r="BH2999" s="293"/>
      <c r="BR2999" s="293"/>
      <c r="CB2999" s="293"/>
      <c r="CL2999" s="293"/>
      <c r="CV2999" s="293"/>
      <c r="DF2999" s="293"/>
      <c r="DP2999" s="293"/>
      <c r="DZ2999" s="293"/>
      <c r="EJ2999" s="293"/>
      <c r="ET2999" s="293"/>
      <c r="FD2999" s="293"/>
      <c r="GJ2999" s="341"/>
      <c r="GT2999" s="293"/>
      <c r="HD2999" s="293"/>
      <c r="HN2999" s="293"/>
      <c r="HX2999" s="293"/>
      <c r="IH2999" s="293"/>
      <c r="IM2999" s="285"/>
    </row>
    <row r="3000" spans="1:247" s="44" customFormat="1" x14ac:dyDescent="0.2">
      <c r="A3000" s="42"/>
      <c r="AN3000" s="293"/>
      <c r="AX3000" s="293"/>
      <c r="BH3000" s="293"/>
      <c r="BR3000" s="293"/>
      <c r="CB3000" s="293"/>
      <c r="CL3000" s="293"/>
      <c r="CV3000" s="293"/>
      <c r="DF3000" s="293"/>
      <c r="DP3000" s="293"/>
      <c r="DZ3000" s="293"/>
      <c r="EJ3000" s="293"/>
      <c r="ET3000" s="293"/>
      <c r="FD3000" s="293"/>
      <c r="GJ3000" s="341"/>
      <c r="GT3000" s="293"/>
      <c r="HD3000" s="293"/>
      <c r="HN3000" s="293"/>
      <c r="HX3000" s="293"/>
      <c r="IH3000" s="293"/>
      <c r="IM3000" s="285"/>
    </row>
    <row r="3001" spans="1:247" s="44" customFormat="1" x14ac:dyDescent="0.2">
      <c r="A3001" s="42"/>
      <c r="AN3001" s="293"/>
      <c r="AX3001" s="293"/>
      <c r="BH3001" s="293"/>
      <c r="BR3001" s="293"/>
      <c r="CB3001" s="293"/>
      <c r="CL3001" s="293"/>
      <c r="CV3001" s="293"/>
      <c r="DF3001" s="293"/>
      <c r="DP3001" s="293"/>
      <c r="DZ3001" s="293"/>
      <c r="EJ3001" s="293"/>
      <c r="ET3001" s="293"/>
      <c r="FD3001" s="293"/>
      <c r="GJ3001" s="341"/>
      <c r="GT3001" s="293"/>
      <c r="HD3001" s="293"/>
      <c r="HN3001" s="293"/>
      <c r="HX3001" s="293"/>
      <c r="IH3001" s="293"/>
      <c r="IM3001" s="285"/>
    </row>
    <row r="3002" spans="1:247" s="44" customFormat="1" x14ac:dyDescent="0.2">
      <c r="A3002" s="42"/>
      <c r="AN3002" s="293"/>
      <c r="AX3002" s="293"/>
      <c r="BH3002" s="293"/>
      <c r="BR3002" s="293"/>
      <c r="CB3002" s="293"/>
      <c r="CL3002" s="293"/>
      <c r="CV3002" s="293"/>
      <c r="DF3002" s="293"/>
      <c r="DP3002" s="293"/>
      <c r="DZ3002" s="293"/>
      <c r="EJ3002" s="293"/>
      <c r="ET3002" s="293"/>
      <c r="FD3002" s="293"/>
      <c r="GJ3002" s="341"/>
      <c r="GT3002" s="293"/>
      <c r="HD3002" s="293"/>
      <c r="HN3002" s="293"/>
      <c r="HX3002" s="293"/>
      <c r="IH3002" s="293"/>
      <c r="IM3002" s="285"/>
    </row>
    <row r="3003" spans="1:247" s="44" customFormat="1" x14ac:dyDescent="0.2">
      <c r="A3003" s="42"/>
      <c r="AN3003" s="293"/>
      <c r="AX3003" s="293"/>
      <c r="BH3003" s="293"/>
      <c r="BR3003" s="293"/>
      <c r="CB3003" s="293"/>
      <c r="CL3003" s="293"/>
      <c r="CV3003" s="293"/>
      <c r="DF3003" s="293"/>
      <c r="DP3003" s="293"/>
      <c r="DZ3003" s="293"/>
      <c r="EJ3003" s="293"/>
      <c r="ET3003" s="293"/>
      <c r="FD3003" s="293"/>
      <c r="GJ3003" s="341"/>
      <c r="GT3003" s="293"/>
      <c r="HD3003" s="293"/>
      <c r="HN3003" s="293"/>
      <c r="HX3003" s="293"/>
      <c r="IH3003" s="293"/>
      <c r="IM3003" s="285"/>
    </row>
    <row r="3004" spans="1:247" s="44" customFormat="1" x14ac:dyDescent="0.2">
      <c r="A3004" s="42"/>
      <c r="AN3004" s="293"/>
      <c r="AX3004" s="293"/>
      <c r="BH3004" s="293"/>
      <c r="BR3004" s="293"/>
      <c r="CB3004" s="293"/>
      <c r="CL3004" s="293"/>
      <c r="CV3004" s="293"/>
      <c r="DF3004" s="293"/>
      <c r="DP3004" s="293"/>
      <c r="DZ3004" s="293"/>
      <c r="EJ3004" s="293"/>
      <c r="ET3004" s="293"/>
      <c r="FD3004" s="293"/>
      <c r="GJ3004" s="341"/>
      <c r="GT3004" s="293"/>
      <c r="HD3004" s="293"/>
      <c r="HN3004" s="293"/>
      <c r="HX3004" s="293"/>
      <c r="IH3004" s="293"/>
      <c r="IM3004" s="285"/>
    </row>
    <row r="3005" spans="1:247" s="44" customFormat="1" x14ac:dyDescent="0.2">
      <c r="A3005" s="42"/>
      <c r="AN3005" s="293"/>
      <c r="AX3005" s="293"/>
      <c r="BH3005" s="293"/>
      <c r="BR3005" s="293"/>
      <c r="CB3005" s="293"/>
      <c r="CL3005" s="293"/>
      <c r="CV3005" s="293"/>
      <c r="DF3005" s="293"/>
      <c r="DP3005" s="293"/>
      <c r="DZ3005" s="293"/>
      <c r="EJ3005" s="293"/>
      <c r="ET3005" s="293"/>
      <c r="FD3005" s="293"/>
      <c r="GJ3005" s="341"/>
      <c r="GT3005" s="293"/>
      <c r="HD3005" s="293"/>
      <c r="HN3005" s="293"/>
      <c r="HX3005" s="293"/>
      <c r="IH3005" s="293"/>
      <c r="IM3005" s="285"/>
    </row>
    <row r="3006" spans="1:247" s="44" customFormat="1" x14ac:dyDescent="0.2">
      <c r="A3006" s="42"/>
      <c r="AN3006" s="293"/>
      <c r="AX3006" s="293"/>
      <c r="BH3006" s="293"/>
      <c r="BR3006" s="293"/>
      <c r="CB3006" s="293"/>
      <c r="CL3006" s="293"/>
      <c r="CV3006" s="293"/>
      <c r="DF3006" s="293"/>
      <c r="DP3006" s="293"/>
      <c r="DZ3006" s="293"/>
      <c r="EJ3006" s="293"/>
      <c r="ET3006" s="293"/>
      <c r="FD3006" s="293"/>
      <c r="GJ3006" s="341"/>
      <c r="GT3006" s="293"/>
      <c r="HD3006" s="293"/>
      <c r="HN3006" s="293"/>
      <c r="HX3006" s="293"/>
      <c r="IH3006" s="293"/>
      <c r="IM3006" s="285"/>
    </row>
    <row r="3007" spans="1:247" s="44" customFormat="1" x14ac:dyDescent="0.2">
      <c r="A3007" s="42"/>
      <c r="AN3007" s="293"/>
      <c r="AX3007" s="293"/>
      <c r="BH3007" s="293"/>
      <c r="BR3007" s="293"/>
      <c r="CB3007" s="293"/>
      <c r="CL3007" s="293"/>
      <c r="CV3007" s="293"/>
      <c r="DF3007" s="293"/>
      <c r="DP3007" s="293"/>
      <c r="DZ3007" s="293"/>
      <c r="EJ3007" s="293"/>
      <c r="ET3007" s="293"/>
      <c r="FD3007" s="293"/>
      <c r="GJ3007" s="341"/>
      <c r="GT3007" s="293"/>
      <c r="HD3007" s="293"/>
      <c r="HN3007" s="293"/>
      <c r="HX3007" s="293"/>
      <c r="IH3007" s="293"/>
      <c r="IM3007" s="285"/>
    </row>
    <row r="3008" spans="1:247" s="44" customFormat="1" x14ac:dyDescent="0.2">
      <c r="A3008" s="42"/>
      <c r="AN3008" s="293"/>
      <c r="AX3008" s="293"/>
      <c r="BH3008" s="293"/>
      <c r="BR3008" s="293"/>
      <c r="CB3008" s="293"/>
      <c r="CL3008" s="293"/>
      <c r="CV3008" s="293"/>
      <c r="DF3008" s="293"/>
      <c r="DP3008" s="293"/>
      <c r="DZ3008" s="293"/>
      <c r="EJ3008" s="293"/>
      <c r="ET3008" s="293"/>
      <c r="FD3008" s="293"/>
      <c r="GJ3008" s="341"/>
      <c r="GT3008" s="293"/>
      <c r="HD3008" s="293"/>
      <c r="HN3008" s="293"/>
      <c r="HX3008" s="293"/>
      <c r="IH3008" s="293"/>
      <c r="IM3008" s="285"/>
    </row>
    <row r="3009" spans="1:247" s="44" customFormat="1" x14ac:dyDescent="0.2">
      <c r="A3009" s="42"/>
      <c r="AN3009" s="293"/>
      <c r="AX3009" s="293"/>
      <c r="BH3009" s="293"/>
      <c r="BR3009" s="293"/>
      <c r="CB3009" s="293"/>
      <c r="CL3009" s="293"/>
      <c r="CV3009" s="293"/>
      <c r="DF3009" s="293"/>
      <c r="DP3009" s="293"/>
      <c r="DZ3009" s="293"/>
      <c r="EJ3009" s="293"/>
      <c r="ET3009" s="293"/>
      <c r="FD3009" s="293"/>
      <c r="GJ3009" s="341"/>
      <c r="GT3009" s="293"/>
      <c r="HD3009" s="293"/>
      <c r="HN3009" s="293"/>
      <c r="HX3009" s="293"/>
      <c r="IH3009" s="293"/>
      <c r="IM3009" s="285"/>
    </row>
    <row r="3010" spans="1:247" s="44" customFormat="1" x14ac:dyDescent="0.2">
      <c r="A3010" s="42"/>
      <c r="AN3010" s="293"/>
      <c r="AX3010" s="293"/>
      <c r="BH3010" s="293"/>
      <c r="BR3010" s="293"/>
      <c r="CB3010" s="293"/>
      <c r="CL3010" s="293"/>
      <c r="CV3010" s="293"/>
      <c r="DF3010" s="293"/>
      <c r="DP3010" s="293"/>
      <c r="DZ3010" s="293"/>
      <c r="EJ3010" s="293"/>
      <c r="ET3010" s="293"/>
      <c r="FD3010" s="293"/>
      <c r="GJ3010" s="341"/>
      <c r="GT3010" s="293"/>
      <c r="HD3010" s="293"/>
      <c r="HN3010" s="293"/>
      <c r="HX3010" s="293"/>
      <c r="IH3010" s="293"/>
      <c r="IM3010" s="285"/>
    </row>
    <row r="3011" spans="1:247" s="44" customFormat="1" x14ac:dyDescent="0.2">
      <c r="A3011" s="42"/>
      <c r="AN3011" s="293"/>
      <c r="AX3011" s="293"/>
      <c r="BH3011" s="293"/>
      <c r="BR3011" s="293"/>
      <c r="CB3011" s="293"/>
      <c r="CL3011" s="293"/>
      <c r="CV3011" s="293"/>
      <c r="DF3011" s="293"/>
      <c r="DP3011" s="293"/>
      <c r="DZ3011" s="293"/>
      <c r="EJ3011" s="293"/>
      <c r="ET3011" s="293"/>
      <c r="FD3011" s="293"/>
      <c r="GJ3011" s="341"/>
      <c r="GT3011" s="293"/>
      <c r="HD3011" s="293"/>
      <c r="HN3011" s="293"/>
      <c r="HX3011" s="293"/>
      <c r="IH3011" s="293"/>
      <c r="IM3011" s="285"/>
    </row>
    <row r="3012" spans="1:247" s="44" customFormat="1" x14ac:dyDescent="0.2">
      <c r="A3012" s="42"/>
      <c r="AN3012" s="293"/>
      <c r="AX3012" s="293"/>
      <c r="BH3012" s="293"/>
      <c r="BR3012" s="293"/>
      <c r="CB3012" s="293"/>
      <c r="CL3012" s="293"/>
      <c r="CV3012" s="293"/>
      <c r="DF3012" s="293"/>
      <c r="DP3012" s="293"/>
      <c r="DZ3012" s="293"/>
      <c r="EJ3012" s="293"/>
      <c r="ET3012" s="293"/>
      <c r="FD3012" s="293"/>
      <c r="GJ3012" s="341"/>
      <c r="GT3012" s="293"/>
      <c r="HD3012" s="293"/>
      <c r="HN3012" s="293"/>
      <c r="HX3012" s="293"/>
      <c r="IH3012" s="293"/>
      <c r="IM3012" s="285"/>
    </row>
    <row r="3013" spans="1:247" s="44" customFormat="1" x14ac:dyDescent="0.2">
      <c r="A3013" s="42"/>
      <c r="AN3013" s="293"/>
      <c r="AX3013" s="293"/>
      <c r="BH3013" s="293"/>
      <c r="BR3013" s="293"/>
      <c r="CB3013" s="293"/>
      <c r="CL3013" s="293"/>
      <c r="CV3013" s="293"/>
      <c r="DF3013" s="293"/>
      <c r="DP3013" s="293"/>
      <c r="DZ3013" s="293"/>
      <c r="EJ3013" s="293"/>
      <c r="ET3013" s="293"/>
      <c r="FD3013" s="293"/>
      <c r="GJ3013" s="341"/>
      <c r="GT3013" s="293"/>
      <c r="HD3013" s="293"/>
      <c r="HN3013" s="293"/>
      <c r="HX3013" s="293"/>
      <c r="IH3013" s="293"/>
      <c r="IM3013" s="285"/>
    </row>
    <row r="3014" spans="1:247" s="44" customFormat="1" x14ac:dyDescent="0.2">
      <c r="A3014" s="42"/>
      <c r="AN3014" s="293"/>
      <c r="AX3014" s="293"/>
      <c r="BH3014" s="293"/>
      <c r="BR3014" s="293"/>
      <c r="CB3014" s="293"/>
      <c r="CL3014" s="293"/>
      <c r="CV3014" s="293"/>
      <c r="DF3014" s="293"/>
      <c r="DP3014" s="293"/>
      <c r="DZ3014" s="293"/>
      <c r="EJ3014" s="293"/>
      <c r="ET3014" s="293"/>
      <c r="FD3014" s="293"/>
      <c r="GJ3014" s="341"/>
      <c r="GT3014" s="293"/>
      <c r="HD3014" s="293"/>
      <c r="HN3014" s="293"/>
      <c r="HX3014" s="293"/>
      <c r="IH3014" s="293"/>
      <c r="IM3014" s="285"/>
    </row>
    <row r="3015" spans="1:247" s="44" customFormat="1" x14ac:dyDescent="0.2">
      <c r="A3015" s="42"/>
      <c r="AN3015" s="293"/>
      <c r="AX3015" s="293"/>
      <c r="BH3015" s="293"/>
      <c r="BR3015" s="293"/>
      <c r="CB3015" s="293"/>
      <c r="CL3015" s="293"/>
      <c r="CV3015" s="293"/>
      <c r="DF3015" s="293"/>
      <c r="DP3015" s="293"/>
      <c r="DZ3015" s="293"/>
      <c r="EJ3015" s="293"/>
      <c r="ET3015" s="293"/>
      <c r="FD3015" s="293"/>
      <c r="GJ3015" s="341"/>
      <c r="GT3015" s="293"/>
      <c r="HD3015" s="293"/>
      <c r="HN3015" s="293"/>
      <c r="HX3015" s="293"/>
      <c r="IH3015" s="293"/>
      <c r="IM3015" s="285"/>
    </row>
    <row r="3016" spans="1:247" s="44" customFormat="1" x14ac:dyDescent="0.2">
      <c r="A3016" s="42"/>
      <c r="AN3016" s="293"/>
      <c r="AX3016" s="293"/>
      <c r="BH3016" s="293"/>
      <c r="BR3016" s="293"/>
      <c r="CB3016" s="293"/>
      <c r="CL3016" s="293"/>
      <c r="CV3016" s="293"/>
      <c r="DF3016" s="293"/>
      <c r="DP3016" s="293"/>
      <c r="DZ3016" s="293"/>
      <c r="EJ3016" s="293"/>
      <c r="ET3016" s="293"/>
      <c r="FD3016" s="293"/>
      <c r="GJ3016" s="341"/>
      <c r="GT3016" s="293"/>
      <c r="HD3016" s="293"/>
      <c r="HN3016" s="293"/>
      <c r="HX3016" s="293"/>
      <c r="IH3016" s="293"/>
      <c r="IM3016" s="285"/>
    </row>
    <row r="3017" spans="1:247" s="44" customFormat="1" x14ac:dyDescent="0.2">
      <c r="A3017" s="42"/>
      <c r="AN3017" s="293"/>
      <c r="AX3017" s="293"/>
      <c r="BH3017" s="293"/>
      <c r="BR3017" s="293"/>
      <c r="CB3017" s="293"/>
      <c r="CL3017" s="293"/>
      <c r="CV3017" s="293"/>
      <c r="DF3017" s="293"/>
      <c r="DP3017" s="293"/>
      <c r="DZ3017" s="293"/>
      <c r="EJ3017" s="293"/>
      <c r="ET3017" s="293"/>
      <c r="FD3017" s="293"/>
      <c r="GJ3017" s="341"/>
      <c r="GT3017" s="293"/>
      <c r="HD3017" s="293"/>
      <c r="HN3017" s="293"/>
      <c r="HX3017" s="293"/>
      <c r="IH3017" s="293"/>
      <c r="IM3017" s="285"/>
    </row>
    <row r="3018" spans="1:247" s="44" customFormat="1" x14ac:dyDescent="0.2">
      <c r="A3018" s="42"/>
      <c r="AN3018" s="293"/>
      <c r="AX3018" s="293"/>
      <c r="BH3018" s="293"/>
      <c r="BR3018" s="293"/>
      <c r="CB3018" s="293"/>
      <c r="CL3018" s="293"/>
      <c r="CV3018" s="293"/>
      <c r="DF3018" s="293"/>
      <c r="DP3018" s="293"/>
      <c r="DZ3018" s="293"/>
      <c r="EJ3018" s="293"/>
      <c r="ET3018" s="293"/>
      <c r="FD3018" s="293"/>
      <c r="GJ3018" s="341"/>
      <c r="GT3018" s="293"/>
      <c r="HD3018" s="293"/>
      <c r="HN3018" s="293"/>
      <c r="HX3018" s="293"/>
      <c r="IH3018" s="293"/>
      <c r="IM3018" s="285"/>
    </row>
    <row r="3019" spans="1:247" s="44" customFormat="1" x14ac:dyDescent="0.2">
      <c r="A3019" s="42"/>
      <c r="AN3019" s="293"/>
      <c r="AX3019" s="293"/>
      <c r="BH3019" s="293"/>
      <c r="BR3019" s="293"/>
      <c r="CB3019" s="293"/>
      <c r="CL3019" s="293"/>
      <c r="CV3019" s="293"/>
      <c r="DF3019" s="293"/>
      <c r="DP3019" s="293"/>
      <c r="DZ3019" s="293"/>
      <c r="EJ3019" s="293"/>
      <c r="ET3019" s="293"/>
      <c r="FD3019" s="293"/>
      <c r="GJ3019" s="341"/>
      <c r="GT3019" s="293"/>
      <c r="HD3019" s="293"/>
      <c r="HN3019" s="293"/>
      <c r="HX3019" s="293"/>
      <c r="IH3019" s="293"/>
      <c r="IM3019" s="285"/>
    </row>
    <row r="3020" spans="1:247" s="44" customFormat="1" x14ac:dyDescent="0.2">
      <c r="A3020" s="42"/>
      <c r="AN3020" s="293"/>
      <c r="AX3020" s="293"/>
      <c r="BH3020" s="293"/>
      <c r="BR3020" s="293"/>
      <c r="CB3020" s="293"/>
      <c r="CL3020" s="293"/>
      <c r="CV3020" s="293"/>
      <c r="DF3020" s="293"/>
      <c r="DP3020" s="293"/>
      <c r="DZ3020" s="293"/>
      <c r="EJ3020" s="293"/>
      <c r="ET3020" s="293"/>
      <c r="FD3020" s="293"/>
      <c r="GJ3020" s="341"/>
      <c r="GT3020" s="293"/>
      <c r="HD3020" s="293"/>
      <c r="HN3020" s="293"/>
      <c r="HX3020" s="293"/>
      <c r="IH3020" s="293"/>
      <c r="IM3020" s="285"/>
    </row>
    <row r="3021" spans="1:247" s="44" customFormat="1" x14ac:dyDescent="0.2">
      <c r="A3021" s="42"/>
      <c r="AN3021" s="293"/>
      <c r="AX3021" s="293"/>
      <c r="BH3021" s="293"/>
      <c r="BR3021" s="293"/>
      <c r="CB3021" s="293"/>
      <c r="CL3021" s="293"/>
      <c r="CV3021" s="293"/>
      <c r="DF3021" s="293"/>
      <c r="DP3021" s="293"/>
      <c r="DZ3021" s="293"/>
      <c r="EJ3021" s="293"/>
      <c r="ET3021" s="293"/>
      <c r="FD3021" s="293"/>
      <c r="GJ3021" s="341"/>
      <c r="GT3021" s="293"/>
      <c r="HD3021" s="293"/>
      <c r="HN3021" s="293"/>
      <c r="HX3021" s="293"/>
      <c r="IH3021" s="293"/>
      <c r="IM3021" s="285"/>
    </row>
    <row r="3022" spans="1:247" s="44" customFormat="1" x14ac:dyDescent="0.2">
      <c r="A3022" s="42"/>
      <c r="AN3022" s="293"/>
      <c r="AX3022" s="293"/>
      <c r="BH3022" s="293"/>
      <c r="BR3022" s="293"/>
      <c r="CB3022" s="293"/>
      <c r="CL3022" s="293"/>
      <c r="CV3022" s="293"/>
      <c r="DF3022" s="293"/>
      <c r="DP3022" s="293"/>
      <c r="DZ3022" s="293"/>
      <c r="EJ3022" s="293"/>
      <c r="ET3022" s="293"/>
      <c r="FD3022" s="293"/>
      <c r="GJ3022" s="341"/>
      <c r="GT3022" s="293"/>
      <c r="HD3022" s="293"/>
      <c r="HN3022" s="293"/>
      <c r="HX3022" s="293"/>
      <c r="IH3022" s="293"/>
      <c r="IM3022" s="285"/>
    </row>
    <row r="3023" spans="1:247" s="44" customFormat="1" x14ac:dyDescent="0.2">
      <c r="A3023" s="42"/>
      <c r="AN3023" s="293"/>
      <c r="AX3023" s="293"/>
      <c r="BH3023" s="293"/>
      <c r="BR3023" s="293"/>
      <c r="CB3023" s="293"/>
      <c r="CL3023" s="293"/>
      <c r="CV3023" s="293"/>
      <c r="DF3023" s="293"/>
      <c r="DP3023" s="293"/>
      <c r="DZ3023" s="293"/>
      <c r="EJ3023" s="293"/>
      <c r="ET3023" s="293"/>
      <c r="FD3023" s="293"/>
      <c r="GJ3023" s="341"/>
      <c r="GT3023" s="293"/>
      <c r="HD3023" s="293"/>
      <c r="HN3023" s="293"/>
      <c r="HX3023" s="293"/>
      <c r="IH3023" s="293"/>
      <c r="IM3023" s="285"/>
    </row>
    <row r="3024" spans="1:247" s="44" customFormat="1" x14ac:dyDescent="0.2">
      <c r="A3024" s="42"/>
      <c r="AN3024" s="293"/>
      <c r="AX3024" s="293"/>
      <c r="BH3024" s="293"/>
      <c r="BR3024" s="293"/>
      <c r="CB3024" s="293"/>
      <c r="CL3024" s="293"/>
      <c r="CV3024" s="293"/>
      <c r="DF3024" s="293"/>
      <c r="DP3024" s="293"/>
      <c r="DZ3024" s="293"/>
      <c r="EJ3024" s="293"/>
      <c r="ET3024" s="293"/>
      <c r="FD3024" s="293"/>
      <c r="GJ3024" s="341"/>
      <c r="GT3024" s="293"/>
      <c r="HD3024" s="293"/>
      <c r="HN3024" s="293"/>
      <c r="HX3024" s="293"/>
      <c r="IH3024" s="293"/>
      <c r="IM3024" s="285"/>
    </row>
    <row r="3025" spans="1:247" s="44" customFormat="1" x14ac:dyDescent="0.2">
      <c r="A3025" s="42"/>
      <c r="AN3025" s="293"/>
      <c r="AX3025" s="293"/>
      <c r="BH3025" s="293"/>
      <c r="BR3025" s="293"/>
      <c r="CB3025" s="293"/>
      <c r="CL3025" s="293"/>
      <c r="CV3025" s="293"/>
      <c r="DF3025" s="293"/>
      <c r="DP3025" s="293"/>
      <c r="DZ3025" s="293"/>
      <c r="EJ3025" s="293"/>
      <c r="ET3025" s="293"/>
      <c r="FD3025" s="293"/>
      <c r="GJ3025" s="341"/>
      <c r="GT3025" s="293"/>
      <c r="HD3025" s="293"/>
      <c r="HN3025" s="293"/>
      <c r="HX3025" s="293"/>
      <c r="IH3025" s="293"/>
      <c r="IM3025" s="285"/>
    </row>
    <row r="3026" spans="1:247" s="44" customFormat="1" x14ac:dyDescent="0.2">
      <c r="A3026" s="42"/>
      <c r="AN3026" s="293"/>
      <c r="AX3026" s="293"/>
      <c r="BH3026" s="293"/>
      <c r="BR3026" s="293"/>
      <c r="CB3026" s="293"/>
      <c r="CL3026" s="293"/>
      <c r="CV3026" s="293"/>
      <c r="DF3026" s="293"/>
      <c r="DP3026" s="293"/>
      <c r="DZ3026" s="293"/>
      <c r="EJ3026" s="293"/>
      <c r="ET3026" s="293"/>
      <c r="FD3026" s="293"/>
      <c r="GJ3026" s="341"/>
      <c r="GT3026" s="293"/>
      <c r="HD3026" s="293"/>
      <c r="HN3026" s="293"/>
      <c r="HX3026" s="293"/>
      <c r="IH3026" s="293"/>
      <c r="IM3026" s="285"/>
    </row>
    <row r="3027" spans="1:247" s="44" customFormat="1" x14ac:dyDescent="0.2">
      <c r="A3027" s="42"/>
      <c r="AN3027" s="293"/>
      <c r="AX3027" s="293"/>
      <c r="BH3027" s="293"/>
      <c r="BR3027" s="293"/>
      <c r="CB3027" s="293"/>
      <c r="CL3027" s="293"/>
      <c r="CV3027" s="293"/>
      <c r="DF3027" s="293"/>
      <c r="DP3027" s="293"/>
      <c r="DZ3027" s="293"/>
      <c r="EJ3027" s="293"/>
      <c r="ET3027" s="293"/>
      <c r="FD3027" s="293"/>
      <c r="GJ3027" s="341"/>
      <c r="GT3027" s="293"/>
      <c r="HD3027" s="293"/>
      <c r="HN3027" s="293"/>
      <c r="HX3027" s="293"/>
      <c r="IH3027" s="293"/>
      <c r="IM3027" s="285"/>
    </row>
    <row r="3028" spans="1:247" s="44" customFormat="1" x14ac:dyDescent="0.2">
      <c r="A3028" s="42"/>
      <c r="AN3028" s="293"/>
      <c r="AX3028" s="293"/>
      <c r="BH3028" s="293"/>
      <c r="BR3028" s="293"/>
      <c r="CB3028" s="293"/>
      <c r="CL3028" s="293"/>
      <c r="CV3028" s="293"/>
      <c r="DF3028" s="293"/>
      <c r="DP3028" s="293"/>
      <c r="DZ3028" s="293"/>
      <c r="EJ3028" s="293"/>
      <c r="ET3028" s="293"/>
      <c r="FD3028" s="293"/>
      <c r="GJ3028" s="341"/>
      <c r="GT3028" s="293"/>
      <c r="HD3028" s="293"/>
      <c r="HN3028" s="293"/>
      <c r="HX3028" s="293"/>
      <c r="IH3028" s="293"/>
      <c r="IM3028" s="285"/>
    </row>
    <row r="3029" spans="1:247" s="44" customFormat="1" x14ac:dyDescent="0.2">
      <c r="A3029" s="42"/>
      <c r="AN3029" s="293"/>
      <c r="AX3029" s="293"/>
      <c r="BH3029" s="293"/>
      <c r="BR3029" s="293"/>
      <c r="CB3029" s="293"/>
      <c r="CL3029" s="293"/>
      <c r="CV3029" s="293"/>
      <c r="DF3029" s="293"/>
      <c r="DP3029" s="293"/>
      <c r="DZ3029" s="293"/>
      <c r="EJ3029" s="293"/>
      <c r="ET3029" s="293"/>
      <c r="FD3029" s="293"/>
      <c r="GJ3029" s="341"/>
      <c r="GT3029" s="293"/>
      <c r="HD3029" s="293"/>
      <c r="HN3029" s="293"/>
      <c r="HX3029" s="293"/>
      <c r="IH3029" s="293"/>
      <c r="IM3029" s="285"/>
    </row>
    <row r="3030" spans="1:247" s="44" customFormat="1" x14ac:dyDescent="0.2">
      <c r="A3030" s="42"/>
      <c r="AN3030" s="293"/>
      <c r="AX3030" s="293"/>
      <c r="BH3030" s="293"/>
      <c r="BR3030" s="293"/>
      <c r="CB3030" s="293"/>
      <c r="CL3030" s="293"/>
      <c r="CV3030" s="293"/>
      <c r="DF3030" s="293"/>
      <c r="DP3030" s="293"/>
      <c r="DZ3030" s="293"/>
      <c r="EJ3030" s="293"/>
      <c r="ET3030" s="293"/>
      <c r="FD3030" s="293"/>
      <c r="GJ3030" s="341"/>
      <c r="GT3030" s="293"/>
      <c r="HD3030" s="293"/>
      <c r="HN3030" s="293"/>
      <c r="HX3030" s="293"/>
      <c r="IH3030" s="293"/>
      <c r="IM3030" s="285"/>
    </row>
    <row r="3031" spans="1:247" s="44" customFormat="1" x14ac:dyDescent="0.2">
      <c r="A3031" s="42"/>
      <c r="AN3031" s="293"/>
      <c r="AX3031" s="293"/>
      <c r="BH3031" s="293"/>
      <c r="BR3031" s="293"/>
      <c r="CB3031" s="293"/>
      <c r="CL3031" s="293"/>
      <c r="CV3031" s="293"/>
      <c r="DF3031" s="293"/>
      <c r="DP3031" s="293"/>
      <c r="DZ3031" s="293"/>
      <c r="EJ3031" s="293"/>
      <c r="ET3031" s="293"/>
      <c r="FD3031" s="293"/>
      <c r="GJ3031" s="341"/>
      <c r="GT3031" s="293"/>
      <c r="HD3031" s="293"/>
      <c r="HN3031" s="293"/>
      <c r="HX3031" s="293"/>
      <c r="IH3031" s="293"/>
      <c r="IM3031" s="285"/>
    </row>
    <row r="3032" spans="1:247" s="44" customFormat="1" x14ac:dyDescent="0.2">
      <c r="A3032" s="42"/>
      <c r="AN3032" s="293"/>
      <c r="AX3032" s="293"/>
      <c r="BH3032" s="293"/>
      <c r="BR3032" s="293"/>
      <c r="CB3032" s="293"/>
      <c r="CL3032" s="293"/>
      <c r="CV3032" s="293"/>
      <c r="DF3032" s="293"/>
      <c r="DP3032" s="293"/>
      <c r="DZ3032" s="293"/>
      <c r="EJ3032" s="293"/>
      <c r="ET3032" s="293"/>
      <c r="FD3032" s="293"/>
      <c r="GJ3032" s="341"/>
      <c r="GT3032" s="293"/>
      <c r="HD3032" s="293"/>
      <c r="HN3032" s="293"/>
      <c r="HX3032" s="293"/>
      <c r="IH3032" s="293"/>
      <c r="IM3032" s="285"/>
    </row>
    <row r="3033" spans="1:247" s="44" customFormat="1" x14ac:dyDescent="0.2">
      <c r="A3033" s="42"/>
      <c r="AN3033" s="293"/>
      <c r="AX3033" s="293"/>
      <c r="BH3033" s="293"/>
      <c r="BR3033" s="293"/>
      <c r="CB3033" s="293"/>
      <c r="CL3033" s="293"/>
      <c r="CV3033" s="293"/>
      <c r="DF3033" s="293"/>
      <c r="DP3033" s="293"/>
      <c r="DZ3033" s="293"/>
      <c r="EJ3033" s="293"/>
      <c r="ET3033" s="293"/>
      <c r="FD3033" s="293"/>
      <c r="GJ3033" s="341"/>
      <c r="GT3033" s="293"/>
      <c r="HD3033" s="293"/>
      <c r="HN3033" s="293"/>
      <c r="HX3033" s="293"/>
      <c r="IH3033" s="293"/>
      <c r="IM3033" s="285"/>
    </row>
    <row r="3034" spans="1:247" s="44" customFormat="1" x14ac:dyDescent="0.2">
      <c r="A3034" s="42"/>
      <c r="AN3034" s="293"/>
      <c r="AX3034" s="293"/>
      <c r="BH3034" s="293"/>
      <c r="BR3034" s="293"/>
      <c r="CB3034" s="293"/>
      <c r="CL3034" s="293"/>
      <c r="CV3034" s="293"/>
      <c r="DF3034" s="293"/>
      <c r="DP3034" s="293"/>
      <c r="DZ3034" s="293"/>
      <c r="EJ3034" s="293"/>
      <c r="ET3034" s="293"/>
      <c r="FD3034" s="293"/>
      <c r="GJ3034" s="341"/>
      <c r="GT3034" s="293"/>
      <c r="HD3034" s="293"/>
      <c r="HN3034" s="293"/>
      <c r="HX3034" s="293"/>
      <c r="IH3034" s="293"/>
      <c r="IM3034" s="285"/>
    </row>
    <row r="3035" spans="1:247" s="44" customFormat="1" x14ac:dyDescent="0.2">
      <c r="A3035" s="42"/>
      <c r="AN3035" s="293"/>
      <c r="AX3035" s="293"/>
      <c r="BH3035" s="293"/>
      <c r="BR3035" s="293"/>
      <c r="CB3035" s="293"/>
      <c r="CL3035" s="293"/>
      <c r="CV3035" s="293"/>
      <c r="DF3035" s="293"/>
      <c r="DP3035" s="293"/>
      <c r="DZ3035" s="293"/>
      <c r="EJ3035" s="293"/>
      <c r="ET3035" s="293"/>
      <c r="FD3035" s="293"/>
      <c r="GJ3035" s="341"/>
      <c r="GT3035" s="293"/>
      <c r="HD3035" s="293"/>
      <c r="HN3035" s="293"/>
      <c r="HX3035" s="293"/>
      <c r="IH3035" s="293"/>
      <c r="IM3035" s="285"/>
    </row>
    <row r="3036" spans="1:247" s="44" customFormat="1" x14ac:dyDescent="0.2">
      <c r="A3036" s="42"/>
      <c r="AN3036" s="293"/>
      <c r="AX3036" s="293"/>
      <c r="BH3036" s="293"/>
      <c r="BR3036" s="293"/>
      <c r="CB3036" s="293"/>
      <c r="CL3036" s="293"/>
      <c r="CV3036" s="293"/>
      <c r="DF3036" s="293"/>
      <c r="DP3036" s="293"/>
      <c r="DZ3036" s="293"/>
      <c r="EJ3036" s="293"/>
      <c r="ET3036" s="293"/>
      <c r="FD3036" s="293"/>
      <c r="GJ3036" s="341"/>
      <c r="GT3036" s="293"/>
      <c r="HD3036" s="293"/>
      <c r="HN3036" s="293"/>
      <c r="HX3036" s="293"/>
      <c r="IH3036" s="293"/>
      <c r="IM3036" s="285"/>
    </row>
    <row r="3037" spans="1:247" s="44" customFormat="1" x14ac:dyDescent="0.2">
      <c r="A3037" s="42"/>
      <c r="AN3037" s="293"/>
      <c r="AX3037" s="293"/>
      <c r="BH3037" s="293"/>
      <c r="BR3037" s="293"/>
      <c r="CB3037" s="293"/>
      <c r="CL3037" s="293"/>
      <c r="CV3037" s="293"/>
      <c r="DF3037" s="293"/>
      <c r="DP3037" s="293"/>
      <c r="DZ3037" s="293"/>
      <c r="EJ3037" s="293"/>
      <c r="ET3037" s="293"/>
      <c r="FD3037" s="293"/>
      <c r="GJ3037" s="341"/>
      <c r="GT3037" s="293"/>
      <c r="HD3037" s="293"/>
      <c r="HN3037" s="293"/>
      <c r="HX3037" s="293"/>
      <c r="IH3037" s="293"/>
      <c r="IM3037" s="285"/>
    </row>
    <row r="3038" spans="1:247" s="44" customFormat="1" x14ac:dyDescent="0.2">
      <c r="A3038" s="42"/>
      <c r="AN3038" s="293"/>
      <c r="AX3038" s="293"/>
      <c r="BH3038" s="293"/>
      <c r="BR3038" s="293"/>
      <c r="CB3038" s="293"/>
      <c r="CL3038" s="293"/>
      <c r="CV3038" s="293"/>
      <c r="DF3038" s="293"/>
      <c r="DP3038" s="293"/>
      <c r="DZ3038" s="293"/>
      <c r="EJ3038" s="293"/>
      <c r="ET3038" s="293"/>
      <c r="FD3038" s="293"/>
      <c r="GJ3038" s="341"/>
      <c r="GT3038" s="293"/>
      <c r="HD3038" s="293"/>
      <c r="HN3038" s="293"/>
      <c r="HX3038" s="293"/>
      <c r="IH3038" s="293"/>
      <c r="IM3038" s="285"/>
    </row>
    <row r="3039" spans="1:247" s="44" customFormat="1" x14ac:dyDescent="0.2">
      <c r="A3039" s="42"/>
      <c r="AN3039" s="293"/>
      <c r="AX3039" s="293"/>
      <c r="BH3039" s="293"/>
      <c r="BR3039" s="293"/>
      <c r="CB3039" s="293"/>
      <c r="CL3039" s="293"/>
      <c r="CV3039" s="293"/>
      <c r="DF3039" s="293"/>
      <c r="DP3039" s="293"/>
      <c r="DZ3039" s="293"/>
      <c r="EJ3039" s="293"/>
      <c r="ET3039" s="293"/>
      <c r="FD3039" s="293"/>
      <c r="GJ3039" s="341"/>
      <c r="GT3039" s="293"/>
      <c r="HD3039" s="293"/>
      <c r="HN3039" s="293"/>
      <c r="HX3039" s="293"/>
      <c r="IH3039" s="293"/>
      <c r="IM3039" s="285"/>
    </row>
    <row r="3040" spans="1:247" s="44" customFormat="1" x14ac:dyDescent="0.2">
      <c r="A3040" s="42"/>
      <c r="AN3040" s="293"/>
      <c r="AX3040" s="293"/>
      <c r="BH3040" s="293"/>
      <c r="BR3040" s="293"/>
      <c r="CB3040" s="293"/>
      <c r="CL3040" s="293"/>
      <c r="CV3040" s="293"/>
      <c r="DF3040" s="293"/>
      <c r="DP3040" s="293"/>
      <c r="DZ3040" s="293"/>
      <c r="EJ3040" s="293"/>
      <c r="ET3040" s="293"/>
      <c r="FD3040" s="293"/>
      <c r="GJ3040" s="341"/>
      <c r="GT3040" s="293"/>
      <c r="HD3040" s="293"/>
      <c r="HN3040" s="293"/>
      <c r="HX3040" s="293"/>
      <c r="IH3040" s="293"/>
      <c r="IM3040" s="285"/>
    </row>
    <row r="3041" spans="1:247" s="44" customFormat="1" x14ac:dyDescent="0.2">
      <c r="A3041" s="42"/>
      <c r="AN3041" s="293"/>
      <c r="AX3041" s="293"/>
      <c r="BH3041" s="293"/>
      <c r="BR3041" s="293"/>
      <c r="CB3041" s="293"/>
      <c r="CL3041" s="293"/>
      <c r="CV3041" s="293"/>
      <c r="DF3041" s="293"/>
      <c r="DP3041" s="293"/>
      <c r="DZ3041" s="293"/>
      <c r="EJ3041" s="293"/>
      <c r="ET3041" s="293"/>
      <c r="FD3041" s="293"/>
      <c r="GJ3041" s="341"/>
      <c r="GT3041" s="293"/>
      <c r="HD3041" s="293"/>
      <c r="HN3041" s="293"/>
      <c r="HX3041" s="293"/>
      <c r="IH3041" s="293"/>
      <c r="IM3041" s="285"/>
    </row>
    <row r="3042" spans="1:247" s="44" customFormat="1" x14ac:dyDescent="0.2">
      <c r="A3042" s="42"/>
      <c r="AN3042" s="293"/>
      <c r="AX3042" s="293"/>
      <c r="BH3042" s="293"/>
      <c r="BR3042" s="293"/>
      <c r="CB3042" s="293"/>
      <c r="CL3042" s="293"/>
      <c r="CV3042" s="293"/>
      <c r="DF3042" s="293"/>
      <c r="DP3042" s="293"/>
      <c r="DZ3042" s="293"/>
      <c r="EJ3042" s="293"/>
      <c r="ET3042" s="293"/>
      <c r="FD3042" s="293"/>
      <c r="GJ3042" s="341"/>
      <c r="GT3042" s="293"/>
      <c r="HD3042" s="293"/>
      <c r="HN3042" s="293"/>
      <c r="HX3042" s="293"/>
      <c r="IH3042" s="293"/>
      <c r="IM3042" s="285"/>
    </row>
    <row r="3043" spans="1:247" s="44" customFormat="1" x14ac:dyDescent="0.2">
      <c r="A3043" s="42"/>
      <c r="AN3043" s="293"/>
      <c r="AX3043" s="293"/>
      <c r="BH3043" s="293"/>
      <c r="BR3043" s="293"/>
      <c r="CB3043" s="293"/>
      <c r="CL3043" s="293"/>
      <c r="CV3043" s="293"/>
      <c r="DF3043" s="293"/>
      <c r="DP3043" s="293"/>
      <c r="DZ3043" s="293"/>
      <c r="EJ3043" s="293"/>
      <c r="ET3043" s="293"/>
      <c r="FD3043" s="293"/>
      <c r="GJ3043" s="341"/>
      <c r="GT3043" s="293"/>
      <c r="HD3043" s="293"/>
      <c r="HN3043" s="293"/>
      <c r="HX3043" s="293"/>
      <c r="IH3043" s="293"/>
      <c r="IM3043" s="285"/>
    </row>
    <row r="3044" spans="1:247" s="44" customFormat="1" x14ac:dyDescent="0.2">
      <c r="A3044" s="42"/>
      <c r="AN3044" s="293"/>
      <c r="AX3044" s="293"/>
      <c r="BH3044" s="293"/>
      <c r="BR3044" s="293"/>
      <c r="CB3044" s="293"/>
      <c r="CL3044" s="293"/>
      <c r="CV3044" s="293"/>
      <c r="DF3044" s="293"/>
      <c r="DP3044" s="293"/>
      <c r="DZ3044" s="293"/>
      <c r="EJ3044" s="293"/>
      <c r="ET3044" s="293"/>
      <c r="FD3044" s="293"/>
      <c r="GJ3044" s="341"/>
      <c r="GT3044" s="293"/>
      <c r="HD3044" s="293"/>
      <c r="HN3044" s="293"/>
      <c r="HX3044" s="293"/>
      <c r="IH3044" s="293"/>
      <c r="IM3044" s="285"/>
    </row>
    <row r="3045" spans="1:247" s="44" customFormat="1" x14ac:dyDescent="0.2">
      <c r="A3045" s="42"/>
      <c r="AN3045" s="293"/>
      <c r="AX3045" s="293"/>
      <c r="BH3045" s="293"/>
      <c r="BR3045" s="293"/>
      <c r="CB3045" s="293"/>
      <c r="CL3045" s="293"/>
      <c r="CV3045" s="293"/>
      <c r="DF3045" s="293"/>
      <c r="DP3045" s="293"/>
      <c r="DZ3045" s="293"/>
      <c r="EJ3045" s="293"/>
      <c r="ET3045" s="293"/>
      <c r="FD3045" s="293"/>
      <c r="GJ3045" s="341"/>
      <c r="GT3045" s="293"/>
      <c r="HD3045" s="293"/>
      <c r="HN3045" s="293"/>
      <c r="HX3045" s="293"/>
      <c r="IH3045" s="293"/>
      <c r="IM3045" s="285"/>
    </row>
    <row r="3046" spans="1:247" s="44" customFormat="1" x14ac:dyDescent="0.2">
      <c r="A3046" s="42"/>
      <c r="AN3046" s="293"/>
      <c r="AX3046" s="293"/>
      <c r="BH3046" s="293"/>
      <c r="BR3046" s="293"/>
      <c r="CB3046" s="293"/>
      <c r="CL3046" s="293"/>
      <c r="CV3046" s="293"/>
      <c r="DF3046" s="293"/>
      <c r="DP3046" s="293"/>
      <c r="DZ3046" s="293"/>
      <c r="EJ3046" s="293"/>
      <c r="ET3046" s="293"/>
      <c r="FD3046" s="293"/>
      <c r="GJ3046" s="341"/>
      <c r="GT3046" s="293"/>
      <c r="HD3046" s="293"/>
      <c r="HN3046" s="293"/>
      <c r="HX3046" s="293"/>
      <c r="IH3046" s="293"/>
      <c r="IM3046" s="285"/>
    </row>
    <row r="3047" spans="1:247" s="44" customFormat="1" x14ac:dyDescent="0.2">
      <c r="A3047" s="42"/>
      <c r="AN3047" s="293"/>
      <c r="AX3047" s="293"/>
      <c r="BH3047" s="293"/>
      <c r="BR3047" s="293"/>
      <c r="CB3047" s="293"/>
      <c r="CL3047" s="293"/>
      <c r="CV3047" s="293"/>
      <c r="DF3047" s="293"/>
      <c r="DP3047" s="293"/>
      <c r="DZ3047" s="293"/>
      <c r="EJ3047" s="293"/>
      <c r="ET3047" s="293"/>
      <c r="FD3047" s="293"/>
      <c r="GJ3047" s="341"/>
      <c r="GT3047" s="293"/>
      <c r="HD3047" s="293"/>
      <c r="HN3047" s="293"/>
      <c r="HX3047" s="293"/>
      <c r="IH3047" s="293"/>
      <c r="IM3047" s="285"/>
    </row>
    <row r="3048" spans="1:247" s="44" customFormat="1" x14ac:dyDescent="0.2">
      <c r="A3048" s="42"/>
      <c r="AN3048" s="293"/>
      <c r="AX3048" s="293"/>
      <c r="BH3048" s="293"/>
      <c r="BR3048" s="293"/>
      <c r="CB3048" s="293"/>
      <c r="CL3048" s="293"/>
      <c r="CV3048" s="293"/>
      <c r="DF3048" s="293"/>
      <c r="DP3048" s="293"/>
      <c r="DZ3048" s="293"/>
      <c r="EJ3048" s="293"/>
      <c r="ET3048" s="293"/>
      <c r="FD3048" s="293"/>
      <c r="GJ3048" s="341"/>
      <c r="GT3048" s="293"/>
      <c r="HD3048" s="293"/>
      <c r="HN3048" s="293"/>
      <c r="HX3048" s="293"/>
      <c r="IH3048" s="293"/>
      <c r="IM3048" s="285"/>
    </row>
    <row r="3049" spans="1:247" s="44" customFormat="1" x14ac:dyDescent="0.2">
      <c r="A3049" s="42"/>
      <c r="AN3049" s="293"/>
      <c r="AX3049" s="293"/>
      <c r="BH3049" s="293"/>
      <c r="BR3049" s="293"/>
      <c r="CB3049" s="293"/>
      <c r="CL3049" s="293"/>
      <c r="CV3049" s="293"/>
      <c r="DF3049" s="293"/>
      <c r="DP3049" s="293"/>
      <c r="DZ3049" s="293"/>
      <c r="EJ3049" s="293"/>
      <c r="ET3049" s="293"/>
      <c r="FD3049" s="293"/>
      <c r="GJ3049" s="341"/>
      <c r="GT3049" s="293"/>
      <c r="HD3049" s="293"/>
      <c r="HN3049" s="293"/>
      <c r="HX3049" s="293"/>
      <c r="IH3049" s="293"/>
      <c r="IM3049" s="285"/>
    </row>
    <row r="3050" spans="1:247" s="44" customFormat="1" x14ac:dyDescent="0.2">
      <c r="A3050" s="42"/>
      <c r="AN3050" s="293"/>
      <c r="AX3050" s="293"/>
      <c r="BH3050" s="293"/>
      <c r="BR3050" s="293"/>
      <c r="CB3050" s="293"/>
      <c r="CL3050" s="293"/>
      <c r="CV3050" s="293"/>
      <c r="DF3050" s="293"/>
      <c r="DP3050" s="293"/>
      <c r="DZ3050" s="293"/>
      <c r="EJ3050" s="293"/>
      <c r="ET3050" s="293"/>
      <c r="FD3050" s="293"/>
      <c r="GJ3050" s="341"/>
      <c r="GT3050" s="293"/>
      <c r="HD3050" s="293"/>
      <c r="HN3050" s="293"/>
      <c r="HX3050" s="293"/>
      <c r="IH3050" s="293"/>
      <c r="IM3050" s="285"/>
    </row>
    <row r="3051" spans="1:247" s="44" customFormat="1" x14ac:dyDescent="0.2">
      <c r="A3051" s="42"/>
      <c r="AN3051" s="293"/>
      <c r="AX3051" s="293"/>
      <c r="BH3051" s="293"/>
      <c r="BR3051" s="293"/>
      <c r="CB3051" s="293"/>
      <c r="CL3051" s="293"/>
      <c r="CV3051" s="293"/>
      <c r="DF3051" s="293"/>
      <c r="DP3051" s="293"/>
      <c r="DZ3051" s="293"/>
      <c r="EJ3051" s="293"/>
      <c r="ET3051" s="293"/>
      <c r="FD3051" s="293"/>
      <c r="GJ3051" s="341"/>
      <c r="GT3051" s="293"/>
      <c r="HD3051" s="293"/>
      <c r="HN3051" s="293"/>
      <c r="HX3051" s="293"/>
      <c r="IH3051" s="293"/>
      <c r="IM3051" s="285"/>
    </row>
    <row r="3052" spans="1:247" s="44" customFormat="1" x14ac:dyDescent="0.2">
      <c r="A3052" s="42"/>
      <c r="AN3052" s="293"/>
      <c r="AX3052" s="293"/>
      <c r="BH3052" s="293"/>
      <c r="BR3052" s="293"/>
      <c r="CB3052" s="293"/>
      <c r="CL3052" s="293"/>
      <c r="CV3052" s="293"/>
      <c r="DF3052" s="293"/>
      <c r="DP3052" s="293"/>
      <c r="DZ3052" s="293"/>
      <c r="EJ3052" s="293"/>
      <c r="ET3052" s="293"/>
      <c r="FD3052" s="293"/>
      <c r="GJ3052" s="341"/>
      <c r="GT3052" s="293"/>
      <c r="HD3052" s="293"/>
      <c r="HN3052" s="293"/>
      <c r="HX3052" s="293"/>
      <c r="IH3052" s="293"/>
      <c r="IM3052" s="285"/>
    </row>
    <row r="3053" spans="1:247" s="44" customFormat="1" x14ac:dyDescent="0.2">
      <c r="A3053" s="42"/>
      <c r="AN3053" s="293"/>
      <c r="AX3053" s="293"/>
      <c r="BH3053" s="293"/>
      <c r="BR3053" s="293"/>
      <c r="CB3053" s="293"/>
      <c r="CL3053" s="293"/>
      <c r="CV3053" s="293"/>
      <c r="DF3053" s="293"/>
      <c r="DP3053" s="293"/>
      <c r="DZ3053" s="293"/>
      <c r="EJ3053" s="293"/>
      <c r="ET3053" s="293"/>
      <c r="FD3053" s="293"/>
      <c r="GJ3053" s="341"/>
      <c r="GT3053" s="293"/>
      <c r="HD3053" s="293"/>
      <c r="HN3053" s="293"/>
      <c r="HX3053" s="293"/>
      <c r="IH3053" s="293"/>
      <c r="IM3053" s="285"/>
    </row>
    <row r="3054" spans="1:247" s="44" customFormat="1" x14ac:dyDescent="0.2">
      <c r="A3054" s="42"/>
      <c r="AN3054" s="293"/>
      <c r="AX3054" s="293"/>
      <c r="BH3054" s="293"/>
      <c r="BR3054" s="293"/>
      <c r="CB3054" s="293"/>
      <c r="CL3054" s="293"/>
      <c r="CV3054" s="293"/>
      <c r="DF3054" s="293"/>
      <c r="DP3054" s="293"/>
      <c r="DZ3054" s="293"/>
      <c r="EJ3054" s="293"/>
      <c r="ET3054" s="293"/>
      <c r="FD3054" s="293"/>
      <c r="GJ3054" s="341"/>
      <c r="GT3054" s="293"/>
      <c r="HD3054" s="293"/>
      <c r="HN3054" s="293"/>
      <c r="HX3054" s="293"/>
      <c r="IH3054" s="293"/>
      <c r="IM3054" s="285"/>
    </row>
    <row r="3055" spans="1:247" s="44" customFormat="1" x14ac:dyDescent="0.2">
      <c r="A3055" s="42"/>
      <c r="AN3055" s="293"/>
      <c r="AX3055" s="293"/>
      <c r="BH3055" s="293"/>
      <c r="BR3055" s="293"/>
      <c r="CB3055" s="293"/>
      <c r="CL3055" s="293"/>
      <c r="CV3055" s="293"/>
      <c r="DF3055" s="293"/>
      <c r="DP3055" s="293"/>
      <c r="DZ3055" s="293"/>
      <c r="EJ3055" s="293"/>
      <c r="ET3055" s="293"/>
      <c r="FD3055" s="293"/>
      <c r="GJ3055" s="341"/>
      <c r="GT3055" s="293"/>
      <c r="HD3055" s="293"/>
      <c r="HN3055" s="293"/>
      <c r="HX3055" s="293"/>
      <c r="IH3055" s="293"/>
      <c r="IM3055" s="285"/>
    </row>
    <row r="3056" spans="1:247" s="44" customFormat="1" x14ac:dyDescent="0.2">
      <c r="A3056" s="42"/>
      <c r="AN3056" s="293"/>
      <c r="AX3056" s="293"/>
      <c r="BH3056" s="293"/>
      <c r="BR3056" s="293"/>
      <c r="CB3056" s="293"/>
      <c r="CL3056" s="293"/>
      <c r="CV3056" s="293"/>
      <c r="DF3056" s="293"/>
      <c r="DP3056" s="293"/>
      <c r="DZ3056" s="293"/>
      <c r="EJ3056" s="293"/>
      <c r="ET3056" s="293"/>
      <c r="FD3056" s="293"/>
      <c r="GJ3056" s="341"/>
      <c r="GT3056" s="293"/>
      <c r="HD3056" s="293"/>
      <c r="HN3056" s="293"/>
      <c r="HX3056" s="293"/>
      <c r="IH3056" s="293"/>
      <c r="IM3056" s="285"/>
    </row>
    <row r="3057" spans="1:247" s="44" customFormat="1" x14ac:dyDescent="0.2">
      <c r="A3057" s="42"/>
      <c r="AN3057" s="293"/>
      <c r="AX3057" s="293"/>
      <c r="BH3057" s="293"/>
      <c r="BR3057" s="293"/>
      <c r="CB3057" s="293"/>
      <c r="CL3057" s="293"/>
      <c r="CV3057" s="293"/>
      <c r="DF3057" s="293"/>
      <c r="DP3057" s="293"/>
      <c r="DZ3057" s="293"/>
      <c r="EJ3057" s="293"/>
      <c r="ET3057" s="293"/>
      <c r="FD3057" s="293"/>
      <c r="GJ3057" s="341"/>
      <c r="GT3057" s="293"/>
      <c r="HD3057" s="293"/>
      <c r="HN3057" s="293"/>
      <c r="HX3057" s="293"/>
      <c r="IH3057" s="293"/>
      <c r="IM3057" s="285"/>
    </row>
    <row r="3058" spans="1:247" s="44" customFormat="1" x14ac:dyDescent="0.2">
      <c r="A3058" s="42"/>
      <c r="AN3058" s="293"/>
      <c r="AX3058" s="293"/>
      <c r="BH3058" s="293"/>
      <c r="BR3058" s="293"/>
      <c r="CB3058" s="293"/>
      <c r="CL3058" s="293"/>
      <c r="CV3058" s="293"/>
      <c r="DF3058" s="293"/>
      <c r="DP3058" s="293"/>
      <c r="DZ3058" s="293"/>
      <c r="EJ3058" s="293"/>
      <c r="ET3058" s="293"/>
      <c r="FD3058" s="293"/>
      <c r="GJ3058" s="341"/>
      <c r="GT3058" s="293"/>
      <c r="HD3058" s="293"/>
      <c r="HN3058" s="293"/>
      <c r="HX3058" s="293"/>
      <c r="IH3058" s="293"/>
      <c r="IM3058" s="285"/>
    </row>
    <row r="3059" spans="1:247" s="44" customFormat="1" x14ac:dyDescent="0.2">
      <c r="A3059" s="42"/>
      <c r="AN3059" s="293"/>
      <c r="AX3059" s="293"/>
      <c r="BH3059" s="293"/>
      <c r="BR3059" s="293"/>
      <c r="CB3059" s="293"/>
      <c r="CL3059" s="293"/>
      <c r="CV3059" s="293"/>
      <c r="DF3059" s="293"/>
      <c r="DP3059" s="293"/>
      <c r="DZ3059" s="293"/>
      <c r="EJ3059" s="293"/>
      <c r="ET3059" s="293"/>
      <c r="FD3059" s="293"/>
      <c r="GJ3059" s="341"/>
      <c r="GT3059" s="293"/>
      <c r="HD3059" s="293"/>
      <c r="HN3059" s="293"/>
      <c r="HX3059" s="293"/>
      <c r="IH3059" s="293"/>
      <c r="IM3059" s="285"/>
    </row>
    <row r="3060" spans="1:247" s="44" customFormat="1" x14ac:dyDescent="0.2">
      <c r="A3060" s="42"/>
      <c r="AN3060" s="293"/>
      <c r="AX3060" s="293"/>
      <c r="BH3060" s="293"/>
      <c r="BR3060" s="293"/>
      <c r="CB3060" s="293"/>
      <c r="CL3060" s="293"/>
      <c r="CV3060" s="293"/>
      <c r="DF3060" s="293"/>
      <c r="DP3060" s="293"/>
      <c r="DZ3060" s="293"/>
      <c r="EJ3060" s="293"/>
      <c r="ET3060" s="293"/>
      <c r="FD3060" s="293"/>
      <c r="GJ3060" s="341"/>
      <c r="GT3060" s="293"/>
      <c r="HD3060" s="293"/>
      <c r="HN3060" s="293"/>
      <c r="HX3060" s="293"/>
      <c r="IH3060" s="293"/>
      <c r="IM3060" s="285"/>
    </row>
    <row r="3061" spans="1:247" s="44" customFormat="1" x14ac:dyDescent="0.2">
      <c r="A3061" s="42"/>
      <c r="AN3061" s="293"/>
      <c r="AX3061" s="293"/>
      <c r="BH3061" s="293"/>
      <c r="BR3061" s="293"/>
      <c r="CB3061" s="293"/>
      <c r="CL3061" s="293"/>
      <c r="CV3061" s="293"/>
      <c r="DF3061" s="293"/>
      <c r="DP3061" s="293"/>
      <c r="DZ3061" s="293"/>
      <c r="EJ3061" s="293"/>
      <c r="ET3061" s="293"/>
      <c r="FD3061" s="293"/>
      <c r="GJ3061" s="341"/>
      <c r="GT3061" s="293"/>
      <c r="HD3061" s="293"/>
      <c r="HN3061" s="293"/>
      <c r="HX3061" s="293"/>
      <c r="IH3061" s="293"/>
      <c r="IM3061" s="285"/>
    </row>
    <row r="3062" spans="1:247" s="44" customFormat="1" x14ac:dyDescent="0.2">
      <c r="A3062" s="42"/>
      <c r="AN3062" s="293"/>
      <c r="AX3062" s="293"/>
      <c r="BH3062" s="293"/>
      <c r="BR3062" s="293"/>
      <c r="CB3062" s="293"/>
      <c r="CL3062" s="293"/>
      <c r="CV3062" s="293"/>
      <c r="DF3062" s="293"/>
      <c r="DP3062" s="293"/>
      <c r="DZ3062" s="293"/>
      <c r="EJ3062" s="293"/>
      <c r="ET3062" s="293"/>
      <c r="FD3062" s="293"/>
      <c r="GJ3062" s="341"/>
      <c r="GT3062" s="293"/>
      <c r="HD3062" s="293"/>
      <c r="HN3062" s="293"/>
      <c r="HX3062" s="293"/>
      <c r="IH3062" s="293"/>
      <c r="IM3062" s="285"/>
    </row>
    <row r="3063" spans="1:247" s="44" customFormat="1" x14ac:dyDescent="0.2">
      <c r="A3063" s="42"/>
      <c r="AN3063" s="293"/>
      <c r="AX3063" s="293"/>
      <c r="BH3063" s="293"/>
      <c r="BR3063" s="293"/>
      <c r="CB3063" s="293"/>
      <c r="CL3063" s="293"/>
      <c r="CV3063" s="293"/>
      <c r="DF3063" s="293"/>
      <c r="DP3063" s="293"/>
      <c r="DZ3063" s="293"/>
      <c r="EJ3063" s="293"/>
      <c r="ET3063" s="293"/>
      <c r="FD3063" s="293"/>
      <c r="GJ3063" s="341"/>
      <c r="GT3063" s="293"/>
      <c r="HD3063" s="293"/>
      <c r="HN3063" s="293"/>
      <c r="HX3063" s="293"/>
      <c r="IH3063" s="293"/>
      <c r="IM3063" s="285"/>
    </row>
    <row r="3064" spans="1:247" s="44" customFormat="1" x14ac:dyDescent="0.2">
      <c r="A3064" s="42"/>
      <c r="AN3064" s="293"/>
      <c r="AX3064" s="293"/>
      <c r="BH3064" s="293"/>
      <c r="BR3064" s="293"/>
      <c r="CB3064" s="293"/>
      <c r="CL3064" s="293"/>
      <c r="CV3064" s="293"/>
      <c r="DF3064" s="293"/>
      <c r="DP3064" s="293"/>
      <c r="DZ3064" s="293"/>
      <c r="EJ3064" s="293"/>
      <c r="ET3064" s="293"/>
      <c r="FD3064" s="293"/>
      <c r="GJ3064" s="341"/>
      <c r="GT3064" s="293"/>
      <c r="HD3064" s="293"/>
      <c r="HN3064" s="293"/>
      <c r="HX3064" s="293"/>
      <c r="IH3064" s="293"/>
      <c r="IM3064" s="285"/>
    </row>
    <row r="3065" spans="1:247" s="44" customFormat="1" x14ac:dyDescent="0.2">
      <c r="A3065" s="42"/>
      <c r="AN3065" s="293"/>
      <c r="AX3065" s="293"/>
      <c r="BH3065" s="293"/>
      <c r="BR3065" s="293"/>
      <c r="CB3065" s="293"/>
      <c r="CL3065" s="293"/>
      <c r="CV3065" s="293"/>
      <c r="DF3065" s="293"/>
      <c r="DP3065" s="293"/>
      <c r="DZ3065" s="293"/>
      <c r="EJ3065" s="293"/>
      <c r="ET3065" s="293"/>
      <c r="FD3065" s="293"/>
      <c r="GJ3065" s="341"/>
      <c r="GT3065" s="293"/>
      <c r="HD3065" s="293"/>
      <c r="HN3065" s="293"/>
      <c r="HX3065" s="293"/>
      <c r="IH3065" s="293"/>
      <c r="IM3065" s="285"/>
    </row>
    <row r="3066" spans="1:247" s="44" customFormat="1" x14ac:dyDescent="0.2">
      <c r="A3066" s="42"/>
      <c r="AN3066" s="293"/>
      <c r="AX3066" s="293"/>
      <c r="BH3066" s="293"/>
      <c r="BR3066" s="293"/>
      <c r="CB3066" s="293"/>
      <c r="CL3066" s="293"/>
      <c r="CV3066" s="293"/>
      <c r="DF3066" s="293"/>
      <c r="DP3066" s="293"/>
      <c r="DZ3066" s="293"/>
      <c r="EJ3066" s="293"/>
      <c r="ET3066" s="293"/>
      <c r="FD3066" s="293"/>
      <c r="GJ3066" s="341"/>
      <c r="GT3066" s="293"/>
      <c r="HD3066" s="293"/>
      <c r="HN3066" s="293"/>
      <c r="HX3066" s="293"/>
      <c r="IH3066" s="293"/>
      <c r="IM3066" s="285"/>
    </row>
    <row r="3067" spans="1:247" s="44" customFormat="1" x14ac:dyDescent="0.2">
      <c r="A3067" s="42"/>
      <c r="AN3067" s="293"/>
      <c r="AX3067" s="293"/>
      <c r="BH3067" s="293"/>
      <c r="BR3067" s="293"/>
      <c r="CB3067" s="293"/>
      <c r="CL3067" s="293"/>
      <c r="CV3067" s="293"/>
      <c r="DF3067" s="293"/>
      <c r="DP3067" s="293"/>
      <c r="DZ3067" s="293"/>
      <c r="EJ3067" s="293"/>
      <c r="ET3067" s="293"/>
      <c r="FD3067" s="293"/>
      <c r="GJ3067" s="341"/>
      <c r="GT3067" s="293"/>
      <c r="HD3067" s="293"/>
      <c r="HN3067" s="293"/>
      <c r="HX3067" s="293"/>
      <c r="IH3067" s="293"/>
      <c r="IM3067" s="285"/>
    </row>
    <row r="3068" spans="1:247" s="44" customFormat="1" x14ac:dyDescent="0.2">
      <c r="A3068" s="42"/>
      <c r="AN3068" s="293"/>
      <c r="AX3068" s="293"/>
      <c r="BH3068" s="293"/>
      <c r="BR3068" s="293"/>
      <c r="CB3068" s="293"/>
      <c r="CL3068" s="293"/>
      <c r="CV3068" s="293"/>
      <c r="DF3068" s="293"/>
      <c r="DP3068" s="293"/>
      <c r="DZ3068" s="293"/>
      <c r="EJ3068" s="293"/>
      <c r="ET3068" s="293"/>
      <c r="FD3068" s="293"/>
      <c r="GJ3068" s="341"/>
      <c r="GT3068" s="293"/>
      <c r="HD3068" s="293"/>
      <c r="HN3068" s="293"/>
      <c r="HX3068" s="293"/>
      <c r="IH3068" s="293"/>
      <c r="IM3068" s="285"/>
    </row>
    <row r="3069" spans="1:247" s="44" customFormat="1" x14ac:dyDescent="0.2">
      <c r="A3069" s="42"/>
      <c r="AN3069" s="293"/>
      <c r="AX3069" s="293"/>
      <c r="BH3069" s="293"/>
      <c r="BR3069" s="293"/>
      <c r="CB3069" s="293"/>
      <c r="CL3069" s="293"/>
      <c r="CV3069" s="293"/>
      <c r="DF3069" s="293"/>
      <c r="DP3069" s="293"/>
      <c r="DZ3069" s="293"/>
      <c r="EJ3069" s="293"/>
      <c r="ET3069" s="293"/>
      <c r="FD3069" s="293"/>
      <c r="GJ3069" s="341"/>
      <c r="GT3069" s="293"/>
      <c r="HD3069" s="293"/>
      <c r="HN3069" s="293"/>
      <c r="HX3069" s="293"/>
      <c r="IH3069" s="293"/>
      <c r="IM3069" s="285"/>
    </row>
    <row r="3070" spans="1:247" s="44" customFormat="1" x14ac:dyDescent="0.2">
      <c r="A3070" s="42"/>
      <c r="AN3070" s="293"/>
      <c r="AX3070" s="293"/>
      <c r="BH3070" s="293"/>
      <c r="BR3070" s="293"/>
      <c r="CB3070" s="293"/>
      <c r="CL3070" s="293"/>
      <c r="CV3070" s="293"/>
      <c r="DF3070" s="293"/>
      <c r="DP3070" s="293"/>
      <c r="DZ3070" s="293"/>
      <c r="EJ3070" s="293"/>
      <c r="ET3070" s="293"/>
      <c r="FD3070" s="293"/>
      <c r="GJ3070" s="341"/>
      <c r="GT3070" s="293"/>
      <c r="HD3070" s="293"/>
      <c r="HN3070" s="293"/>
      <c r="HX3070" s="293"/>
      <c r="IH3070" s="293"/>
      <c r="IM3070" s="285"/>
    </row>
    <row r="3071" spans="1:247" s="44" customFormat="1" x14ac:dyDescent="0.2">
      <c r="A3071" s="42"/>
      <c r="AN3071" s="293"/>
      <c r="AX3071" s="293"/>
      <c r="BH3071" s="293"/>
      <c r="BR3071" s="293"/>
      <c r="CB3071" s="293"/>
      <c r="CL3071" s="293"/>
      <c r="CV3071" s="293"/>
      <c r="DF3071" s="293"/>
      <c r="DP3071" s="293"/>
      <c r="DZ3071" s="293"/>
      <c r="EJ3071" s="293"/>
      <c r="ET3071" s="293"/>
      <c r="FD3071" s="293"/>
      <c r="GJ3071" s="341"/>
      <c r="GT3071" s="293"/>
      <c r="HD3071" s="293"/>
      <c r="HN3071" s="293"/>
      <c r="HX3071" s="293"/>
      <c r="IH3071" s="293"/>
      <c r="IM3071" s="285"/>
    </row>
    <row r="3072" spans="1:247" s="44" customFormat="1" x14ac:dyDescent="0.2">
      <c r="A3072" s="42"/>
      <c r="AN3072" s="293"/>
      <c r="AX3072" s="293"/>
      <c r="BH3072" s="293"/>
      <c r="BR3072" s="293"/>
      <c r="CB3072" s="293"/>
      <c r="CL3072" s="293"/>
      <c r="CV3072" s="293"/>
      <c r="DF3072" s="293"/>
      <c r="DP3072" s="293"/>
      <c r="DZ3072" s="293"/>
      <c r="EJ3072" s="293"/>
      <c r="ET3072" s="293"/>
      <c r="FD3072" s="293"/>
      <c r="GJ3072" s="341"/>
      <c r="GT3072" s="293"/>
      <c r="HD3072" s="293"/>
      <c r="HN3072" s="293"/>
      <c r="HX3072" s="293"/>
      <c r="IH3072" s="293"/>
      <c r="IM3072" s="285"/>
    </row>
    <row r="3073" spans="1:247" s="44" customFormat="1" x14ac:dyDescent="0.2">
      <c r="A3073" s="42"/>
      <c r="AN3073" s="293"/>
      <c r="AX3073" s="293"/>
      <c r="BH3073" s="293"/>
      <c r="BR3073" s="293"/>
      <c r="CB3073" s="293"/>
      <c r="CL3073" s="293"/>
      <c r="CV3073" s="293"/>
      <c r="DF3073" s="293"/>
      <c r="DP3073" s="293"/>
      <c r="DZ3073" s="293"/>
      <c r="EJ3073" s="293"/>
      <c r="ET3073" s="293"/>
      <c r="FD3073" s="293"/>
      <c r="GJ3073" s="341"/>
      <c r="GT3073" s="293"/>
      <c r="HD3073" s="293"/>
      <c r="HN3073" s="293"/>
      <c r="HX3073" s="293"/>
      <c r="IH3073" s="293"/>
      <c r="IM3073" s="285"/>
    </row>
    <row r="3074" spans="1:247" s="44" customFormat="1" x14ac:dyDescent="0.2">
      <c r="A3074" s="42"/>
      <c r="AN3074" s="293"/>
      <c r="AX3074" s="293"/>
      <c r="BH3074" s="293"/>
      <c r="BR3074" s="293"/>
      <c r="CB3074" s="293"/>
      <c r="CL3074" s="293"/>
      <c r="CV3074" s="293"/>
      <c r="DF3074" s="293"/>
      <c r="DP3074" s="293"/>
      <c r="DZ3074" s="293"/>
      <c r="EJ3074" s="293"/>
      <c r="ET3074" s="293"/>
      <c r="FD3074" s="293"/>
      <c r="GJ3074" s="341"/>
      <c r="GT3074" s="293"/>
      <c r="HD3074" s="293"/>
      <c r="HN3074" s="293"/>
      <c r="HX3074" s="293"/>
      <c r="IH3074" s="293"/>
      <c r="IM3074" s="285"/>
    </row>
    <row r="3075" spans="1:247" s="44" customFormat="1" x14ac:dyDescent="0.2">
      <c r="A3075" s="42"/>
      <c r="AN3075" s="293"/>
      <c r="AX3075" s="293"/>
      <c r="BH3075" s="293"/>
      <c r="BR3075" s="293"/>
      <c r="CB3075" s="293"/>
      <c r="CL3075" s="293"/>
      <c r="CV3075" s="293"/>
      <c r="DF3075" s="293"/>
      <c r="DP3075" s="293"/>
      <c r="DZ3075" s="293"/>
      <c r="EJ3075" s="293"/>
      <c r="ET3075" s="293"/>
      <c r="FD3075" s="293"/>
      <c r="GJ3075" s="341"/>
      <c r="GT3075" s="293"/>
      <c r="HD3075" s="293"/>
      <c r="HN3075" s="293"/>
      <c r="HX3075" s="293"/>
      <c r="IH3075" s="293"/>
      <c r="IM3075" s="285"/>
    </row>
    <row r="3076" spans="1:247" s="44" customFormat="1" x14ac:dyDescent="0.2">
      <c r="A3076" s="42"/>
      <c r="AN3076" s="293"/>
      <c r="AX3076" s="293"/>
      <c r="BH3076" s="293"/>
      <c r="BR3076" s="293"/>
      <c r="CB3076" s="293"/>
      <c r="CL3076" s="293"/>
      <c r="CV3076" s="293"/>
      <c r="DF3076" s="293"/>
      <c r="DP3076" s="293"/>
      <c r="DZ3076" s="293"/>
      <c r="EJ3076" s="293"/>
      <c r="ET3076" s="293"/>
      <c r="FD3076" s="293"/>
      <c r="GJ3076" s="341"/>
      <c r="GT3076" s="293"/>
      <c r="HD3076" s="293"/>
      <c r="HN3076" s="293"/>
      <c r="HX3076" s="293"/>
      <c r="IH3076" s="293"/>
      <c r="IM3076" s="285"/>
    </row>
    <row r="3077" spans="1:247" s="44" customFormat="1" x14ac:dyDescent="0.2">
      <c r="A3077" s="42"/>
      <c r="AN3077" s="293"/>
      <c r="AX3077" s="293"/>
      <c r="BH3077" s="293"/>
      <c r="BR3077" s="293"/>
      <c r="CB3077" s="293"/>
      <c r="CL3077" s="293"/>
      <c r="CV3077" s="293"/>
      <c r="DF3077" s="293"/>
      <c r="DP3077" s="293"/>
      <c r="DZ3077" s="293"/>
      <c r="EJ3077" s="293"/>
      <c r="ET3077" s="293"/>
      <c r="FD3077" s="293"/>
      <c r="GJ3077" s="341"/>
      <c r="GT3077" s="293"/>
      <c r="HD3077" s="293"/>
      <c r="HN3077" s="293"/>
      <c r="HX3077" s="293"/>
      <c r="IH3077" s="293"/>
      <c r="IM3077" s="285"/>
    </row>
    <row r="3078" spans="1:247" s="44" customFormat="1" x14ac:dyDescent="0.2">
      <c r="A3078" s="42"/>
      <c r="AN3078" s="293"/>
      <c r="AX3078" s="293"/>
      <c r="BH3078" s="293"/>
      <c r="BR3078" s="293"/>
      <c r="CB3078" s="293"/>
      <c r="CL3078" s="293"/>
      <c r="CV3078" s="293"/>
      <c r="DF3078" s="293"/>
      <c r="DP3078" s="293"/>
      <c r="DZ3078" s="293"/>
      <c r="EJ3078" s="293"/>
      <c r="ET3078" s="293"/>
      <c r="FD3078" s="293"/>
      <c r="GJ3078" s="341"/>
      <c r="GT3078" s="293"/>
      <c r="HD3078" s="293"/>
      <c r="HN3078" s="293"/>
      <c r="HX3078" s="293"/>
      <c r="IH3078" s="293"/>
      <c r="IM3078" s="285"/>
    </row>
    <row r="3079" spans="1:247" s="44" customFormat="1" x14ac:dyDescent="0.2">
      <c r="A3079" s="42"/>
      <c r="AN3079" s="293"/>
      <c r="AX3079" s="293"/>
      <c r="BH3079" s="293"/>
      <c r="BR3079" s="293"/>
      <c r="CB3079" s="293"/>
      <c r="CL3079" s="293"/>
      <c r="CV3079" s="293"/>
      <c r="DF3079" s="293"/>
      <c r="DP3079" s="293"/>
      <c r="DZ3079" s="293"/>
      <c r="EJ3079" s="293"/>
      <c r="ET3079" s="293"/>
      <c r="FD3079" s="293"/>
      <c r="GJ3079" s="341"/>
      <c r="GT3079" s="293"/>
      <c r="HD3079" s="293"/>
      <c r="HN3079" s="293"/>
      <c r="HX3079" s="293"/>
      <c r="IH3079" s="293"/>
      <c r="IM3079" s="285"/>
    </row>
    <row r="3080" spans="1:247" s="44" customFormat="1" x14ac:dyDescent="0.2">
      <c r="A3080" s="42"/>
      <c r="AN3080" s="293"/>
      <c r="AX3080" s="293"/>
      <c r="BH3080" s="293"/>
      <c r="BR3080" s="293"/>
      <c r="CB3080" s="293"/>
      <c r="CL3080" s="293"/>
      <c r="CV3080" s="293"/>
      <c r="DF3080" s="293"/>
      <c r="DP3080" s="293"/>
      <c r="DZ3080" s="293"/>
      <c r="EJ3080" s="293"/>
      <c r="ET3080" s="293"/>
      <c r="FD3080" s="293"/>
      <c r="GJ3080" s="341"/>
      <c r="GT3080" s="293"/>
      <c r="HD3080" s="293"/>
      <c r="HN3080" s="293"/>
      <c r="HX3080" s="293"/>
      <c r="IH3080" s="293"/>
      <c r="IM3080" s="285"/>
    </row>
    <row r="3081" spans="1:247" s="44" customFormat="1" x14ac:dyDescent="0.2">
      <c r="A3081" s="42"/>
      <c r="AN3081" s="293"/>
      <c r="AX3081" s="293"/>
      <c r="BH3081" s="293"/>
      <c r="BR3081" s="293"/>
      <c r="CB3081" s="293"/>
      <c r="CL3081" s="293"/>
      <c r="CV3081" s="293"/>
      <c r="DF3081" s="293"/>
      <c r="DP3081" s="293"/>
      <c r="DZ3081" s="293"/>
      <c r="EJ3081" s="293"/>
      <c r="ET3081" s="293"/>
      <c r="FD3081" s="293"/>
      <c r="GJ3081" s="341"/>
      <c r="GT3081" s="293"/>
      <c r="HD3081" s="293"/>
      <c r="HN3081" s="293"/>
      <c r="HX3081" s="293"/>
      <c r="IH3081" s="293"/>
      <c r="IM3081" s="285"/>
    </row>
    <row r="3082" spans="1:247" s="44" customFormat="1" x14ac:dyDescent="0.2">
      <c r="A3082" s="42"/>
      <c r="AN3082" s="293"/>
      <c r="AX3082" s="293"/>
      <c r="BH3082" s="293"/>
      <c r="BR3082" s="293"/>
      <c r="CB3082" s="293"/>
      <c r="CL3082" s="293"/>
      <c r="CV3082" s="293"/>
      <c r="DF3082" s="293"/>
      <c r="DP3082" s="293"/>
      <c r="DZ3082" s="293"/>
      <c r="EJ3082" s="293"/>
      <c r="ET3082" s="293"/>
      <c r="FD3082" s="293"/>
      <c r="GJ3082" s="341"/>
      <c r="GT3082" s="293"/>
      <c r="HD3082" s="293"/>
      <c r="HN3082" s="293"/>
      <c r="HX3082" s="293"/>
      <c r="IH3082" s="293"/>
      <c r="IM3082" s="285"/>
    </row>
    <row r="3083" spans="1:247" s="44" customFormat="1" x14ac:dyDescent="0.2">
      <c r="A3083" s="42"/>
      <c r="AN3083" s="293"/>
      <c r="AX3083" s="293"/>
      <c r="BH3083" s="293"/>
      <c r="BR3083" s="293"/>
      <c r="CB3083" s="293"/>
      <c r="CL3083" s="293"/>
      <c r="CV3083" s="293"/>
      <c r="DF3083" s="293"/>
      <c r="DP3083" s="293"/>
      <c r="DZ3083" s="293"/>
      <c r="EJ3083" s="293"/>
      <c r="ET3083" s="293"/>
      <c r="FD3083" s="293"/>
      <c r="GJ3083" s="341"/>
      <c r="GT3083" s="293"/>
      <c r="HD3083" s="293"/>
      <c r="HN3083" s="293"/>
      <c r="HX3083" s="293"/>
      <c r="IH3083" s="293"/>
      <c r="IM3083" s="285"/>
    </row>
    <row r="3084" spans="1:247" s="44" customFormat="1" x14ac:dyDescent="0.2">
      <c r="A3084" s="42"/>
      <c r="AN3084" s="293"/>
      <c r="AX3084" s="293"/>
      <c r="BH3084" s="293"/>
      <c r="BR3084" s="293"/>
      <c r="CB3084" s="293"/>
      <c r="CL3084" s="293"/>
      <c r="CV3084" s="293"/>
      <c r="DF3084" s="293"/>
      <c r="DP3084" s="293"/>
      <c r="DZ3084" s="293"/>
      <c r="EJ3084" s="293"/>
      <c r="ET3084" s="293"/>
      <c r="FD3084" s="293"/>
      <c r="GJ3084" s="341"/>
      <c r="GT3084" s="293"/>
      <c r="HD3084" s="293"/>
      <c r="HN3084" s="293"/>
      <c r="HX3084" s="293"/>
      <c r="IH3084" s="293"/>
      <c r="IM3084" s="285"/>
    </row>
    <row r="3085" spans="1:247" s="44" customFormat="1" x14ac:dyDescent="0.2">
      <c r="A3085" s="42"/>
      <c r="AN3085" s="293"/>
      <c r="AX3085" s="293"/>
      <c r="BH3085" s="293"/>
      <c r="BR3085" s="293"/>
      <c r="CB3085" s="293"/>
      <c r="CL3085" s="293"/>
      <c r="CV3085" s="293"/>
      <c r="DF3085" s="293"/>
      <c r="DP3085" s="293"/>
      <c r="DZ3085" s="293"/>
      <c r="EJ3085" s="293"/>
      <c r="ET3085" s="293"/>
      <c r="FD3085" s="293"/>
      <c r="GJ3085" s="341"/>
      <c r="GT3085" s="293"/>
      <c r="HD3085" s="293"/>
      <c r="HN3085" s="293"/>
      <c r="HX3085" s="293"/>
      <c r="IH3085" s="293"/>
      <c r="IM3085" s="285"/>
    </row>
    <row r="3086" spans="1:247" s="44" customFormat="1" x14ac:dyDescent="0.2">
      <c r="A3086" s="42"/>
      <c r="AN3086" s="293"/>
      <c r="AX3086" s="293"/>
      <c r="BH3086" s="293"/>
      <c r="BR3086" s="293"/>
      <c r="CB3086" s="293"/>
      <c r="CL3086" s="293"/>
      <c r="CV3086" s="293"/>
      <c r="DF3086" s="293"/>
      <c r="DP3086" s="293"/>
      <c r="DZ3086" s="293"/>
      <c r="EJ3086" s="293"/>
      <c r="ET3086" s="293"/>
      <c r="FD3086" s="293"/>
      <c r="GJ3086" s="341"/>
      <c r="GT3086" s="293"/>
      <c r="HD3086" s="293"/>
      <c r="HN3086" s="293"/>
      <c r="HX3086" s="293"/>
      <c r="IH3086" s="293"/>
      <c r="IM3086" s="285"/>
    </row>
    <row r="3087" spans="1:247" s="44" customFormat="1" x14ac:dyDescent="0.2">
      <c r="A3087" s="42"/>
      <c r="AN3087" s="293"/>
      <c r="AX3087" s="293"/>
      <c r="BH3087" s="293"/>
      <c r="BR3087" s="293"/>
      <c r="CB3087" s="293"/>
      <c r="CL3087" s="293"/>
      <c r="CV3087" s="293"/>
      <c r="DF3087" s="293"/>
      <c r="DP3087" s="293"/>
      <c r="DZ3087" s="293"/>
      <c r="EJ3087" s="293"/>
      <c r="ET3087" s="293"/>
      <c r="FD3087" s="293"/>
      <c r="GJ3087" s="341"/>
      <c r="GT3087" s="293"/>
      <c r="HD3087" s="293"/>
      <c r="HN3087" s="293"/>
      <c r="HX3087" s="293"/>
      <c r="IH3087" s="293"/>
      <c r="IM3087" s="285"/>
    </row>
    <row r="3088" spans="1:247" s="44" customFormat="1" x14ac:dyDescent="0.2">
      <c r="A3088" s="42"/>
      <c r="AN3088" s="293"/>
      <c r="AX3088" s="293"/>
      <c r="BH3088" s="293"/>
      <c r="BR3088" s="293"/>
      <c r="CB3088" s="293"/>
      <c r="CL3088" s="293"/>
      <c r="CV3088" s="293"/>
      <c r="DF3088" s="293"/>
      <c r="DP3088" s="293"/>
      <c r="DZ3088" s="293"/>
      <c r="EJ3088" s="293"/>
      <c r="ET3088" s="293"/>
      <c r="FD3088" s="293"/>
      <c r="GJ3088" s="341"/>
      <c r="GT3088" s="293"/>
      <c r="HD3088" s="293"/>
      <c r="HN3088" s="293"/>
      <c r="HX3088" s="293"/>
      <c r="IH3088" s="293"/>
      <c r="IM3088" s="285"/>
    </row>
    <row r="3089" spans="1:247" s="44" customFormat="1" x14ac:dyDescent="0.2">
      <c r="A3089" s="42"/>
      <c r="AN3089" s="293"/>
      <c r="AX3089" s="293"/>
      <c r="BH3089" s="293"/>
      <c r="BR3089" s="293"/>
      <c r="CB3089" s="293"/>
      <c r="CL3089" s="293"/>
      <c r="CV3089" s="293"/>
      <c r="DF3089" s="293"/>
      <c r="DP3089" s="293"/>
      <c r="DZ3089" s="293"/>
      <c r="EJ3089" s="293"/>
      <c r="ET3089" s="293"/>
      <c r="FD3089" s="293"/>
      <c r="GJ3089" s="341"/>
      <c r="GT3089" s="293"/>
      <c r="HD3089" s="293"/>
      <c r="HN3089" s="293"/>
      <c r="HX3089" s="293"/>
      <c r="IH3089" s="293"/>
      <c r="IM3089" s="285"/>
    </row>
    <row r="3090" spans="1:247" s="44" customFormat="1" x14ac:dyDescent="0.2">
      <c r="A3090" s="42"/>
      <c r="AN3090" s="293"/>
      <c r="AX3090" s="293"/>
      <c r="BH3090" s="293"/>
      <c r="BR3090" s="293"/>
      <c r="CB3090" s="293"/>
      <c r="CL3090" s="293"/>
      <c r="CV3090" s="293"/>
      <c r="DF3090" s="293"/>
      <c r="DP3090" s="293"/>
      <c r="DZ3090" s="293"/>
      <c r="EJ3090" s="293"/>
      <c r="ET3090" s="293"/>
      <c r="FD3090" s="293"/>
      <c r="GJ3090" s="341"/>
      <c r="GT3090" s="293"/>
      <c r="HD3090" s="293"/>
      <c r="HN3090" s="293"/>
      <c r="HX3090" s="293"/>
      <c r="IH3090" s="293"/>
      <c r="IM3090" s="285"/>
    </row>
    <row r="3091" spans="1:247" s="44" customFormat="1" x14ac:dyDescent="0.2">
      <c r="A3091" s="42"/>
      <c r="AN3091" s="293"/>
      <c r="AX3091" s="293"/>
      <c r="BH3091" s="293"/>
      <c r="BR3091" s="293"/>
      <c r="CB3091" s="293"/>
      <c r="CL3091" s="293"/>
      <c r="CV3091" s="293"/>
      <c r="DF3091" s="293"/>
      <c r="DP3091" s="293"/>
      <c r="DZ3091" s="293"/>
      <c r="EJ3091" s="293"/>
      <c r="ET3091" s="293"/>
      <c r="FD3091" s="293"/>
      <c r="GJ3091" s="341"/>
      <c r="GT3091" s="293"/>
      <c r="HD3091" s="293"/>
      <c r="HN3091" s="293"/>
      <c r="HX3091" s="293"/>
      <c r="IH3091" s="293"/>
      <c r="IM3091" s="285"/>
    </row>
    <row r="3092" spans="1:247" s="44" customFormat="1" x14ac:dyDescent="0.2">
      <c r="A3092" s="42"/>
      <c r="AN3092" s="293"/>
      <c r="AX3092" s="293"/>
      <c r="BH3092" s="293"/>
      <c r="BR3092" s="293"/>
      <c r="CB3092" s="293"/>
      <c r="CL3092" s="293"/>
      <c r="CV3092" s="293"/>
      <c r="DF3092" s="293"/>
      <c r="DP3092" s="293"/>
      <c r="DZ3092" s="293"/>
      <c r="EJ3092" s="293"/>
      <c r="ET3092" s="293"/>
      <c r="FD3092" s="293"/>
      <c r="GJ3092" s="341"/>
      <c r="GT3092" s="293"/>
      <c r="HD3092" s="293"/>
      <c r="HN3092" s="293"/>
      <c r="HX3092" s="293"/>
      <c r="IH3092" s="293"/>
      <c r="IM3092" s="285"/>
    </row>
    <row r="3093" spans="1:247" s="44" customFormat="1" x14ac:dyDescent="0.2">
      <c r="A3093" s="42"/>
      <c r="AN3093" s="293"/>
      <c r="AX3093" s="293"/>
      <c r="BH3093" s="293"/>
      <c r="BR3093" s="293"/>
      <c r="CB3093" s="293"/>
      <c r="CL3093" s="293"/>
      <c r="CV3093" s="293"/>
      <c r="DF3093" s="293"/>
      <c r="DP3093" s="293"/>
      <c r="DZ3093" s="293"/>
      <c r="EJ3093" s="293"/>
      <c r="ET3093" s="293"/>
      <c r="FD3093" s="293"/>
      <c r="GJ3093" s="341"/>
      <c r="GT3093" s="293"/>
      <c r="HD3093" s="293"/>
      <c r="HN3093" s="293"/>
      <c r="HX3093" s="293"/>
      <c r="IH3093" s="293"/>
      <c r="IM3093" s="285"/>
    </row>
    <row r="3094" spans="1:247" s="44" customFormat="1" x14ac:dyDescent="0.2">
      <c r="A3094" s="42"/>
      <c r="AN3094" s="293"/>
      <c r="AX3094" s="293"/>
      <c r="BH3094" s="293"/>
      <c r="BR3094" s="293"/>
      <c r="CB3094" s="293"/>
      <c r="CL3094" s="293"/>
      <c r="CV3094" s="293"/>
      <c r="DF3094" s="293"/>
      <c r="DP3094" s="293"/>
      <c r="DZ3094" s="293"/>
      <c r="EJ3094" s="293"/>
      <c r="ET3094" s="293"/>
      <c r="FD3094" s="293"/>
      <c r="GJ3094" s="341"/>
      <c r="GT3094" s="293"/>
      <c r="HD3094" s="293"/>
      <c r="HN3094" s="293"/>
      <c r="HX3094" s="293"/>
      <c r="IH3094" s="293"/>
      <c r="IM3094" s="285"/>
    </row>
    <row r="3095" spans="1:247" s="44" customFormat="1" x14ac:dyDescent="0.2">
      <c r="A3095" s="42"/>
      <c r="AN3095" s="293"/>
      <c r="AX3095" s="293"/>
      <c r="BH3095" s="293"/>
      <c r="BR3095" s="293"/>
      <c r="CB3095" s="293"/>
      <c r="CL3095" s="293"/>
      <c r="CV3095" s="293"/>
      <c r="DF3095" s="293"/>
      <c r="DP3095" s="293"/>
      <c r="DZ3095" s="293"/>
      <c r="EJ3095" s="293"/>
      <c r="ET3095" s="293"/>
      <c r="FD3095" s="293"/>
      <c r="GJ3095" s="341"/>
      <c r="GT3095" s="293"/>
      <c r="HD3095" s="293"/>
      <c r="HN3095" s="293"/>
      <c r="HX3095" s="293"/>
      <c r="IH3095" s="293"/>
      <c r="IM3095" s="285"/>
    </row>
    <row r="3096" spans="1:247" s="44" customFormat="1" x14ac:dyDescent="0.2">
      <c r="A3096" s="42"/>
      <c r="AN3096" s="293"/>
      <c r="AX3096" s="293"/>
      <c r="BH3096" s="293"/>
      <c r="BR3096" s="293"/>
      <c r="CB3096" s="293"/>
      <c r="CL3096" s="293"/>
      <c r="CV3096" s="293"/>
      <c r="DF3096" s="293"/>
      <c r="DP3096" s="293"/>
      <c r="DZ3096" s="293"/>
      <c r="EJ3096" s="293"/>
      <c r="ET3096" s="293"/>
      <c r="FD3096" s="293"/>
      <c r="GJ3096" s="341"/>
      <c r="GT3096" s="293"/>
      <c r="HD3096" s="293"/>
      <c r="HN3096" s="293"/>
      <c r="HX3096" s="293"/>
      <c r="IH3096" s="293"/>
      <c r="IM3096" s="285"/>
    </row>
    <row r="3097" spans="1:247" s="44" customFormat="1" x14ac:dyDescent="0.2">
      <c r="A3097" s="42"/>
      <c r="AN3097" s="293"/>
      <c r="AX3097" s="293"/>
      <c r="BH3097" s="293"/>
      <c r="BR3097" s="293"/>
      <c r="CB3097" s="293"/>
      <c r="CL3097" s="293"/>
      <c r="CV3097" s="293"/>
      <c r="DF3097" s="293"/>
      <c r="DP3097" s="293"/>
      <c r="DZ3097" s="293"/>
      <c r="EJ3097" s="293"/>
      <c r="ET3097" s="293"/>
      <c r="FD3097" s="293"/>
      <c r="GJ3097" s="341"/>
      <c r="GT3097" s="293"/>
      <c r="HD3097" s="293"/>
      <c r="HN3097" s="293"/>
      <c r="HX3097" s="293"/>
      <c r="IH3097" s="293"/>
      <c r="IM3097" s="285"/>
    </row>
    <row r="3098" spans="1:247" s="44" customFormat="1" x14ac:dyDescent="0.2">
      <c r="A3098" s="42"/>
      <c r="AN3098" s="293"/>
      <c r="AX3098" s="293"/>
      <c r="BH3098" s="293"/>
      <c r="BR3098" s="293"/>
      <c r="CB3098" s="293"/>
      <c r="CL3098" s="293"/>
      <c r="CV3098" s="293"/>
      <c r="DF3098" s="293"/>
      <c r="DP3098" s="293"/>
      <c r="DZ3098" s="293"/>
      <c r="EJ3098" s="293"/>
      <c r="ET3098" s="293"/>
      <c r="FD3098" s="293"/>
      <c r="GJ3098" s="341"/>
      <c r="GT3098" s="293"/>
      <c r="HD3098" s="293"/>
      <c r="HN3098" s="293"/>
      <c r="HX3098" s="293"/>
      <c r="IH3098" s="293"/>
      <c r="IM3098" s="285"/>
    </row>
    <row r="3099" spans="1:247" s="44" customFormat="1" x14ac:dyDescent="0.2">
      <c r="A3099" s="42"/>
      <c r="AN3099" s="293"/>
      <c r="AX3099" s="293"/>
      <c r="BH3099" s="293"/>
      <c r="BR3099" s="293"/>
      <c r="CB3099" s="293"/>
      <c r="CL3099" s="293"/>
      <c r="CV3099" s="293"/>
      <c r="DF3099" s="293"/>
      <c r="DP3099" s="293"/>
      <c r="DZ3099" s="293"/>
      <c r="EJ3099" s="293"/>
      <c r="ET3099" s="293"/>
      <c r="FD3099" s="293"/>
      <c r="GJ3099" s="341"/>
      <c r="GT3099" s="293"/>
      <c r="HD3099" s="293"/>
      <c r="HN3099" s="293"/>
      <c r="HX3099" s="293"/>
      <c r="IH3099" s="293"/>
      <c r="IM3099" s="285"/>
    </row>
    <row r="3100" spans="1:247" s="44" customFormat="1" x14ac:dyDescent="0.2">
      <c r="A3100" s="42"/>
      <c r="AN3100" s="293"/>
      <c r="AX3100" s="293"/>
      <c r="BH3100" s="293"/>
      <c r="BR3100" s="293"/>
      <c r="CB3100" s="293"/>
      <c r="CL3100" s="293"/>
      <c r="CV3100" s="293"/>
      <c r="DF3100" s="293"/>
      <c r="DP3100" s="293"/>
      <c r="DZ3100" s="293"/>
      <c r="EJ3100" s="293"/>
      <c r="ET3100" s="293"/>
      <c r="FD3100" s="293"/>
      <c r="GJ3100" s="341"/>
      <c r="GT3100" s="293"/>
      <c r="HD3100" s="293"/>
      <c r="HN3100" s="293"/>
      <c r="HX3100" s="293"/>
      <c r="IH3100" s="293"/>
      <c r="IM3100" s="285"/>
    </row>
    <row r="3101" spans="1:247" s="44" customFormat="1" x14ac:dyDescent="0.2">
      <c r="A3101" s="42"/>
      <c r="AN3101" s="293"/>
      <c r="AX3101" s="293"/>
      <c r="BH3101" s="293"/>
      <c r="BR3101" s="293"/>
      <c r="CB3101" s="293"/>
      <c r="CL3101" s="293"/>
      <c r="CV3101" s="293"/>
      <c r="DF3101" s="293"/>
      <c r="DP3101" s="293"/>
      <c r="DZ3101" s="293"/>
      <c r="EJ3101" s="293"/>
      <c r="ET3101" s="293"/>
      <c r="FD3101" s="293"/>
      <c r="GJ3101" s="341"/>
      <c r="GT3101" s="293"/>
      <c r="HD3101" s="293"/>
      <c r="HN3101" s="293"/>
      <c r="HX3101" s="293"/>
      <c r="IH3101" s="293"/>
      <c r="IM3101" s="285"/>
    </row>
    <row r="3102" spans="1:247" s="44" customFormat="1" x14ac:dyDescent="0.2">
      <c r="A3102" s="42"/>
      <c r="AN3102" s="293"/>
      <c r="AX3102" s="293"/>
      <c r="BH3102" s="293"/>
      <c r="BR3102" s="293"/>
      <c r="CB3102" s="293"/>
      <c r="CL3102" s="293"/>
      <c r="CV3102" s="293"/>
      <c r="DF3102" s="293"/>
      <c r="DP3102" s="293"/>
      <c r="DZ3102" s="293"/>
      <c r="EJ3102" s="293"/>
      <c r="ET3102" s="293"/>
      <c r="FD3102" s="293"/>
      <c r="GJ3102" s="341"/>
      <c r="GT3102" s="293"/>
      <c r="HD3102" s="293"/>
      <c r="HN3102" s="293"/>
      <c r="HX3102" s="293"/>
      <c r="IH3102" s="293"/>
      <c r="IM3102" s="285"/>
    </row>
    <row r="3103" spans="1:247" s="44" customFormat="1" x14ac:dyDescent="0.2">
      <c r="A3103" s="42"/>
      <c r="AN3103" s="293"/>
      <c r="AX3103" s="293"/>
      <c r="BH3103" s="293"/>
      <c r="BR3103" s="293"/>
      <c r="CB3103" s="293"/>
      <c r="CL3103" s="293"/>
      <c r="CV3103" s="293"/>
      <c r="DF3103" s="293"/>
      <c r="DP3103" s="293"/>
      <c r="DZ3103" s="293"/>
      <c r="EJ3103" s="293"/>
      <c r="ET3103" s="293"/>
      <c r="FD3103" s="293"/>
      <c r="GJ3103" s="341"/>
      <c r="GT3103" s="293"/>
      <c r="HD3103" s="293"/>
      <c r="HN3103" s="293"/>
      <c r="HX3103" s="293"/>
      <c r="IH3103" s="293"/>
      <c r="IM3103" s="285"/>
    </row>
    <row r="3104" spans="1:247" s="44" customFormat="1" x14ac:dyDescent="0.2">
      <c r="A3104" s="42"/>
      <c r="AN3104" s="293"/>
      <c r="AX3104" s="293"/>
      <c r="BH3104" s="293"/>
      <c r="BR3104" s="293"/>
      <c r="CB3104" s="293"/>
      <c r="CL3104" s="293"/>
      <c r="CV3104" s="293"/>
      <c r="DF3104" s="293"/>
      <c r="DP3104" s="293"/>
      <c r="DZ3104" s="293"/>
      <c r="EJ3104" s="293"/>
      <c r="ET3104" s="293"/>
      <c r="FD3104" s="293"/>
      <c r="GJ3104" s="341"/>
      <c r="GT3104" s="293"/>
      <c r="HD3104" s="293"/>
      <c r="HN3104" s="293"/>
      <c r="HX3104" s="293"/>
      <c r="IH3104" s="293"/>
      <c r="IM3104" s="285"/>
    </row>
    <row r="3105" spans="1:247" s="44" customFormat="1" x14ac:dyDescent="0.2">
      <c r="A3105" s="42"/>
      <c r="AN3105" s="293"/>
      <c r="AX3105" s="293"/>
      <c r="BH3105" s="293"/>
      <c r="BR3105" s="293"/>
      <c r="CB3105" s="293"/>
      <c r="CL3105" s="293"/>
      <c r="CV3105" s="293"/>
      <c r="DF3105" s="293"/>
      <c r="DP3105" s="293"/>
      <c r="DZ3105" s="293"/>
      <c r="EJ3105" s="293"/>
      <c r="ET3105" s="293"/>
      <c r="FD3105" s="293"/>
      <c r="GJ3105" s="341"/>
      <c r="GT3105" s="293"/>
      <c r="HD3105" s="293"/>
      <c r="HN3105" s="293"/>
      <c r="HX3105" s="293"/>
      <c r="IH3105" s="293"/>
      <c r="IM3105" s="285"/>
    </row>
    <row r="3106" spans="1:247" s="44" customFormat="1" x14ac:dyDescent="0.2">
      <c r="A3106" s="42"/>
      <c r="AN3106" s="293"/>
      <c r="AX3106" s="293"/>
      <c r="BH3106" s="293"/>
      <c r="BR3106" s="293"/>
      <c r="CB3106" s="293"/>
      <c r="CL3106" s="293"/>
      <c r="CV3106" s="293"/>
      <c r="DF3106" s="293"/>
      <c r="DP3106" s="293"/>
      <c r="DZ3106" s="293"/>
      <c r="EJ3106" s="293"/>
      <c r="ET3106" s="293"/>
      <c r="FD3106" s="293"/>
      <c r="GJ3106" s="341"/>
      <c r="GT3106" s="293"/>
      <c r="HD3106" s="293"/>
      <c r="HN3106" s="293"/>
      <c r="HX3106" s="293"/>
      <c r="IH3106" s="293"/>
      <c r="IM3106" s="285"/>
    </row>
    <row r="3107" spans="1:247" s="44" customFormat="1" x14ac:dyDescent="0.2">
      <c r="A3107" s="42"/>
      <c r="AN3107" s="293"/>
      <c r="AX3107" s="293"/>
      <c r="BH3107" s="293"/>
      <c r="BR3107" s="293"/>
      <c r="CB3107" s="293"/>
      <c r="CL3107" s="293"/>
      <c r="CV3107" s="293"/>
      <c r="DF3107" s="293"/>
      <c r="DP3107" s="293"/>
      <c r="DZ3107" s="293"/>
      <c r="EJ3107" s="293"/>
      <c r="ET3107" s="293"/>
      <c r="FD3107" s="293"/>
      <c r="GJ3107" s="341"/>
      <c r="GT3107" s="293"/>
      <c r="HD3107" s="293"/>
      <c r="HN3107" s="293"/>
      <c r="HX3107" s="293"/>
      <c r="IH3107" s="293"/>
      <c r="IM3107" s="285"/>
    </row>
    <row r="3108" spans="1:247" s="44" customFormat="1" x14ac:dyDescent="0.2">
      <c r="A3108" s="42"/>
      <c r="AN3108" s="293"/>
      <c r="AX3108" s="293"/>
      <c r="BH3108" s="293"/>
      <c r="BR3108" s="293"/>
      <c r="CB3108" s="293"/>
      <c r="CL3108" s="293"/>
      <c r="CV3108" s="293"/>
      <c r="DF3108" s="293"/>
      <c r="DP3108" s="293"/>
      <c r="DZ3108" s="293"/>
      <c r="EJ3108" s="293"/>
      <c r="ET3108" s="293"/>
      <c r="FD3108" s="293"/>
      <c r="GJ3108" s="341"/>
      <c r="GT3108" s="293"/>
      <c r="HD3108" s="293"/>
      <c r="HN3108" s="293"/>
      <c r="HX3108" s="293"/>
      <c r="IH3108" s="293"/>
      <c r="IM3108" s="285"/>
    </row>
    <row r="3109" spans="1:247" s="44" customFormat="1" x14ac:dyDescent="0.2">
      <c r="A3109" s="42"/>
      <c r="AN3109" s="293"/>
      <c r="AX3109" s="293"/>
      <c r="BH3109" s="293"/>
      <c r="BR3109" s="293"/>
      <c r="CB3109" s="293"/>
      <c r="CL3109" s="293"/>
      <c r="CV3109" s="293"/>
      <c r="DF3109" s="293"/>
      <c r="DP3109" s="293"/>
      <c r="DZ3109" s="293"/>
      <c r="EJ3109" s="293"/>
      <c r="ET3109" s="293"/>
      <c r="FD3109" s="293"/>
      <c r="GJ3109" s="341"/>
      <c r="GT3109" s="293"/>
      <c r="HD3109" s="293"/>
      <c r="HN3109" s="293"/>
      <c r="HX3109" s="293"/>
      <c r="IH3109" s="293"/>
      <c r="IM3109" s="285"/>
    </row>
    <row r="3110" spans="1:247" s="44" customFormat="1" x14ac:dyDescent="0.2">
      <c r="A3110" s="42"/>
      <c r="AN3110" s="293"/>
      <c r="AX3110" s="293"/>
      <c r="BH3110" s="293"/>
      <c r="BR3110" s="293"/>
      <c r="CB3110" s="293"/>
      <c r="CL3110" s="293"/>
      <c r="CV3110" s="293"/>
      <c r="DF3110" s="293"/>
      <c r="DP3110" s="293"/>
      <c r="DZ3110" s="293"/>
      <c r="EJ3110" s="293"/>
      <c r="ET3110" s="293"/>
      <c r="FD3110" s="293"/>
      <c r="GJ3110" s="341"/>
      <c r="GT3110" s="293"/>
      <c r="HD3110" s="293"/>
      <c r="HN3110" s="293"/>
      <c r="HX3110" s="293"/>
      <c r="IH3110" s="293"/>
      <c r="IM3110" s="285"/>
    </row>
    <row r="3111" spans="1:247" s="44" customFormat="1" x14ac:dyDescent="0.2">
      <c r="A3111" s="42"/>
      <c r="AN3111" s="293"/>
      <c r="AX3111" s="293"/>
      <c r="BH3111" s="293"/>
      <c r="BR3111" s="293"/>
      <c r="CB3111" s="293"/>
      <c r="CL3111" s="293"/>
      <c r="CV3111" s="293"/>
      <c r="DF3111" s="293"/>
      <c r="DP3111" s="293"/>
      <c r="DZ3111" s="293"/>
      <c r="EJ3111" s="293"/>
      <c r="ET3111" s="293"/>
      <c r="FD3111" s="293"/>
      <c r="GJ3111" s="341"/>
      <c r="GT3111" s="293"/>
      <c r="HD3111" s="293"/>
      <c r="HN3111" s="293"/>
      <c r="HX3111" s="293"/>
      <c r="IH3111" s="293"/>
      <c r="IM3111" s="285"/>
    </row>
    <row r="3112" spans="1:247" s="44" customFormat="1" x14ac:dyDescent="0.2">
      <c r="A3112" s="42"/>
      <c r="AN3112" s="293"/>
      <c r="AX3112" s="293"/>
      <c r="BH3112" s="293"/>
      <c r="BR3112" s="293"/>
      <c r="CB3112" s="293"/>
      <c r="CL3112" s="293"/>
      <c r="CV3112" s="293"/>
      <c r="DF3112" s="293"/>
      <c r="DP3112" s="293"/>
      <c r="DZ3112" s="293"/>
      <c r="EJ3112" s="293"/>
      <c r="ET3112" s="293"/>
      <c r="FD3112" s="293"/>
      <c r="GJ3112" s="341"/>
      <c r="GT3112" s="293"/>
      <c r="HD3112" s="293"/>
      <c r="HN3112" s="293"/>
      <c r="HX3112" s="293"/>
      <c r="IH3112" s="293"/>
      <c r="IM3112" s="285"/>
    </row>
    <row r="3113" spans="1:247" s="44" customFormat="1" x14ac:dyDescent="0.2">
      <c r="A3113" s="42"/>
      <c r="AN3113" s="293"/>
      <c r="AX3113" s="293"/>
      <c r="BH3113" s="293"/>
      <c r="BR3113" s="293"/>
      <c r="CB3113" s="293"/>
      <c r="CL3113" s="293"/>
      <c r="CV3113" s="293"/>
      <c r="DF3113" s="293"/>
      <c r="DP3113" s="293"/>
      <c r="DZ3113" s="293"/>
      <c r="EJ3113" s="293"/>
      <c r="ET3113" s="293"/>
      <c r="FD3113" s="293"/>
      <c r="GJ3113" s="341"/>
      <c r="GT3113" s="293"/>
      <c r="HD3113" s="293"/>
      <c r="HN3113" s="293"/>
      <c r="HX3113" s="293"/>
      <c r="IH3113" s="293"/>
      <c r="IM3113" s="285"/>
    </row>
    <row r="3114" spans="1:247" s="44" customFormat="1" x14ac:dyDescent="0.2">
      <c r="A3114" s="42"/>
      <c r="AN3114" s="293"/>
      <c r="AX3114" s="293"/>
      <c r="BH3114" s="293"/>
      <c r="BR3114" s="293"/>
      <c r="CB3114" s="293"/>
      <c r="CL3114" s="293"/>
      <c r="CV3114" s="293"/>
      <c r="DF3114" s="293"/>
      <c r="DP3114" s="293"/>
      <c r="DZ3114" s="293"/>
      <c r="EJ3114" s="293"/>
      <c r="ET3114" s="293"/>
      <c r="FD3114" s="293"/>
      <c r="GJ3114" s="341"/>
      <c r="GT3114" s="293"/>
      <c r="HD3114" s="293"/>
      <c r="HN3114" s="293"/>
      <c r="HX3114" s="293"/>
      <c r="IH3114" s="293"/>
      <c r="IM3114" s="285"/>
    </row>
    <row r="3115" spans="1:247" s="44" customFormat="1" x14ac:dyDescent="0.2">
      <c r="A3115" s="42"/>
      <c r="AN3115" s="293"/>
      <c r="AX3115" s="293"/>
      <c r="BH3115" s="293"/>
      <c r="BR3115" s="293"/>
      <c r="CB3115" s="293"/>
      <c r="CL3115" s="293"/>
      <c r="CV3115" s="293"/>
      <c r="DF3115" s="293"/>
      <c r="DP3115" s="293"/>
      <c r="DZ3115" s="293"/>
      <c r="EJ3115" s="293"/>
      <c r="ET3115" s="293"/>
      <c r="FD3115" s="293"/>
      <c r="GJ3115" s="341"/>
      <c r="GT3115" s="293"/>
      <c r="HD3115" s="293"/>
      <c r="HN3115" s="293"/>
      <c r="HX3115" s="293"/>
      <c r="IH3115" s="293"/>
      <c r="IM3115" s="285"/>
    </row>
    <row r="3116" spans="1:247" s="44" customFormat="1" x14ac:dyDescent="0.2">
      <c r="A3116" s="42"/>
      <c r="AN3116" s="293"/>
      <c r="AX3116" s="293"/>
      <c r="BH3116" s="293"/>
      <c r="BR3116" s="293"/>
      <c r="CB3116" s="293"/>
      <c r="CL3116" s="293"/>
      <c r="CV3116" s="293"/>
      <c r="DF3116" s="293"/>
      <c r="DP3116" s="293"/>
      <c r="DZ3116" s="293"/>
      <c r="EJ3116" s="293"/>
      <c r="ET3116" s="293"/>
      <c r="FD3116" s="293"/>
      <c r="GJ3116" s="341"/>
      <c r="GT3116" s="293"/>
      <c r="HD3116" s="293"/>
      <c r="HN3116" s="293"/>
      <c r="HX3116" s="293"/>
      <c r="IH3116" s="293"/>
      <c r="IM3116" s="285"/>
    </row>
    <row r="3117" spans="1:247" s="44" customFormat="1" x14ac:dyDescent="0.2">
      <c r="A3117" s="42"/>
      <c r="AN3117" s="293"/>
      <c r="AX3117" s="293"/>
      <c r="BH3117" s="293"/>
      <c r="BR3117" s="293"/>
      <c r="CB3117" s="293"/>
      <c r="CL3117" s="293"/>
      <c r="CV3117" s="293"/>
      <c r="DF3117" s="293"/>
      <c r="DP3117" s="293"/>
      <c r="DZ3117" s="293"/>
      <c r="EJ3117" s="293"/>
      <c r="ET3117" s="293"/>
      <c r="FD3117" s="293"/>
      <c r="GJ3117" s="341"/>
      <c r="GT3117" s="293"/>
      <c r="HD3117" s="293"/>
      <c r="HN3117" s="293"/>
      <c r="HX3117" s="293"/>
      <c r="IH3117" s="293"/>
      <c r="IM3117" s="285"/>
    </row>
    <row r="3118" spans="1:247" s="44" customFormat="1" x14ac:dyDescent="0.2">
      <c r="A3118" s="42"/>
      <c r="AN3118" s="293"/>
      <c r="AX3118" s="293"/>
      <c r="BH3118" s="293"/>
      <c r="BR3118" s="293"/>
      <c r="CB3118" s="293"/>
      <c r="CL3118" s="293"/>
      <c r="CV3118" s="293"/>
      <c r="DF3118" s="293"/>
      <c r="DP3118" s="293"/>
      <c r="DZ3118" s="293"/>
      <c r="EJ3118" s="293"/>
      <c r="ET3118" s="293"/>
      <c r="FD3118" s="293"/>
      <c r="GJ3118" s="341"/>
      <c r="GT3118" s="293"/>
      <c r="HD3118" s="293"/>
      <c r="HN3118" s="293"/>
      <c r="HX3118" s="293"/>
      <c r="IH3118" s="293"/>
      <c r="IM3118" s="285"/>
    </row>
    <row r="3119" spans="1:247" s="44" customFormat="1" x14ac:dyDescent="0.2">
      <c r="A3119" s="42"/>
      <c r="AN3119" s="293"/>
      <c r="AX3119" s="293"/>
      <c r="BH3119" s="293"/>
      <c r="BR3119" s="293"/>
      <c r="CB3119" s="293"/>
      <c r="CL3119" s="293"/>
      <c r="CV3119" s="293"/>
      <c r="DF3119" s="293"/>
      <c r="DP3119" s="293"/>
      <c r="DZ3119" s="293"/>
      <c r="EJ3119" s="293"/>
      <c r="ET3119" s="293"/>
      <c r="FD3119" s="293"/>
      <c r="GJ3119" s="341"/>
      <c r="GT3119" s="293"/>
      <c r="HD3119" s="293"/>
      <c r="HN3119" s="293"/>
      <c r="HX3119" s="293"/>
      <c r="IH3119" s="293"/>
      <c r="IM3119" s="285"/>
    </row>
    <row r="3120" spans="1:247" s="44" customFormat="1" x14ac:dyDescent="0.2">
      <c r="A3120" s="42"/>
      <c r="AN3120" s="293"/>
      <c r="AX3120" s="293"/>
      <c r="BH3120" s="293"/>
      <c r="BR3120" s="293"/>
      <c r="CB3120" s="293"/>
      <c r="CL3120" s="293"/>
      <c r="CV3120" s="293"/>
      <c r="DF3120" s="293"/>
      <c r="DP3120" s="293"/>
      <c r="DZ3120" s="293"/>
      <c r="EJ3120" s="293"/>
      <c r="ET3120" s="293"/>
      <c r="FD3120" s="293"/>
      <c r="GJ3120" s="341"/>
      <c r="GT3120" s="293"/>
      <c r="HD3120" s="293"/>
      <c r="HN3120" s="293"/>
      <c r="HX3120" s="293"/>
      <c r="IH3120" s="293"/>
      <c r="IM3120" s="285"/>
    </row>
    <row r="3121" spans="1:247" s="44" customFormat="1" x14ac:dyDescent="0.2">
      <c r="A3121" s="42"/>
      <c r="AN3121" s="293"/>
      <c r="AX3121" s="293"/>
      <c r="BH3121" s="293"/>
      <c r="BR3121" s="293"/>
      <c r="CB3121" s="293"/>
      <c r="CL3121" s="293"/>
      <c r="CV3121" s="293"/>
      <c r="DF3121" s="293"/>
      <c r="DP3121" s="293"/>
      <c r="DZ3121" s="293"/>
      <c r="EJ3121" s="293"/>
      <c r="ET3121" s="293"/>
      <c r="FD3121" s="293"/>
      <c r="GJ3121" s="341"/>
      <c r="GT3121" s="293"/>
      <c r="HD3121" s="293"/>
      <c r="HN3121" s="293"/>
      <c r="HX3121" s="293"/>
      <c r="IH3121" s="293"/>
      <c r="IM3121" s="285"/>
    </row>
    <row r="3122" spans="1:247" s="44" customFormat="1" x14ac:dyDescent="0.2">
      <c r="A3122" s="42"/>
      <c r="AN3122" s="293"/>
      <c r="AX3122" s="293"/>
      <c r="BH3122" s="293"/>
      <c r="BR3122" s="293"/>
      <c r="CB3122" s="293"/>
      <c r="CL3122" s="293"/>
      <c r="CV3122" s="293"/>
      <c r="DF3122" s="293"/>
      <c r="DP3122" s="293"/>
      <c r="DZ3122" s="293"/>
      <c r="EJ3122" s="293"/>
      <c r="ET3122" s="293"/>
      <c r="FD3122" s="293"/>
      <c r="GJ3122" s="341"/>
      <c r="GT3122" s="293"/>
      <c r="HD3122" s="293"/>
      <c r="HN3122" s="293"/>
      <c r="HX3122" s="293"/>
      <c r="IH3122" s="293"/>
      <c r="IM3122" s="285"/>
    </row>
    <row r="3123" spans="1:247" s="44" customFormat="1" x14ac:dyDescent="0.2">
      <c r="A3123" s="42"/>
      <c r="AN3123" s="293"/>
      <c r="AX3123" s="293"/>
      <c r="BH3123" s="293"/>
      <c r="BR3123" s="293"/>
      <c r="CB3123" s="293"/>
      <c r="CL3123" s="293"/>
      <c r="CV3123" s="293"/>
      <c r="DF3123" s="293"/>
      <c r="DP3123" s="293"/>
      <c r="DZ3123" s="293"/>
      <c r="EJ3123" s="293"/>
      <c r="ET3123" s="293"/>
      <c r="FD3123" s="293"/>
      <c r="GJ3123" s="341"/>
      <c r="GT3123" s="293"/>
      <c r="HD3123" s="293"/>
      <c r="HN3123" s="293"/>
      <c r="HX3123" s="293"/>
      <c r="IH3123" s="293"/>
      <c r="IM3123" s="285"/>
    </row>
    <row r="3124" spans="1:247" s="44" customFormat="1" x14ac:dyDescent="0.2">
      <c r="A3124" s="42"/>
      <c r="AN3124" s="293"/>
      <c r="AX3124" s="293"/>
      <c r="BH3124" s="293"/>
      <c r="BR3124" s="293"/>
      <c r="CB3124" s="293"/>
      <c r="CL3124" s="293"/>
      <c r="CV3124" s="293"/>
      <c r="DF3124" s="293"/>
      <c r="DP3124" s="293"/>
      <c r="DZ3124" s="293"/>
      <c r="EJ3124" s="293"/>
      <c r="ET3124" s="293"/>
      <c r="FD3124" s="293"/>
      <c r="GJ3124" s="341"/>
      <c r="GT3124" s="293"/>
      <c r="HD3124" s="293"/>
      <c r="HN3124" s="293"/>
      <c r="HX3124" s="293"/>
      <c r="IH3124" s="293"/>
      <c r="IM3124" s="285"/>
    </row>
    <row r="3125" spans="1:247" s="44" customFormat="1" x14ac:dyDescent="0.2">
      <c r="A3125" s="42"/>
      <c r="AN3125" s="293"/>
      <c r="AX3125" s="293"/>
      <c r="BH3125" s="293"/>
      <c r="BR3125" s="293"/>
      <c r="CB3125" s="293"/>
      <c r="CL3125" s="293"/>
      <c r="CV3125" s="293"/>
      <c r="DF3125" s="293"/>
      <c r="DP3125" s="293"/>
      <c r="DZ3125" s="293"/>
      <c r="EJ3125" s="293"/>
      <c r="ET3125" s="293"/>
      <c r="FD3125" s="293"/>
      <c r="GJ3125" s="341"/>
      <c r="GT3125" s="293"/>
      <c r="HD3125" s="293"/>
      <c r="HN3125" s="293"/>
      <c r="HX3125" s="293"/>
      <c r="IH3125" s="293"/>
      <c r="IM3125" s="285"/>
    </row>
    <row r="3126" spans="1:247" s="44" customFormat="1" x14ac:dyDescent="0.2">
      <c r="A3126" s="42"/>
      <c r="AN3126" s="293"/>
      <c r="AX3126" s="293"/>
      <c r="BH3126" s="293"/>
      <c r="BR3126" s="293"/>
      <c r="CB3126" s="293"/>
      <c r="CL3126" s="293"/>
      <c r="CV3126" s="293"/>
      <c r="DF3126" s="293"/>
      <c r="DP3126" s="293"/>
      <c r="DZ3126" s="293"/>
      <c r="EJ3126" s="293"/>
      <c r="ET3126" s="293"/>
      <c r="FD3126" s="293"/>
      <c r="GJ3126" s="341"/>
      <c r="GT3126" s="293"/>
      <c r="HD3126" s="293"/>
      <c r="HN3126" s="293"/>
      <c r="HX3126" s="293"/>
      <c r="IH3126" s="293"/>
      <c r="IM3126" s="285"/>
    </row>
    <row r="3127" spans="1:247" s="44" customFormat="1" x14ac:dyDescent="0.2">
      <c r="A3127" s="42"/>
      <c r="AN3127" s="293"/>
      <c r="AX3127" s="293"/>
      <c r="BH3127" s="293"/>
      <c r="BR3127" s="293"/>
      <c r="CB3127" s="293"/>
      <c r="CL3127" s="293"/>
      <c r="CV3127" s="293"/>
      <c r="DF3127" s="293"/>
      <c r="DP3127" s="293"/>
      <c r="DZ3127" s="293"/>
      <c r="EJ3127" s="293"/>
      <c r="ET3127" s="293"/>
      <c r="FD3127" s="293"/>
      <c r="GJ3127" s="341"/>
      <c r="GT3127" s="293"/>
      <c r="HD3127" s="293"/>
      <c r="HN3127" s="293"/>
      <c r="HX3127" s="293"/>
      <c r="IH3127" s="293"/>
      <c r="IM3127" s="285"/>
    </row>
    <row r="3128" spans="1:247" s="44" customFormat="1" x14ac:dyDescent="0.2">
      <c r="A3128" s="42"/>
      <c r="AN3128" s="293"/>
      <c r="AX3128" s="293"/>
      <c r="BH3128" s="293"/>
      <c r="BR3128" s="293"/>
      <c r="CB3128" s="293"/>
      <c r="CL3128" s="293"/>
      <c r="CV3128" s="293"/>
      <c r="DF3128" s="293"/>
      <c r="DP3128" s="293"/>
      <c r="DZ3128" s="293"/>
      <c r="EJ3128" s="293"/>
      <c r="ET3128" s="293"/>
      <c r="FD3128" s="293"/>
      <c r="GJ3128" s="341"/>
      <c r="GT3128" s="293"/>
      <c r="HD3128" s="293"/>
      <c r="HN3128" s="293"/>
      <c r="HX3128" s="293"/>
      <c r="IH3128" s="293"/>
      <c r="IM3128" s="285"/>
    </row>
    <row r="3129" spans="1:247" s="44" customFormat="1" x14ac:dyDescent="0.2">
      <c r="A3129" s="42"/>
      <c r="AN3129" s="293"/>
      <c r="AX3129" s="293"/>
      <c r="BH3129" s="293"/>
      <c r="BR3129" s="293"/>
      <c r="CB3129" s="293"/>
      <c r="CL3129" s="293"/>
      <c r="CV3129" s="293"/>
      <c r="DF3129" s="293"/>
      <c r="DP3129" s="293"/>
      <c r="DZ3129" s="293"/>
      <c r="EJ3129" s="293"/>
      <c r="ET3129" s="293"/>
      <c r="FD3129" s="293"/>
      <c r="GJ3129" s="341"/>
      <c r="GT3129" s="293"/>
      <c r="HD3129" s="293"/>
      <c r="HN3129" s="293"/>
      <c r="HX3129" s="293"/>
      <c r="IH3129" s="293"/>
      <c r="IM3129" s="285"/>
    </row>
    <row r="3130" spans="1:247" s="44" customFormat="1" x14ac:dyDescent="0.2">
      <c r="A3130" s="42"/>
      <c r="AN3130" s="293"/>
      <c r="AX3130" s="293"/>
      <c r="BH3130" s="293"/>
      <c r="BR3130" s="293"/>
      <c r="CB3130" s="293"/>
      <c r="CL3130" s="293"/>
      <c r="CV3130" s="293"/>
      <c r="DF3130" s="293"/>
      <c r="DP3130" s="293"/>
      <c r="DZ3130" s="293"/>
      <c r="EJ3130" s="293"/>
      <c r="ET3130" s="293"/>
      <c r="FD3130" s="293"/>
      <c r="GJ3130" s="341"/>
      <c r="GT3130" s="293"/>
      <c r="HD3130" s="293"/>
      <c r="HN3130" s="293"/>
      <c r="HX3130" s="293"/>
      <c r="IH3130" s="293"/>
      <c r="IM3130" s="285"/>
    </row>
    <row r="3131" spans="1:247" s="44" customFormat="1" x14ac:dyDescent="0.2">
      <c r="A3131" s="42"/>
      <c r="AN3131" s="293"/>
      <c r="AX3131" s="293"/>
      <c r="BH3131" s="293"/>
      <c r="BR3131" s="293"/>
      <c r="CB3131" s="293"/>
      <c r="CL3131" s="293"/>
      <c r="CV3131" s="293"/>
      <c r="DF3131" s="293"/>
      <c r="DP3131" s="293"/>
      <c r="DZ3131" s="293"/>
      <c r="EJ3131" s="293"/>
      <c r="ET3131" s="293"/>
      <c r="FD3131" s="293"/>
      <c r="GJ3131" s="341"/>
      <c r="GT3131" s="293"/>
      <c r="HD3131" s="293"/>
      <c r="HN3131" s="293"/>
      <c r="HX3131" s="293"/>
      <c r="IH3131" s="293"/>
      <c r="IM3131" s="285"/>
    </row>
    <row r="3132" spans="1:247" s="44" customFormat="1" x14ac:dyDescent="0.2">
      <c r="A3132" s="42"/>
      <c r="AN3132" s="293"/>
      <c r="AX3132" s="293"/>
      <c r="BH3132" s="293"/>
      <c r="BR3132" s="293"/>
      <c r="CB3132" s="293"/>
      <c r="CL3132" s="293"/>
      <c r="CV3132" s="293"/>
      <c r="DF3132" s="293"/>
      <c r="DP3132" s="293"/>
      <c r="DZ3132" s="293"/>
      <c r="EJ3132" s="293"/>
      <c r="ET3132" s="293"/>
      <c r="FD3132" s="293"/>
      <c r="GJ3132" s="341"/>
      <c r="GT3132" s="293"/>
      <c r="HD3132" s="293"/>
      <c r="HN3132" s="293"/>
      <c r="HX3132" s="293"/>
      <c r="IH3132" s="293"/>
      <c r="IM3132" s="285"/>
    </row>
    <row r="3133" spans="1:247" s="44" customFormat="1" x14ac:dyDescent="0.2">
      <c r="A3133" s="42"/>
      <c r="AN3133" s="293"/>
      <c r="AX3133" s="293"/>
      <c r="BH3133" s="293"/>
      <c r="BR3133" s="293"/>
      <c r="CB3133" s="293"/>
      <c r="CL3133" s="293"/>
      <c r="CV3133" s="293"/>
      <c r="DF3133" s="293"/>
      <c r="DP3133" s="293"/>
      <c r="DZ3133" s="293"/>
      <c r="EJ3133" s="293"/>
      <c r="ET3133" s="293"/>
      <c r="FD3133" s="293"/>
      <c r="GJ3133" s="341"/>
      <c r="GT3133" s="293"/>
      <c r="HD3133" s="293"/>
      <c r="HN3133" s="293"/>
      <c r="HX3133" s="293"/>
      <c r="IH3133" s="293"/>
      <c r="IM3133" s="285"/>
    </row>
    <row r="3134" spans="1:247" s="44" customFormat="1" x14ac:dyDescent="0.2">
      <c r="A3134" s="42"/>
      <c r="AN3134" s="293"/>
      <c r="AX3134" s="293"/>
      <c r="BH3134" s="293"/>
      <c r="BR3134" s="293"/>
      <c r="CB3134" s="293"/>
      <c r="CL3134" s="293"/>
      <c r="CV3134" s="293"/>
      <c r="DF3134" s="293"/>
      <c r="DP3134" s="293"/>
      <c r="DZ3134" s="293"/>
      <c r="EJ3134" s="293"/>
      <c r="ET3134" s="293"/>
      <c r="FD3134" s="293"/>
      <c r="GJ3134" s="341"/>
      <c r="GT3134" s="293"/>
      <c r="HD3134" s="293"/>
      <c r="HN3134" s="293"/>
      <c r="HX3134" s="293"/>
      <c r="IH3134" s="293"/>
      <c r="IM3134" s="285"/>
    </row>
    <row r="3135" spans="1:247" s="44" customFormat="1" x14ac:dyDescent="0.2">
      <c r="A3135" s="42"/>
      <c r="AN3135" s="293"/>
      <c r="AX3135" s="293"/>
      <c r="BH3135" s="293"/>
      <c r="BR3135" s="293"/>
      <c r="CB3135" s="293"/>
      <c r="CL3135" s="293"/>
      <c r="CV3135" s="293"/>
      <c r="DF3135" s="293"/>
      <c r="DP3135" s="293"/>
      <c r="DZ3135" s="293"/>
      <c r="EJ3135" s="293"/>
      <c r="ET3135" s="293"/>
      <c r="FD3135" s="293"/>
      <c r="GJ3135" s="341"/>
      <c r="GT3135" s="293"/>
      <c r="HD3135" s="293"/>
      <c r="HN3135" s="293"/>
      <c r="HX3135" s="293"/>
      <c r="IH3135" s="293"/>
      <c r="IM3135" s="285"/>
    </row>
    <row r="3136" spans="1:247" s="44" customFormat="1" x14ac:dyDescent="0.2">
      <c r="A3136" s="42"/>
      <c r="AN3136" s="293"/>
      <c r="AX3136" s="293"/>
      <c r="BH3136" s="293"/>
      <c r="BR3136" s="293"/>
      <c r="CB3136" s="293"/>
      <c r="CL3136" s="293"/>
      <c r="CV3136" s="293"/>
      <c r="DF3136" s="293"/>
      <c r="DP3136" s="293"/>
      <c r="DZ3136" s="293"/>
      <c r="EJ3136" s="293"/>
      <c r="ET3136" s="293"/>
      <c r="FD3136" s="293"/>
      <c r="GJ3136" s="341"/>
      <c r="GT3136" s="293"/>
      <c r="HD3136" s="293"/>
      <c r="HN3136" s="293"/>
      <c r="HX3136" s="293"/>
      <c r="IH3136" s="293"/>
      <c r="IM3136" s="285"/>
    </row>
    <row r="3137" spans="1:247" s="44" customFormat="1" x14ac:dyDescent="0.2">
      <c r="A3137" s="42"/>
      <c r="AN3137" s="293"/>
      <c r="AX3137" s="293"/>
      <c r="BH3137" s="293"/>
      <c r="BR3137" s="293"/>
      <c r="CB3137" s="293"/>
      <c r="CL3137" s="293"/>
      <c r="CV3137" s="293"/>
      <c r="DF3137" s="293"/>
      <c r="DP3137" s="293"/>
      <c r="DZ3137" s="293"/>
      <c r="EJ3137" s="293"/>
      <c r="ET3137" s="293"/>
      <c r="FD3137" s="293"/>
      <c r="GJ3137" s="341"/>
      <c r="GT3137" s="293"/>
      <c r="HD3137" s="293"/>
      <c r="HN3137" s="293"/>
      <c r="HX3137" s="293"/>
      <c r="IH3137" s="293"/>
      <c r="IM3137" s="285"/>
    </row>
    <row r="3138" spans="1:247" s="44" customFormat="1" x14ac:dyDescent="0.2">
      <c r="A3138" s="42"/>
      <c r="AN3138" s="293"/>
      <c r="AX3138" s="293"/>
      <c r="BH3138" s="293"/>
      <c r="BR3138" s="293"/>
      <c r="CB3138" s="293"/>
      <c r="CL3138" s="293"/>
      <c r="CV3138" s="293"/>
      <c r="DF3138" s="293"/>
      <c r="DP3138" s="293"/>
      <c r="DZ3138" s="293"/>
      <c r="EJ3138" s="293"/>
      <c r="ET3138" s="293"/>
      <c r="FD3138" s="293"/>
      <c r="GJ3138" s="341"/>
      <c r="GT3138" s="293"/>
      <c r="HD3138" s="293"/>
      <c r="HN3138" s="293"/>
      <c r="HX3138" s="293"/>
      <c r="IH3138" s="293"/>
      <c r="IM3138" s="285"/>
    </row>
    <row r="3139" spans="1:247" s="44" customFormat="1" x14ac:dyDescent="0.2">
      <c r="A3139" s="42"/>
      <c r="AN3139" s="293"/>
      <c r="AX3139" s="293"/>
      <c r="BH3139" s="293"/>
      <c r="BR3139" s="293"/>
      <c r="CB3139" s="293"/>
      <c r="CL3139" s="293"/>
      <c r="CV3139" s="293"/>
      <c r="DF3139" s="293"/>
      <c r="DP3139" s="293"/>
      <c r="DZ3139" s="293"/>
      <c r="EJ3139" s="293"/>
      <c r="ET3139" s="293"/>
      <c r="FD3139" s="293"/>
      <c r="GJ3139" s="341"/>
      <c r="GT3139" s="293"/>
      <c r="HD3139" s="293"/>
      <c r="HN3139" s="293"/>
      <c r="HX3139" s="293"/>
      <c r="IH3139" s="293"/>
      <c r="IM3139" s="285"/>
    </row>
    <row r="3140" spans="1:247" s="44" customFormat="1" x14ac:dyDescent="0.2">
      <c r="A3140" s="42"/>
      <c r="AN3140" s="293"/>
      <c r="AX3140" s="293"/>
      <c r="BH3140" s="293"/>
      <c r="BR3140" s="293"/>
      <c r="CB3140" s="293"/>
      <c r="CL3140" s="293"/>
      <c r="CV3140" s="293"/>
      <c r="DF3140" s="293"/>
      <c r="DP3140" s="293"/>
      <c r="DZ3140" s="293"/>
      <c r="EJ3140" s="293"/>
      <c r="ET3140" s="293"/>
      <c r="FD3140" s="293"/>
      <c r="GJ3140" s="341"/>
      <c r="GT3140" s="293"/>
      <c r="HD3140" s="293"/>
      <c r="HN3140" s="293"/>
      <c r="HX3140" s="293"/>
      <c r="IH3140" s="293"/>
      <c r="IM3140" s="285"/>
    </row>
    <row r="3141" spans="1:247" s="44" customFormat="1" x14ac:dyDescent="0.2">
      <c r="A3141" s="42"/>
      <c r="AN3141" s="293"/>
      <c r="AX3141" s="293"/>
      <c r="BH3141" s="293"/>
      <c r="BR3141" s="293"/>
      <c r="CB3141" s="293"/>
      <c r="CL3141" s="293"/>
      <c r="CV3141" s="293"/>
      <c r="DF3141" s="293"/>
      <c r="DP3141" s="293"/>
      <c r="DZ3141" s="293"/>
      <c r="EJ3141" s="293"/>
      <c r="ET3141" s="293"/>
      <c r="FD3141" s="293"/>
      <c r="GJ3141" s="341"/>
      <c r="GT3141" s="293"/>
      <c r="HD3141" s="293"/>
      <c r="HN3141" s="293"/>
      <c r="HX3141" s="293"/>
      <c r="IH3141" s="293"/>
      <c r="IM3141" s="285"/>
    </row>
    <row r="3142" spans="1:247" s="44" customFormat="1" x14ac:dyDescent="0.2">
      <c r="A3142" s="42"/>
      <c r="AN3142" s="293"/>
      <c r="AX3142" s="293"/>
      <c r="BH3142" s="293"/>
      <c r="BR3142" s="293"/>
      <c r="CB3142" s="293"/>
      <c r="CL3142" s="293"/>
      <c r="CV3142" s="293"/>
      <c r="DF3142" s="293"/>
      <c r="DP3142" s="293"/>
      <c r="DZ3142" s="293"/>
      <c r="EJ3142" s="293"/>
      <c r="ET3142" s="293"/>
      <c r="FD3142" s="293"/>
      <c r="GJ3142" s="341"/>
      <c r="GT3142" s="293"/>
      <c r="HD3142" s="293"/>
      <c r="HN3142" s="293"/>
      <c r="HX3142" s="293"/>
      <c r="IH3142" s="293"/>
      <c r="IM3142" s="285"/>
    </row>
    <row r="3143" spans="1:247" s="44" customFormat="1" x14ac:dyDescent="0.2">
      <c r="A3143" s="42"/>
      <c r="AN3143" s="293"/>
      <c r="AX3143" s="293"/>
      <c r="BH3143" s="293"/>
      <c r="BR3143" s="293"/>
      <c r="CB3143" s="293"/>
      <c r="CL3143" s="293"/>
      <c r="CV3143" s="293"/>
      <c r="DF3143" s="293"/>
      <c r="DP3143" s="293"/>
      <c r="DZ3143" s="293"/>
      <c r="EJ3143" s="293"/>
      <c r="ET3143" s="293"/>
      <c r="FD3143" s="293"/>
      <c r="GJ3143" s="341"/>
      <c r="GT3143" s="293"/>
      <c r="HD3143" s="293"/>
      <c r="HN3143" s="293"/>
      <c r="HX3143" s="293"/>
      <c r="IH3143" s="293"/>
      <c r="IM3143" s="285"/>
    </row>
    <row r="3144" spans="1:247" s="44" customFormat="1" x14ac:dyDescent="0.2">
      <c r="A3144" s="42"/>
      <c r="AN3144" s="293"/>
      <c r="AX3144" s="293"/>
      <c r="BH3144" s="293"/>
      <c r="BR3144" s="293"/>
      <c r="CB3144" s="293"/>
      <c r="CL3144" s="293"/>
      <c r="CV3144" s="293"/>
      <c r="DF3144" s="293"/>
      <c r="DP3144" s="293"/>
      <c r="DZ3144" s="293"/>
      <c r="EJ3144" s="293"/>
      <c r="ET3144" s="293"/>
      <c r="FD3144" s="293"/>
      <c r="GJ3144" s="341"/>
      <c r="GT3144" s="293"/>
      <c r="HD3144" s="293"/>
      <c r="HN3144" s="293"/>
      <c r="HX3144" s="293"/>
      <c r="IH3144" s="293"/>
      <c r="IM3144" s="285"/>
    </row>
    <row r="3145" spans="1:247" s="44" customFormat="1" x14ac:dyDescent="0.2">
      <c r="A3145" s="42"/>
      <c r="AN3145" s="293"/>
      <c r="AX3145" s="293"/>
      <c r="BH3145" s="293"/>
      <c r="BR3145" s="293"/>
      <c r="CB3145" s="293"/>
      <c r="CL3145" s="293"/>
      <c r="CV3145" s="293"/>
      <c r="DF3145" s="293"/>
      <c r="DP3145" s="293"/>
      <c r="DZ3145" s="293"/>
      <c r="EJ3145" s="293"/>
      <c r="ET3145" s="293"/>
      <c r="FD3145" s="293"/>
      <c r="GJ3145" s="341"/>
      <c r="GT3145" s="293"/>
      <c r="HD3145" s="293"/>
      <c r="HN3145" s="293"/>
      <c r="HX3145" s="293"/>
      <c r="IH3145" s="293"/>
      <c r="IM3145" s="285"/>
    </row>
    <row r="3146" spans="1:247" s="44" customFormat="1" x14ac:dyDescent="0.2">
      <c r="A3146" s="42"/>
      <c r="AN3146" s="293"/>
      <c r="AX3146" s="293"/>
      <c r="BH3146" s="293"/>
      <c r="BR3146" s="293"/>
      <c r="CB3146" s="293"/>
      <c r="CL3146" s="293"/>
      <c r="CV3146" s="293"/>
      <c r="DF3146" s="293"/>
      <c r="DP3146" s="293"/>
      <c r="DZ3146" s="293"/>
      <c r="EJ3146" s="293"/>
      <c r="ET3146" s="293"/>
      <c r="FD3146" s="293"/>
      <c r="GJ3146" s="341"/>
      <c r="GT3146" s="293"/>
      <c r="HD3146" s="293"/>
      <c r="HN3146" s="293"/>
      <c r="HX3146" s="293"/>
      <c r="IH3146" s="293"/>
      <c r="IM3146" s="285"/>
    </row>
    <row r="3147" spans="1:247" s="44" customFormat="1" x14ac:dyDescent="0.2">
      <c r="A3147" s="42"/>
      <c r="AN3147" s="293"/>
      <c r="AX3147" s="293"/>
      <c r="BH3147" s="293"/>
      <c r="BR3147" s="293"/>
      <c r="CB3147" s="293"/>
      <c r="CL3147" s="293"/>
      <c r="CV3147" s="293"/>
      <c r="DF3147" s="293"/>
      <c r="DP3147" s="293"/>
      <c r="DZ3147" s="293"/>
      <c r="EJ3147" s="293"/>
      <c r="ET3147" s="293"/>
      <c r="FD3147" s="293"/>
      <c r="GJ3147" s="341"/>
      <c r="GT3147" s="293"/>
      <c r="HD3147" s="293"/>
      <c r="HN3147" s="293"/>
      <c r="HX3147" s="293"/>
      <c r="IH3147" s="293"/>
      <c r="IM3147" s="285"/>
    </row>
    <row r="3148" spans="1:247" s="44" customFormat="1" x14ac:dyDescent="0.2">
      <c r="A3148" s="42"/>
      <c r="AN3148" s="293"/>
      <c r="AX3148" s="293"/>
      <c r="BH3148" s="293"/>
      <c r="BR3148" s="293"/>
      <c r="CB3148" s="293"/>
      <c r="CL3148" s="293"/>
      <c r="CV3148" s="293"/>
      <c r="DF3148" s="293"/>
      <c r="DP3148" s="293"/>
      <c r="DZ3148" s="293"/>
      <c r="EJ3148" s="293"/>
      <c r="ET3148" s="293"/>
      <c r="FD3148" s="293"/>
      <c r="GJ3148" s="341"/>
      <c r="GT3148" s="293"/>
      <c r="HD3148" s="293"/>
      <c r="HN3148" s="293"/>
      <c r="HX3148" s="293"/>
      <c r="IH3148" s="293"/>
      <c r="IM3148" s="285"/>
    </row>
    <row r="3149" spans="1:247" s="44" customFormat="1" x14ac:dyDescent="0.2">
      <c r="A3149" s="42"/>
      <c r="AN3149" s="293"/>
      <c r="AX3149" s="293"/>
      <c r="BH3149" s="293"/>
      <c r="BR3149" s="293"/>
      <c r="CB3149" s="293"/>
      <c r="CL3149" s="293"/>
      <c r="CV3149" s="293"/>
      <c r="DF3149" s="293"/>
      <c r="DP3149" s="293"/>
      <c r="DZ3149" s="293"/>
      <c r="EJ3149" s="293"/>
      <c r="ET3149" s="293"/>
      <c r="FD3149" s="293"/>
      <c r="GJ3149" s="341"/>
      <c r="GT3149" s="293"/>
      <c r="HD3149" s="293"/>
      <c r="HN3149" s="293"/>
      <c r="HX3149" s="293"/>
      <c r="IH3149" s="293"/>
      <c r="IM3149" s="285"/>
    </row>
    <row r="3150" spans="1:247" s="44" customFormat="1" x14ac:dyDescent="0.2">
      <c r="A3150" s="42"/>
      <c r="AN3150" s="293"/>
      <c r="AX3150" s="293"/>
      <c r="BH3150" s="293"/>
      <c r="BR3150" s="293"/>
      <c r="CB3150" s="293"/>
      <c r="CL3150" s="293"/>
      <c r="CV3150" s="293"/>
      <c r="DF3150" s="293"/>
      <c r="DP3150" s="293"/>
      <c r="DZ3150" s="293"/>
      <c r="EJ3150" s="293"/>
      <c r="ET3150" s="293"/>
      <c r="FD3150" s="293"/>
      <c r="GJ3150" s="341"/>
      <c r="GT3150" s="293"/>
      <c r="HD3150" s="293"/>
      <c r="HN3150" s="293"/>
      <c r="HX3150" s="293"/>
      <c r="IH3150" s="293"/>
      <c r="IM3150" s="285"/>
    </row>
    <row r="3151" spans="1:247" s="44" customFormat="1" x14ac:dyDescent="0.2">
      <c r="A3151" s="42"/>
      <c r="AN3151" s="293"/>
      <c r="AX3151" s="293"/>
      <c r="BH3151" s="293"/>
      <c r="BR3151" s="293"/>
      <c r="CB3151" s="293"/>
      <c r="CL3151" s="293"/>
      <c r="CV3151" s="293"/>
      <c r="DF3151" s="293"/>
      <c r="DP3151" s="293"/>
      <c r="DZ3151" s="293"/>
      <c r="EJ3151" s="293"/>
      <c r="ET3151" s="293"/>
      <c r="FD3151" s="293"/>
      <c r="GJ3151" s="341"/>
      <c r="GT3151" s="293"/>
      <c r="HD3151" s="293"/>
      <c r="HN3151" s="293"/>
      <c r="HX3151" s="293"/>
      <c r="IH3151" s="293"/>
      <c r="IM3151" s="285"/>
    </row>
    <row r="3152" spans="1:247" s="44" customFormat="1" x14ac:dyDescent="0.2">
      <c r="A3152" s="42"/>
      <c r="AN3152" s="293"/>
      <c r="AX3152" s="293"/>
      <c r="BH3152" s="293"/>
      <c r="BR3152" s="293"/>
      <c r="CB3152" s="293"/>
      <c r="CL3152" s="293"/>
      <c r="CV3152" s="293"/>
      <c r="DF3152" s="293"/>
      <c r="DP3152" s="293"/>
      <c r="DZ3152" s="293"/>
      <c r="EJ3152" s="293"/>
      <c r="ET3152" s="293"/>
      <c r="FD3152" s="293"/>
      <c r="GJ3152" s="341"/>
      <c r="GT3152" s="293"/>
      <c r="HD3152" s="293"/>
      <c r="HN3152" s="293"/>
      <c r="HX3152" s="293"/>
      <c r="IH3152" s="293"/>
      <c r="IM3152" s="285"/>
    </row>
    <row r="3153" spans="1:247" s="44" customFormat="1" x14ac:dyDescent="0.2">
      <c r="A3153" s="42"/>
      <c r="AN3153" s="293"/>
      <c r="AX3153" s="293"/>
      <c r="BH3153" s="293"/>
      <c r="BR3153" s="293"/>
      <c r="CB3153" s="293"/>
      <c r="CL3153" s="293"/>
      <c r="CV3153" s="293"/>
      <c r="DF3153" s="293"/>
      <c r="DP3153" s="293"/>
      <c r="DZ3153" s="293"/>
      <c r="EJ3153" s="293"/>
      <c r="ET3153" s="293"/>
      <c r="FD3153" s="293"/>
      <c r="GJ3153" s="341"/>
      <c r="GT3153" s="293"/>
      <c r="HD3153" s="293"/>
      <c r="HN3153" s="293"/>
      <c r="HX3153" s="293"/>
      <c r="IH3153" s="293"/>
      <c r="IM3153" s="285"/>
    </row>
    <row r="3154" spans="1:247" s="44" customFormat="1" x14ac:dyDescent="0.2">
      <c r="A3154" s="42"/>
      <c r="AN3154" s="293"/>
      <c r="AX3154" s="293"/>
      <c r="BH3154" s="293"/>
      <c r="BR3154" s="293"/>
      <c r="CB3154" s="293"/>
      <c r="CL3154" s="293"/>
      <c r="CV3154" s="293"/>
      <c r="DF3154" s="293"/>
      <c r="DP3154" s="293"/>
      <c r="DZ3154" s="293"/>
      <c r="EJ3154" s="293"/>
      <c r="ET3154" s="293"/>
      <c r="FD3154" s="293"/>
      <c r="GJ3154" s="341"/>
      <c r="GT3154" s="293"/>
      <c r="HD3154" s="293"/>
      <c r="HN3154" s="293"/>
      <c r="HX3154" s="293"/>
      <c r="IH3154" s="293"/>
      <c r="IM3154" s="285"/>
    </row>
    <row r="3155" spans="1:247" s="44" customFormat="1" x14ac:dyDescent="0.2">
      <c r="A3155" s="42"/>
      <c r="AN3155" s="293"/>
      <c r="AX3155" s="293"/>
      <c r="BH3155" s="293"/>
      <c r="BR3155" s="293"/>
      <c r="CB3155" s="293"/>
      <c r="CL3155" s="293"/>
      <c r="CV3155" s="293"/>
      <c r="DF3155" s="293"/>
      <c r="DP3155" s="293"/>
      <c r="DZ3155" s="293"/>
      <c r="EJ3155" s="293"/>
      <c r="ET3155" s="293"/>
      <c r="FD3155" s="293"/>
      <c r="GJ3155" s="341"/>
      <c r="GT3155" s="293"/>
      <c r="HD3155" s="293"/>
      <c r="HN3155" s="293"/>
      <c r="HX3155" s="293"/>
      <c r="IH3155" s="293"/>
      <c r="IM3155" s="285"/>
    </row>
    <row r="3156" spans="1:247" s="44" customFormat="1" x14ac:dyDescent="0.2">
      <c r="A3156" s="42"/>
      <c r="AN3156" s="293"/>
      <c r="AX3156" s="293"/>
      <c r="BH3156" s="293"/>
      <c r="BR3156" s="293"/>
      <c r="CB3156" s="293"/>
      <c r="CL3156" s="293"/>
      <c r="CV3156" s="293"/>
      <c r="DF3156" s="293"/>
      <c r="DP3156" s="293"/>
      <c r="DZ3156" s="293"/>
      <c r="EJ3156" s="293"/>
      <c r="ET3156" s="293"/>
      <c r="FD3156" s="293"/>
      <c r="GJ3156" s="341"/>
      <c r="GT3156" s="293"/>
      <c r="HD3156" s="293"/>
      <c r="HN3156" s="293"/>
      <c r="HX3156" s="293"/>
      <c r="IH3156" s="293"/>
      <c r="IM3156" s="285"/>
    </row>
    <row r="3157" spans="1:247" s="44" customFormat="1" x14ac:dyDescent="0.2">
      <c r="A3157" s="42"/>
      <c r="AN3157" s="293"/>
      <c r="AX3157" s="293"/>
      <c r="BH3157" s="293"/>
      <c r="BR3157" s="293"/>
      <c r="CB3157" s="293"/>
      <c r="CL3157" s="293"/>
      <c r="CV3157" s="293"/>
      <c r="DF3157" s="293"/>
      <c r="DP3157" s="293"/>
      <c r="DZ3157" s="293"/>
      <c r="EJ3157" s="293"/>
      <c r="ET3157" s="293"/>
      <c r="FD3157" s="293"/>
      <c r="GJ3157" s="341"/>
      <c r="GT3157" s="293"/>
      <c r="HD3157" s="293"/>
      <c r="HN3157" s="293"/>
      <c r="HX3157" s="293"/>
      <c r="IH3157" s="293"/>
      <c r="IM3157" s="285"/>
    </row>
    <row r="3158" spans="1:247" s="44" customFormat="1" x14ac:dyDescent="0.2">
      <c r="A3158" s="42"/>
      <c r="AN3158" s="293"/>
      <c r="AX3158" s="293"/>
      <c r="BH3158" s="293"/>
      <c r="BR3158" s="293"/>
      <c r="CB3158" s="293"/>
      <c r="CL3158" s="293"/>
      <c r="CV3158" s="293"/>
      <c r="DF3158" s="293"/>
      <c r="DP3158" s="293"/>
      <c r="DZ3158" s="293"/>
      <c r="EJ3158" s="293"/>
      <c r="ET3158" s="293"/>
      <c r="FD3158" s="293"/>
      <c r="GJ3158" s="341"/>
      <c r="GT3158" s="293"/>
      <c r="HD3158" s="293"/>
      <c r="HN3158" s="293"/>
      <c r="HX3158" s="293"/>
      <c r="IH3158" s="293"/>
      <c r="IM3158" s="285"/>
    </row>
    <row r="3159" spans="1:247" s="44" customFormat="1" x14ac:dyDescent="0.2">
      <c r="A3159" s="42"/>
      <c r="AN3159" s="293"/>
      <c r="AX3159" s="293"/>
      <c r="BH3159" s="293"/>
      <c r="BR3159" s="293"/>
      <c r="CB3159" s="293"/>
      <c r="CL3159" s="293"/>
      <c r="CV3159" s="293"/>
      <c r="DF3159" s="293"/>
      <c r="DP3159" s="293"/>
      <c r="DZ3159" s="293"/>
      <c r="EJ3159" s="293"/>
      <c r="ET3159" s="293"/>
      <c r="FD3159" s="293"/>
      <c r="GJ3159" s="341"/>
      <c r="GT3159" s="293"/>
      <c r="HD3159" s="293"/>
      <c r="HN3159" s="293"/>
      <c r="HX3159" s="293"/>
      <c r="IH3159" s="293"/>
      <c r="IM3159" s="285"/>
    </row>
    <row r="3160" spans="1:247" s="44" customFormat="1" x14ac:dyDescent="0.2">
      <c r="A3160" s="42"/>
      <c r="AN3160" s="293"/>
      <c r="AX3160" s="293"/>
      <c r="BH3160" s="293"/>
      <c r="BR3160" s="293"/>
      <c r="CB3160" s="293"/>
      <c r="CL3160" s="293"/>
      <c r="CV3160" s="293"/>
      <c r="DF3160" s="293"/>
      <c r="DP3160" s="293"/>
      <c r="DZ3160" s="293"/>
      <c r="EJ3160" s="293"/>
      <c r="ET3160" s="293"/>
      <c r="FD3160" s="293"/>
      <c r="GJ3160" s="341"/>
      <c r="GT3160" s="293"/>
      <c r="HD3160" s="293"/>
      <c r="HN3160" s="293"/>
      <c r="HX3160" s="293"/>
      <c r="IH3160" s="293"/>
      <c r="IM3160" s="285"/>
    </row>
    <row r="3161" spans="1:247" s="44" customFormat="1" x14ac:dyDescent="0.2">
      <c r="A3161" s="42"/>
      <c r="AN3161" s="293"/>
      <c r="AX3161" s="293"/>
      <c r="BH3161" s="293"/>
      <c r="BR3161" s="293"/>
      <c r="CB3161" s="293"/>
      <c r="CL3161" s="293"/>
      <c r="CV3161" s="293"/>
      <c r="DF3161" s="293"/>
      <c r="DP3161" s="293"/>
      <c r="DZ3161" s="293"/>
      <c r="EJ3161" s="293"/>
      <c r="ET3161" s="293"/>
      <c r="FD3161" s="293"/>
      <c r="GJ3161" s="341"/>
      <c r="GT3161" s="293"/>
      <c r="HD3161" s="293"/>
      <c r="HN3161" s="293"/>
      <c r="HX3161" s="293"/>
      <c r="IH3161" s="293"/>
      <c r="IM3161" s="285"/>
    </row>
    <row r="3162" spans="1:247" s="44" customFormat="1" x14ac:dyDescent="0.2">
      <c r="A3162" s="42"/>
      <c r="AN3162" s="293"/>
      <c r="AX3162" s="293"/>
      <c r="BH3162" s="293"/>
      <c r="BR3162" s="293"/>
      <c r="CB3162" s="293"/>
      <c r="CL3162" s="293"/>
      <c r="CV3162" s="293"/>
      <c r="DF3162" s="293"/>
      <c r="DP3162" s="293"/>
      <c r="DZ3162" s="293"/>
      <c r="EJ3162" s="293"/>
      <c r="ET3162" s="293"/>
      <c r="FD3162" s="293"/>
      <c r="GJ3162" s="341"/>
      <c r="GT3162" s="293"/>
      <c r="HD3162" s="293"/>
      <c r="HN3162" s="293"/>
      <c r="HX3162" s="293"/>
      <c r="IH3162" s="293"/>
      <c r="IM3162" s="285"/>
    </row>
    <row r="3163" spans="1:247" s="44" customFormat="1" x14ac:dyDescent="0.2">
      <c r="A3163" s="42"/>
      <c r="AN3163" s="293"/>
      <c r="AX3163" s="293"/>
      <c r="BH3163" s="293"/>
      <c r="BR3163" s="293"/>
      <c r="CB3163" s="293"/>
      <c r="CL3163" s="293"/>
      <c r="CV3163" s="293"/>
      <c r="DF3163" s="293"/>
      <c r="DP3163" s="293"/>
      <c r="DZ3163" s="293"/>
      <c r="EJ3163" s="293"/>
      <c r="ET3163" s="293"/>
      <c r="FD3163" s="293"/>
      <c r="GJ3163" s="341"/>
      <c r="GT3163" s="293"/>
      <c r="HD3163" s="293"/>
      <c r="HN3163" s="293"/>
      <c r="HX3163" s="293"/>
      <c r="IH3163" s="293"/>
      <c r="IM3163" s="285"/>
    </row>
    <row r="3164" spans="1:247" s="44" customFormat="1" x14ac:dyDescent="0.2">
      <c r="A3164" s="42"/>
      <c r="AN3164" s="293"/>
      <c r="AX3164" s="293"/>
      <c r="BH3164" s="293"/>
      <c r="BR3164" s="293"/>
      <c r="CB3164" s="293"/>
      <c r="CL3164" s="293"/>
      <c r="CV3164" s="293"/>
      <c r="DF3164" s="293"/>
      <c r="DP3164" s="293"/>
      <c r="DZ3164" s="293"/>
      <c r="EJ3164" s="293"/>
      <c r="ET3164" s="293"/>
      <c r="FD3164" s="293"/>
      <c r="GJ3164" s="341"/>
      <c r="GT3164" s="293"/>
      <c r="HD3164" s="293"/>
      <c r="HN3164" s="293"/>
      <c r="HX3164" s="293"/>
      <c r="IH3164" s="293"/>
      <c r="IM3164" s="285"/>
    </row>
    <row r="3165" spans="1:247" s="44" customFormat="1" x14ac:dyDescent="0.2">
      <c r="A3165" s="42"/>
      <c r="AN3165" s="293"/>
      <c r="AX3165" s="293"/>
      <c r="BH3165" s="293"/>
      <c r="BR3165" s="293"/>
      <c r="CB3165" s="293"/>
      <c r="CL3165" s="293"/>
      <c r="CV3165" s="293"/>
      <c r="DF3165" s="293"/>
      <c r="DP3165" s="293"/>
      <c r="DZ3165" s="293"/>
      <c r="EJ3165" s="293"/>
      <c r="ET3165" s="293"/>
      <c r="FD3165" s="293"/>
      <c r="GJ3165" s="341"/>
      <c r="GT3165" s="293"/>
      <c r="HD3165" s="293"/>
      <c r="HN3165" s="293"/>
      <c r="HX3165" s="293"/>
      <c r="IH3165" s="293"/>
      <c r="IM3165" s="285"/>
    </row>
    <row r="3166" spans="1:247" s="44" customFormat="1" x14ac:dyDescent="0.2">
      <c r="A3166" s="42"/>
      <c r="AN3166" s="293"/>
      <c r="AX3166" s="293"/>
      <c r="BH3166" s="293"/>
      <c r="BR3166" s="293"/>
      <c r="CB3166" s="293"/>
      <c r="CL3166" s="293"/>
      <c r="CV3166" s="293"/>
      <c r="DF3166" s="293"/>
      <c r="DP3166" s="293"/>
      <c r="DZ3166" s="293"/>
      <c r="EJ3166" s="293"/>
      <c r="ET3166" s="293"/>
      <c r="FD3166" s="293"/>
      <c r="GJ3166" s="341"/>
      <c r="GT3166" s="293"/>
      <c r="HD3166" s="293"/>
      <c r="HN3166" s="293"/>
      <c r="HX3166" s="293"/>
      <c r="IH3166" s="293"/>
      <c r="IM3166" s="285"/>
    </row>
    <row r="3167" spans="1:247" s="44" customFormat="1" x14ac:dyDescent="0.2">
      <c r="A3167" s="42"/>
      <c r="AN3167" s="293"/>
      <c r="AX3167" s="293"/>
      <c r="BH3167" s="293"/>
      <c r="BR3167" s="293"/>
      <c r="CB3167" s="293"/>
      <c r="CL3167" s="293"/>
      <c r="CV3167" s="293"/>
      <c r="DF3167" s="293"/>
      <c r="DP3167" s="293"/>
      <c r="DZ3167" s="293"/>
      <c r="EJ3167" s="293"/>
      <c r="ET3167" s="293"/>
      <c r="FD3167" s="293"/>
      <c r="GJ3167" s="341"/>
      <c r="GT3167" s="293"/>
      <c r="HD3167" s="293"/>
      <c r="HN3167" s="293"/>
      <c r="HX3167" s="293"/>
      <c r="IH3167" s="293"/>
      <c r="IM3167" s="285"/>
    </row>
    <row r="3168" spans="1:247" s="44" customFormat="1" x14ac:dyDescent="0.2">
      <c r="A3168" s="42"/>
      <c r="AN3168" s="293"/>
      <c r="AX3168" s="293"/>
      <c r="BH3168" s="293"/>
      <c r="BR3168" s="293"/>
      <c r="CB3168" s="293"/>
      <c r="CL3168" s="293"/>
      <c r="CV3168" s="293"/>
      <c r="DF3168" s="293"/>
      <c r="DP3168" s="293"/>
      <c r="DZ3168" s="293"/>
      <c r="EJ3168" s="293"/>
      <c r="ET3168" s="293"/>
      <c r="FD3168" s="293"/>
      <c r="GJ3168" s="341"/>
      <c r="GT3168" s="293"/>
      <c r="HD3168" s="293"/>
      <c r="HN3168" s="293"/>
      <c r="HX3168" s="293"/>
      <c r="IH3168" s="293"/>
      <c r="IM3168" s="285"/>
    </row>
    <row r="3169" spans="1:247" s="44" customFormat="1" x14ac:dyDescent="0.2">
      <c r="A3169" s="42"/>
      <c r="AN3169" s="293"/>
      <c r="AX3169" s="293"/>
      <c r="BH3169" s="293"/>
      <c r="BR3169" s="293"/>
      <c r="CB3169" s="293"/>
      <c r="CL3169" s="293"/>
      <c r="CV3169" s="293"/>
      <c r="DF3169" s="293"/>
      <c r="DP3169" s="293"/>
      <c r="DZ3169" s="293"/>
      <c r="EJ3169" s="293"/>
      <c r="ET3169" s="293"/>
      <c r="FD3169" s="293"/>
      <c r="GJ3169" s="341"/>
      <c r="GT3169" s="293"/>
      <c r="HD3169" s="293"/>
      <c r="HN3169" s="293"/>
      <c r="HX3169" s="293"/>
      <c r="IH3169" s="293"/>
      <c r="IM3169" s="285"/>
    </row>
    <row r="3170" spans="1:247" s="44" customFormat="1" x14ac:dyDescent="0.2">
      <c r="A3170" s="42"/>
      <c r="AN3170" s="293"/>
      <c r="AX3170" s="293"/>
      <c r="BH3170" s="293"/>
      <c r="BR3170" s="293"/>
      <c r="CB3170" s="293"/>
      <c r="CL3170" s="293"/>
      <c r="CV3170" s="293"/>
      <c r="DF3170" s="293"/>
      <c r="DP3170" s="293"/>
      <c r="DZ3170" s="293"/>
      <c r="EJ3170" s="293"/>
      <c r="ET3170" s="293"/>
      <c r="FD3170" s="293"/>
      <c r="GJ3170" s="341"/>
      <c r="GT3170" s="293"/>
      <c r="HD3170" s="293"/>
      <c r="HN3170" s="293"/>
      <c r="HX3170" s="293"/>
      <c r="IH3170" s="293"/>
      <c r="IM3170" s="285"/>
    </row>
    <row r="3171" spans="1:247" s="44" customFormat="1" x14ac:dyDescent="0.2">
      <c r="A3171" s="42"/>
      <c r="AN3171" s="293"/>
      <c r="AX3171" s="293"/>
      <c r="BH3171" s="293"/>
      <c r="BR3171" s="293"/>
      <c r="CB3171" s="293"/>
      <c r="CL3171" s="293"/>
      <c r="CV3171" s="293"/>
      <c r="DF3171" s="293"/>
      <c r="DP3171" s="293"/>
      <c r="DZ3171" s="293"/>
      <c r="EJ3171" s="293"/>
      <c r="ET3171" s="293"/>
      <c r="FD3171" s="293"/>
      <c r="GJ3171" s="341"/>
      <c r="GT3171" s="293"/>
      <c r="HD3171" s="293"/>
      <c r="HN3171" s="293"/>
      <c r="HX3171" s="293"/>
      <c r="IH3171" s="293"/>
      <c r="IM3171" s="285"/>
    </row>
    <row r="3172" spans="1:247" s="44" customFormat="1" x14ac:dyDescent="0.2">
      <c r="A3172" s="42"/>
      <c r="AN3172" s="293"/>
      <c r="AX3172" s="293"/>
      <c r="BH3172" s="293"/>
      <c r="BR3172" s="293"/>
      <c r="CB3172" s="293"/>
      <c r="CL3172" s="293"/>
      <c r="CV3172" s="293"/>
      <c r="DF3172" s="293"/>
      <c r="DP3172" s="293"/>
      <c r="DZ3172" s="293"/>
      <c r="EJ3172" s="293"/>
      <c r="ET3172" s="293"/>
      <c r="FD3172" s="293"/>
      <c r="GJ3172" s="341"/>
      <c r="GT3172" s="293"/>
      <c r="HD3172" s="293"/>
      <c r="HN3172" s="293"/>
      <c r="HX3172" s="293"/>
      <c r="IH3172" s="293"/>
      <c r="IM3172" s="285"/>
    </row>
    <row r="3173" spans="1:247" s="44" customFormat="1" x14ac:dyDescent="0.2">
      <c r="A3173" s="42"/>
      <c r="AN3173" s="293"/>
      <c r="AX3173" s="293"/>
      <c r="BH3173" s="293"/>
      <c r="BR3173" s="293"/>
      <c r="CB3173" s="293"/>
      <c r="CL3173" s="293"/>
      <c r="CV3173" s="293"/>
      <c r="DF3173" s="293"/>
      <c r="DP3173" s="293"/>
      <c r="DZ3173" s="293"/>
      <c r="EJ3173" s="293"/>
      <c r="ET3173" s="293"/>
      <c r="FD3173" s="293"/>
      <c r="GJ3173" s="341"/>
      <c r="GT3173" s="293"/>
      <c r="HD3173" s="293"/>
      <c r="HN3173" s="293"/>
      <c r="HX3173" s="293"/>
      <c r="IH3173" s="293"/>
      <c r="IM3173" s="285"/>
    </row>
    <row r="3174" spans="1:247" s="44" customFormat="1" x14ac:dyDescent="0.2">
      <c r="A3174" s="42"/>
      <c r="AN3174" s="293"/>
      <c r="AX3174" s="293"/>
      <c r="BH3174" s="293"/>
      <c r="BR3174" s="293"/>
      <c r="CB3174" s="293"/>
      <c r="CL3174" s="293"/>
      <c r="CV3174" s="293"/>
      <c r="DF3174" s="293"/>
      <c r="DP3174" s="293"/>
      <c r="DZ3174" s="293"/>
      <c r="EJ3174" s="293"/>
      <c r="ET3174" s="293"/>
      <c r="FD3174" s="293"/>
      <c r="GJ3174" s="341"/>
      <c r="GT3174" s="293"/>
      <c r="HD3174" s="293"/>
      <c r="HN3174" s="293"/>
      <c r="HX3174" s="293"/>
      <c r="IH3174" s="293"/>
      <c r="IM3174" s="285"/>
    </row>
    <row r="3175" spans="1:247" s="44" customFormat="1" x14ac:dyDescent="0.2">
      <c r="A3175" s="42"/>
      <c r="AN3175" s="293"/>
      <c r="AX3175" s="293"/>
      <c r="BH3175" s="293"/>
      <c r="BR3175" s="293"/>
      <c r="CB3175" s="293"/>
      <c r="CL3175" s="293"/>
      <c r="CV3175" s="293"/>
      <c r="DF3175" s="293"/>
      <c r="DP3175" s="293"/>
      <c r="DZ3175" s="293"/>
      <c r="EJ3175" s="293"/>
      <c r="ET3175" s="293"/>
      <c r="FD3175" s="293"/>
      <c r="GJ3175" s="341"/>
      <c r="GT3175" s="293"/>
      <c r="HD3175" s="293"/>
      <c r="HN3175" s="293"/>
      <c r="HX3175" s="293"/>
      <c r="IH3175" s="293"/>
      <c r="IM3175" s="285"/>
    </row>
    <row r="3176" spans="1:247" s="44" customFormat="1" x14ac:dyDescent="0.2">
      <c r="A3176" s="42"/>
      <c r="AN3176" s="293"/>
      <c r="AX3176" s="293"/>
      <c r="BH3176" s="293"/>
      <c r="BR3176" s="293"/>
      <c r="CB3176" s="293"/>
      <c r="CL3176" s="293"/>
      <c r="CV3176" s="293"/>
      <c r="DF3176" s="293"/>
      <c r="DP3176" s="293"/>
      <c r="DZ3176" s="293"/>
      <c r="EJ3176" s="293"/>
      <c r="ET3176" s="293"/>
      <c r="FD3176" s="293"/>
      <c r="GJ3176" s="341"/>
      <c r="GT3176" s="293"/>
      <c r="HD3176" s="293"/>
      <c r="HN3176" s="293"/>
      <c r="HX3176" s="293"/>
      <c r="IH3176" s="293"/>
      <c r="IM3176" s="285"/>
    </row>
    <row r="3177" spans="1:247" s="44" customFormat="1" x14ac:dyDescent="0.2">
      <c r="A3177" s="42"/>
      <c r="AN3177" s="293"/>
      <c r="AX3177" s="293"/>
      <c r="BH3177" s="293"/>
      <c r="BR3177" s="293"/>
      <c r="CB3177" s="293"/>
      <c r="CL3177" s="293"/>
      <c r="CV3177" s="293"/>
      <c r="DF3177" s="293"/>
      <c r="DP3177" s="293"/>
      <c r="DZ3177" s="293"/>
      <c r="EJ3177" s="293"/>
      <c r="ET3177" s="293"/>
      <c r="FD3177" s="293"/>
      <c r="GJ3177" s="341"/>
      <c r="GT3177" s="293"/>
      <c r="HD3177" s="293"/>
      <c r="HN3177" s="293"/>
      <c r="HX3177" s="293"/>
      <c r="IH3177" s="293"/>
      <c r="IM3177" s="285"/>
    </row>
    <row r="3178" spans="1:247" s="44" customFormat="1" x14ac:dyDescent="0.2">
      <c r="A3178" s="42"/>
      <c r="AN3178" s="293"/>
      <c r="AX3178" s="293"/>
      <c r="BH3178" s="293"/>
      <c r="BR3178" s="293"/>
      <c r="CB3178" s="293"/>
      <c r="CL3178" s="293"/>
      <c r="CV3178" s="293"/>
      <c r="DF3178" s="293"/>
      <c r="DP3178" s="293"/>
      <c r="DZ3178" s="293"/>
      <c r="EJ3178" s="293"/>
      <c r="ET3178" s="293"/>
      <c r="FD3178" s="293"/>
      <c r="GJ3178" s="341"/>
      <c r="GT3178" s="293"/>
      <c r="HD3178" s="293"/>
      <c r="HN3178" s="293"/>
      <c r="HX3178" s="293"/>
      <c r="IH3178" s="293"/>
      <c r="IM3178" s="285"/>
    </row>
    <row r="3179" spans="1:247" s="44" customFormat="1" x14ac:dyDescent="0.2">
      <c r="A3179" s="42"/>
      <c r="AN3179" s="293"/>
      <c r="AX3179" s="293"/>
      <c r="BH3179" s="293"/>
      <c r="BR3179" s="293"/>
      <c r="CB3179" s="293"/>
      <c r="CL3179" s="293"/>
      <c r="CV3179" s="293"/>
      <c r="DF3179" s="293"/>
      <c r="DP3179" s="293"/>
      <c r="DZ3179" s="293"/>
      <c r="EJ3179" s="293"/>
      <c r="ET3179" s="293"/>
      <c r="FD3179" s="293"/>
      <c r="GJ3179" s="341"/>
      <c r="GT3179" s="293"/>
      <c r="HD3179" s="293"/>
      <c r="HN3179" s="293"/>
      <c r="HX3179" s="293"/>
      <c r="IH3179" s="293"/>
      <c r="IM3179" s="285"/>
    </row>
    <row r="3180" spans="1:247" s="44" customFormat="1" x14ac:dyDescent="0.2">
      <c r="A3180" s="42"/>
      <c r="AN3180" s="293"/>
      <c r="AX3180" s="293"/>
      <c r="BH3180" s="293"/>
      <c r="BR3180" s="293"/>
      <c r="CB3180" s="293"/>
      <c r="CL3180" s="293"/>
      <c r="CV3180" s="293"/>
      <c r="DF3180" s="293"/>
      <c r="DP3180" s="293"/>
      <c r="DZ3180" s="293"/>
      <c r="EJ3180" s="293"/>
      <c r="ET3180" s="293"/>
      <c r="FD3180" s="293"/>
      <c r="GJ3180" s="341"/>
      <c r="GT3180" s="293"/>
      <c r="HD3180" s="293"/>
      <c r="HN3180" s="293"/>
      <c r="HX3180" s="293"/>
      <c r="IH3180" s="293"/>
      <c r="IM3180" s="285"/>
    </row>
    <row r="3181" spans="1:247" s="44" customFormat="1" x14ac:dyDescent="0.2">
      <c r="A3181" s="42"/>
      <c r="AN3181" s="293"/>
      <c r="AX3181" s="293"/>
      <c r="BH3181" s="293"/>
      <c r="BR3181" s="293"/>
      <c r="CB3181" s="293"/>
      <c r="CL3181" s="293"/>
      <c r="CV3181" s="293"/>
      <c r="DF3181" s="293"/>
      <c r="DP3181" s="293"/>
      <c r="DZ3181" s="293"/>
      <c r="EJ3181" s="293"/>
      <c r="ET3181" s="293"/>
      <c r="FD3181" s="293"/>
      <c r="GJ3181" s="341"/>
      <c r="GT3181" s="293"/>
      <c r="HD3181" s="293"/>
      <c r="HN3181" s="293"/>
      <c r="HX3181" s="293"/>
      <c r="IH3181" s="293"/>
      <c r="IM3181" s="285"/>
    </row>
    <row r="3182" spans="1:247" s="44" customFormat="1" x14ac:dyDescent="0.2">
      <c r="A3182" s="42"/>
      <c r="AN3182" s="293"/>
      <c r="AX3182" s="293"/>
      <c r="BH3182" s="293"/>
      <c r="BR3182" s="293"/>
      <c r="CB3182" s="293"/>
      <c r="CL3182" s="293"/>
      <c r="CV3182" s="293"/>
      <c r="DF3182" s="293"/>
      <c r="DP3182" s="293"/>
      <c r="DZ3182" s="293"/>
      <c r="EJ3182" s="293"/>
      <c r="ET3182" s="293"/>
      <c r="FD3182" s="293"/>
      <c r="GJ3182" s="341"/>
      <c r="GT3182" s="293"/>
      <c r="HD3182" s="293"/>
      <c r="HN3182" s="293"/>
      <c r="HX3182" s="293"/>
      <c r="IH3182" s="293"/>
      <c r="IM3182" s="285"/>
    </row>
    <row r="3183" spans="1:247" s="44" customFormat="1" x14ac:dyDescent="0.2">
      <c r="A3183" s="42"/>
      <c r="AN3183" s="293"/>
      <c r="AX3183" s="293"/>
      <c r="BH3183" s="293"/>
      <c r="BR3183" s="293"/>
      <c r="CB3183" s="293"/>
      <c r="CL3183" s="293"/>
      <c r="CV3183" s="293"/>
      <c r="DF3183" s="293"/>
      <c r="DP3183" s="293"/>
      <c r="DZ3183" s="293"/>
      <c r="EJ3183" s="293"/>
      <c r="ET3183" s="293"/>
      <c r="FD3183" s="293"/>
      <c r="GJ3183" s="341"/>
      <c r="GT3183" s="293"/>
      <c r="HD3183" s="293"/>
      <c r="HN3183" s="293"/>
      <c r="HX3183" s="293"/>
      <c r="IH3183" s="293"/>
      <c r="IM3183" s="285"/>
    </row>
    <row r="3184" spans="1:247" s="44" customFormat="1" x14ac:dyDescent="0.2">
      <c r="A3184" s="42"/>
      <c r="AN3184" s="293"/>
      <c r="AX3184" s="293"/>
      <c r="BH3184" s="293"/>
      <c r="BR3184" s="293"/>
      <c r="CB3184" s="293"/>
      <c r="CL3184" s="293"/>
      <c r="CV3184" s="293"/>
      <c r="DF3184" s="293"/>
      <c r="DP3184" s="293"/>
      <c r="DZ3184" s="293"/>
      <c r="EJ3184" s="293"/>
      <c r="ET3184" s="293"/>
      <c r="FD3184" s="293"/>
      <c r="GJ3184" s="341"/>
      <c r="GT3184" s="293"/>
      <c r="HD3184" s="293"/>
      <c r="HN3184" s="293"/>
      <c r="HX3184" s="293"/>
      <c r="IH3184" s="293"/>
      <c r="IM3184" s="285"/>
    </row>
    <row r="3185" spans="1:247" s="44" customFormat="1" x14ac:dyDescent="0.2">
      <c r="A3185" s="42"/>
      <c r="AN3185" s="293"/>
      <c r="AX3185" s="293"/>
      <c r="BH3185" s="293"/>
      <c r="BR3185" s="293"/>
      <c r="CB3185" s="293"/>
      <c r="CL3185" s="293"/>
      <c r="CV3185" s="293"/>
      <c r="DF3185" s="293"/>
      <c r="DP3185" s="293"/>
      <c r="DZ3185" s="293"/>
      <c r="EJ3185" s="293"/>
      <c r="ET3185" s="293"/>
      <c r="FD3185" s="293"/>
      <c r="GJ3185" s="341"/>
      <c r="GT3185" s="293"/>
      <c r="HD3185" s="293"/>
      <c r="HN3185" s="293"/>
      <c r="HX3185" s="293"/>
      <c r="IH3185" s="293"/>
      <c r="IM3185" s="285"/>
    </row>
    <row r="3186" spans="1:247" s="44" customFormat="1" x14ac:dyDescent="0.2">
      <c r="A3186" s="42"/>
      <c r="AN3186" s="293"/>
      <c r="AX3186" s="293"/>
      <c r="BH3186" s="293"/>
      <c r="BR3186" s="293"/>
      <c r="CB3186" s="293"/>
      <c r="CL3186" s="293"/>
      <c r="CV3186" s="293"/>
      <c r="DF3186" s="293"/>
      <c r="DP3186" s="293"/>
      <c r="DZ3186" s="293"/>
      <c r="EJ3186" s="293"/>
      <c r="ET3186" s="293"/>
      <c r="FD3186" s="293"/>
      <c r="GJ3186" s="341"/>
      <c r="GT3186" s="293"/>
      <c r="HD3186" s="293"/>
      <c r="HN3186" s="293"/>
      <c r="HX3186" s="293"/>
      <c r="IH3186" s="293"/>
      <c r="IM3186" s="285"/>
    </row>
    <row r="3187" spans="1:247" s="44" customFormat="1" x14ac:dyDescent="0.2">
      <c r="A3187" s="42"/>
      <c r="AN3187" s="293"/>
      <c r="AX3187" s="293"/>
      <c r="BH3187" s="293"/>
      <c r="BR3187" s="293"/>
      <c r="CB3187" s="293"/>
      <c r="CL3187" s="293"/>
      <c r="CV3187" s="293"/>
      <c r="DF3187" s="293"/>
      <c r="DP3187" s="293"/>
      <c r="DZ3187" s="293"/>
      <c r="EJ3187" s="293"/>
      <c r="ET3187" s="293"/>
      <c r="FD3187" s="293"/>
      <c r="GJ3187" s="341"/>
      <c r="GT3187" s="293"/>
      <c r="HD3187" s="293"/>
      <c r="HN3187" s="293"/>
      <c r="HX3187" s="293"/>
      <c r="IH3187" s="293"/>
      <c r="IM3187" s="285"/>
    </row>
    <row r="3188" spans="1:247" s="44" customFormat="1" x14ac:dyDescent="0.2">
      <c r="A3188" s="42"/>
      <c r="AN3188" s="293"/>
      <c r="AX3188" s="293"/>
      <c r="BH3188" s="293"/>
      <c r="BR3188" s="293"/>
      <c r="CB3188" s="293"/>
      <c r="CL3188" s="293"/>
      <c r="CV3188" s="293"/>
      <c r="DF3188" s="293"/>
      <c r="DP3188" s="293"/>
      <c r="DZ3188" s="293"/>
      <c r="EJ3188" s="293"/>
      <c r="ET3188" s="293"/>
      <c r="FD3188" s="293"/>
      <c r="GJ3188" s="341"/>
      <c r="GT3188" s="293"/>
      <c r="HD3188" s="293"/>
      <c r="HN3188" s="293"/>
      <c r="HX3188" s="293"/>
      <c r="IH3188" s="293"/>
      <c r="IM3188" s="285"/>
    </row>
    <row r="3189" spans="1:247" s="44" customFormat="1" x14ac:dyDescent="0.2">
      <c r="A3189" s="42"/>
      <c r="AN3189" s="293"/>
      <c r="AX3189" s="293"/>
      <c r="BH3189" s="293"/>
      <c r="BR3189" s="293"/>
      <c r="CB3189" s="293"/>
      <c r="CL3189" s="293"/>
      <c r="CV3189" s="293"/>
      <c r="DF3189" s="293"/>
      <c r="DP3189" s="293"/>
      <c r="DZ3189" s="293"/>
      <c r="EJ3189" s="293"/>
      <c r="ET3189" s="293"/>
      <c r="FD3189" s="293"/>
      <c r="GJ3189" s="341"/>
      <c r="GT3189" s="293"/>
      <c r="HD3189" s="293"/>
      <c r="HN3189" s="293"/>
      <c r="HX3189" s="293"/>
      <c r="IH3189" s="293"/>
      <c r="IM3189" s="285"/>
    </row>
    <row r="3190" spans="1:247" s="44" customFormat="1" x14ac:dyDescent="0.2">
      <c r="A3190" s="42"/>
      <c r="AN3190" s="293"/>
      <c r="AX3190" s="293"/>
      <c r="BH3190" s="293"/>
      <c r="BR3190" s="293"/>
      <c r="CB3190" s="293"/>
      <c r="CL3190" s="293"/>
      <c r="CV3190" s="293"/>
      <c r="DF3190" s="293"/>
      <c r="DP3190" s="293"/>
      <c r="DZ3190" s="293"/>
      <c r="EJ3190" s="293"/>
      <c r="ET3190" s="293"/>
      <c r="FD3190" s="293"/>
      <c r="GJ3190" s="341"/>
      <c r="GT3190" s="293"/>
      <c r="HD3190" s="293"/>
      <c r="HN3190" s="293"/>
      <c r="HX3190" s="293"/>
      <c r="IH3190" s="293"/>
      <c r="IM3190" s="285"/>
    </row>
    <row r="3191" spans="1:247" s="44" customFormat="1" x14ac:dyDescent="0.2">
      <c r="A3191" s="42"/>
      <c r="AN3191" s="293"/>
      <c r="AX3191" s="293"/>
      <c r="BH3191" s="293"/>
      <c r="BR3191" s="293"/>
      <c r="CB3191" s="293"/>
      <c r="CL3191" s="293"/>
      <c r="CV3191" s="293"/>
      <c r="DF3191" s="293"/>
      <c r="DP3191" s="293"/>
      <c r="DZ3191" s="293"/>
      <c r="EJ3191" s="293"/>
      <c r="ET3191" s="293"/>
      <c r="FD3191" s="293"/>
      <c r="GJ3191" s="341"/>
      <c r="GT3191" s="293"/>
      <c r="HD3191" s="293"/>
      <c r="HN3191" s="293"/>
      <c r="HX3191" s="293"/>
      <c r="IH3191" s="293"/>
      <c r="IM3191" s="285"/>
    </row>
    <row r="3192" spans="1:247" s="44" customFormat="1" x14ac:dyDescent="0.2">
      <c r="A3192" s="42"/>
      <c r="AN3192" s="293"/>
      <c r="AX3192" s="293"/>
      <c r="BH3192" s="293"/>
      <c r="BR3192" s="293"/>
      <c r="CB3192" s="293"/>
      <c r="CL3192" s="293"/>
      <c r="CV3192" s="293"/>
      <c r="DF3192" s="293"/>
      <c r="DP3192" s="293"/>
      <c r="DZ3192" s="293"/>
      <c r="EJ3192" s="293"/>
      <c r="ET3192" s="293"/>
      <c r="FD3192" s="293"/>
      <c r="GJ3192" s="341"/>
      <c r="GT3192" s="293"/>
      <c r="HD3192" s="293"/>
      <c r="HN3192" s="293"/>
      <c r="HX3192" s="293"/>
      <c r="IH3192" s="293"/>
      <c r="IM3192" s="285"/>
    </row>
    <row r="3193" spans="1:247" s="44" customFormat="1" x14ac:dyDescent="0.2">
      <c r="A3193" s="42"/>
      <c r="AN3193" s="293"/>
      <c r="AX3193" s="293"/>
      <c r="BH3193" s="293"/>
      <c r="BR3193" s="293"/>
      <c r="CB3193" s="293"/>
      <c r="CL3193" s="293"/>
      <c r="CV3193" s="293"/>
      <c r="DF3193" s="293"/>
      <c r="DP3193" s="293"/>
      <c r="DZ3193" s="293"/>
      <c r="EJ3193" s="293"/>
      <c r="ET3193" s="293"/>
      <c r="FD3193" s="293"/>
      <c r="GJ3193" s="341"/>
      <c r="GT3193" s="293"/>
      <c r="HD3193" s="293"/>
      <c r="HN3193" s="293"/>
      <c r="HX3193" s="293"/>
      <c r="IH3193" s="293"/>
      <c r="IM3193" s="285"/>
    </row>
    <row r="3194" spans="1:247" s="44" customFormat="1" x14ac:dyDescent="0.2">
      <c r="A3194" s="42"/>
      <c r="AN3194" s="293"/>
      <c r="AX3194" s="293"/>
      <c r="BH3194" s="293"/>
      <c r="BR3194" s="293"/>
      <c r="CB3194" s="293"/>
      <c r="CL3194" s="293"/>
      <c r="CV3194" s="293"/>
      <c r="DF3194" s="293"/>
      <c r="DP3194" s="293"/>
      <c r="DZ3194" s="293"/>
      <c r="EJ3194" s="293"/>
      <c r="ET3194" s="293"/>
      <c r="FD3194" s="293"/>
      <c r="GJ3194" s="341"/>
      <c r="GT3194" s="293"/>
      <c r="HD3194" s="293"/>
      <c r="HN3194" s="293"/>
      <c r="HX3194" s="293"/>
      <c r="IH3194" s="293"/>
      <c r="IM3194" s="285"/>
    </row>
    <row r="3195" spans="1:247" s="44" customFormat="1" x14ac:dyDescent="0.2">
      <c r="A3195" s="42"/>
      <c r="AN3195" s="293"/>
      <c r="AX3195" s="293"/>
      <c r="BH3195" s="293"/>
      <c r="BR3195" s="293"/>
      <c r="CB3195" s="293"/>
      <c r="CL3195" s="293"/>
      <c r="CV3195" s="293"/>
      <c r="DF3195" s="293"/>
      <c r="DP3195" s="293"/>
      <c r="DZ3195" s="293"/>
      <c r="EJ3195" s="293"/>
      <c r="ET3195" s="293"/>
      <c r="FD3195" s="293"/>
      <c r="GJ3195" s="341"/>
      <c r="GT3195" s="293"/>
      <c r="HD3195" s="293"/>
      <c r="HN3195" s="293"/>
      <c r="HX3195" s="293"/>
      <c r="IH3195" s="293"/>
      <c r="IM3195" s="285"/>
    </row>
    <row r="3196" spans="1:247" s="44" customFormat="1" x14ac:dyDescent="0.2">
      <c r="A3196" s="42"/>
      <c r="AN3196" s="293"/>
      <c r="AX3196" s="293"/>
      <c r="BH3196" s="293"/>
      <c r="BR3196" s="293"/>
      <c r="CB3196" s="293"/>
      <c r="CL3196" s="293"/>
      <c r="CV3196" s="293"/>
      <c r="DF3196" s="293"/>
      <c r="DP3196" s="293"/>
      <c r="DZ3196" s="293"/>
      <c r="EJ3196" s="293"/>
      <c r="ET3196" s="293"/>
      <c r="FD3196" s="293"/>
      <c r="GJ3196" s="341"/>
      <c r="GT3196" s="293"/>
      <c r="HD3196" s="293"/>
      <c r="HN3196" s="293"/>
      <c r="HX3196" s="293"/>
      <c r="IH3196" s="293"/>
      <c r="IM3196" s="285"/>
    </row>
    <row r="3197" spans="1:247" s="44" customFormat="1" x14ac:dyDescent="0.2">
      <c r="A3197" s="42"/>
      <c r="AN3197" s="293"/>
      <c r="AX3197" s="293"/>
      <c r="BH3197" s="293"/>
      <c r="BR3197" s="293"/>
      <c r="CB3197" s="293"/>
      <c r="CL3197" s="293"/>
      <c r="CV3197" s="293"/>
      <c r="DF3197" s="293"/>
      <c r="DP3197" s="293"/>
      <c r="DZ3197" s="293"/>
      <c r="EJ3197" s="293"/>
      <c r="ET3197" s="293"/>
      <c r="FD3197" s="293"/>
      <c r="GJ3197" s="341"/>
      <c r="GT3197" s="293"/>
      <c r="HD3197" s="293"/>
      <c r="HN3197" s="293"/>
      <c r="HX3197" s="293"/>
      <c r="IH3197" s="293"/>
      <c r="IM3197" s="285"/>
    </row>
    <row r="3198" spans="1:247" s="44" customFormat="1" x14ac:dyDescent="0.2">
      <c r="A3198" s="42"/>
      <c r="AN3198" s="293"/>
      <c r="AX3198" s="293"/>
      <c r="BH3198" s="293"/>
      <c r="BR3198" s="293"/>
      <c r="CB3198" s="293"/>
      <c r="CL3198" s="293"/>
      <c r="CV3198" s="293"/>
      <c r="DF3198" s="293"/>
      <c r="DP3198" s="293"/>
      <c r="DZ3198" s="293"/>
      <c r="EJ3198" s="293"/>
      <c r="ET3198" s="293"/>
      <c r="FD3198" s="293"/>
      <c r="GJ3198" s="341"/>
      <c r="GT3198" s="293"/>
      <c r="HD3198" s="293"/>
      <c r="HN3198" s="293"/>
      <c r="HX3198" s="293"/>
      <c r="IH3198" s="293"/>
      <c r="IM3198" s="285"/>
    </row>
    <row r="3199" spans="1:247" s="44" customFormat="1" x14ac:dyDescent="0.2">
      <c r="A3199" s="42"/>
      <c r="AN3199" s="293"/>
      <c r="AX3199" s="293"/>
      <c r="BH3199" s="293"/>
      <c r="BR3199" s="293"/>
      <c r="CB3199" s="293"/>
      <c r="CL3199" s="293"/>
      <c r="CV3199" s="293"/>
      <c r="DF3199" s="293"/>
      <c r="DP3199" s="293"/>
      <c r="DZ3199" s="293"/>
      <c r="EJ3199" s="293"/>
      <c r="ET3199" s="293"/>
      <c r="FD3199" s="293"/>
      <c r="GJ3199" s="341"/>
      <c r="GT3199" s="293"/>
      <c r="HD3199" s="293"/>
      <c r="HN3199" s="293"/>
      <c r="HX3199" s="293"/>
      <c r="IH3199" s="293"/>
      <c r="IM3199" s="285"/>
    </row>
    <row r="3200" spans="1:247" s="44" customFormat="1" x14ac:dyDescent="0.2">
      <c r="A3200" s="42"/>
      <c r="AN3200" s="293"/>
      <c r="AX3200" s="293"/>
      <c r="BH3200" s="293"/>
      <c r="BR3200" s="293"/>
      <c r="CB3200" s="293"/>
      <c r="CL3200" s="293"/>
      <c r="CV3200" s="293"/>
      <c r="DF3200" s="293"/>
      <c r="DP3200" s="293"/>
      <c r="DZ3200" s="293"/>
      <c r="EJ3200" s="293"/>
      <c r="ET3200" s="293"/>
      <c r="FD3200" s="293"/>
      <c r="GJ3200" s="341"/>
      <c r="GT3200" s="293"/>
      <c r="HD3200" s="293"/>
      <c r="HN3200" s="293"/>
      <c r="HX3200" s="293"/>
      <c r="IH3200" s="293"/>
      <c r="IM3200" s="285"/>
    </row>
    <row r="3201" spans="1:247" s="44" customFormat="1" x14ac:dyDescent="0.2">
      <c r="A3201" s="42"/>
      <c r="AN3201" s="293"/>
      <c r="AX3201" s="293"/>
      <c r="BH3201" s="293"/>
      <c r="BR3201" s="293"/>
      <c r="CB3201" s="293"/>
      <c r="CL3201" s="293"/>
      <c r="CV3201" s="293"/>
      <c r="DF3201" s="293"/>
      <c r="DP3201" s="293"/>
      <c r="DZ3201" s="293"/>
      <c r="EJ3201" s="293"/>
      <c r="ET3201" s="293"/>
      <c r="FD3201" s="293"/>
      <c r="GJ3201" s="341"/>
      <c r="GT3201" s="293"/>
      <c r="HD3201" s="293"/>
      <c r="HN3201" s="293"/>
      <c r="HX3201" s="293"/>
      <c r="IH3201" s="293"/>
      <c r="IM3201" s="285"/>
    </row>
    <row r="3202" spans="1:247" s="44" customFormat="1" x14ac:dyDescent="0.2">
      <c r="A3202" s="42"/>
      <c r="AN3202" s="293"/>
      <c r="AX3202" s="293"/>
      <c r="BH3202" s="293"/>
      <c r="BR3202" s="293"/>
      <c r="CB3202" s="293"/>
      <c r="CL3202" s="293"/>
      <c r="CV3202" s="293"/>
      <c r="DF3202" s="293"/>
      <c r="DP3202" s="293"/>
      <c r="DZ3202" s="293"/>
      <c r="EJ3202" s="293"/>
      <c r="ET3202" s="293"/>
      <c r="FD3202" s="293"/>
      <c r="GJ3202" s="341"/>
      <c r="GT3202" s="293"/>
      <c r="HD3202" s="293"/>
      <c r="HN3202" s="293"/>
      <c r="HX3202" s="293"/>
      <c r="IH3202" s="293"/>
      <c r="IM3202" s="285"/>
    </row>
    <row r="3203" spans="1:247" s="44" customFormat="1" x14ac:dyDescent="0.2">
      <c r="A3203" s="42"/>
      <c r="AN3203" s="293"/>
      <c r="AX3203" s="293"/>
      <c r="BH3203" s="293"/>
      <c r="BR3203" s="293"/>
      <c r="CB3203" s="293"/>
      <c r="CL3203" s="293"/>
      <c r="CV3203" s="293"/>
      <c r="DF3203" s="293"/>
      <c r="DP3203" s="293"/>
      <c r="DZ3203" s="293"/>
      <c r="EJ3203" s="293"/>
      <c r="ET3203" s="293"/>
      <c r="FD3203" s="293"/>
      <c r="GJ3203" s="341"/>
      <c r="GT3203" s="293"/>
      <c r="HD3203" s="293"/>
      <c r="HN3203" s="293"/>
      <c r="HX3203" s="293"/>
      <c r="IH3203" s="293"/>
      <c r="IM3203" s="285"/>
    </row>
    <row r="3204" spans="1:247" s="44" customFormat="1" x14ac:dyDescent="0.2">
      <c r="A3204" s="42"/>
      <c r="AN3204" s="293"/>
      <c r="AX3204" s="293"/>
      <c r="BH3204" s="293"/>
      <c r="BR3204" s="293"/>
      <c r="CB3204" s="293"/>
      <c r="CL3204" s="293"/>
      <c r="CV3204" s="293"/>
      <c r="DF3204" s="293"/>
      <c r="DP3204" s="293"/>
      <c r="DZ3204" s="293"/>
      <c r="EJ3204" s="293"/>
      <c r="ET3204" s="293"/>
      <c r="FD3204" s="293"/>
      <c r="GJ3204" s="341"/>
      <c r="GT3204" s="293"/>
      <c r="HD3204" s="293"/>
      <c r="HN3204" s="293"/>
      <c r="HX3204" s="293"/>
      <c r="IH3204" s="293"/>
      <c r="IM3204" s="285"/>
    </row>
    <row r="3205" spans="1:247" s="44" customFormat="1" x14ac:dyDescent="0.2">
      <c r="A3205" s="42"/>
      <c r="AN3205" s="293"/>
      <c r="AX3205" s="293"/>
      <c r="BH3205" s="293"/>
      <c r="BR3205" s="293"/>
      <c r="CB3205" s="293"/>
      <c r="CL3205" s="293"/>
      <c r="CV3205" s="293"/>
      <c r="DF3205" s="293"/>
      <c r="DP3205" s="293"/>
      <c r="DZ3205" s="293"/>
      <c r="EJ3205" s="293"/>
      <c r="ET3205" s="293"/>
      <c r="FD3205" s="293"/>
      <c r="GJ3205" s="341"/>
      <c r="GT3205" s="293"/>
      <c r="HD3205" s="293"/>
      <c r="HN3205" s="293"/>
      <c r="HX3205" s="293"/>
      <c r="IH3205" s="293"/>
      <c r="IM3205" s="285"/>
    </row>
    <row r="3206" spans="1:247" s="44" customFormat="1" x14ac:dyDescent="0.2">
      <c r="A3206" s="42"/>
      <c r="AN3206" s="293"/>
      <c r="AX3206" s="293"/>
      <c r="BH3206" s="293"/>
      <c r="BR3206" s="293"/>
      <c r="CB3206" s="293"/>
      <c r="CL3206" s="293"/>
      <c r="CV3206" s="293"/>
      <c r="DF3206" s="293"/>
      <c r="DP3206" s="293"/>
      <c r="DZ3206" s="293"/>
      <c r="EJ3206" s="293"/>
      <c r="ET3206" s="293"/>
      <c r="FD3206" s="293"/>
      <c r="GJ3206" s="341"/>
      <c r="GT3206" s="293"/>
      <c r="HD3206" s="293"/>
      <c r="HN3206" s="293"/>
      <c r="HX3206" s="293"/>
      <c r="IH3206" s="293"/>
      <c r="IM3206" s="285"/>
    </row>
    <row r="3207" spans="1:247" s="44" customFormat="1" x14ac:dyDescent="0.2">
      <c r="A3207" s="42"/>
      <c r="AN3207" s="293"/>
      <c r="AX3207" s="293"/>
      <c r="BH3207" s="293"/>
      <c r="BR3207" s="293"/>
      <c r="CB3207" s="293"/>
      <c r="CL3207" s="293"/>
      <c r="CV3207" s="293"/>
      <c r="DF3207" s="293"/>
      <c r="DP3207" s="293"/>
      <c r="DZ3207" s="293"/>
      <c r="EJ3207" s="293"/>
      <c r="ET3207" s="293"/>
      <c r="FD3207" s="293"/>
      <c r="GJ3207" s="341"/>
      <c r="GT3207" s="293"/>
      <c r="HD3207" s="293"/>
      <c r="HN3207" s="293"/>
      <c r="HX3207" s="293"/>
      <c r="IH3207" s="293"/>
      <c r="IM3207" s="285"/>
    </row>
    <row r="3208" spans="1:247" s="44" customFormat="1" x14ac:dyDescent="0.2">
      <c r="A3208" s="42"/>
      <c r="AN3208" s="293"/>
      <c r="AX3208" s="293"/>
      <c r="BH3208" s="293"/>
      <c r="BR3208" s="293"/>
      <c r="CB3208" s="293"/>
      <c r="CL3208" s="293"/>
      <c r="CV3208" s="293"/>
      <c r="DF3208" s="293"/>
      <c r="DP3208" s="293"/>
      <c r="DZ3208" s="293"/>
      <c r="EJ3208" s="293"/>
      <c r="ET3208" s="293"/>
      <c r="FD3208" s="293"/>
      <c r="GJ3208" s="341"/>
      <c r="GT3208" s="293"/>
      <c r="HD3208" s="293"/>
      <c r="HN3208" s="293"/>
      <c r="HX3208" s="293"/>
      <c r="IH3208" s="293"/>
      <c r="IM3208" s="285"/>
    </row>
    <row r="3209" spans="1:247" s="44" customFormat="1" x14ac:dyDescent="0.2">
      <c r="A3209" s="42"/>
      <c r="AN3209" s="293"/>
      <c r="AX3209" s="293"/>
      <c r="BH3209" s="293"/>
      <c r="BR3209" s="293"/>
      <c r="CB3209" s="293"/>
      <c r="CL3209" s="293"/>
      <c r="CV3209" s="293"/>
      <c r="DF3209" s="293"/>
      <c r="DP3209" s="293"/>
      <c r="DZ3209" s="293"/>
      <c r="EJ3209" s="293"/>
      <c r="ET3209" s="293"/>
      <c r="FD3209" s="293"/>
      <c r="GJ3209" s="341"/>
      <c r="GT3209" s="293"/>
      <c r="HD3209" s="293"/>
      <c r="HN3209" s="293"/>
      <c r="HX3209" s="293"/>
      <c r="IH3209" s="293"/>
      <c r="IM3209" s="285"/>
    </row>
    <row r="3210" spans="1:247" s="44" customFormat="1" x14ac:dyDescent="0.2">
      <c r="A3210" s="42"/>
      <c r="AN3210" s="293"/>
      <c r="AX3210" s="293"/>
      <c r="BH3210" s="293"/>
      <c r="BR3210" s="293"/>
      <c r="CB3210" s="293"/>
      <c r="CL3210" s="293"/>
      <c r="CV3210" s="293"/>
      <c r="DF3210" s="293"/>
      <c r="DP3210" s="293"/>
      <c r="DZ3210" s="293"/>
      <c r="EJ3210" s="293"/>
      <c r="ET3210" s="293"/>
      <c r="FD3210" s="293"/>
      <c r="GJ3210" s="341"/>
      <c r="GT3210" s="293"/>
      <c r="HD3210" s="293"/>
      <c r="HN3210" s="293"/>
      <c r="HX3210" s="293"/>
      <c r="IH3210" s="293"/>
      <c r="IM3210" s="285"/>
    </row>
    <row r="3211" spans="1:247" s="44" customFormat="1" x14ac:dyDescent="0.2">
      <c r="A3211" s="42"/>
      <c r="AN3211" s="293"/>
      <c r="AX3211" s="293"/>
      <c r="BH3211" s="293"/>
      <c r="BR3211" s="293"/>
      <c r="CB3211" s="293"/>
      <c r="CL3211" s="293"/>
      <c r="CV3211" s="293"/>
      <c r="DF3211" s="293"/>
      <c r="DP3211" s="293"/>
      <c r="DZ3211" s="293"/>
      <c r="EJ3211" s="293"/>
      <c r="ET3211" s="293"/>
      <c r="FD3211" s="293"/>
      <c r="GJ3211" s="341"/>
      <c r="GT3211" s="293"/>
      <c r="HD3211" s="293"/>
      <c r="HN3211" s="293"/>
      <c r="HX3211" s="293"/>
      <c r="IH3211" s="293"/>
      <c r="IM3211" s="285"/>
    </row>
    <row r="3212" spans="1:247" s="44" customFormat="1" x14ac:dyDescent="0.2">
      <c r="A3212" s="42"/>
      <c r="AN3212" s="293"/>
      <c r="AX3212" s="293"/>
      <c r="BH3212" s="293"/>
      <c r="BR3212" s="293"/>
      <c r="CB3212" s="293"/>
      <c r="CL3212" s="293"/>
      <c r="CV3212" s="293"/>
      <c r="DF3212" s="293"/>
      <c r="DP3212" s="293"/>
      <c r="DZ3212" s="293"/>
      <c r="EJ3212" s="293"/>
      <c r="ET3212" s="293"/>
      <c r="FD3212" s="293"/>
      <c r="GJ3212" s="341"/>
      <c r="GT3212" s="293"/>
      <c r="HD3212" s="293"/>
      <c r="HN3212" s="293"/>
      <c r="HX3212" s="293"/>
      <c r="IH3212" s="293"/>
      <c r="IM3212" s="285"/>
    </row>
    <row r="3213" spans="1:247" s="44" customFormat="1" x14ac:dyDescent="0.2">
      <c r="A3213" s="42"/>
      <c r="AN3213" s="293"/>
      <c r="AX3213" s="293"/>
      <c r="BH3213" s="293"/>
      <c r="BR3213" s="293"/>
      <c r="CB3213" s="293"/>
      <c r="CL3213" s="293"/>
      <c r="CV3213" s="293"/>
      <c r="DF3213" s="293"/>
      <c r="DP3213" s="293"/>
      <c r="DZ3213" s="293"/>
      <c r="EJ3213" s="293"/>
      <c r="ET3213" s="293"/>
      <c r="FD3213" s="293"/>
      <c r="GJ3213" s="341"/>
      <c r="GT3213" s="293"/>
      <c r="HD3213" s="293"/>
      <c r="HN3213" s="293"/>
      <c r="HX3213" s="293"/>
      <c r="IH3213" s="293"/>
      <c r="IM3213" s="285"/>
    </row>
    <row r="3214" spans="1:247" s="44" customFormat="1" x14ac:dyDescent="0.2">
      <c r="A3214" s="42"/>
      <c r="AN3214" s="293"/>
      <c r="AX3214" s="293"/>
      <c r="BH3214" s="293"/>
      <c r="BR3214" s="293"/>
      <c r="CB3214" s="293"/>
      <c r="CL3214" s="293"/>
      <c r="CV3214" s="293"/>
      <c r="DF3214" s="293"/>
      <c r="DP3214" s="293"/>
      <c r="DZ3214" s="293"/>
      <c r="EJ3214" s="293"/>
      <c r="ET3214" s="293"/>
      <c r="FD3214" s="293"/>
      <c r="GJ3214" s="341"/>
      <c r="GT3214" s="293"/>
      <c r="HD3214" s="293"/>
      <c r="HN3214" s="293"/>
      <c r="HX3214" s="293"/>
      <c r="IH3214" s="293"/>
      <c r="IM3214" s="285"/>
    </row>
    <row r="3215" spans="1:247" s="44" customFormat="1" x14ac:dyDescent="0.2">
      <c r="A3215" s="42"/>
      <c r="AN3215" s="293"/>
      <c r="AX3215" s="293"/>
      <c r="BH3215" s="293"/>
      <c r="BR3215" s="293"/>
      <c r="CB3215" s="293"/>
      <c r="CL3215" s="293"/>
      <c r="CV3215" s="293"/>
      <c r="DF3215" s="293"/>
      <c r="DP3215" s="293"/>
      <c r="DZ3215" s="293"/>
      <c r="EJ3215" s="293"/>
      <c r="ET3215" s="293"/>
      <c r="FD3215" s="293"/>
      <c r="GJ3215" s="341"/>
      <c r="GT3215" s="293"/>
      <c r="HD3215" s="293"/>
      <c r="HN3215" s="293"/>
      <c r="HX3215" s="293"/>
      <c r="IH3215" s="293"/>
      <c r="IM3215" s="285"/>
    </row>
    <row r="3216" spans="1:247" s="44" customFormat="1" x14ac:dyDescent="0.2">
      <c r="A3216" s="42"/>
      <c r="AN3216" s="293"/>
      <c r="AX3216" s="293"/>
      <c r="BH3216" s="293"/>
      <c r="BR3216" s="293"/>
      <c r="CB3216" s="293"/>
      <c r="CL3216" s="293"/>
      <c r="CV3216" s="293"/>
      <c r="DF3216" s="293"/>
      <c r="DP3216" s="293"/>
      <c r="DZ3216" s="293"/>
      <c r="EJ3216" s="293"/>
      <c r="ET3216" s="293"/>
      <c r="FD3216" s="293"/>
      <c r="GJ3216" s="341"/>
      <c r="GT3216" s="293"/>
      <c r="HD3216" s="293"/>
      <c r="HN3216" s="293"/>
      <c r="HX3216" s="293"/>
      <c r="IH3216" s="293"/>
      <c r="IM3216" s="285"/>
    </row>
    <row r="3217" spans="1:247" s="44" customFormat="1" x14ac:dyDescent="0.2">
      <c r="A3217" s="42"/>
      <c r="AN3217" s="293"/>
      <c r="AX3217" s="293"/>
      <c r="BH3217" s="293"/>
      <c r="BR3217" s="293"/>
      <c r="CB3217" s="293"/>
      <c r="CL3217" s="293"/>
      <c r="CV3217" s="293"/>
      <c r="DF3217" s="293"/>
      <c r="DP3217" s="293"/>
      <c r="DZ3217" s="293"/>
      <c r="EJ3217" s="293"/>
      <c r="ET3217" s="293"/>
      <c r="FD3217" s="293"/>
      <c r="GJ3217" s="341"/>
      <c r="GT3217" s="293"/>
      <c r="HD3217" s="293"/>
      <c r="HN3217" s="293"/>
      <c r="HX3217" s="293"/>
      <c r="IH3217" s="293"/>
      <c r="IM3217" s="285"/>
    </row>
    <row r="3218" spans="1:247" s="44" customFormat="1" x14ac:dyDescent="0.2">
      <c r="A3218" s="42"/>
      <c r="AN3218" s="293"/>
      <c r="AX3218" s="293"/>
      <c r="BH3218" s="293"/>
      <c r="BR3218" s="293"/>
      <c r="CB3218" s="293"/>
      <c r="CL3218" s="293"/>
      <c r="CV3218" s="293"/>
      <c r="DF3218" s="293"/>
      <c r="DP3218" s="293"/>
      <c r="DZ3218" s="293"/>
      <c r="EJ3218" s="293"/>
      <c r="ET3218" s="293"/>
      <c r="FD3218" s="293"/>
      <c r="GJ3218" s="341"/>
      <c r="GT3218" s="293"/>
      <c r="HD3218" s="293"/>
      <c r="HN3218" s="293"/>
      <c r="HX3218" s="293"/>
      <c r="IH3218" s="293"/>
      <c r="IM3218" s="285"/>
    </row>
    <row r="3219" spans="1:247" s="44" customFormat="1" x14ac:dyDescent="0.2">
      <c r="A3219" s="42"/>
      <c r="AN3219" s="293"/>
      <c r="AX3219" s="293"/>
      <c r="BH3219" s="293"/>
      <c r="BR3219" s="293"/>
      <c r="CB3219" s="293"/>
      <c r="CL3219" s="293"/>
      <c r="CV3219" s="293"/>
      <c r="DF3219" s="293"/>
      <c r="DP3219" s="293"/>
      <c r="DZ3219" s="293"/>
      <c r="EJ3219" s="293"/>
      <c r="ET3219" s="293"/>
      <c r="FD3219" s="293"/>
      <c r="GJ3219" s="341"/>
      <c r="GT3219" s="293"/>
      <c r="HD3219" s="293"/>
      <c r="HN3219" s="293"/>
      <c r="HX3219" s="293"/>
      <c r="IH3219" s="293"/>
      <c r="IM3219" s="285"/>
    </row>
    <row r="3220" spans="1:247" s="44" customFormat="1" x14ac:dyDescent="0.2">
      <c r="A3220" s="42"/>
      <c r="AN3220" s="293"/>
      <c r="AX3220" s="293"/>
      <c r="BH3220" s="293"/>
      <c r="BR3220" s="293"/>
      <c r="CB3220" s="293"/>
      <c r="CL3220" s="293"/>
      <c r="CV3220" s="293"/>
      <c r="DF3220" s="293"/>
      <c r="DP3220" s="293"/>
      <c r="DZ3220" s="293"/>
      <c r="EJ3220" s="293"/>
      <c r="ET3220" s="293"/>
      <c r="FD3220" s="293"/>
      <c r="GJ3220" s="341"/>
      <c r="GT3220" s="293"/>
      <c r="HD3220" s="293"/>
      <c r="HN3220" s="293"/>
      <c r="HX3220" s="293"/>
      <c r="IH3220" s="293"/>
      <c r="IM3220" s="285"/>
    </row>
    <row r="3221" spans="1:247" s="44" customFormat="1" x14ac:dyDescent="0.2">
      <c r="A3221" s="42"/>
      <c r="AN3221" s="293"/>
      <c r="AX3221" s="293"/>
      <c r="BH3221" s="293"/>
      <c r="BR3221" s="293"/>
      <c r="CB3221" s="293"/>
      <c r="CL3221" s="293"/>
      <c r="CV3221" s="293"/>
      <c r="DF3221" s="293"/>
      <c r="DP3221" s="293"/>
      <c r="DZ3221" s="293"/>
      <c r="EJ3221" s="293"/>
      <c r="ET3221" s="293"/>
      <c r="FD3221" s="293"/>
      <c r="GJ3221" s="341"/>
      <c r="GT3221" s="293"/>
      <c r="HD3221" s="293"/>
      <c r="HN3221" s="293"/>
      <c r="HX3221" s="293"/>
      <c r="IH3221" s="293"/>
      <c r="IM3221" s="285"/>
    </row>
    <row r="3222" spans="1:247" s="44" customFormat="1" x14ac:dyDescent="0.2">
      <c r="A3222" s="42"/>
      <c r="AN3222" s="293"/>
      <c r="AX3222" s="293"/>
      <c r="BH3222" s="293"/>
      <c r="BR3222" s="293"/>
      <c r="CB3222" s="293"/>
      <c r="CL3222" s="293"/>
      <c r="CV3222" s="293"/>
      <c r="DF3222" s="293"/>
      <c r="DP3222" s="293"/>
      <c r="DZ3222" s="293"/>
      <c r="EJ3222" s="293"/>
      <c r="ET3222" s="293"/>
      <c r="FD3222" s="293"/>
      <c r="GJ3222" s="341"/>
      <c r="GT3222" s="293"/>
      <c r="HD3222" s="293"/>
      <c r="HN3222" s="293"/>
      <c r="HX3222" s="293"/>
      <c r="IH3222" s="293"/>
      <c r="IM3222" s="285"/>
    </row>
    <row r="3223" spans="1:247" s="44" customFormat="1" x14ac:dyDescent="0.2">
      <c r="A3223" s="42"/>
      <c r="AN3223" s="293"/>
      <c r="AX3223" s="293"/>
      <c r="BH3223" s="293"/>
      <c r="BR3223" s="293"/>
      <c r="CB3223" s="293"/>
      <c r="CL3223" s="293"/>
      <c r="CV3223" s="293"/>
      <c r="DF3223" s="293"/>
      <c r="DP3223" s="293"/>
      <c r="DZ3223" s="293"/>
      <c r="EJ3223" s="293"/>
      <c r="ET3223" s="293"/>
      <c r="FD3223" s="293"/>
      <c r="GJ3223" s="341"/>
      <c r="GT3223" s="293"/>
      <c r="HD3223" s="293"/>
      <c r="HN3223" s="293"/>
      <c r="HX3223" s="293"/>
      <c r="IH3223" s="293"/>
      <c r="IM3223" s="285"/>
    </row>
    <row r="3224" spans="1:247" s="44" customFormat="1" x14ac:dyDescent="0.2">
      <c r="A3224" s="42"/>
      <c r="AN3224" s="293"/>
      <c r="AX3224" s="293"/>
      <c r="BH3224" s="293"/>
      <c r="BR3224" s="293"/>
      <c r="CB3224" s="293"/>
      <c r="CL3224" s="293"/>
      <c r="CV3224" s="293"/>
      <c r="DF3224" s="293"/>
      <c r="DP3224" s="293"/>
      <c r="DZ3224" s="293"/>
      <c r="EJ3224" s="293"/>
      <c r="ET3224" s="293"/>
      <c r="FD3224" s="293"/>
      <c r="GJ3224" s="341"/>
      <c r="GT3224" s="293"/>
      <c r="HD3224" s="293"/>
      <c r="HN3224" s="293"/>
      <c r="HX3224" s="293"/>
      <c r="IH3224" s="293"/>
      <c r="IM3224" s="285"/>
    </row>
    <row r="3225" spans="1:247" s="44" customFormat="1" x14ac:dyDescent="0.2">
      <c r="A3225" s="42"/>
      <c r="AN3225" s="293"/>
      <c r="AX3225" s="293"/>
      <c r="BH3225" s="293"/>
      <c r="BR3225" s="293"/>
      <c r="CB3225" s="293"/>
      <c r="CL3225" s="293"/>
      <c r="CV3225" s="293"/>
      <c r="DF3225" s="293"/>
      <c r="DP3225" s="293"/>
      <c r="DZ3225" s="293"/>
      <c r="EJ3225" s="293"/>
      <c r="ET3225" s="293"/>
      <c r="FD3225" s="293"/>
      <c r="GJ3225" s="341"/>
      <c r="GT3225" s="293"/>
      <c r="HD3225" s="293"/>
      <c r="HN3225" s="293"/>
      <c r="HX3225" s="293"/>
      <c r="IH3225" s="293"/>
      <c r="IM3225" s="285"/>
    </row>
    <row r="3226" spans="1:247" s="44" customFormat="1" x14ac:dyDescent="0.2">
      <c r="A3226" s="42"/>
      <c r="AN3226" s="293"/>
      <c r="AX3226" s="293"/>
      <c r="BH3226" s="293"/>
      <c r="BR3226" s="293"/>
      <c r="CB3226" s="293"/>
      <c r="CL3226" s="293"/>
      <c r="CV3226" s="293"/>
      <c r="DF3226" s="293"/>
      <c r="DP3226" s="293"/>
      <c r="DZ3226" s="293"/>
      <c r="EJ3226" s="293"/>
      <c r="ET3226" s="293"/>
      <c r="FD3226" s="293"/>
      <c r="GJ3226" s="341"/>
      <c r="GT3226" s="293"/>
      <c r="HD3226" s="293"/>
      <c r="HN3226" s="293"/>
      <c r="HX3226" s="293"/>
      <c r="IH3226" s="293"/>
      <c r="IM3226" s="285"/>
    </row>
    <row r="3227" spans="1:247" s="44" customFormat="1" x14ac:dyDescent="0.2">
      <c r="A3227" s="42"/>
      <c r="AN3227" s="293"/>
      <c r="AX3227" s="293"/>
      <c r="BH3227" s="293"/>
      <c r="BR3227" s="293"/>
      <c r="CB3227" s="293"/>
      <c r="CL3227" s="293"/>
      <c r="CV3227" s="293"/>
      <c r="DF3227" s="293"/>
      <c r="DP3227" s="293"/>
      <c r="DZ3227" s="293"/>
      <c r="EJ3227" s="293"/>
      <c r="ET3227" s="293"/>
      <c r="FD3227" s="293"/>
      <c r="GJ3227" s="341"/>
      <c r="GT3227" s="293"/>
      <c r="HD3227" s="293"/>
      <c r="HN3227" s="293"/>
      <c r="HX3227" s="293"/>
      <c r="IH3227" s="293"/>
      <c r="IM3227" s="285"/>
    </row>
    <row r="3228" spans="1:247" s="44" customFormat="1" x14ac:dyDescent="0.2">
      <c r="A3228" s="42"/>
      <c r="AN3228" s="293"/>
      <c r="AX3228" s="293"/>
      <c r="BH3228" s="293"/>
      <c r="BR3228" s="293"/>
      <c r="CB3228" s="293"/>
      <c r="CL3228" s="293"/>
      <c r="CV3228" s="293"/>
      <c r="DF3228" s="293"/>
      <c r="DP3228" s="293"/>
      <c r="DZ3228" s="293"/>
      <c r="EJ3228" s="293"/>
      <c r="ET3228" s="293"/>
      <c r="FD3228" s="293"/>
      <c r="GJ3228" s="341"/>
      <c r="GT3228" s="293"/>
      <c r="HD3228" s="293"/>
      <c r="HN3228" s="293"/>
      <c r="HX3228" s="293"/>
      <c r="IH3228" s="293"/>
      <c r="IM3228" s="285"/>
    </row>
    <row r="3229" spans="1:247" s="44" customFormat="1" x14ac:dyDescent="0.2">
      <c r="A3229" s="42"/>
      <c r="AN3229" s="293"/>
      <c r="AX3229" s="293"/>
      <c r="BH3229" s="293"/>
      <c r="BR3229" s="293"/>
      <c r="CB3229" s="293"/>
      <c r="CL3229" s="293"/>
      <c r="CV3229" s="293"/>
      <c r="DF3229" s="293"/>
      <c r="DP3229" s="293"/>
      <c r="DZ3229" s="293"/>
      <c r="EJ3229" s="293"/>
      <c r="ET3229" s="293"/>
      <c r="FD3229" s="293"/>
      <c r="GJ3229" s="341"/>
      <c r="GT3229" s="293"/>
      <c r="HD3229" s="293"/>
      <c r="HN3229" s="293"/>
      <c r="HX3229" s="293"/>
      <c r="IH3229" s="293"/>
      <c r="IM3229" s="285"/>
    </row>
    <row r="3230" spans="1:247" s="44" customFormat="1" x14ac:dyDescent="0.2">
      <c r="A3230" s="42"/>
      <c r="AN3230" s="293"/>
      <c r="AX3230" s="293"/>
      <c r="BH3230" s="293"/>
      <c r="BR3230" s="293"/>
      <c r="CB3230" s="293"/>
      <c r="CL3230" s="293"/>
      <c r="CV3230" s="293"/>
      <c r="DF3230" s="293"/>
      <c r="DP3230" s="293"/>
      <c r="DZ3230" s="293"/>
      <c r="EJ3230" s="293"/>
      <c r="ET3230" s="293"/>
      <c r="FD3230" s="293"/>
      <c r="GJ3230" s="341"/>
      <c r="GT3230" s="293"/>
      <c r="HD3230" s="293"/>
      <c r="HN3230" s="293"/>
      <c r="HX3230" s="293"/>
      <c r="IH3230" s="293"/>
      <c r="IM3230" s="285"/>
    </row>
    <row r="3231" spans="1:247" s="44" customFormat="1" x14ac:dyDescent="0.2">
      <c r="A3231" s="42"/>
      <c r="AN3231" s="293"/>
      <c r="AX3231" s="293"/>
      <c r="BH3231" s="293"/>
      <c r="BR3231" s="293"/>
      <c r="CB3231" s="293"/>
      <c r="CL3231" s="293"/>
      <c r="CV3231" s="293"/>
      <c r="DF3231" s="293"/>
      <c r="DP3231" s="293"/>
      <c r="DZ3231" s="293"/>
      <c r="EJ3231" s="293"/>
      <c r="ET3231" s="293"/>
      <c r="FD3231" s="293"/>
      <c r="GJ3231" s="341"/>
      <c r="GT3231" s="293"/>
      <c r="HD3231" s="293"/>
      <c r="HN3231" s="293"/>
      <c r="HX3231" s="293"/>
      <c r="IH3231" s="293"/>
      <c r="IM3231" s="285"/>
    </row>
    <row r="3232" spans="1:247" s="44" customFormat="1" x14ac:dyDescent="0.2">
      <c r="A3232" s="42"/>
      <c r="AN3232" s="293"/>
      <c r="AX3232" s="293"/>
      <c r="BH3232" s="293"/>
      <c r="BR3232" s="293"/>
      <c r="CB3232" s="293"/>
      <c r="CL3232" s="293"/>
      <c r="CV3232" s="293"/>
      <c r="DF3232" s="293"/>
      <c r="DP3232" s="293"/>
      <c r="DZ3232" s="293"/>
      <c r="EJ3232" s="293"/>
      <c r="ET3232" s="293"/>
      <c r="FD3232" s="293"/>
      <c r="GJ3232" s="341"/>
      <c r="GT3232" s="293"/>
      <c r="HD3232" s="293"/>
      <c r="HN3232" s="293"/>
      <c r="HX3232" s="293"/>
      <c r="IH3232" s="293"/>
      <c r="IM3232" s="285"/>
    </row>
    <row r="3233" spans="1:247" s="44" customFormat="1" x14ac:dyDescent="0.2">
      <c r="A3233" s="42"/>
      <c r="AN3233" s="293"/>
      <c r="AX3233" s="293"/>
      <c r="BH3233" s="293"/>
      <c r="BR3233" s="293"/>
      <c r="CB3233" s="293"/>
      <c r="CL3233" s="293"/>
      <c r="CV3233" s="293"/>
      <c r="DF3233" s="293"/>
      <c r="DP3233" s="293"/>
      <c r="DZ3233" s="293"/>
      <c r="EJ3233" s="293"/>
      <c r="ET3233" s="293"/>
      <c r="FD3233" s="293"/>
      <c r="GJ3233" s="341"/>
      <c r="GT3233" s="293"/>
      <c r="HD3233" s="293"/>
      <c r="HN3233" s="293"/>
      <c r="HX3233" s="293"/>
      <c r="IH3233" s="293"/>
      <c r="IM3233" s="285"/>
    </row>
    <row r="3234" spans="1:247" s="44" customFormat="1" x14ac:dyDescent="0.2">
      <c r="A3234" s="42"/>
      <c r="AN3234" s="293"/>
      <c r="AX3234" s="293"/>
      <c r="BH3234" s="293"/>
      <c r="BR3234" s="293"/>
      <c r="CB3234" s="293"/>
      <c r="CL3234" s="293"/>
      <c r="CV3234" s="293"/>
      <c r="DF3234" s="293"/>
      <c r="DP3234" s="293"/>
      <c r="DZ3234" s="293"/>
      <c r="EJ3234" s="293"/>
      <c r="ET3234" s="293"/>
      <c r="FD3234" s="293"/>
      <c r="GJ3234" s="341"/>
      <c r="GT3234" s="293"/>
      <c r="HD3234" s="293"/>
      <c r="HN3234" s="293"/>
      <c r="HX3234" s="293"/>
      <c r="IH3234" s="293"/>
      <c r="IM3234" s="285"/>
    </row>
    <row r="3235" spans="1:247" s="44" customFormat="1" x14ac:dyDescent="0.2">
      <c r="A3235" s="42"/>
      <c r="AN3235" s="293"/>
      <c r="AX3235" s="293"/>
      <c r="BH3235" s="293"/>
      <c r="BR3235" s="293"/>
      <c r="CB3235" s="293"/>
      <c r="CL3235" s="293"/>
      <c r="CV3235" s="293"/>
      <c r="DF3235" s="293"/>
      <c r="DP3235" s="293"/>
      <c r="DZ3235" s="293"/>
      <c r="EJ3235" s="293"/>
      <c r="ET3235" s="293"/>
      <c r="FD3235" s="293"/>
      <c r="GJ3235" s="341"/>
      <c r="GT3235" s="293"/>
      <c r="HD3235" s="293"/>
      <c r="HN3235" s="293"/>
      <c r="HX3235" s="293"/>
      <c r="IH3235" s="293"/>
      <c r="IM3235" s="285"/>
    </row>
    <row r="3236" spans="1:247" s="44" customFormat="1" x14ac:dyDescent="0.2">
      <c r="A3236" s="42"/>
      <c r="AN3236" s="293"/>
      <c r="AX3236" s="293"/>
      <c r="BH3236" s="293"/>
      <c r="BR3236" s="293"/>
      <c r="CB3236" s="293"/>
      <c r="CL3236" s="293"/>
      <c r="CV3236" s="293"/>
      <c r="DF3236" s="293"/>
      <c r="DP3236" s="293"/>
      <c r="DZ3236" s="293"/>
      <c r="EJ3236" s="293"/>
      <c r="ET3236" s="293"/>
      <c r="FD3236" s="293"/>
      <c r="GJ3236" s="341"/>
      <c r="GT3236" s="293"/>
      <c r="HD3236" s="293"/>
      <c r="HN3236" s="293"/>
      <c r="HX3236" s="293"/>
      <c r="IH3236" s="293"/>
      <c r="IM3236" s="285"/>
    </row>
    <row r="3237" spans="1:247" s="44" customFormat="1" x14ac:dyDescent="0.2">
      <c r="A3237" s="42"/>
      <c r="AN3237" s="293"/>
      <c r="AX3237" s="293"/>
      <c r="BH3237" s="293"/>
      <c r="BR3237" s="293"/>
      <c r="CB3237" s="293"/>
      <c r="CL3237" s="293"/>
      <c r="CV3237" s="293"/>
      <c r="DF3237" s="293"/>
      <c r="DP3237" s="293"/>
      <c r="DZ3237" s="293"/>
      <c r="EJ3237" s="293"/>
      <c r="ET3237" s="293"/>
      <c r="FD3237" s="293"/>
      <c r="GJ3237" s="341"/>
      <c r="GT3237" s="293"/>
      <c r="HD3237" s="293"/>
      <c r="HN3237" s="293"/>
      <c r="HX3237" s="293"/>
      <c r="IH3237" s="293"/>
      <c r="IM3237" s="285"/>
    </row>
    <row r="3238" spans="1:247" s="44" customFormat="1" x14ac:dyDescent="0.2">
      <c r="A3238" s="42"/>
      <c r="AN3238" s="293"/>
      <c r="AX3238" s="293"/>
      <c r="BH3238" s="293"/>
      <c r="BR3238" s="293"/>
      <c r="CB3238" s="293"/>
      <c r="CL3238" s="293"/>
      <c r="CV3238" s="293"/>
      <c r="DF3238" s="293"/>
      <c r="DP3238" s="293"/>
      <c r="DZ3238" s="293"/>
      <c r="EJ3238" s="293"/>
      <c r="ET3238" s="293"/>
      <c r="FD3238" s="293"/>
      <c r="GJ3238" s="341"/>
      <c r="GT3238" s="293"/>
      <c r="HD3238" s="293"/>
      <c r="HN3238" s="293"/>
      <c r="HX3238" s="293"/>
      <c r="IH3238" s="293"/>
      <c r="IM3238" s="285"/>
    </row>
    <row r="3239" spans="1:247" s="44" customFormat="1" x14ac:dyDescent="0.2">
      <c r="A3239" s="42"/>
      <c r="AN3239" s="293"/>
      <c r="AX3239" s="293"/>
      <c r="BH3239" s="293"/>
      <c r="BR3239" s="293"/>
      <c r="CB3239" s="293"/>
      <c r="CL3239" s="293"/>
      <c r="CV3239" s="293"/>
      <c r="DF3239" s="293"/>
      <c r="DP3239" s="293"/>
      <c r="DZ3239" s="293"/>
      <c r="EJ3239" s="293"/>
      <c r="ET3239" s="293"/>
      <c r="FD3239" s="293"/>
      <c r="GJ3239" s="341"/>
      <c r="GT3239" s="293"/>
      <c r="HD3239" s="293"/>
      <c r="HN3239" s="293"/>
      <c r="HX3239" s="293"/>
      <c r="IH3239" s="293"/>
      <c r="IM3239" s="285"/>
    </row>
    <row r="3240" spans="1:247" s="44" customFormat="1" x14ac:dyDescent="0.2">
      <c r="A3240" s="42"/>
      <c r="AN3240" s="293"/>
      <c r="AX3240" s="293"/>
      <c r="BH3240" s="293"/>
      <c r="BR3240" s="293"/>
      <c r="CB3240" s="293"/>
      <c r="CL3240" s="293"/>
      <c r="CV3240" s="293"/>
      <c r="DF3240" s="293"/>
      <c r="DP3240" s="293"/>
      <c r="DZ3240" s="293"/>
      <c r="EJ3240" s="293"/>
      <c r="ET3240" s="293"/>
      <c r="FD3240" s="293"/>
      <c r="GJ3240" s="341"/>
      <c r="GT3240" s="293"/>
      <c r="HD3240" s="293"/>
      <c r="HN3240" s="293"/>
      <c r="HX3240" s="293"/>
      <c r="IH3240" s="293"/>
      <c r="IM3240" s="285"/>
    </row>
    <row r="3241" spans="1:247" s="44" customFormat="1" x14ac:dyDescent="0.2">
      <c r="A3241" s="42"/>
      <c r="AN3241" s="293"/>
      <c r="AX3241" s="293"/>
      <c r="BH3241" s="293"/>
      <c r="BR3241" s="293"/>
      <c r="CB3241" s="293"/>
      <c r="CL3241" s="293"/>
      <c r="CV3241" s="293"/>
      <c r="DF3241" s="293"/>
      <c r="DP3241" s="293"/>
      <c r="DZ3241" s="293"/>
      <c r="EJ3241" s="293"/>
      <c r="ET3241" s="293"/>
      <c r="FD3241" s="293"/>
      <c r="GJ3241" s="341"/>
      <c r="GT3241" s="293"/>
      <c r="HD3241" s="293"/>
      <c r="HN3241" s="293"/>
      <c r="HX3241" s="293"/>
      <c r="IH3241" s="293"/>
      <c r="IM3241" s="285"/>
    </row>
    <row r="3242" spans="1:247" s="44" customFormat="1" x14ac:dyDescent="0.2">
      <c r="A3242" s="42"/>
      <c r="AN3242" s="293"/>
      <c r="AX3242" s="293"/>
      <c r="BH3242" s="293"/>
      <c r="BR3242" s="293"/>
      <c r="CB3242" s="293"/>
      <c r="CL3242" s="293"/>
      <c r="CV3242" s="293"/>
      <c r="DF3242" s="293"/>
      <c r="DP3242" s="293"/>
      <c r="DZ3242" s="293"/>
      <c r="EJ3242" s="293"/>
      <c r="ET3242" s="293"/>
      <c r="FD3242" s="293"/>
      <c r="GJ3242" s="341"/>
      <c r="GT3242" s="293"/>
      <c r="HD3242" s="293"/>
      <c r="HN3242" s="293"/>
      <c r="HX3242" s="293"/>
      <c r="IH3242" s="293"/>
      <c r="IM3242" s="285"/>
    </row>
    <row r="3243" spans="1:247" s="44" customFormat="1" x14ac:dyDescent="0.2">
      <c r="A3243" s="42"/>
      <c r="AN3243" s="293"/>
      <c r="AX3243" s="293"/>
      <c r="BH3243" s="293"/>
      <c r="BR3243" s="293"/>
      <c r="CB3243" s="293"/>
      <c r="CL3243" s="293"/>
      <c r="CV3243" s="293"/>
      <c r="DF3243" s="293"/>
      <c r="DP3243" s="293"/>
      <c r="DZ3243" s="293"/>
      <c r="EJ3243" s="293"/>
      <c r="ET3243" s="293"/>
      <c r="FD3243" s="293"/>
      <c r="GJ3243" s="341"/>
      <c r="GT3243" s="293"/>
      <c r="HD3243" s="293"/>
      <c r="HN3243" s="293"/>
      <c r="HX3243" s="293"/>
      <c r="IH3243" s="293"/>
      <c r="IM3243" s="285"/>
    </row>
    <row r="3244" spans="1:247" s="44" customFormat="1" x14ac:dyDescent="0.2">
      <c r="A3244" s="42"/>
      <c r="AN3244" s="293"/>
      <c r="AX3244" s="293"/>
      <c r="BH3244" s="293"/>
      <c r="BR3244" s="293"/>
      <c r="CB3244" s="293"/>
      <c r="CL3244" s="293"/>
      <c r="CV3244" s="293"/>
      <c r="DF3244" s="293"/>
      <c r="DP3244" s="293"/>
      <c r="DZ3244" s="293"/>
      <c r="EJ3244" s="293"/>
      <c r="ET3244" s="293"/>
      <c r="FD3244" s="293"/>
      <c r="GJ3244" s="341"/>
      <c r="GT3244" s="293"/>
      <c r="HD3244" s="293"/>
      <c r="HN3244" s="293"/>
      <c r="HX3244" s="293"/>
      <c r="IH3244" s="293"/>
      <c r="IM3244" s="285"/>
    </row>
    <row r="3245" spans="1:247" s="44" customFormat="1" x14ac:dyDescent="0.2">
      <c r="A3245" s="42"/>
      <c r="AN3245" s="293"/>
      <c r="AX3245" s="293"/>
      <c r="BH3245" s="293"/>
      <c r="BR3245" s="293"/>
      <c r="CB3245" s="293"/>
      <c r="CL3245" s="293"/>
      <c r="CV3245" s="293"/>
      <c r="DF3245" s="293"/>
      <c r="DP3245" s="293"/>
      <c r="DZ3245" s="293"/>
      <c r="EJ3245" s="293"/>
      <c r="ET3245" s="293"/>
      <c r="FD3245" s="293"/>
      <c r="GJ3245" s="341"/>
      <c r="GT3245" s="293"/>
      <c r="HD3245" s="293"/>
      <c r="HN3245" s="293"/>
      <c r="HX3245" s="293"/>
      <c r="IH3245" s="293"/>
      <c r="IM3245" s="285"/>
    </row>
    <row r="3246" spans="1:247" s="44" customFormat="1" x14ac:dyDescent="0.2">
      <c r="A3246" s="42"/>
      <c r="AN3246" s="293"/>
      <c r="AX3246" s="293"/>
      <c r="BH3246" s="293"/>
      <c r="BR3246" s="293"/>
      <c r="CB3246" s="293"/>
      <c r="CL3246" s="293"/>
      <c r="CV3246" s="293"/>
      <c r="DF3246" s="293"/>
      <c r="DP3246" s="293"/>
      <c r="DZ3246" s="293"/>
      <c r="EJ3246" s="293"/>
      <c r="ET3246" s="293"/>
      <c r="FD3246" s="293"/>
      <c r="GJ3246" s="341"/>
      <c r="GT3246" s="293"/>
      <c r="HD3246" s="293"/>
      <c r="HN3246" s="293"/>
      <c r="HX3246" s="293"/>
      <c r="IH3246" s="293"/>
      <c r="IM3246" s="285"/>
    </row>
    <row r="3247" spans="1:247" s="44" customFormat="1" x14ac:dyDescent="0.2">
      <c r="A3247" s="42"/>
      <c r="AN3247" s="293"/>
      <c r="AX3247" s="293"/>
      <c r="BH3247" s="293"/>
      <c r="BR3247" s="293"/>
      <c r="CB3247" s="293"/>
      <c r="CL3247" s="293"/>
      <c r="CV3247" s="293"/>
      <c r="DF3247" s="293"/>
      <c r="DP3247" s="293"/>
      <c r="DZ3247" s="293"/>
      <c r="EJ3247" s="293"/>
      <c r="ET3247" s="293"/>
      <c r="FD3247" s="293"/>
      <c r="GJ3247" s="341"/>
      <c r="GT3247" s="293"/>
      <c r="HD3247" s="293"/>
      <c r="HN3247" s="293"/>
      <c r="HX3247" s="293"/>
      <c r="IH3247" s="293"/>
      <c r="IM3247" s="285"/>
    </row>
    <row r="3248" spans="1:247" s="44" customFormat="1" x14ac:dyDescent="0.2">
      <c r="A3248" s="42"/>
      <c r="AN3248" s="293"/>
      <c r="AX3248" s="293"/>
      <c r="BH3248" s="293"/>
      <c r="BR3248" s="293"/>
      <c r="CB3248" s="293"/>
      <c r="CL3248" s="293"/>
      <c r="CV3248" s="293"/>
      <c r="DF3248" s="293"/>
      <c r="DP3248" s="293"/>
      <c r="DZ3248" s="293"/>
      <c r="EJ3248" s="293"/>
      <c r="ET3248" s="293"/>
      <c r="FD3248" s="293"/>
      <c r="GJ3248" s="341"/>
      <c r="GT3248" s="293"/>
      <c r="HD3248" s="293"/>
      <c r="HN3248" s="293"/>
      <c r="HX3248" s="293"/>
      <c r="IH3248" s="293"/>
      <c r="IM3248" s="285"/>
    </row>
    <row r="3249" spans="1:247" s="44" customFormat="1" x14ac:dyDescent="0.2">
      <c r="A3249" s="42"/>
      <c r="AN3249" s="293"/>
      <c r="AX3249" s="293"/>
      <c r="BH3249" s="293"/>
      <c r="BR3249" s="293"/>
      <c r="CB3249" s="293"/>
      <c r="CL3249" s="293"/>
      <c r="CV3249" s="293"/>
      <c r="DF3249" s="293"/>
      <c r="DP3249" s="293"/>
      <c r="DZ3249" s="293"/>
      <c r="EJ3249" s="293"/>
      <c r="ET3249" s="293"/>
      <c r="FD3249" s="293"/>
      <c r="GJ3249" s="341"/>
      <c r="GT3249" s="293"/>
      <c r="HD3249" s="293"/>
      <c r="HN3249" s="293"/>
      <c r="HX3249" s="293"/>
      <c r="IH3249" s="293"/>
      <c r="IM3249" s="285"/>
    </row>
    <row r="3250" spans="1:247" s="44" customFormat="1" x14ac:dyDescent="0.2">
      <c r="A3250" s="42"/>
      <c r="AN3250" s="293"/>
      <c r="AX3250" s="293"/>
      <c r="BH3250" s="293"/>
      <c r="BR3250" s="293"/>
      <c r="CB3250" s="293"/>
      <c r="CL3250" s="293"/>
      <c r="CV3250" s="293"/>
      <c r="DF3250" s="293"/>
      <c r="DP3250" s="293"/>
      <c r="DZ3250" s="293"/>
      <c r="EJ3250" s="293"/>
      <c r="ET3250" s="293"/>
      <c r="FD3250" s="293"/>
      <c r="GJ3250" s="341"/>
      <c r="GT3250" s="293"/>
      <c r="HD3250" s="293"/>
      <c r="HN3250" s="293"/>
      <c r="HX3250" s="293"/>
      <c r="IH3250" s="293"/>
      <c r="IM3250" s="285"/>
    </row>
    <row r="3251" spans="1:247" s="44" customFormat="1" x14ac:dyDescent="0.2">
      <c r="A3251" s="42"/>
      <c r="AN3251" s="293"/>
      <c r="AX3251" s="293"/>
      <c r="BH3251" s="293"/>
      <c r="BR3251" s="293"/>
      <c r="CB3251" s="293"/>
      <c r="CL3251" s="293"/>
      <c r="CV3251" s="293"/>
      <c r="DF3251" s="293"/>
      <c r="DP3251" s="293"/>
      <c r="DZ3251" s="293"/>
      <c r="EJ3251" s="293"/>
      <c r="ET3251" s="293"/>
      <c r="FD3251" s="293"/>
      <c r="GJ3251" s="341"/>
      <c r="GT3251" s="293"/>
      <c r="HD3251" s="293"/>
      <c r="HN3251" s="293"/>
      <c r="HX3251" s="293"/>
      <c r="IH3251" s="293"/>
      <c r="IM3251" s="285"/>
    </row>
    <row r="3252" spans="1:247" s="44" customFormat="1" x14ac:dyDescent="0.2">
      <c r="A3252" s="42"/>
      <c r="AN3252" s="293"/>
      <c r="AX3252" s="293"/>
      <c r="BH3252" s="293"/>
      <c r="BR3252" s="293"/>
      <c r="CB3252" s="293"/>
      <c r="CL3252" s="293"/>
      <c r="CV3252" s="293"/>
      <c r="DF3252" s="293"/>
      <c r="DP3252" s="293"/>
      <c r="DZ3252" s="293"/>
      <c r="EJ3252" s="293"/>
      <c r="ET3252" s="293"/>
      <c r="FD3252" s="293"/>
      <c r="GJ3252" s="341"/>
      <c r="GT3252" s="293"/>
      <c r="HD3252" s="293"/>
      <c r="HN3252" s="293"/>
      <c r="HX3252" s="293"/>
      <c r="IH3252" s="293"/>
      <c r="IM3252" s="285"/>
    </row>
    <row r="3253" spans="1:247" s="44" customFormat="1" x14ac:dyDescent="0.2">
      <c r="A3253" s="42"/>
      <c r="AN3253" s="293"/>
      <c r="AX3253" s="293"/>
      <c r="BH3253" s="293"/>
      <c r="BR3253" s="293"/>
      <c r="CB3253" s="293"/>
      <c r="CL3253" s="293"/>
      <c r="CV3253" s="293"/>
      <c r="DF3253" s="293"/>
      <c r="DP3253" s="293"/>
      <c r="DZ3253" s="293"/>
      <c r="EJ3253" s="293"/>
      <c r="ET3253" s="293"/>
      <c r="FD3253" s="293"/>
      <c r="GJ3253" s="341"/>
      <c r="GT3253" s="293"/>
      <c r="HD3253" s="293"/>
      <c r="HN3253" s="293"/>
      <c r="HX3253" s="293"/>
      <c r="IH3253" s="293"/>
      <c r="IM3253" s="285"/>
    </row>
    <row r="3254" spans="1:247" s="44" customFormat="1" x14ac:dyDescent="0.2">
      <c r="A3254" s="42"/>
      <c r="AN3254" s="293"/>
      <c r="AX3254" s="293"/>
      <c r="BH3254" s="293"/>
      <c r="BR3254" s="293"/>
      <c r="CB3254" s="293"/>
      <c r="CL3254" s="293"/>
      <c r="CV3254" s="293"/>
      <c r="DF3254" s="293"/>
      <c r="DP3254" s="293"/>
      <c r="DZ3254" s="293"/>
      <c r="EJ3254" s="293"/>
      <c r="ET3254" s="293"/>
      <c r="FD3254" s="293"/>
      <c r="GJ3254" s="341"/>
      <c r="GT3254" s="293"/>
      <c r="HD3254" s="293"/>
      <c r="HN3254" s="293"/>
      <c r="HX3254" s="293"/>
      <c r="IH3254" s="293"/>
      <c r="IM3254" s="285"/>
    </row>
    <row r="3255" spans="1:247" s="44" customFormat="1" x14ac:dyDescent="0.2">
      <c r="A3255" s="42"/>
      <c r="AN3255" s="293"/>
      <c r="AX3255" s="293"/>
      <c r="BH3255" s="293"/>
      <c r="BR3255" s="293"/>
      <c r="CB3255" s="293"/>
      <c r="CL3255" s="293"/>
      <c r="CV3255" s="293"/>
      <c r="DF3255" s="293"/>
      <c r="DP3255" s="293"/>
      <c r="DZ3255" s="293"/>
      <c r="EJ3255" s="293"/>
      <c r="ET3255" s="293"/>
      <c r="FD3255" s="293"/>
      <c r="GJ3255" s="341"/>
      <c r="GT3255" s="293"/>
      <c r="HD3255" s="293"/>
      <c r="HN3255" s="293"/>
      <c r="HX3255" s="293"/>
      <c r="IH3255" s="293"/>
      <c r="IM3255" s="285"/>
    </row>
    <row r="3256" spans="1:247" s="44" customFormat="1" x14ac:dyDescent="0.2">
      <c r="A3256" s="42"/>
      <c r="AN3256" s="293"/>
      <c r="AX3256" s="293"/>
      <c r="BH3256" s="293"/>
      <c r="BR3256" s="293"/>
      <c r="CB3256" s="293"/>
      <c r="CL3256" s="293"/>
      <c r="CV3256" s="293"/>
      <c r="DF3256" s="293"/>
      <c r="DP3256" s="293"/>
      <c r="DZ3256" s="293"/>
      <c r="EJ3256" s="293"/>
      <c r="ET3256" s="293"/>
      <c r="FD3256" s="293"/>
      <c r="GJ3256" s="341"/>
      <c r="GT3256" s="293"/>
      <c r="HD3256" s="293"/>
      <c r="HN3256" s="293"/>
      <c r="HX3256" s="293"/>
      <c r="IH3256" s="293"/>
      <c r="IM3256" s="285"/>
    </row>
    <row r="3257" spans="1:247" s="44" customFormat="1" x14ac:dyDescent="0.2">
      <c r="A3257" s="42"/>
      <c r="AN3257" s="293"/>
      <c r="AX3257" s="293"/>
      <c r="BH3257" s="293"/>
      <c r="BR3257" s="293"/>
      <c r="CB3257" s="293"/>
      <c r="CL3257" s="293"/>
      <c r="CV3257" s="293"/>
      <c r="DF3257" s="293"/>
      <c r="DP3257" s="293"/>
      <c r="DZ3257" s="293"/>
      <c r="EJ3257" s="293"/>
      <c r="ET3257" s="293"/>
      <c r="FD3257" s="293"/>
      <c r="GJ3257" s="341"/>
      <c r="GT3257" s="293"/>
      <c r="HD3257" s="293"/>
      <c r="HN3257" s="293"/>
      <c r="HX3257" s="293"/>
      <c r="IH3257" s="293"/>
      <c r="IM3257" s="285"/>
    </row>
    <row r="3258" spans="1:247" s="44" customFormat="1" x14ac:dyDescent="0.2">
      <c r="A3258" s="42"/>
      <c r="AN3258" s="293"/>
      <c r="AX3258" s="293"/>
      <c r="BH3258" s="293"/>
      <c r="BR3258" s="293"/>
      <c r="CB3258" s="293"/>
      <c r="CL3258" s="293"/>
      <c r="CV3258" s="293"/>
      <c r="DF3258" s="293"/>
      <c r="DP3258" s="293"/>
      <c r="DZ3258" s="293"/>
      <c r="EJ3258" s="293"/>
      <c r="ET3258" s="293"/>
      <c r="FD3258" s="293"/>
      <c r="GJ3258" s="341"/>
      <c r="GT3258" s="293"/>
      <c r="HD3258" s="293"/>
      <c r="HN3258" s="293"/>
      <c r="HX3258" s="293"/>
      <c r="IH3258" s="293"/>
      <c r="IM3258" s="285"/>
    </row>
    <row r="3259" spans="1:247" s="44" customFormat="1" x14ac:dyDescent="0.2">
      <c r="A3259" s="42"/>
      <c r="AN3259" s="293"/>
      <c r="AX3259" s="293"/>
      <c r="BH3259" s="293"/>
      <c r="BR3259" s="293"/>
      <c r="CB3259" s="293"/>
      <c r="CL3259" s="293"/>
      <c r="CV3259" s="293"/>
      <c r="DF3259" s="293"/>
      <c r="DP3259" s="293"/>
      <c r="DZ3259" s="293"/>
      <c r="EJ3259" s="293"/>
      <c r="ET3259" s="293"/>
      <c r="FD3259" s="293"/>
      <c r="GJ3259" s="341"/>
      <c r="GT3259" s="293"/>
      <c r="HD3259" s="293"/>
      <c r="HN3259" s="293"/>
      <c r="HX3259" s="293"/>
      <c r="IH3259" s="293"/>
      <c r="IM3259" s="285"/>
    </row>
    <row r="3260" spans="1:247" s="44" customFormat="1" x14ac:dyDescent="0.2">
      <c r="A3260" s="42"/>
      <c r="AN3260" s="293"/>
      <c r="AX3260" s="293"/>
      <c r="BH3260" s="293"/>
      <c r="BR3260" s="293"/>
      <c r="CB3260" s="293"/>
      <c r="CL3260" s="293"/>
      <c r="CV3260" s="293"/>
      <c r="DF3260" s="293"/>
      <c r="DP3260" s="293"/>
      <c r="DZ3260" s="293"/>
      <c r="EJ3260" s="293"/>
      <c r="ET3260" s="293"/>
      <c r="FD3260" s="293"/>
      <c r="GJ3260" s="341"/>
      <c r="GT3260" s="293"/>
      <c r="HD3260" s="293"/>
      <c r="HN3260" s="293"/>
      <c r="HX3260" s="293"/>
      <c r="IH3260" s="293"/>
      <c r="IM3260" s="285"/>
    </row>
    <row r="3261" spans="1:247" s="44" customFormat="1" x14ac:dyDescent="0.2">
      <c r="A3261" s="42"/>
      <c r="AN3261" s="293"/>
      <c r="AX3261" s="293"/>
      <c r="BH3261" s="293"/>
      <c r="BR3261" s="293"/>
      <c r="CB3261" s="293"/>
      <c r="CL3261" s="293"/>
      <c r="CV3261" s="293"/>
      <c r="DF3261" s="293"/>
      <c r="DP3261" s="293"/>
      <c r="DZ3261" s="293"/>
      <c r="EJ3261" s="293"/>
      <c r="ET3261" s="293"/>
      <c r="FD3261" s="293"/>
      <c r="GJ3261" s="341"/>
      <c r="GT3261" s="293"/>
      <c r="HD3261" s="293"/>
      <c r="HN3261" s="293"/>
      <c r="HX3261" s="293"/>
      <c r="IH3261" s="293"/>
      <c r="IM3261" s="285"/>
    </row>
    <row r="3262" spans="1:247" s="44" customFormat="1" x14ac:dyDescent="0.2">
      <c r="A3262" s="42"/>
      <c r="AN3262" s="293"/>
      <c r="AX3262" s="293"/>
      <c r="BH3262" s="293"/>
      <c r="BR3262" s="293"/>
      <c r="CB3262" s="293"/>
      <c r="CL3262" s="293"/>
      <c r="CV3262" s="293"/>
      <c r="DF3262" s="293"/>
      <c r="DP3262" s="293"/>
      <c r="DZ3262" s="293"/>
      <c r="EJ3262" s="293"/>
      <c r="ET3262" s="293"/>
      <c r="FD3262" s="293"/>
      <c r="GJ3262" s="341"/>
      <c r="GT3262" s="293"/>
      <c r="HD3262" s="293"/>
      <c r="HN3262" s="293"/>
      <c r="HX3262" s="293"/>
      <c r="IH3262" s="293"/>
      <c r="IM3262" s="285"/>
    </row>
    <row r="3263" spans="1:247" s="44" customFormat="1" x14ac:dyDescent="0.2">
      <c r="A3263" s="42"/>
      <c r="AN3263" s="293"/>
      <c r="AX3263" s="293"/>
      <c r="BH3263" s="293"/>
      <c r="BR3263" s="293"/>
      <c r="CB3263" s="293"/>
      <c r="CL3263" s="293"/>
      <c r="CV3263" s="293"/>
      <c r="DF3263" s="293"/>
      <c r="DP3263" s="293"/>
      <c r="DZ3263" s="293"/>
      <c r="EJ3263" s="293"/>
      <c r="ET3263" s="293"/>
      <c r="FD3263" s="293"/>
      <c r="GJ3263" s="341"/>
      <c r="GT3263" s="293"/>
      <c r="HD3263" s="293"/>
      <c r="HN3263" s="293"/>
      <c r="HX3263" s="293"/>
      <c r="IH3263" s="293"/>
      <c r="IM3263" s="285"/>
    </row>
    <row r="3264" spans="1:247" s="44" customFormat="1" x14ac:dyDescent="0.2">
      <c r="A3264" s="42"/>
      <c r="AN3264" s="293"/>
      <c r="AX3264" s="293"/>
      <c r="BH3264" s="293"/>
      <c r="BR3264" s="293"/>
      <c r="CB3264" s="293"/>
      <c r="CL3264" s="293"/>
      <c r="CV3264" s="293"/>
      <c r="DF3264" s="293"/>
      <c r="DP3264" s="293"/>
      <c r="DZ3264" s="293"/>
      <c r="EJ3264" s="293"/>
      <c r="ET3264" s="293"/>
      <c r="FD3264" s="293"/>
      <c r="GJ3264" s="341"/>
      <c r="GT3264" s="293"/>
      <c r="HD3264" s="293"/>
      <c r="HN3264" s="293"/>
      <c r="HX3264" s="293"/>
      <c r="IH3264" s="293"/>
      <c r="IM3264" s="285"/>
    </row>
    <row r="3265" spans="1:247" s="44" customFormat="1" x14ac:dyDescent="0.2">
      <c r="A3265" s="42"/>
      <c r="AN3265" s="293"/>
      <c r="AX3265" s="293"/>
      <c r="BH3265" s="293"/>
      <c r="BR3265" s="293"/>
      <c r="CB3265" s="293"/>
      <c r="CL3265" s="293"/>
      <c r="CV3265" s="293"/>
      <c r="DF3265" s="293"/>
      <c r="DP3265" s="293"/>
      <c r="DZ3265" s="293"/>
      <c r="EJ3265" s="293"/>
      <c r="ET3265" s="293"/>
      <c r="FD3265" s="293"/>
      <c r="GJ3265" s="341"/>
      <c r="GT3265" s="293"/>
      <c r="HD3265" s="293"/>
      <c r="HN3265" s="293"/>
      <c r="HX3265" s="293"/>
      <c r="IH3265" s="293"/>
      <c r="IM3265" s="285"/>
    </row>
    <row r="3266" spans="1:247" s="44" customFormat="1" x14ac:dyDescent="0.2">
      <c r="A3266" s="42"/>
      <c r="AN3266" s="293"/>
      <c r="AX3266" s="293"/>
      <c r="BH3266" s="293"/>
      <c r="BR3266" s="293"/>
      <c r="CB3266" s="293"/>
      <c r="CL3266" s="293"/>
      <c r="CV3266" s="293"/>
      <c r="DF3266" s="293"/>
      <c r="DP3266" s="293"/>
      <c r="DZ3266" s="293"/>
      <c r="EJ3266" s="293"/>
      <c r="ET3266" s="293"/>
      <c r="FD3266" s="293"/>
      <c r="GJ3266" s="341"/>
      <c r="GT3266" s="293"/>
      <c r="HD3266" s="293"/>
      <c r="HN3266" s="293"/>
      <c r="HX3266" s="293"/>
      <c r="IH3266" s="293"/>
      <c r="IM3266" s="285"/>
    </row>
    <row r="3267" spans="1:247" s="44" customFormat="1" x14ac:dyDescent="0.2">
      <c r="A3267" s="42"/>
      <c r="AN3267" s="293"/>
      <c r="AX3267" s="293"/>
      <c r="BH3267" s="293"/>
      <c r="BR3267" s="293"/>
      <c r="CB3267" s="293"/>
      <c r="CL3267" s="293"/>
      <c r="CV3267" s="293"/>
      <c r="DF3267" s="293"/>
      <c r="DP3267" s="293"/>
      <c r="DZ3267" s="293"/>
      <c r="EJ3267" s="293"/>
      <c r="ET3267" s="293"/>
      <c r="FD3267" s="293"/>
      <c r="GJ3267" s="341"/>
      <c r="GT3267" s="293"/>
      <c r="HD3267" s="293"/>
      <c r="HN3267" s="293"/>
      <c r="HX3267" s="293"/>
      <c r="IH3267" s="293"/>
      <c r="IM3267" s="285"/>
    </row>
    <row r="3268" spans="1:247" s="44" customFormat="1" x14ac:dyDescent="0.2">
      <c r="A3268" s="42"/>
      <c r="AN3268" s="293"/>
      <c r="AX3268" s="293"/>
      <c r="BH3268" s="293"/>
      <c r="BR3268" s="293"/>
      <c r="CB3268" s="293"/>
      <c r="CL3268" s="293"/>
      <c r="CV3268" s="293"/>
      <c r="DF3268" s="293"/>
      <c r="DP3268" s="293"/>
      <c r="DZ3268" s="293"/>
      <c r="EJ3268" s="293"/>
      <c r="ET3268" s="293"/>
      <c r="FD3268" s="293"/>
      <c r="GJ3268" s="341"/>
      <c r="GT3268" s="293"/>
      <c r="HD3268" s="293"/>
      <c r="HN3268" s="293"/>
      <c r="HX3268" s="293"/>
      <c r="IH3268" s="293"/>
      <c r="IM3268" s="285"/>
    </row>
    <row r="3269" spans="1:247" s="44" customFormat="1" x14ac:dyDescent="0.2">
      <c r="A3269" s="42"/>
      <c r="AN3269" s="293"/>
      <c r="AX3269" s="293"/>
      <c r="BH3269" s="293"/>
      <c r="BR3269" s="293"/>
      <c r="CB3269" s="293"/>
      <c r="CL3269" s="293"/>
      <c r="CV3269" s="293"/>
      <c r="DF3269" s="293"/>
      <c r="DP3269" s="293"/>
      <c r="DZ3269" s="293"/>
      <c r="EJ3269" s="293"/>
      <c r="ET3269" s="293"/>
      <c r="FD3269" s="293"/>
      <c r="GJ3269" s="341"/>
      <c r="GT3269" s="293"/>
      <c r="HD3269" s="293"/>
      <c r="HN3269" s="293"/>
      <c r="HX3269" s="293"/>
      <c r="IH3269" s="293"/>
      <c r="IM3269" s="285"/>
    </row>
    <row r="3270" spans="1:247" s="44" customFormat="1" x14ac:dyDescent="0.2">
      <c r="A3270" s="42"/>
      <c r="AN3270" s="293"/>
      <c r="AX3270" s="293"/>
      <c r="BH3270" s="293"/>
      <c r="BR3270" s="293"/>
      <c r="CB3270" s="293"/>
      <c r="CL3270" s="293"/>
      <c r="CV3270" s="293"/>
      <c r="DF3270" s="293"/>
      <c r="DP3270" s="293"/>
      <c r="DZ3270" s="293"/>
      <c r="EJ3270" s="293"/>
      <c r="ET3270" s="293"/>
      <c r="FD3270" s="293"/>
      <c r="GJ3270" s="341"/>
      <c r="GT3270" s="293"/>
      <c r="HD3270" s="293"/>
      <c r="HN3270" s="293"/>
      <c r="HX3270" s="293"/>
      <c r="IH3270" s="293"/>
      <c r="IM3270" s="285"/>
    </row>
    <row r="3271" spans="1:247" s="44" customFormat="1" x14ac:dyDescent="0.2">
      <c r="A3271" s="42"/>
      <c r="AN3271" s="293"/>
      <c r="AX3271" s="293"/>
      <c r="BH3271" s="293"/>
      <c r="BR3271" s="293"/>
      <c r="CB3271" s="293"/>
      <c r="CL3271" s="293"/>
      <c r="CV3271" s="293"/>
      <c r="DF3271" s="293"/>
      <c r="DP3271" s="293"/>
      <c r="DZ3271" s="293"/>
      <c r="EJ3271" s="293"/>
      <c r="ET3271" s="293"/>
      <c r="FD3271" s="293"/>
      <c r="GJ3271" s="341"/>
      <c r="GT3271" s="293"/>
      <c r="HD3271" s="293"/>
      <c r="HN3271" s="293"/>
      <c r="HX3271" s="293"/>
      <c r="IH3271" s="293"/>
      <c r="IM3271" s="285"/>
    </row>
    <row r="3272" spans="1:247" s="44" customFormat="1" x14ac:dyDescent="0.2">
      <c r="A3272" s="42"/>
      <c r="AN3272" s="293"/>
      <c r="AX3272" s="293"/>
      <c r="BH3272" s="293"/>
      <c r="BR3272" s="293"/>
      <c r="CB3272" s="293"/>
      <c r="CL3272" s="293"/>
      <c r="CV3272" s="293"/>
      <c r="DF3272" s="293"/>
      <c r="DP3272" s="293"/>
      <c r="DZ3272" s="293"/>
      <c r="EJ3272" s="293"/>
      <c r="ET3272" s="293"/>
      <c r="FD3272" s="293"/>
      <c r="GJ3272" s="341"/>
      <c r="GT3272" s="293"/>
      <c r="HD3272" s="293"/>
      <c r="HN3272" s="293"/>
      <c r="HX3272" s="293"/>
      <c r="IH3272" s="293"/>
      <c r="IM3272" s="285"/>
    </row>
    <row r="3273" spans="1:247" s="44" customFormat="1" x14ac:dyDescent="0.2">
      <c r="A3273" s="42"/>
      <c r="AN3273" s="293"/>
      <c r="AX3273" s="293"/>
      <c r="BH3273" s="293"/>
      <c r="BR3273" s="293"/>
      <c r="CB3273" s="293"/>
      <c r="CL3273" s="293"/>
      <c r="CV3273" s="293"/>
      <c r="DF3273" s="293"/>
      <c r="DP3273" s="293"/>
      <c r="DZ3273" s="293"/>
      <c r="EJ3273" s="293"/>
      <c r="ET3273" s="293"/>
      <c r="FD3273" s="293"/>
      <c r="GJ3273" s="341"/>
      <c r="GT3273" s="293"/>
      <c r="HD3273" s="293"/>
      <c r="HN3273" s="293"/>
      <c r="HX3273" s="293"/>
      <c r="IH3273" s="293"/>
      <c r="IM3273" s="285"/>
    </row>
    <row r="3274" spans="1:247" s="44" customFormat="1" x14ac:dyDescent="0.2">
      <c r="A3274" s="42"/>
      <c r="AN3274" s="293"/>
      <c r="AX3274" s="293"/>
      <c r="BH3274" s="293"/>
      <c r="BR3274" s="293"/>
      <c r="CB3274" s="293"/>
      <c r="CL3274" s="293"/>
      <c r="CV3274" s="293"/>
      <c r="DF3274" s="293"/>
      <c r="DP3274" s="293"/>
      <c r="DZ3274" s="293"/>
      <c r="EJ3274" s="293"/>
      <c r="ET3274" s="293"/>
      <c r="FD3274" s="293"/>
      <c r="GJ3274" s="341"/>
      <c r="GT3274" s="293"/>
      <c r="HD3274" s="293"/>
      <c r="HN3274" s="293"/>
      <c r="HX3274" s="293"/>
      <c r="IH3274" s="293"/>
      <c r="IM3274" s="285"/>
    </row>
    <row r="3275" spans="1:247" s="44" customFormat="1" x14ac:dyDescent="0.2">
      <c r="A3275" s="42"/>
      <c r="AN3275" s="293"/>
      <c r="AX3275" s="293"/>
      <c r="BH3275" s="293"/>
      <c r="BR3275" s="293"/>
      <c r="CB3275" s="293"/>
      <c r="CL3275" s="293"/>
      <c r="CV3275" s="293"/>
      <c r="DF3275" s="293"/>
      <c r="DP3275" s="293"/>
      <c r="DZ3275" s="293"/>
      <c r="EJ3275" s="293"/>
      <c r="ET3275" s="293"/>
      <c r="FD3275" s="293"/>
      <c r="GJ3275" s="341"/>
      <c r="GT3275" s="293"/>
      <c r="HD3275" s="293"/>
      <c r="HN3275" s="293"/>
      <c r="HX3275" s="293"/>
      <c r="IH3275" s="293"/>
      <c r="IM3275" s="285"/>
    </row>
    <row r="3276" spans="1:247" s="44" customFormat="1" x14ac:dyDescent="0.2">
      <c r="A3276" s="42"/>
      <c r="AN3276" s="293"/>
      <c r="AX3276" s="293"/>
      <c r="BH3276" s="293"/>
      <c r="BR3276" s="293"/>
      <c r="CB3276" s="293"/>
      <c r="CL3276" s="293"/>
      <c r="CV3276" s="293"/>
      <c r="DF3276" s="293"/>
      <c r="DP3276" s="293"/>
      <c r="DZ3276" s="293"/>
      <c r="EJ3276" s="293"/>
      <c r="ET3276" s="293"/>
      <c r="FD3276" s="293"/>
      <c r="GJ3276" s="341"/>
      <c r="GT3276" s="293"/>
      <c r="HD3276" s="293"/>
      <c r="HN3276" s="293"/>
      <c r="HX3276" s="293"/>
      <c r="IH3276" s="293"/>
      <c r="IM3276" s="285"/>
    </row>
    <row r="3277" spans="1:247" s="44" customFormat="1" x14ac:dyDescent="0.2">
      <c r="A3277" s="42"/>
      <c r="AN3277" s="293"/>
      <c r="AX3277" s="293"/>
      <c r="BH3277" s="293"/>
      <c r="BR3277" s="293"/>
      <c r="CB3277" s="293"/>
      <c r="CL3277" s="293"/>
      <c r="CV3277" s="293"/>
      <c r="DF3277" s="293"/>
      <c r="DP3277" s="293"/>
      <c r="DZ3277" s="293"/>
      <c r="EJ3277" s="293"/>
      <c r="ET3277" s="293"/>
      <c r="FD3277" s="293"/>
      <c r="GJ3277" s="341"/>
      <c r="GT3277" s="293"/>
      <c r="HD3277" s="293"/>
      <c r="HN3277" s="293"/>
      <c r="HX3277" s="293"/>
      <c r="IH3277" s="293"/>
      <c r="IM3277" s="285"/>
    </row>
    <row r="3278" spans="1:247" s="44" customFormat="1" x14ac:dyDescent="0.2">
      <c r="A3278" s="42"/>
      <c r="AN3278" s="293"/>
      <c r="AX3278" s="293"/>
      <c r="BH3278" s="293"/>
      <c r="BR3278" s="293"/>
      <c r="CB3278" s="293"/>
      <c r="CL3278" s="293"/>
      <c r="CV3278" s="293"/>
      <c r="DF3278" s="293"/>
      <c r="DP3278" s="293"/>
      <c r="DZ3278" s="293"/>
      <c r="EJ3278" s="293"/>
      <c r="ET3278" s="293"/>
      <c r="FD3278" s="293"/>
      <c r="GJ3278" s="341"/>
      <c r="GT3278" s="293"/>
      <c r="HD3278" s="293"/>
      <c r="HN3278" s="293"/>
      <c r="HX3278" s="293"/>
      <c r="IH3278" s="293"/>
      <c r="IM3278" s="285"/>
    </row>
    <row r="3279" spans="1:247" s="44" customFormat="1" x14ac:dyDescent="0.2">
      <c r="A3279" s="42"/>
      <c r="AN3279" s="293"/>
      <c r="AX3279" s="293"/>
      <c r="BH3279" s="293"/>
      <c r="BR3279" s="293"/>
      <c r="CB3279" s="293"/>
      <c r="CL3279" s="293"/>
      <c r="CV3279" s="293"/>
      <c r="DF3279" s="293"/>
      <c r="DP3279" s="293"/>
      <c r="DZ3279" s="293"/>
      <c r="EJ3279" s="293"/>
      <c r="ET3279" s="293"/>
      <c r="FD3279" s="293"/>
      <c r="GJ3279" s="341"/>
      <c r="GT3279" s="293"/>
      <c r="HD3279" s="293"/>
      <c r="HN3279" s="293"/>
      <c r="HX3279" s="293"/>
      <c r="IH3279" s="293"/>
      <c r="IM3279" s="285"/>
    </row>
    <row r="3280" spans="1:247" s="44" customFormat="1" x14ac:dyDescent="0.2">
      <c r="A3280" s="42"/>
      <c r="AN3280" s="293"/>
      <c r="AX3280" s="293"/>
      <c r="BH3280" s="293"/>
      <c r="BR3280" s="293"/>
      <c r="CB3280" s="293"/>
      <c r="CL3280" s="293"/>
      <c r="CV3280" s="293"/>
      <c r="DF3280" s="293"/>
      <c r="DP3280" s="293"/>
      <c r="DZ3280" s="293"/>
      <c r="EJ3280" s="293"/>
      <c r="ET3280" s="293"/>
      <c r="FD3280" s="293"/>
      <c r="GJ3280" s="341"/>
      <c r="GT3280" s="293"/>
      <c r="HD3280" s="293"/>
      <c r="HN3280" s="293"/>
      <c r="HX3280" s="293"/>
      <c r="IH3280" s="293"/>
      <c r="IM3280" s="285"/>
    </row>
    <row r="3281" spans="1:247" s="44" customFormat="1" x14ac:dyDescent="0.2">
      <c r="A3281" s="42"/>
      <c r="AN3281" s="293"/>
      <c r="AX3281" s="293"/>
      <c r="BH3281" s="293"/>
      <c r="BR3281" s="293"/>
      <c r="CB3281" s="293"/>
      <c r="CL3281" s="293"/>
      <c r="CV3281" s="293"/>
      <c r="DF3281" s="293"/>
      <c r="DP3281" s="293"/>
      <c r="DZ3281" s="293"/>
      <c r="EJ3281" s="293"/>
      <c r="ET3281" s="293"/>
      <c r="FD3281" s="293"/>
      <c r="GJ3281" s="341"/>
      <c r="GT3281" s="293"/>
      <c r="HD3281" s="293"/>
      <c r="HN3281" s="293"/>
      <c r="HX3281" s="293"/>
      <c r="IH3281" s="293"/>
      <c r="IM3281" s="285"/>
    </row>
    <row r="3282" spans="1:247" s="44" customFormat="1" x14ac:dyDescent="0.2">
      <c r="A3282" s="42"/>
      <c r="AN3282" s="293"/>
      <c r="AX3282" s="293"/>
      <c r="BH3282" s="293"/>
      <c r="BR3282" s="293"/>
      <c r="CB3282" s="293"/>
      <c r="CL3282" s="293"/>
      <c r="CV3282" s="293"/>
      <c r="DF3282" s="293"/>
      <c r="DP3282" s="293"/>
      <c r="DZ3282" s="293"/>
      <c r="EJ3282" s="293"/>
      <c r="ET3282" s="293"/>
      <c r="FD3282" s="293"/>
      <c r="GJ3282" s="341"/>
      <c r="GT3282" s="293"/>
      <c r="HD3282" s="293"/>
      <c r="HN3282" s="293"/>
      <c r="HX3282" s="293"/>
      <c r="IH3282" s="293"/>
      <c r="IM3282" s="285"/>
    </row>
    <row r="3283" spans="1:247" s="44" customFormat="1" x14ac:dyDescent="0.2">
      <c r="A3283" s="42"/>
      <c r="AN3283" s="293"/>
      <c r="AX3283" s="293"/>
      <c r="BH3283" s="293"/>
      <c r="BR3283" s="293"/>
      <c r="CB3283" s="293"/>
      <c r="CL3283" s="293"/>
      <c r="CV3283" s="293"/>
      <c r="DF3283" s="293"/>
      <c r="DP3283" s="293"/>
      <c r="DZ3283" s="293"/>
      <c r="EJ3283" s="293"/>
      <c r="ET3283" s="293"/>
      <c r="FD3283" s="293"/>
      <c r="GJ3283" s="341"/>
      <c r="GT3283" s="293"/>
      <c r="HD3283" s="293"/>
      <c r="HN3283" s="293"/>
      <c r="HX3283" s="293"/>
      <c r="IH3283" s="293"/>
      <c r="IM3283" s="285"/>
    </row>
    <row r="3284" spans="1:247" s="44" customFormat="1" x14ac:dyDescent="0.2">
      <c r="A3284" s="42"/>
      <c r="AN3284" s="293"/>
      <c r="AX3284" s="293"/>
      <c r="BH3284" s="293"/>
      <c r="BR3284" s="293"/>
      <c r="CB3284" s="293"/>
      <c r="CL3284" s="293"/>
      <c r="CV3284" s="293"/>
      <c r="DF3284" s="293"/>
      <c r="DP3284" s="293"/>
      <c r="DZ3284" s="293"/>
      <c r="EJ3284" s="293"/>
      <c r="ET3284" s="293"/>
      <c r="FD3284" s="293"/>
      <c r="GJ3284" s="341"/>
      <c r="GT3284" s="293"/>
      <c r="HD3284" s="293"/>
      <c r="HN3284" s="293"/>
      <c r="HX3284" s="293"/>
      <c r="IH3284" s="293"/>
      <c r="IM3284" s="285"/>
    </row>
    <row r="3285" spans="1:247" s="44" customFormat="1" x14ac:dyDescent="0.2">
      <c r="A3285" s="42"/>
      <c r="AN3285" s="293"/>
      <c r="AX3285" s="293"/>
      <c r="BH3285" s="293"/>
      <c r="BR3285" s="293"/>
      <c r="CB3285" s="293"/>
      <c r="CL3285" s="293"/>
      <c r="CV3285" s="293"/>
      <c r="DF3285" s="293"/>
      <c r="DP3285" s="293"/>
      <c r="DZ3285" s="293"/>
      <c r="EJ3285" s="293"/>
      <c r="ET3285" s="293"/>
      <c r="FD3285" s="293"/>
      <c r="GJ3285" s="341"/>
      <c r="GT3285" s="293"/>
      <c r="HD3285" s="293"/>
      <c r="HN3285" s="293"/>
      <c r="HX3285" s="293"/>
      <c r="IH3285" s="293"/>
      <c r="IM3285" s="285"/>
    </row>
    <row r="3286" spans="1:247" s="44" customFormat="1" x14ac:dyDescent="0.2">
      <c r="A3286" s="42"/>
      <c r="AN3286" s="293"/>
      <c r="AX3286" s="293"/>
      <c r="BH3286" s="293"/>
      <c r="BR3286" s="293"/>
      <c r="CB3286" s="293"/>
      <c r="CL3286" s="293"/>
      <c r="CV3286" s="293"/>
      <c r="DF3286" s="293"/>
      <c r="DP3286" s="293"/>
      <c r="DZ3286" s="293"/>
      <c r="EJ3286" s="293"/>
      <c r="ET3286" s="293"/>
      <c r="FD3286" s="293"/>
      <c r="GJ3286" s="341"/>
      <c r="GT3286" s="293"/>
      <c r="HD3286" s="293"/>
      <c r="HN3286" s="293"/>
      <c r="HX3286" s="293"/>
      <c r="IH3286" s="293"/>
      <c r="IM3286" s="285"/>
    </row>
    <row r="3287" spans="1:247" s="44" customFormat="1" x14ac:dyDescent="0.2">
      <c r="A3287" s="42"/>
      <c r="AN3287" s="293"/>
      <c r="AX3287" s="293"/>
      <c r="BH3287" s="293"/>
      <c r="BR3287" s="293"/>
      <c r="CB3287" s="293"/>
      <c r="CL3287" s="293"/>
      <c r="CV3287" s="293"/>
      <c r="DF3287" s="293"/>
      <c r="DP3287" s="293"/>
      <c r="DZ3287" s="293"/>
      <c r="EJ3287" s="293"/>
      <c r="ET3287" s="293"/>
      <c r="FD3287" s="293"/>
      <c r="GJ3287" s="341"/>
      <c r="GT3287" s="293"/>
      <c r="HD3287" s="293"/>
      <c r="HN3287" s="293"/>
      <c r="HX3287" s="293"/>
      <c r="IH3287" s="293"/>
      <c r="IM3287" s="285"/>
    </row>
    <row r="3288" spans="1:247" s="44" customFormat="1" x14ac:dyDescent="0.2">
      <c r="A3288" s="42"/>
      <c r="AN3288" s="293"/>
      <c r="AX3288" s="293"/>
      <c r="BH3288" s="293"/>
      <c r="BR3288" s="293"/>
      <c r="CB3288" s="293"/>
      <c r="CL3288" s="293"/>
      <c r="CV3288" s="293"/>
      <c r="DF3288" s="293"/>
      <c r="DP3288" s="293"/>
      <c r="DZ3288" s="293"/>
      <c r="EJ3288" s="293"/>
      <c r="ET3288" s="293"/>
      <c r="FD3288" s="293"/>
      <c r="GJ3288" s="341"/>
      <c r="GT3288" s="293"/>
      <c r="HD3288" s="293"/>
      <c r="HN3288" s="293"/>
      <c r="HX3288" s="293"/>
      <c r="IH3288" s="293"/>
      <c r="IM3288" s="285"/>
    </row>
    <row r="3289" spans="1:247" s="44" customFormat="1" x14ac:dyDescent="0.2">
      <c r="A3289" s="42"/>
      <c r="AN3289" s="293"/>
      <c r="AX3289" s="293"/>
      <c r="BH3289" s="293"/>
      <c r="BR3289" s="293"/>
      <c r="CB3289" s="293"/>
      <c r="CL3289" s="293"/>
      <c r="CV3289" s="293"/>
      <c r="DF3289" s="293"/>
      <c r="DP3289" s="293"/>
      <c r="DZ3289" s="293"/>
      <c r="EJ3289" s="293"/>
      <c r="ET3289" s="293"/>
      <c r="FD3289" s="293"/>
      <c r="GJ3289" s="341"/>
      <c r="GT3289" s="293"/>
      <c r="HD3289" s="293"/>
      <c r="HN3289" s="293"/>
      <c r="HX3289" s="293"/>
      <c r="IH3289" s="293"/>
      <c r="IM3289" s="285"/>
    </row>
    <row r="3290" spans="1:247" s="44" customFormat="1" x14ac:dyDescent="0.2">
      <c r="A3290" s="42"/>
      <c r="AN3290" s="293"/>
      <c r="AX3290" s="293"/>
      <c r="BH3290" s="293"/>
      <c r="BR3290" s="293"/>
      <c r="CB3290" s="293"/>
      <c r="CL3290" s="293"/>
      <c r="CV3290" s="293"/>
      <c r="DF3290" s="293"/>
      <c r="DP3290" s="293"/>
      <c r="DZ3290" s="293"/>
      <c r="EJ3290" s="293"/>
      <c r="ET3290" s="293"/>
      <c r="FD3290" s="293"/>
      <c r="GJ3290" s="341"/>
      <c r="GT3290" s="293"/>
      <c r="HD3290" s="293"/>
      <c r="HN3290" s="293"/>
      <c r="HX3290" s="293"/>
      <c r="IH3290" s="293"/>
      <c r="IM3290" s="285"/>
    </row>
    <row r="3291" spans="1:247" s="44" customFormat="1" x14ac:dyDescent="0.2">
      <c r="A3291" s="42"/>
      <c r="AN3291" s="293"/>
      <c r="AX3291" s="293"/>
      <c r="BH3291" s="293"/>
      <c r="BR3291" s="293"/>
      <c r="CB3291" s="293"/>
      <c r="CL3291" s="293"/>
      <c r="CV3291" s="293"/>
      <c r="DF3291" s="293"/>
      <c r="DP3291" s="293"/>
      <c r="DZ3291" s="293"/>
      <c r="EJ3291" s="293"/>
      <c r="ET3291" s="293"/>
      <c r="FD3291" s="293"/>
      <c r="GJ3291" s="341"/>
      <c r="GT3291" s="293"/>
      <c r="HD3291" s="293"/>
      <c r="HN3291" s="293"/>
      <c r="HX3291" s="293"/>
      <c r="IH3291" s="293"/>
      <c r="IM3291" s="285"/>
    </row>
    <row r="3292" spans="1:247" s="44" customFormat="1" x14ac:dyDescent="0.2">
      <c r="A3292" s="42"/>
      <c r="AN3292" s="293"/>
      <c r="AX3292" s="293"/>
      <c r="BH3292" s="293"/>
      <c r="BR3292" s="293"/>
      <c r="CB3292" s="293"/>
      <c r="CL3292" s="293"/>
      <c r="CV3292" s="293"/>
      <c r="DF3292" s="293"/>
      <c r="DP3292" s="293"/>
      <c r="DZ3292" s="293"/>
      <c r="EJ3292" s="293"/>
      <c r="ET3292" s="293"/>
      <c r="FD3292" s="293"/>
      <c r="GJ3292" s="341"/>
      <c r="GT3292" s="293"/>
      <c r="HD3292" s="293"/>
      <c r="HN3292" s="293"/>
      <c r="HX3292" s="293"/>
      <c r="IH3292" s="293"/>
      <c r="IM3292" s="285"/>
    </row>
    <row r="3293" spans="1:247" s="44" customFormat="1" x14ac:dyDescent="0.2">
      <c r="A3293" s="42"/>
      <c r="AN3293" s="293"/>
      <c r="AX3293" s="293"/>
      <c r="BH3293" s="293"/>
      <c r="BR3293" s="293"/>
      <c r="CB3293" s="293"/>
      <c r="CL3293" s="293"/>
      <c r="CV3293" s="293"/>
      <c r="DF3293" s="293"/>
      <c r="DP3293" s="293"/>
      <c r="DZ3293" s="293"/>
      <c r="EJ3293" s="293"/>
      <c r="ET3293" s="293"/>
      <c r="FD3293" s="293"/>
      <c r="GJ3293" s="341"/>
      <c r="GT3293" s="293"/>
      <c r="HD3293" s="293"/>
      <c r="HN3293" s="293"/>
      <c r="HX3293" s="293"/>
      <c r="IH3293" s="293"/>
      <c r="IM3293" s="285"/>
    </row>
    <row r="3294" spans="1:247" s="44" customFormat="1" x14ac:dyDescent="0.2">
      <c r="A3294" s="42"/>
      <c r="AN3294" s="293"/>
      <c r="AX3294" s="293"/>
      <c r="BH3294" s="293"/>
      <c r="BR3294" s="293"/>
      <c r="CB3294" s="293"/>
      <c r="CL3294" s="293"/>
      <c r="CV3294" s="293"/>
      <c r="DF3294" s="293"/>
      <c r="DP3294" s="293"/>
      <c r="DZ3294" s="293"/>
      <c r="EJ3294" s="293"/>
      <c r="ET3294" s="293"/>
      <c r="FD3294" s="293"/>
      <c r="GJ3294" s="341"/>
      <c r="GT3294" s="293"/>
      <c r="HD3294" s="293"/>
      <c r="HN3294" s="293"/>
      <c r="HX3294" s="293"/>
      <c r="IH3294" s="293"/>
      <c r="IM3294" s="285"/>
    </row>
    <row r="3295" spans="1:247" s="44" customFormat="1" x14ac:dyDescent="0.2">
      <c r="A3295" s="42"/>
      <c r="AN3295" s="293"/>
      <c r="AX3295" s="293"/>
      <c r="BH3295" s="293"/>
      <c r="BR3295" s="293"/>
      <c r="CB3295" s="293"/>
      <c r="CL3295" s="293"/>
      <c r="CV3295" s="293"/>
      <c r="DF3295" s="293"/>
      <c r="DP3295" s="293"/>
      <c r="DZ3295" s="293"/>
      <c r="EJ3295" s="293"/>
      <c r="ET3295" s="293"/>
      <c r="FD3295" s="293"/>
      <c r="GJ3295" s="341"/>
      <c r="GT3295" s="293"/>
      <c r="HD3295" s="293"/>
      <c r="HN3295" s="293"/>
      <c r="HX3295" s="293"/>
      <c r="IH3295" s="293"/>
      <c r="IM3295" s="285"/>
    </row>
    <row r="3296" spans="1:247" s="44" customFormat="1" x14ac:dyDescent="0.2">
      <c r="A3296" s="42"/>
      <c r="AN3296" s="293"/>
      <c r="AX3296" s="293"/>
      <c r="BH3296" s="293"/>
      <c r="BR3296" s="293"/>
      <c r="CB3296" s="293"/>
      <c r="CL3296" s="293"/>
      <c r="CV3296" s="293"/>
      <c r="DF3296" s="293"/>
      <c r="DP3296" s="293"/>
      <c r="DZ3296" s="293"/>
      <c r="EJ3296" s="293"/>
      <c r="ET3296" s="293"/>
      <c r="FD3296" s="293"/>
      <c r="GJ3296" s="341"/>
      <c r="GT3296" s="293"/>
      <c r="HD3296" s="293"/>
      <c r="HN3296" s="293"/>
      <c r="HX3296" s="293"/>
      <c r="IH3296" s="293"/>
      <c r="IM3296" s="285"/>
    </row>
    <row r="3297" spans="1:247" s="44" customFormat="1" x14ac:dyDescent="0.2">
      <c r="A3297" s="42"/>
      <c r="AN3297" s="293"/>
      <c r="AX3297" s="293"/>
      <c r="BH3297" s="293"/>
      <c r="BR3297" s="293"/>
      <c r="CB3297" s="293"/>
      <c r="CL3297" s="293"/>
      <c r="CV3297" s="293"/>
      <c r="DF3297" s="293"/>
      <c r="DP3297" s="293"/>
      <c r="DZ3297" s="293"/>
      <c r="EJ3297" s="293"/>
      <c r="ET3297" s="293"/>
      <c r="FD3297" s="293"/>
      <c r="GJ3297" s="341"/>
      <c r="GT3297" s="293"/>
      <c r="HD3297" s="293"/>
      <c r="HN3297" s="293"/>
      <c r="HX3297" s="293"/>
      <c r="IH3297" s="293"/>
      <c r="IM3297" s="285"/>
    </row>
    <row r="3298" spans="1:247" s="44" customFormat="1" x14ac:dyDescent="0.2">
      <c r="A3298" s="42"/>
      <c r="AN3298" s="293"/>
      <c r="AX3298" s="293"/>
      <c r="BH3298" s="293"/>
      <c r="BR3298" s="293"/>
      <c r="CB3298" s="293"/>
      <c r="CL3298" s="293"/>
      <c r="CV3298" s="293"/>
      <c r="DF3298" s="293"/>
      <c r="DP3298" s="293"/>
      <c r="DZ3298" s="293"/>
      <c r="EJ3298" s="293"/>
      <c r="ET3298" s="293"/>
      <c r="FD3298" s="293"/>
      <c r="GJ3298" s="341"/>
      <c r="GT3298" s="293"/>
      <c r="HD3298" s="293"/>
      <c r="HN3298" s="293"/>
      <c r="HX3298" s="293"/>
      <c r="IH3298" s="293"/>
      <c r="IM3298" s="285"/>
    </row>
    <row r="3299" spans="1:247" s="44" customFormat="1" x14ac:dyDescent="0.2">
      <c r="A3299" s="42"/>
      <c r="AN3299" s="293"/>
      <c r="AX3299" s="293"/>
      <c r="BH3299" s="293"/>
      <c r="BR3299" s="293"/>
      <c r="CB3299" s="293"/>
      <c r="CL3299" s="293"/>
      <c r="CV3299" s="293"/>
      <c r="DF3299" s="293"/>
      <c r="DP3299" s="293"/>
      <c r="DZ3299" s="293"/>
      <c r="EJ3299" s="293"/>
      <c r="ET3299" s="293"/>
      <c r="FD3299" s="293"/>
      <c r="GJ3299" s="341"/>
      <c r="GT3299" s="293"/>
      <c r="HD3299" s="293"/>
      <c r="HN3299" s="293"/>
      <c r="HX3299" s="293"/>
      <c r="IH3299" s="293"/>
      <c r="IM3299" s="285"/>
    </row>
    <row r="3300" spans="1:247" s="44" customFormat="1" x14ac:dyDescent="0.2">
      <c r="A3300" s="42"/>
      <c r="AN3300" s="293"/>
      <c r="AX3300" s="293"/>
      <c r="BH3300" s="293"/>
      <c r="BR3300" s="293"/>
      <c r="CB3300" s="293"/>
      <c r="CL3300" s="293"/>
      <c r="CV3300" s="293"/>
      <c r="DF3300" s="293"/>
      <c r="DP3300" s="293"/>
      <c r="DZ3300" s="293"/>
      <c r="EJ3300" s="293"/>
      <c r="ET3300" s="293"/>
      <c r="FD3300" s="293"/>
      <c r="GJ3300" s="341"/>
      <c r="GT3300" s="293"/>
      <c r="HD3300" s="293"/>
      <c r="HN3300" s="293"/>
      <c r="HX3300" s="293"/>
      <c r="IH3300" s="293"/>
      <c r="IM3300" s="285"/>
    </row>
    <row r="3301" spans="1:247" s="44" customFormat="1" x14ac:dyDescent="0.2">
      <c r="A3301" s="42"/>
      <c r="AN3301" s="293"/>
      <c r="AX3301" s="293"/>
      <c r="BH3301" s="293"/>
      <c r="BR3301" s="293"/>
      <c r="CB3301" s="293"/>
      <c r="CL3301" s="293"/>
      <c r="CV3301" s="293"/>
      <c r="DF3301" s="293"/>
      <c r="DP3301" s="293"/>
      <c r="DZ3301" s="293"/>
      <c r="EJ3301" s="293"/>
      <c r="ET3301" s="293"/>
      <c r="FD3301" s="293"/>
      <c r="GJ3301" s="341"/>
      <c r="GT3301" s="293"/>
      <c r="HD3301" s="293"/>
      <c r="HN3301" s="293"/>
      <c r="HX3301" s="293"/>
      <c r="IH3301" s="293"/>
      <c r="IM3301" s="285"/>
    </row>
    <row r="3302" spans="1:247" s="44" customFormat="1" x14ac:dyDescent="0.2">
      <c r="A3302" s="42"/>
      <c r="AN3302" s="293"/>
      <c r="AX3302" s="293"/>
      <c r="BH3302" s="293"/>
      <c r="BR3302" s="293"/>
      <c r="CB3302" s="293"/>
      <c r="CL3302" s="293"/>
      <c r="CV3302" s="293"/>
      <c r="DF3302" s="293"/>
      <c r="DP3302" s="293"/>
      <c r="DZ3302" s="293"/>
      <c r="EJ3302" s="293"/>
      <c r="ET3302" s="293"/>
      <c r="FD3302" s="293"/>
      <c r="GJ3302" s="341"/>
      <c r="GT3302" s="293"/>
      <c r="HD3302" s="293"/>
      <c r="HN3302" s="293"/>
      <c r="HX3302" s="293"/>
      <c r="IH3302" s="293"/>
      <c r="IM3302" s="285"/>
    </row>
    <row r="3303" spans="1:247" s="44" customFormat="1" x14ac:dyDescent="0.2">
      <c r="A3303" s="42"/>
      <c r="AN3303" s="293"/>
      <c r="AX3303" s="293"/>
      <c r="BH3303" s="293"/>
      <c r="BR3303" s="293"/>
      <c r="CB3303" s="293"/>
      <c r="CL3303" s="293"/>
      <c r="CV3303" s="293"/>
      <c r="DF3303" s="293"/>
      <c r="DP3303" s="293"/>
      <c r="DZ3303" s="293"/>
      <c r="EJ3303" s="293"/>
      <c r="ET3303" s="293"/>
      <c r="FD3303" s="293"/>
      <c r="GJ3303" s="341"/>
      <c r="GT3303" s="293"/>
      <c r="HD3303" s="293"/>
      <c r="HN3303" s="293"/>
      <c r="HX3303" s="293"/>
      <c r="IH3303" s="293"/>
      <c r="IM3303" s="285"/>
    </row>
    <row r="3304" spans="1:247" s="44" customFormat="1" x14ac:dyDescent="0.2">
      <c r="A3304" s="42"/>
      <c r="AN3304" s="293"/>
      <c r="AX3304" s="293"/>
      <c r="BH3304" s="293"/>
      <c r="BR3304" s="293"/>
      <c r="CB3304" s="293"/>
      <c r="CL3304" s="293"/>
      <c r="CV3304" s="293"/>
      <c r="DF3304" s="293"/>
      <c r="DP3304" s="293"/>
      <c r="DZ3304" s="293"/>
      <c r="EJ3304" s="293"/>
      <c r="ET3304" s="293"/>
      <c r="FD3304" s="293"/>
      <c r="GJ3304" s="341"/>
      <c r="GT3304" s="293"/>
      <c r="HD3304" s="293"/>
      <c r="HN3304" s="293"/>
      <c r="HX3304" s="293"/>
      <c r="IH3304" s="293"/>
      <c r="IM3304" s="285"/>
    </row>
    <row r="3305" spans="1:247" s="44" customFormat="1" x14ac:dyDescent="0.2">
      <c r="A3305" s="42"/>
      <c r="AN3305" s="293"/>
      <c r="AX3305" s="293"/>
      <c r="BH3305" s="293"/>
      <c r="BR3305" s="293"/>
      <c r="CB3305" s="293"/>
      <c r="CL3305" s="293"/>
      <c r="CV3305" s="293"/>
      <c r="DF3305" s="293"/>
      <c r="DP3305" s="293"/>
      <c r="DZ3305" s="293"/>
      <c r="EJ3305" s="293"/>
      <c r="ET3305" s="293"/>
      <c r="FD3305" s="293"/>
      <c r="GJ3305" s="341"/>
      <c r="GT3305" s="293"/>
      <c r="HD3305" s="293"/>
      <c r="HN3305" s="293"/>
      <c r="HX3305" s="293"/>
      <c r="IH3305" s="293"/>
      <c r="IM3305" s="285"/>
    </row>
    <row r="3306" spans="1:247" s="44" customFormat="1" x14ac:dyDescent="0.2">
      <c r="A3306" s="42"/>
      <c r="AN3306" s="293"/>
      <c r="AX3306" s="293"/>
      <c r="BH3306" s="293"/>
      <c r="BR3306" s="293"/>
      <c r="CB3306" s="293"/>
      <c r="CL3306" s="293"/>
      <c r="CV3306" s="293"/>
      <c r="DF3306" s="293"/>
      <c r="DP3306" s="293"/>
      <c r="DZ3306" s="293"/>
      <c r="EJ3306" s="293"/>
      <c r="ET3306" s="293"/>
      <c r="FD3306" s="293"/>
      <c r="GJ3306" s="341"/>
      <c r="GT3306" s="293"/>
      <c r="HD3306" s="293"/>
      <c r="HN3306" s="293"/>
      <c r="HX3306" s="293"/>
      <c r="IH3306" s="293"/>
      <c r="IM3306" s="285"/>
    </row>
    <row r="3307" spans="1:247" s="44" customFormat="1" x14ac:dyDescent="0.2">
      <c r="A3307" s="42"/>
      <c r="AN3307" s="293"/>
      <c r="AX3307" s="293"/>
      <c r="BH3307" s="293"/>
      <c r="BR3307" s="293"/>
      <c r="CB3307" s="293"/>
      <c r="CL3307" s="293"/>
      <c r="CV3307" s="293"/>
      <c r="DF3307" s="293"/>
      <c r="DP3307" s="293"/>
      <c r="DZ3307" s="293"/>
      <c r="EJ3307" s="293"/>
      <c r="ET3307" s="293"/>
      <c r="FD3307" s="293"/>
      <c r="GJ3307" s="341"/>
      <c r="GT3307" s="293"/>
      <c r="HD3307" s="293"/>
      <c r="HN3307" s="293"/>
      <c r="HX3307" s="293"/>
      <c r="IH3307" s="293"/>
      <c r="IM3307" s="285"/>
    </row>
    <row r="3308" spans="1:247" s="44" customFormat="1" x14ac:dyDescent="0.2">
      <c r="A3308" s="42"/>
      <c r="AN3308" s="293"/>
      <c r="AX3308" s="293"/>
      <c r="BH3308" s="293"/>
      <c r="BR3308" s="293"/>
      <c r="CB3308" s="293"/>
      <c r="CL3308" s="293"/>
      <c r="CV3308" s="293"/>
      <c r="DF3308" s="293"/>
      <c r="DP3308" s="293"/>
      <c r="DZ3308" s="293"/>
      <c r="EJ3308" s="293"/>
      <c r="ET3308" s="293"/>
      <c r="FD3308" s="293"/>
      <c r="GJ3308" s="341"/>
      <c r="GT3308" s="293"/>
      <c r="HD3308" s="293"/>
      <c r="HN3308" s="293"/>
      <c r="HX3308" s="293"/>
      <c r="IH3308" s="293"/>
      <c r="IM3308" s="285"/>
    </row>
    <row r="3309" spans="1:247" s="44" customFormat="1" x14ac:dyDescent="0.2">
      <c r="A3309" s="42"/>
      <c r="AN3309" s="293"/>
      <c r="AX3309" s="293"/>
      <c r="BH3309" s="293"/>
      <c r="BR3309" s="293"/>
      <c r="CB3309" s="293"/>
      <c r="CL3309" s="293"/>
      <c r="CV3309" s="293"/>
      <c r="DF3309" s="293"/>
      <c r="DP3309" s="293"/>
      <c r="DZ3309" s="293"/>
      <c r="EJ3309" s="293"/>
      <c r="ET3309" s="293"/>
      <c r="FD3309" s="293"/>
      <c r="GJ3309" s="341"/>
      <c r="GT3309" s="293"/>
      <c r="HD3309" s="293"/>
      <c r="HN3309" s="293"/>
      <c r="HX3309" s="293"/>
      <c r="IH3309" s="293"/>
      <c r="IM3309" s="285"/>
    </row>
    <row r="3310" spans="1:247" s="44" customFormat="1" x14ac:dyDescent="0.2">
      <c r="A3310" s="42"/>
      <c r="AN3310" s="293"/>
      <c r="AX3310" s="293"/>
      <c r="BH3310" s="293"/>
      <c r="BR3310" s="293"/>
      <c r="CB3310" s="293"/>
      <c r="CL3310" s="293"/>
      <c r="CV3310" s="293"/>
      <c r="DF3310" s="293"/>
      <c r="DP3310" s="293"/>
      <c r="DZ3310" s="293"/>
      <c r="EJ3310" s="293"/>
      <c r="ET3310" s="293"/>
      <c r="FD3310" s="293"/>
      <c r="GJ3310" s="341"/>
      <c r="GT3310" s="293"/>
      <c r="HD3310" s="293"/>
      <c r="HN3310" s="293"/>
      <c r="HX3310" s="293"/>
      <c r="IH3310" s="293"/>
      <c r="IM3310" s="285"/>
    </row>
    <row r="3311" spans="1:247" s="44" customFormat="1" x14ac:dyDescent="0.2">
      <c r="A3311" s="42"/>
      <c r="AN3311" s="293"/>
      <c r="AX3311" s="293"/>
      <c r="BH3311" s="293"/>
      <c r="BR3311" s="293"/>
      <c r="CB3311" s="293"/>
      <c r="CL3311" s="293"/>
      <c r="CV3311" s="293"/>
      <c r="DF3311" s="293"/>
      <c r="DP3311" s="293"/>
      <c r="DZ3311" s="293"/>
      <c r="EJ3311" s="293"/>
      <c r="ET3311" s="293"/>
      <c r="FD3311" s="293"/>
      <c r="GJ3311" s="341"/>
      <c r="GT3311" s="293"/>
      <c r="HD3311" s="293"/>
      <c r="HN3311" s="293"/>
      <c r="HX3311" s="293"/>
      <c r="IH3311" s="293"/>
      <c r="IM3311" s="285"/>
    </row>
    <row r="3312" spans="1:247" s="44" customFormat="1" x14ac:dyDescent="0.2">
      <c r="A3312" s="42"/>
      <c r="AN3312" s="293"/>
      <c r="AX3312" s="293"/>
      <c r="BH3312" s="293"/>
      <c r="BR3312" s="293"/>
      <c r="CB3312" s="293"/>
      <c r="CL3312" s="293"/>
      <c r="CV3312" s="293"/>
      <c r="DF3312" s="293"/>
      <c r="DP3312" s="293"/>
      <c r="DZ3312" s="293"/>
      <c r="EJ3312" s="293"/>
      <c r="ET3312" s="293"/>
      <c r="FD3312" s="293"/>
      <c r="GJ3312" s="341"/>
      <c r="GT3312" s="293"/>
      <c r="HD3312" s="293"/>
      <c r="HN3312" s="293"/>
      <c r="HX3312" s="293"/>
      <c r="IH3312" s="293"/>
      <c r="IM3312" s="285"/>
    </row>
    <row r="3313" spans="1:247" s="44" customFormat="1" x14ac:dyDescent="0.2">
      <c r="A3313" s="42"/>
      <c r="AN3313" s="293"/>
      <c r="AX3313" s="293"/>
      <c r="BH3313" s="293"/>
      <c r="BR3313" s="293"/>
      <c r="CB3313" s="293"/>
      <c r="CL3313" s="293"/>
      <c r="CV3313" s="293"/>
      <c r="DF3313" s="293"/>
      <c r="DP3313" s="293"/>
      <c r="DZ3313" s="293"/>
      <c r="EJ3313" s="293"/>
      <c r="ET3313" s="293"/>
      <c r="FD3313" s="293"/>
      <c r="GJ3313" s="341"/>
      <c r="GT3313" s="293"/>
      <c r="HD3313" s="293"/>
      <c r="HN3313" s="293"/>
      <c r="HX3313" s="293"/>
      <c r="IH3313" s="293"/>
      <c r="IM3313" s="285"/>
    </row>
    <row r="3314" spans="1:247" s="44" customFormat="1" x14ac:dyDescent="0.2">
      <c r="A3314" s="42"/>
      <c r="AN3314" s="293"/>
      <c r="AX3314" s="293"/>
      <c r="BH3314" s="293"/>
      <c r="BR3314" s="293"/>
      <c r="CB3314" s="293"/>
      <c r="CL3314" s="293"/>
      <c r="CV3314" s="293"/>
      <c r="DF3314" s="293"/>
      <c r="DP3314" s="293"/>
      <c r="DZ3314" s="293"/>
      <c r="EJ3314" s="293"/>
      <c r="ET3314" s="293"/>
      <c r="FD3314" s="293"/>
      <c r="GJ3314" s="341"/>
      <c r="GT3314" s="293"/>
      <c r="HD3314" s="293"/>
      <c r="HN3314" s="293"/>
      <c r="HX3314" s="293"/>
      <c r="IH3314" s="293"/>
      <c r="IM3314" s="285"/>
    </row>
    <row r="3315" spans="1:247" s="44" customFormat="1" x14ac:dyDescent="0.2">
      <c r="A3315" s="42"/>
      <c r="AN3315" s="293"/>
      <c r="AX3315" s="293"/>
      <c r="BH3315" s="293"/>
      <c r="BR3315" s="293"/>
      <c r="CB3315" s="293"/>
      <c r="CL3315" s="293"/>
      <c r="CV3315" s="293"/>
      <c r="DF3315" s="293"/>
      <c r="DP3315" s="293"/>
      <c r="DZ3315" s="293"/>
      <c r="EJ3315" s="293"/>
      <c r="ET3315" s="293"/>
      <c r="FD3315" s="293"/>
      <c r="GJ3315" s="341"/>
      <c r="GT3315" s="293"/>
      <c r="HD3315" s="293"/>
      <c r="HN3315" s="293"/>
      <c r="HX3315" s="293"/>
      <c r="IH3315" s="293"/>
      <c r="IM3315" s="285"/>
    </row>
    <row r="3316" spans="1:247" s="44" customFormat="1" x14ac:dyDescent="0.2">
      <c r="A3316" s="42"/>
      <c r="AN3316" s="293"/>
      <c r="AX3316" s="293"/>
      <c r="BH3316" s="293"/>
      <c r="BR3316" s="293"/>
      <c r="CB3316" s="293"/>
      <c r="CL3316" s="293"/>
      <c r="CV3316" s="293"/>
      <c r="DF3316" s="293"/>
      <c r="DP3316" s="293"/>
      <c r="DZ3316" s="293"/>
      <c r="EJ3316" s="293"/>
      <c r="ET3316" s="293"/>
      <c r="FD3316" s="293"/>
      <c r="GJ3316" s="341"/>
      <c r="GT3316" s="293"/>
      <c r="HD3316" s="293"/>
      <c r="HN3316" s="293"/>
      <c r="HX3316" s="293"/>
      <c r="IH3316" s="293"/>
      <c r="IM3316" s="285"/>
    </row>
    <row r="3317" spans="1:247" s="44" customFormat="1" x14ac:dyDescent="0.2">
      <c r="A3317" s="42"/>
      <c r="AN3317" s="293"/>
      <c r="AX3317" s="293"/>
      <c r="BH3317" s="293"/>
      <c r="BR3317" s="293"/>
      <c r="CB3317" s="293"/>
      <c r="CL3317" s="293"/>
      <c r="CV3317" s="293"/>
      <c r="DF3317" s="293"/>
      <c r="DP3317" s="293"/>
      <c r="DZ3317" s="293"/>
      <c r="EJ3317" s="293"/>
      <c r="ET3317" s="293"/>
      <c r="FD3317" s="293"/>
      <c r="GJ3317" s="341"/>
      <c r="GT3317" s="293"/>
      <c r="HD3317" s="293"/>
      <c r="HN3317" s="293"/>
      <c r="HX3317" s="293"/>
      <c r="IH3317" s="293"/>
      <c r="IM3317" s="285"/>
    </row>
    <row r="3318" spans="1:247" s="44" customFormat="1" x14ac:dyDescent="0.2">
      <c r="A3318" s="42"/>
      <c r="AN3318" s="293"/>
      <c r="AX3318" s="293"/>
      <c r="BH3318" s="293"/>
      <c r="BR3318" s="293"/>
      <c r="CB3318" s="293"/>
      <c r="CL3318" s="293"/>
      <c r="CV3318" s="293"/>
      <c r="DF3318" s="293"/>
      <c r="DP3318" s="293"/>
      <c r="DZ3318" s="293"/>
      <c r="EJ3318" s="293"/>
      <c r="ET3318" s="293"/>
      <c r="FD3318" s="293"/>
      <c r="GJ3318" s="341"/>
      <c r="GT3318" s="293"/>
      <c r="HD3318" s="293"/>
      <c r="HN3318" s="293"/>
      <c r="HX3318" s="293"/>
      <c r="IH3318" s="293"/>
      <c r="IM3318" s="285"/>
    </row>
    <row r="3319" spans="1:247" s="44" customFormat="1" x14ac:dyDescent="0.2">
      <c r="A3319" s="42"/>
      <c r="AN3319" s="293"/>
      <c r="AX3319" s="293"/>
      <c r="BH3319" s="293"/>
      <c r="BR3319" s="293"/>
      <c r="CB3319" s="293"/>
      <c r="CL3319" s="293"/>
      <c r="CV3319" s="293"/>
      <c r="DF3319" s="293"/>
      <c r="DP3319" s="293"/>
      <c r="DZ3319" s="293"/>
      <c r="EJ3319" s="293"/>
      <c r="ET3319" s="293"/>
      <c r="FD3319" s="293"/>
      <c r="GJ3319" s="341"/>
      <c r="GT3319" s="293"/>
      <c r="HD3319" s="293"/>
      <c r="HN3319" s="293"/>
      <c r="HX3319" s="293"/>
      <c r="IH3319" s="293"/>
      <c r="IM3319" s="285"/>
    </row>
    <row r="3320" spans="1:247" s="44" customFormat="1" x14ac:dyDescent="0.2">
      <c r="A3320" s="42"/>
      <c r="AN3320" s="293"/>
      <c r="AX3320" s="293"/>
      <c r="BH3320" s="293"/>
      <c r="BR3320" s="293"/>
      <c r="CB3320" s="293"/>
      <c r="CL3320" s="293"/>
      <c r="CV3320" s="293"/>
      <c r="DF3320" s="293"/>
      <c r="DP3320" s="293"/>
      <c r="DZ3320" s="293"/>
      <c r="EJ3320" s="293"/>
      <c r="ET3320" s="293"/>
      <c r="FD3320" s="293"/>
      <c r="GJ3320" s="341"/>
      <c r="GT3320" s="293"/>
      <c r="HD3320" s="293"/>
      <c r="HN3320" s="293"/>
      <c r="HX3320" s="293"/>
      <c r="IH3320" s="293"/>
      <c r="IM3320" s="285"/>
    </row>
    <row r="3321" spans="1:247" s="44" customFormat="1" x14ac:dyDescent="0.2">
      <c r="A3321" s="42"/>
      <c r="AN3321" s="293"/>
      <c r="AX3321" s="293"/>
      <c r="BH3321" s="293"/>
      <c r="BR3321" s="293"/>
      <c r="CB3321" s="293"/>
      <c r="CL3321" s="293"/>
      <c r="CV3321" s="293"/>
      <c r="DF3321" s="293"/>
      <c r="DP3321" s="293"/>
      <c r="DZ3321" s="293"/>
      <c r="EJ3321" s="293"/>
      <c r="ET3321" s="293"/>
      <c r="FD3321" s="293"/>
      <c r="GJ3321" s="341"/>
      <c r="GT3321" s="293"/>
      <c r="HD3321" s="293"/>
      <c r="HN3321" s="293"/>
      <c r="HX3321" s="293"/>
      <c r="IH3321" s="293"/>
      <c r="IM3321" s="285"/>
    </row>
    <row r="3322" spans="1:247" s="44" customFormat="1" x14ac:dyDescent="0.2">
      <c r="A3322" s="42"/>
      <c r="AN3322" s="293"/>
      <c r="AX3322" s="293"/>
      <c r="BH3322" s="293"/>
      <c r="BR3322" s="293"/>
      <c r="CB3322" s="293"/>
      <c r="CL3322" s="293"/>
      <c r="CV3322" s="293"/>
      <c r="DF3322" s="293"/>
      <c r="DP3322" s="293"/>
      <c r="DZ3322" s="293"/>
      <c r="EJ3322" s="293"/>
      <c r="ET3322" s="293"/>
      <c r="FD3322" s="293"/>
      <c r="GJ3322" s="341"/>
      <c r="GT3322" s="293"/>
      <c r="HD3322" s="293"/>
      <c r="HN3322" s="293"/>
      <c r="HX3322" s="293"/>
      <c r="IH3322" s="293"/>
      <c r="IM3322" s="285"/>
    </row>
    <row r="3323" spans="1:247" s="44" customFormat="1" x14ac:dyDescent="0.2">
      <c r="A3323" s="42"/>
      <c r="AN3323" s="293"/>
      <c r="AX3323" s="293"/>
      <c r="BH3323" s="293"/>
      <c r="BR3323" s="293"/>
      <c r="CB3323" s="293"/>
      <c r="CL3323" s="293"/>
      <c r="CV3323" s="293"/>
      <c r="DF3323" s="293"/>
      <c r="DP3323" s="293"/>
      <c r="DZ3323" s="293"/>
      <c r="EJ3323" s="293"/>
      <c r="ET3323" s="293"/>
      <c r="FD3323" s="293"/>
      <c r="GJ3323" s="341"/>
      <c r="GT3323" s="293"/>
      <c r="HD3323" s="293"/>
      <c r="HN3323" s="293"/>
      <c r="HX3323" s="293"/>
      <c r="IH3323" s="293"/>
      <c r="IM3323" s="285"/>
    </row>
    <row r="3324" spans="1:247" s="44" customFormat="1" x14ac:dyDescent="0.2">
      <c r="A3324" s="42"/>
      <c r="AN3324" s="293"/>
      <c r="AX3324" s="293"/>
      <c r="BH3324" s="293"/>
      <c r="BR3324" s="293"/>
      <c r="CB3324" s="293"/>
      <c r="CL3324" s="293"/>
      <c r="CV3324" s="293"/>
      <c r="DF3324" s="293"/>
      <c r="DP3324" s="293"/>
      <c r="DZ3324" s="293"/>
      <c r="EJ3324" s="293"/>
      <c r="ET3324" s="293"/>
      <c r="FD3324" s="293"/>
      <c r="GJ3324" s="341"/>
      <c r="GT3324" s="293"/>
      <c r="HD3324" s="293"/>
      <c r="HN3324" s="293"/>
      <c r="HX3324" s="293"/>
      <c r="IH3324" s="293"/>
      <c r="IM3324" s="285"/>
    </row>
    <row r="3325" spans="1:247" s="44" customFormat="1" x14ac:dyDescent="0.2">
      <c r="A3325" s="42"/>
      <c r="AN3325" s="293"/>
      <c r="AX3325" s="293"/>
      <c r="BH3325" s="293"/>
      <c r="BR3325" s="293"/>
      <c r="CB3325" s="293"/>
      <c r="CL3325" s="293"/>
      <c r="CV3325" s="293"/>
      <c r="DF3325" s="293"/>
      <c r="DP3325" s="293"/>
      <c r="DZ3325" s="293"/>
      <c r="EJ3325" s="293"/>
      <c r="ET3325" s="293"/>
      <c r="FD3325" s="293"/>
      <c r="GJ3325" s="341"/>
      <c r="GT3325" s="293"/>
      <c r="HD3325" s="293"/>
      <c r="HN3325" s="293"/>
      <c r="HX3325" s="293"/>
      <c r="IH3325" s="293"/>
      <c r="IM3325" s="285"/>
    </row>
    <row r="3326" spans="1:247" s="44" customFormat="1" x14ac:dyDescent="0.2">
      <c r="A3326" s="42"/>
      <c r="AN3326" s="293"/>
      <c r="AX3326" s="293"/>
      <c r="BH3326" s="293"/>
      <c r="BR3326" s="293"/>
      <c r="CB3326" s="293"/>
      <c r="CL3326" s="293"/>
      <c r="CV3326" s="293"/>
      <c r="DF3326" s="293"/>
      <c r="DP3326" s="293"/>
      <c r="DZ3326" s="293"/>
      <c r="EJ3326" s="293"/>
      <c r="ET3326" s="293"/>
      <c r="FD3326" s="293"/>
      <c r="GJ3326" s="341"/>
      <c r="GT3326" s="293"/>
      <c r="HD3326" s="293"/>
      <c r="HN3326" s="293"/>
      <c r="HX3326" s="293"/>
      <c r="IH3326" s="293"/>
      <c r="IM3326" s="285"/>
    </row>
    <row r="3327" spans="1:247" s="44" customFormat="1" x14ac:dyDescent="0.2">
      <c r="A3327" s="42"/>
      <c r="AN3327" s="293"/>
      <c r="AX3327" s="293"/>
      <c r="BH3327" s="293"/>
      <c r="BR3327" s="293"/>
      <c r="CB3327" s="293"/>
      <c r="CL3327" s="293"/>
      <c r="CV3327" s="293"/>
      <c r="DF3327" s="293"/>
      <c r="DP3327" s="293"/>
      <c r="DZ3327" s="293"/>
      <c r="EJ3327" s="293"/>
      <c r="ET3327" s="293"/>
      <c r="FD3327" s="293"/>
      <c r="GJ3327" s="341"/>
      <c r="GT3327" s="293"/>
      <c r="HD3327" s="293"/>
      <c r="HN3327" s="293"/>
      <c r="HX3327" s="293"/>
      <c r="IH3327" s="293"/>
      <c r="IM3327" s="285"/>
    </row>
    <row r="3328" spans="1:247" s="44" customFormat="1" x14ac:dyDescent="0.2">
      <c r="A3328" s="42"/>
      <c r="AN3328" s="293"/>
      <c r="AX3328" s="293"/>
      <c r="BH3328" s="293"/>
      <c r="BR3328" s="293"/>
      <c r="CB3328" s="293"/>
      <c r="CL3328" s="293"/>
      <c r="CV3328" s="293"/>
      <c r="DF3328" s="293"/>
      <c r="DP3328" s="293"/>
      <c r="DZ3328" s="293"/>
      <c r="EJ3328" s="293"/>
      <c r="ET3328" s="293"/>
      <c r="FD3328" s="293"/>
      <c r="GJ3328" s="341"/>
      <c r="GT3328" s="293"/>
      <c r="HD3328" s="293"/>
      <c r="HN3328" s="293"/>
      <c r="HX3328" s="293"/>
      <c r="IH3328" s="293"/>
      <c r="IM3328" s="285"/>
    </row>
    <row r="3329" spans="1:247" s="44" customFormat="1" x14ac:dyDescent="0.2">
      <c r="A3329" s="42"/>
      <c r="AN3329" s="293"/>
      <c r="AX3329" s="293"/>
      <c r="BH3329" s="293"/>
      <c r="BR3329" s="293"/>
      <c r="CB3329" s="293"/>
      <c r="CL3329" s="293"/>
      <c r="CV3329" s="293"/>
      <c r="DF3329" s="293"/>
      <c r="DP3329" s="293"/>
      <c r="DZ3329" s="293"/>
      <c r="EJ3329" s="293"/>
      <c r="ET3329" s="293"/>
      <c r="FD3329" s="293"/>
      <c r="GJ3329" s="341"/>
      <c r="GT3329" s="293"/>
      <c r="HD3329" s="293"/>
      <c r="HN3329" s="293"/>
      <c r="HX3329" s="293"/>
      <c r="IH3329" s="293"/>
      <c r="IM3329" s="285"/>
    </row>
    <row r="3330" spans="1:247" s="44" customFormat="1" x14ac:dyDescent="0.2">
      <c r="A3330" s="42"/>
      <c r="AN3330" s="293"/>
      <c r="AX3330" s="293"/>
      <c r="BH3330" s="293"/>
      <c r="BR3330" s="293"/>
      <c r="CB3330" s="293"/>
      <c r="CL3330" s="293"/>
      <c r="CV3330" s="293"/>
      <c r="DF3330" s="293"/>
      <c r="DP3330" s="293"/>
      <c r="DZ3330" s="293"/>
      <c r="EJ3330" s="293"/>
      <c r="ET3330" s="293"/>
      <c r="FD3330" s="293"/>
      <c r="GJ3330" s="341"/>
      <c r="GT3330" s="293"/>
      <c r="HD3330" s="293"/>
      <c r="HN3330" s="293"/>
      <c r="HX3330" s="293"/>
      <c r="IH3330" s="293"/>
      <c r="IM3330" s="285"/>
    </row>
    <row r="3331" spans="1:247" s="44" customFormat="1" x14ac:dyDescent="0.2">
      <c r="A3331" s="42"/>
      <c r="AN3331" s="293"/>
      <c r="AX3331" s="293"/>
      <c r="BH3331" s="293"/>
      <c r="BR3331" s="293"/>
      <c r="CB3331" s="293"/>
      <c r="CL3331" s="293"/>
      <c r="CV3331" s="293"/>
      <c r="DF3331" s="293"/>
      <c r="DP3331" s="293"/>
      <c r="DZ3331" s="293"/>
      <c r="EJ3331" s="293"/>
      <c r="ET3331" s="293"/>
      <c r="FD3331" s="293"/>
      <c r="GJ3331" s="341"/>
      <c r="GT3331" s="293"/>
      <c r="HD3331" s="293"/>
      <c r="HN3331" s="293"/>
      <c r="HX3331" s="293"/>
      <c r="IH3331" s="293"/>
      <c r="IM3331" s="285"/>
    </row>
    <row r="3332" spans="1:247" s="44" customFormat="1" x14ac:dyDescent="0.2">
      <c r="A3332" s="42"/>
      <c r="AN3332" s="293"/>
      <c r="AX3332" s="293"/>
      <c r="BH3332" s="293"/>
      <c r="BR3332" s="293"/>
      <c r="CB3332" s="293"/>
      <c r="CL3332" s="293"/>
      <c r="CV3332" s="293"/>
      <c r="DF3332" s="293"/>
      <c r="DP3332" s="293"/>
      <c r="DZ3332" s="293"/>
      <c r="EJ3332" s="293"/>
      <c r="ET3332" s="293"/>
      <c r="FD3332" s="293"/>
      <c r="GJ3332" s="341"/>
      <c r="GT3332" s="293"/>
      <c r="HD3332" s="293"/>
      <c r="HN3332" s="293"/>
      <c r="HX3332" s="293"/>
      <c r="IH3332" s="293"/>
      <c r="IM3332" s="285"/>
    </row>
    <row r="3333" spans="1:247" s="44" customFormat="1" x14ac:dyDescent="0.2">
      <c r="A3333" s="42"/>
      <c r="AN3333" s="293"/>
      <c r="AX3333" s="293"/>
      <c r="BH3333" s="293"/>
      <c r="BR3333" s="293"/>
      <c r="CB3333" s="293"/>
      <c r="CL3333" s="293"/>
      <c r="CV3333" s="293"/>
      <c r="DF3333" s="293"/>
      <c r="DP3333" s="293"/>
      <c r="DZ3333" s="293"/>
      <c r="EJ3333" s="293"/>
      <c r="ET3333" s="293"/>
      <c r="FD3333" s="293"/>
      <c r="GJ3333" s="341"/>
      <c r="GT3333" s="293"/>
      <c r="HD3333" s="293"/>
      <c r="HN3333" s="293"/>
      <c r="HX3333" s="293"/>
      <c r="IH3333" s="293"/>
      <c r="IM3333" s="285"/>
    </row>
    <row r="3334" spans="1:247" s="44" customFormat="1" x14ac:dyDescent="0.2">
      <c r="A3334" s="42"/>
      <c r="AN3334" s="293"/>
      <c r="AX3334" s="293"/>
      <c r="BH3334" s="293"/>
      <c r="BR3334" s="293"/>
      <c r="CB3334" s="293"/>
      <c r="CL3334" s="293"/>
      <c r="CV3334" s="293"/>
      <c r="DF3334" s="293"/>
      <c r="DP3334" s="293"/>
      <c r="DZ3334" s="293"/>
      <c r="EJ3334" s="293"/>
      <c r="ET3334" s="293"/>
      <c r="FD3334" s="293"/>
      <c r="GJ3334" s="341"/>
      <c r="GT3334" s="293"/>
      <c r="HD3334" s="293"/>
      <c r="HN3334" s="293"/>
      <c r="HX3334" s="293"/>
      <c r="IH3334" s="293"/>
      <c r="IM3334" s="285"/>
    </row>
    <row r="3335" spans="1:247" s="44" customFormat="1" x14ac:dyDescent="0.2">
      <c r="A3335" s="42"/>
      <c r="AN3335" s="293"/>
      <c r="AX3335" s="293"/>
      <c r="BH3335" s="293"/>
      <c r="BR3335" s="293"/>
      <c r="CB3335" s="293"/>
      <c r="CL3335" s="293"/>
      <c r="CV3335" s="293"/>
      <c r="DF3335" s="293"/>
      <c r="DP3335" s="293"/>
      <c r="DZ3335" s="293"/>
      <c r="EJ3335" s="293"/>
      <c r="ET3335" s="293"/>
      <c r="FD3335" s="293"/>
      <c r="GJ3335" s="341"/>
      <c r="GT3335" s="293"/>
      <c r="HD3335" s="293"/>
      <c r="HN3335" s="293"/>
      <c r="HX3335" s="293"/>
      <c r="IH3335" s="293"/>
      <c r="IM3335" s="285"/>
    </row>
    <row r="3336" spans="1:247" s="44" customFormat="1" x14ac:dyDescent="0.2">
      <c r="A3336" s="42"/>
      <c r="AN3336" s="293"/>
      <c r="AX3336" s="293"/>
      <c r="BH3336" s="293"/>
      <c r="BR3336" s="293"/>
      <c r="CB3336" s="293"/>
      <c r="CL3336" s="293"/>
      <c r="CV3336" s="293"/>
      <c r="DF3336" s="293"/>
      <c r="DP3336" s="293"/>
      <c r="DZ3336" s="293"/>
      <c r="EJ3336" s="293"/>
      <c r="ET3336" s="293"/>
      <c r="FD3336" s="293"/>
      <c r="GJ3336" s="341"/>
      <c r="GT3336" s="293"/>
      <c r="HD3336" s="293"/>
      <c r="HN3336" s="293"/>
      <c r="HX3336" s="293"/>
      <c r="IH3336" s="293"/>
      <c r="IM3336" s="285"/>
    </row>
    <row r="3337" spans="1:247" s="44" customFormat="1" x14ac:dyDescent="0.2">
      <c r="A3337" s="42"/>
      <c r="AN3337" s="293"/>
      <c r="AX3337" s="293"/>
      <c r="BH3337" s="293"/>
      <c r="BR3337" s="293"/>
      <c r="CB3337" s="293"/>
      <c r="CL3337" s="293"/>
      <c r="CV3337" s="293"/>
      <c r="DF3337" s="293"/>
      <c r="DP3337" s="293"/>
      <c r="DZ3337" s="293"/>
      <c r="EJ3337" s="293"/>
      <c r="ET3337" s="293"/>
      <c r="FD3337" s="293"/>
      <c r="GJ3337" s="341"/>
      <c r="GT3337" s="293"/>
      <c r="HD3337" s="293"/>
      <c r="HN3337" s="293"/>
      <c r="HX3337" s="293"/>
      <c r="IH3337" s="293"/>
      <c r="IM3337" s="285"/>
    </row>
    <row r="3338" spans="1:247" s="44" customFormat="1" x14ac:dyDescent="0.2">
      <c r="A3338" s="42"/>
      <c r="AN3338" s="293"/>
      <c r="AX3338" s="293"/>
      <c r="BH3338" s="293"/>
      <c r="BR3338" s="293"/>
      <c r="CB3338" s="293"/>
      <c r="CL3338" s="293"/>
      <c r="CV3338" s="293"/>
      <c r="DF3338" s="293"/>
      <c r="DP3338" s="293"/>
      <c r="DZ3338" s="293"/>
      <c r="EJ3338" s="293"/>
      <c r="ET3338" s="293"/>
      <c r="FD3338" s="293"/>
      <c r="GJ3338" s="341"/>
      <c r="GT3338" s="293"/>
      <c r="HD3338" s="293"/>
      <c r="HN3338" s="293"/>
      <c r="HX3338" s="293"/>
      <c r="IH3338" s="293"/>
      <c r="IM3338" s="285"/>
    </row>
    <row r="3339" spans="1:247" s="44" customFormat="1" x14ac:dyDescent="0.2">
      <c r="A3339" s="42"/>
      <c r="AN3339" s="293"/>
      <c r="AX3339" s="293"/>
      <c r="BH3339" s="293"/>
      <c r="BR3339" s="293"/>
      <c r="CB3339" s="293"/>
      <c r="CL3339" s="293"/>
      <c r="CV3339" s="293"/>
      <c r="DF3339" s="293"/>
      <c r="DP3339" s="293"/>
      <c r="DZ3339" s="293"/>
      <c r="EJ3339" s="293"/>
      <c r="ET3339" s="293"/>
      <c r="FD3339" s="293"/>
      <c r="GJ3339" s="341"/>
      <c r="GT3339" s="293"/>
      <c r="HD3339" s="293"/>
      <c r="HN3339" s="293"/>
      <c r="HX3339" s="293"/>
      <c r="IH3339" s="293"/>
      <c r="IM3339" s="285"/>
    </row>
    <row r="3340" spans="1:247" s="44" customFormat="1" x14ac:dyDescent="0.2">
      <c r="A3340" s="42"/>
      <c r="AN3340" s="293"/>
      <c r="AX3340" s="293"/>
      <c r="BH3340" s="293"/>
      <c r="BR3340" s="293"/>
      <c r="CB3340" s="293"/>
      <c r="CL3340" s="293"/>
      <c r="CV3340" s="293"/>
      <c r="DF3340" s="293"/>
      <c r="DP3340" s="293"/>
      <c r="DZ3340" s="293"/>
      <c r="EJ3340" s="293"/>
      <c r="ET3340" s="293"/>
      <c r="FD3340" s="293"/>
      <c r="GJ3340" s="341"/>
      <c r="GT3340" s="293"/>
      <c r="HD3340" s="293"/>
      <c r="HN3340" s="293"/>
      <c r="HX3340" s="293"/>
      <c r="IH3340" s="293"/>
      <c r="IM3340" s="285"/>
    </row>
    <row r="3341" spans="1:247" s="44" customFormat="1" x14ac:dyDescent="0.2">
      <c r="A3341" s="42"/>
      <c r="AN3341" s="293"/>
      <c r="AX3341" s="293"/>
      <c r="BH3341" s="293"/>
      <c r="BR3341" s="293"/>
      <c r="CB3341" s="293"/>
      <c r="CL3341" s="293"/>
      <c r="CV3341" s="293"/>
      <c r="DF3341" s="293"/>
      <c r="DP3341" s="293"/>
      <c r="DZ3341" s="293"/>
      <c r="EJ3341" s="293"/>
      <c r="ET3341" s="293"/>
      <c r="FD3341" s="293"/>
      <c r="GJ3341" s="341"/>
      <c r="GT3341" s="293"/>
      <c r="HD3341" s="293"/>
      <c r="HN3341" s="293"/>
      <c r="HX3341" s="293"/>
      <c r="IH3341" s="293"/>
      <c r="IM3341" s="285"/>
    </row>
    <row r="3342" spans="1:247" s="44" customFormat="1" x14ac:dyDescent="0.2">
      <c r="A3342" s="42"/>
      <c r="AN3342" s="293"/>
      <c r="AX3342" s="293"/>
      <c r="BH3342" s="293"/>
      <c r="BR3342" s="293"/>
      <c r="CB3342" s="293"/>
      <c r="CL3342" s="293"/>
      <c r="CV3342" s="293"/>
      <c r="DF3342" s="293"/>
      <c r="DP3342" s="293"/>
      <c r="DZ3342" s="293"/>
      <c r="EJ3342" s="293"/>
      <c r="ET3342" s="293"/>
      <c r="FD3342" s="293"/>
      <c r="GJ3342" s="341"/>
      <c r="GT3342" s="293"/>
      <c r="HD3342" s="293"/>
      <c r="HN3342" s="293"/>
      <c r="HX3342" s="293"/>
      <c r="IH3342" s="293"/>
      <c r="IM3342" s="285"/>
    </row>
    <row r="3343" spans="1:247" s="44" customFormat="1" x14ac:dyDescent="0.2">
      <c r="A3343" s="42"/>
      <c r="AN3343" s="293"/>
      <c r="AX3343" s="293"/>
      <c r="BH3343" s="293"/>
      <c r="BR3343" s="293"/>
      <c r="CB3343" s="293"/>
      <c r="CL3343" s="293"/>
      <c r="CV3343" s="293"/>
      <c r="DF3343" s="293"/>
      <c r="DP3343" s="293"/>
      <c r="DZ3343" s="293"/>
      <c r="EJ3343" s="293"/>
      <c r="ET3343" s="293"/>
      <c r="FD3343" s="293"/>
      <c r="GJ3343" s="341"/>
      <c r="GT3343" s="293"/>
      <c r="HD3343" s="293"/>
      <c r="HN3343" s="293"/>
      <c r="HX3343" s="293"/>
      <c r="IH3343" s="293"/>
      <c r="IM3343" s="285"/>
    </row>
    <row r="3344" spans="1:247" s="44" customFormat="1" x14ac:dyDescent="0.2">
      <c r="A3344" s="42"/>
      <c r="AN3344" s="293"/>
      <c r="AX3344" s="293"/>
      <c r="BH3344" s="293"/>
      <c r="BR3344" s="293"/>
      <c r="CB3344" s="293"/>
      <c r="CL3344" s="293"/>
      <c r="CV3344" s="293"/>
      <c r="DF3344" s="293"/>
      <c r="DP3344" s="293"/>
      <c r="DZ3344" s="293"/>
      <c r="EJ3344" s="293"/>
      <c r="ET3344" s="293"/>
      <c r="FD3344" s="293"/>
      <c r="GJ3344" s="341"/>
      <c r="GT3344" s="293"/>
      <c r="HD3344" s="293"/>
      <c r="HN3344" s="293"/>
      <c r="HX3344" s="293"/>
      <c r="IH3344" s="293"/>
      <c r="IM3344" s="285"/>
    </row>
    <row r="3345" spans="1:247" s="44" customFormat="1" x14ac:dyDescent="0.2">
      <c r="A3345" s="42"/>
      <c r="AN3345" s="293"/>
      <c r="AX3345" s="293"/>
      <c r="BH3345" s="293"/>
      <c r="BR3345" s="293"/>
      <c r="CB3345" s="293"/>
      <c r="CL3345" s="293"/>
      <c r="CV3345" s="293"/>
      <c r="DF3345" s="293"/>
      <c r="DP3345" s="293"/>
      <c r="DZ3345" s="293"/>
      <c r="EJ3345" s="293"/>
      <c r="ET3345" s="293"/>
      <c r="FD3345" s="293"/>
      <c r="GJ3345" s="341"/>
      <c r="GT3345" s="293"/>
      <c r="HD3345" s="293"/>
      <c r="HN3345" s="293"/>
      <c r="HX3345" s="293"/>
      <c r="IH3345" s="293"/>
      <c r="IM3345" s="285"/>
    </row>
    <row r="3346" spans="1:247" s="44" customFormat="1" x14ac:dyDescent="0.2">
      <c r="A3346" s="42"/>
      <c r="AN3346" s="293"/>
      <c r="AX3346" s="293"/>
      <c r="BH3346" s="293"/>
      <c r="BR3346" s="293"/>
      <c r="CB3346" s="293"/>
      <c r="CL3346" s="293"/>
      <c r="CV3346" s="293"/>
      <c r="DF3346" s="293"/>
      <c r="DP3346" s="293"/>
      <c r="DZ3346" s="293"/>
      <c r="EJ3346" s="293"/>
      <c r="ET3346" s="293"/>
      <c r="FD3346" s="293"/>
      <c r="GJ3346" s="341"/>
      <c r="GT3346" s="293"/>
      <c r="HD3346" s="293"/>
      <c r="HN3346" s="293"/>
      <c r="HX3346" s="293"/>
      <c r="IH3346" s="293"/>
      <c r="IM3346" s="285"/>
    </row>
    <row r="3347" spans="1:247" s="44" customFormat="1" x14ac:dyDescent="0.2">
      <c r="A3347" s="42"/>
      <c r="AN3347" s="293"/>
      <c r="AX3347" s="293"/>
      <c r="BH3347" s="293"/>
      <c r="BR3347" s="293"/>
      <c r="CB3347" s="293"/>
      <c r="CL3347" s="293"/>
      <c r="CV3347" s="293"/>
      <c r="DF3347" s="293"/>
      <c r="DP3347" s="293"/>
      <c r="DZ3347" s="293"/>
      <c r="EJ3347" s="293"/>
      <c r="ET3347" s="293"/>
      <c r="FD3347" s="293"/>
      <c r="GJ3347" s="341"/>
      <c r="GT3347" s="293"/>
      <c r="HD3347" s="293"/>
      <c r="HN3347" s="293"/>
      <c r="HX3347" s="293"/>
      <c r="IH3347" s="293"/>
      <c r="IM3347" s="285"/>
    </row>
    <row r="3348" spans="1:247" s="44" customFormat="1" x14ac:dyDescent="0.2">
      <c r="A3348" s="42"/>
      <c r="AN3348" s="293"/>
      <c r="AX3348" s="293"/>
      <c r="BH3348" s="293"/>
      <c r="BR3348" s="293"/>
      <c r="CB3348" s="293"/>
      <c r="CL3348" s="293"/>
      <c r="CV3348" s="293"/>
      <c r="DF3348" s="293"/>
      <c r="DP3348" s="293"/>
      <c r="DZ3348" s="293"/>
      <c r="EJ3348" s="293"/>
      <c r="ET3348" s="293"/>
      <c r="FD3348" s="293"/>
      <c r="GJ3348" s="341"/>
      <c r="GT3348" s="293"/>
      <c r="HD3348" s="293"/>
      <c r="HN3348" s="293"/>
      <c r="HX3348" s="293"/>
      <c r="IH3348" s="293"/>
      <c r="IM3348" s="285"/>
    </row>
    <row r="3349" spans="1:247" s="44" customFormat="1" x14ac:dyDescent="0.2">
      <c r="A3349" s="42"/>
      <c r="AN3349" s="293"/>
      <c r="AX3349" s="293"/>
      <c r="BH3349" s="293"/>
      <c r="BR3349" s="293"/>
      <c r="CB3349" s="293"/>
      <c r="CL3349" s="293"/>
      <c r="CV3349" s="293"/>
      <c r="DF3349" s="293"/>
      <c r="DP3349" s="293"/>
      <c r="DZ3349" s="293"/>
      <c r="EJ3349" s="293"/>
      <c r="ET3349" s="293"/>
      <c r="FD3349" s="293"/>
      <c r="GJ3349" s="341"/>
      <c r="GT3349" s="293"/>
      <c r="HD3349" s="293"/>
      <c r="HN3349" s="293"/>
      <c r="HX3349" s="293"/>
      <c r="IH3349" s="293"/>
      <c r="IM3349" s="285"/>
    </row>
    <row r="3350" spans="1:247" s="44" customFormat="1" x14ac:dyDescent="0.2">
      <c r="A3350" s="42"/>
      <c r="AN3350" s="293"/>
      <c r="AX3350" s="293"/>
      <c r="BH3350" s="293"/>
      <c r="BR3350" s="293"/>
      <c r="CB3350" s="293"/>
      <c r="CL3350" s="293"/>
      <c r="CV3350" s="293"/>
      <c r="DF3350" s="293"/>
      <c r="DP3350" s="293"/>
      <c r="DZ3350" s="293"/>
      <c r="EJ3350" s="293"/>
      <c r="ET3350" s="293"/>
      <c r="FD3350" s="293"/>
      <c r="GJ3350" s="341"/>
      <c r="GT3350" s="293"/>
      <c r="HD3350" s="293"/>
      <c r="HN3350" s="293"/>
      <c r="HX3350" s="293"/>
      <c r="IH3350" s="293"/>
      <c r="IM3350" s="285"/>
    </row>
    <row r="3351" spans="1:247" s="44" customFormat="1" x14ac:dyDescent="0.2">
      <c r="A3351" s="42"/>
      <c r="AN3351" s="293"/>
      <c r="AX3351" s="293"/>
      <c r="BH3351" s="293"/>
      <c r="BR3351" s="293"/>
      <c r="CB3351" s="293"/>
      <c r="CL3351" s="293"/>
      <c r="CV3351" s="293"/>
      <c r="DF3351" s="293"/>
      <c r="DP3351" s="293"/>
      <c r="DZ3351" s="293"/>
      <c r="EJ3351" s="293"/>
      <c r="ET3351" s="293"/>
      <c r="FD3351" s="293"/>
      <c r="GJ3351" s="341"/>
      <c r="GT3351" s="293"/>
      <c r="HD3351" s="293"/>
      <c r="HN3351" s="293"/>
      <c r="HX3351" s="293"/>
      <c r="IH3351" s="293"/>
      <c r="IM3351" s="285"/>
    </row>
    <row r="3352" spans="1:247" s="44" customFormat="1" x14ac:dyDescent="0.2">
      <c r="A3352" s="42"/>
      <c r="AN3352" s="293"/>
      <c r="AX3352" s="293"/>
      <c r="BH3352" s="293"/>
      <c r="BR3352" s="293"/>
      <c r="CB3352" s="293"/>
      <c r="CL3352" s="293"/>
      <c r="CV3352" s="293"/>
      <c r="DF3352" s="293"/>
      <c r="DP3352" s="293"/>
      <c r="DZ3352" s="293"/>
      <c r="EJ3352" s="293"/>
      <c r="ET3352" s="293"/>
      <c r="FD3352" s="293"/>
      <c r="GJ3352" s="341"/>
      <c r="GT3352" s="293"/>
      <c r="HD3352" s="293"/>
      <c r="HN3352" s="293"/>
      <c r="HX3352" s="293"/>
      <c r="IH3352" s="293"/>
      <c r="IM3352" s="285"/>
    </row>
    <row r="3353" spans="1:247" s="44" customFormat="1" x14ac:dyDescent="0.2">
      <c r="A3353" s="42"/>
      <c r="AN3353" s="293"/>
      <c r="AX3353" s="293"/>
      <c r="BH3353" s="293"/>
      <c r="BR3353" s="293"/>
      <c r="CB3353" s="293"/>
      <c r="CL3353" s="293"/>
      <c r="CV3353" s="293"/>
      <c r="DF3353" s="293"/>
      <c r="DP3353" s="293"/>
      <c r="DZ3353" s="293"/>
      <c r="EJ3353" s="293"/>
      <c r="ET3353" s="293"/>
      <c r="FD3353" s="293"/>
      <c r="GJ3353" s="341"/>
      <c r="GT3353" s="293"/>
      <c r="HD3353" s="293"/>
      <c r="HN3353" s="293"/>
      <c r="HX3353" s="293"/>
      <c r="IH3353" s="293"/>
      <c r="IM3353" s="285"/>
    </row>
    <row r="3354" spans="1:247" s="44" customFormat="1" x14ac:dyDescent="0.2">
      <c r="A3354" s="42"/>
      <c r="AN3354" s="293"/>
      <c r="AX3354" s="293"/>
      <c r="BH3354" s="293"/>
      <c r="BR3354" s="293"/>
      <c r="CB3354" s="293"/>
      <c r="CL3354" s="293"/>
      <c r="CV3354" s="293"/>
      <c r="DF3354" s="293"/>
      <c r="DP3354" s="293"/>
      <c r="DZ3354" s="293"/>
      <c r="EJ3354" s="293"/>
      <c r="ET3354" s="293"/>
      <c r="FD3354" s="293"/>
      <c r="GJ3354" s="341"/>
      <c r="GT3354" s="293"/>
      <c r="HD3354" s="293"/>
      <c r="HN3354" s="293"/>
      <c r="HX3354" s="293"/>
      <c r="IH3354" s="293"/>
      <c r="IM3354" s="285"/>
    </row>
    <row r="3355" spans="1:247" s="44" customFormat="1" x14ac:dyDescent="0.2">
      <c r="A3355" s="42"/>
      <c r="AN3355" s="293"/>
      <c r="AX3355" s="293"/>
      <c r="BH3355" s="293"/>
      <c r="BR3355" s="293"/>
      <c r="CB3355" s="293"/>
      <c r="CL3355" s="293"/>
      <c r="CV3355" s="293"/>
      <c r="DF3355" s="293"/>
      <c r="DP3355" s="293"/>
      <c r="DZ3355" s="293"/>
      <c r="EJ3355" s="293"/>
      <c r="ET3355" s="293"/>
      <c r="FD3355" s="293"/>
      <c r="GJ3355" s="341"/>
      <c r="GT3355" s="293"/>
      <c r="HD3355" s="293"/>
      <c r="HN3355" s="293"/>
      <c r="HX3355" s="293"/>
      <c r="IH3355" s="293"/>
      <c r="IM3355" s="285"/>
    </row>
    <row r="3356" spans="1:247" s="44" customFormat="1" x14ac:dyDescent="0.2">
      <c r="A3356" s="42"/>
      <c r="AN3356" s="293"/>
      <c r="AX3356" s="293"/>
      <c r="BH3356" s="293"/>
      <c r="BR3356" s="293"/>
      <c r="CB3356" s="293"/>
      <c r="CL3356" s="293"/>
      <c r="CV3356" s="293"/>
      <c r="DF3356" s="293"/>
      <c r="DP3356" s="293"/>
      <c r="DZ3356" s="293"/>
      <c r="EJ3356" s="293"/>
      <c r="ET3356" s="293"/>
      <c r="FD3356" s="293"/>
      <c r="GJ3356" s="341"/>
      <c r="GT3356" s="293"/>
      <c r="HD3356" s="293"/>
      <c r="HN3356" s="293"/>
      <c r="HX3356" s="293"/>
      <c r="IH3356" s="293"/>
      <c r="IM3356" s="285"/>
    </row>
    <row r="3357" spans="1:247" s="44" customFormat="1" x14ac:dyDescent="0.2">
      <c r="A3357" s="42"/>
      <c r="AN3357" s="293"/>
      <c r="AX3357" s="293"/>
      <c r="BH3357" s="293"/>
      <c r="BR3357" s="293"/>
      <c r="CB3357" s="293"/>
      <c r="CL3357" s="293"/>
      <c r="CV3357" s="293"/>
      <c r="DF3357" s="293"/>
      <c r="DP3357" s="293"/>
      <c r="DZ3357" s="293"/>
      <c r="EJ3357" s="293"/>
      <c r="ET3357" s="293"/>
      <c r="FD3357" s="293"/>
      <c r="GJ3357" s="341"/>
      <c r="GT3357" s="293"/>
      <c r="HD3357" s="293"/>
      <c r="HN3357" s="293"/>
      <c r="HX3357" s="293"/>
      <c r="IH3357" s="293"/>
      <c r="IM3357" s="285"/>
    </row>
    <row r="3358" spans="1:247" s="44" customFormat="1" x14ac:dyDescent="0.2">
      <c r="A3358" s="42"/>
      <c r="AN3358" s="293"/>
      <c r="AX3358" s="293"/>
      <c r="BH3358" s="293"/>
      <c r="BR3358" s="293"/>
      <c r="CB3358" s="293"/>
      <c r="CL3358" s="293"/>
      <c r="CV3358" s="293"/>
      <c r="DF3358" s="293"/>
      <c r="DP3358" s="293"/>
      <c r="DZ3358" s="293"/>
      <c r="EJ3358" s="293"/>
      <c r="ET3358" s="293"/>
      <c r="FD3358" s="293"/>
      <c r="GJ3358" s="341"/>
      <c r="GT3358" s="293"/>
      <c r="HD3358" s="293"/>
      <c r="HN3358" s="293"/>
      <c r="HX3358" s="293"/>
      <c r="IH3358" s="293"/>
      <c r="IM3358" s="285"/>
    </row>
    <row r="3359" spans="1:247" s="44" customFormat="1" x14ac:dyDescent="0.2">
      <c r="A3359" s="42"/>
      <c r="AN3359" s="293"/>
      <c r="AX3359" s="293"/>
      <c r="BH3359" s="293"/>
      <c r="BR3359" s="293"/>
      <c r="CB3359" s="293"/>
      <c r="CL3359" s="293"/>
      <c r="CV3359" s="293"/>
      <c r="DF3359" s="293"/>
      <c r="DP3359" s="293"/>
      <c r="DZ3359" s="293"/>
      <c r="EJ3359" s="293"/>
      <c r="ET3359" s="293"/>
      <c r="FD3359" s="293"/>
      <c r="GJ3359" s="341"/>
      <c r="GT3359" s="293"/>
      <c r="HD3359" s="293"/>
      <c r="HN3359" s="293"/>
      <c r="HX3359" s="293"/>
      <c r="IH3359" s="293"/>
      <c r="IM3359" s="285"/>
    </row>
    <row r="3360" spans="1:247" s="44" customFormat="1" x14ac:dyDescent="0.2">
      <c r="A3360" s="42"/>
      <c r="AN3360" s="293"/>
      <c r="AX3360" s="293"/>
      <c r="BH3360" s="293"/>
      <c r="BR3360" s="293"/>
      <c r="CB3360" s="293"/>
      <c r="CL3360" s="293"/>
      <c r="CV3360" s="293"/>
      <c r="DF3360" s="293"/>
      <c r="DP3360" s="293"/>
      <c r="DZ3360" s="293"/>
      <c r="EJ3360" s="293"/>
      <c r="ET3360" s="293"/>
      <c r="FD3360" s="293"/>
      <c r="GJ3360" s="341"/>
      <c r="GT3360" s="293"/>
      <c r="HD3360" s="293"/>
      <c r="HN3360" s="293"/>
      <c r="HX3360" s="293"/>
      <c r="IH3360" s="293"/>
      <c r="IM3360" s="285"/>
    </row>
    <row r="3361" spans="1:247" s="44" customFormat="1" x14ac:dyDescent="0.2">
      <c r="A3361" s="42"/>
      <c r="AN3361" s="293"/>
      <c r="AX3361" s="293"/>
      <c r="BH3361" s="293"/>
      <c r="BR3361" s="293"/>
      <c r="CB3361" s="293"/>
      <c r="CL3361" s="293"/>
      <c r="CV3361" s="293"/>
      <c r="DF3361" s="293"/>
      <c r="DP3361" s="293"/>
      <c r="DZ3361" s="293"/>
      <c r="EJ3361" s="293"/>
      <c r="ET3361" s="293"/>
      <c r="FD3361" s="293"/>
      <c r="GJ3361" s="341"/>
      <c r="GT3361" s="293"/>
      <c r="HD3361" s="293"/>
      <c r="HN3361" s="293"/>
      <c r="HX3361" s="293"/>
      <c r="IH3361" s="293"/>
      <c r="IM3361" s="285"/>
    </row>
    <row r="3362" spans="1:247" s="44" customFormat="1" x14ac:dyDescent="0.2">
      <c r="A3362" s="42"/>
      <c r="AN3362" s="293"/>
      <c r="AX3362" s="293"/>
      <c r="BH3362" s="293"/>
      <c r="BR3362" s="293"/>
      <c r="CB3362" s="293"/>
      <c r="CL3362" s="293"/>
      <c r="CV3362" s="293"/>
      <c r="DF3362" s="293"/>
      <c r="DP3362" s="293"/>
      <c r="DZ3362" s="293"/>
      <c r="EJ3362" s="293"/>
      <c r="ET3362" s="293"/>
      <c r="FD3362" s="293"/>
      <c r="GJ3362" s="341"/>
      <c r="GT3362" s="293"/>
      <c r="HD3362" s="293"/>
      <c r="HN3362" s="293"/>
      <c r="HX3362" s="293"/>
      <c r="IH3362" s="293"/>
      <c r="IM3362" s="285"/>
    </row>
    <row r="3363" spans="1:247" s="44" customFormat="1" x14ac:dyDescent="0.2">
      <c r="A3363" s="42"/>
      <c r="AN3363" s="293"/>
      <c r="AX3363" s="293"/>
      <c r="BH3363" s="293"/>
      <c r="BR3363" s="293"/>
      <c r="CB3363" s="293"/>
      <c r="CL3363" s="293"/>
      <c r="CV3363" s="293"/>
      <c r="DF3363" s="293"/>
      <c r="DP3363" s="293"/>
      <c r="DZ3363" s="293"/>
      <c r="EJ3363" s="293"/>
      <c r="ET3363" s="293"/>
      <c r="FD3363" s="293"/>
      <c r="GJ3363" s="341"/>
      <c r="GT3363" s="293"/>
      <c r="HD3363" s="293"/>
      <c r="HN3363" s="293"/>
      <c r="HX3363" s="293"/>
      <c r="IH3363" s="293"/>
      <c r="IM3363" s="285"/>
    </row>
    <row r="3364" spans="1:247" s="44" customFormat="1" x14ac:dyDescent="0.2">
      <c r="A3364" s="42"/>
      <c r="AN3364" s="293"/>
      <c r="AX3364" s="293"/>
      <c r="BH3364" s="293"/>
      <c r="BR3364" s="293"/>
      <c r="CB3364" s="293"/>
      <c r="CL3364" s="293"/>
      <c r="CV3364" s="293"/>
      <c r="DF3364" s="293"/>
      <c r="DP3364" s="293"/>
      <c r="DZ3364" s="293"/>
      <c r="EJ3364" s="293"/>
      <c r="ET3364" s="293"/>
      <c r="FD3364" s="293"/>
      <c r="GJ3364" s="341"/>
      <c r="GT3364" s="293"/>
      <c r="HD3364" s="293"/>
      <c r="HN3364" s="293"/>
      <c r="HX3364" s="293"/>
      <c r="IH3364" s="293"/>
      <c r="IM3364" s="285"/>
    </row>
    <row r="3365" spans="1:247" s="44" customFormat="1" x14ac:dyDescent="0.2">
      <c r="A3365" s="42"/>
      <c r="AN3365" s="293"/>
      <c r="AX3365" s="293"/>
      <c r="BH3365" s="293"/>
      <c r="BR3365" s="293"/>
      <c r="CB3365" s="293"/>
      <c r="CL3365" s="293"/>
      <c r="CV3365" s="293"/>
      <c r="DF3365" s="293"/>
      <c r="DP3365" s="293"/>
      <c r="DZ3365" s="293"/>
      <c r="EJ3365" s="293"/>
      <c r="ET3365" s="293"/>
      <c r="FD3365" s="293"/>
      <c r="GJ3365" s="341"/>
      <c r="GT3365" s="293"/>
      <c r="HD3365" s="293"/>
      <c r="HN3365" s="293"/>
      <c r="HX3365" s="293"/>
      <c r="IH3365" s="293"/>
      <c r="IM3365" s="285"/>
    </row>
    <row r="3366" spans="1:247" s="44" customFormat="1" x14ac:dyDescent="0.2">
      <c r="A3366" s="42"/>
      <c r="AN3366" s="293"/>
      <c r="AX3366" s="293"/>
      <c r="BH3366" s="293"/>
      <c r="BR3366" s="293"/>
      <c r="CB3366" s="293"/>
      <c r="CL3366" s="293"/>
      <c r="CV3366" s="293"/>
      <c r="DF3366" s="293"/>
      <c r="DP3366" s="293"/>
      <c r="DZ3366" s="293"/>
      <c r="EJ3366" s="293"/>
      <c r="ET3366" s="293"/>
      <c r="FD3366" s="293"/>
      <c r="GJ3366" s="341"/>
      <c r="GT3366" s="293"/>
      <c r="HD3366" s="293"/>
      <c r="HN3366" s="293"/>
      <c r="HX3366" s="293"/>
      <c r="IH3366" s="293"/>
      <c r="IM3366" s="285"/>
    </row>
    <row r="3367" spans="1:247" s="44" customFormat="1" x14ac:dyDescent="0.2">
      <c r="A3367" s="42"/>
      <c r="AN3367" s="293"/>
      <c r="AX3367" s="293"/>
      <c r="BH3367" s="293"/>
      <c r="BR3367" s="293"/>
      <c r="CB3367" s="293"/>
      <c r="CL3367" s="293"/>
      <c r="CV3367" s="293"/>
      <c r="DF3367" s="293"/>
      <c r="DP3367" s="293"/>
      <c r="DZ3367" s="293"/>
      <c r="EJ3367" s="293"/>
      <c r="ET3367" s="293"/>
      <c r="FD3367" s="293"/>
      <c r="GJ3367" s="341"/>
      <c r="GT3367" s="293"/>
      <c r="HD3367" s="293"/>
      <c r="HN3367" s="293"/>
      <c r="HX3367" s="293"/>
      <c r="IH3367" s="293"/>
      <c r="IM3367" s="285"/>
    </row>
    <row r="3368" spans="1:247" s="44" customFormat="1" x14ac:dyDescent="0.2">
      <c r="A3368" s="42"/>
      <c r="AN3368" s="293"/>
      <c r="AX3368" s="293"/>
      <c r="BH3368" s="293"/>
      <c r="BR3368" s="293"/>
      <c r="CB3368" s="293"/>
      <c r="CL3368" s="293"/>
      <c r="CV3368" s="293"/>
      <c r="DF3368" s="293"/>
      <c r="DP3368" s="293"/>
      <c r="DZ3368" s="293"/>
      <c r="EJ3368" s="293"/>
      <c r="ET3368" s="293"/>
      <c r="FD3368" s="293"/>
      <c r="GJ3368" s="341"/>
      <c r="GT3368" s="293"/>
      <c r="HD3368" s="293"/>
      <c r="HN3368" s="293"/>
      <c r="HX3368" s="293"/>
      <c r="IH3368" s="293"/>
      <c r="IM3368" s="285"/>
    </row>
    <row r="3369" spans="1:247" s="44" customFormat="1" x14ac:dyDescent="0.2">
      <c r="A3369" s="42"/>
      <c r="AN3369" s="293"/>
      <c r="AX3369" s="293"/>
      <c r="BH3369" s="293"/>
      <c r="BR3369" s="293"/>
      <c r="CB3369" s="293"/>
      <c r="CL3369" s="293"/>
      <c r="CV3369" s="293"/>
      <c r="DF3369" s="293"/>
      <c r="DP3369" s="293"/>
      <c r="DZ3369" s="293"/>
      <c r="EJ3369" s="293"/>
      <c r="ET3369" s="293"/>
      <c r="FD3369" s="293"/>
      <c r="GJ3369" s="341"/>
      <c r="GT3369" s="293"/>
      <c r="HD3369" s="293"/>
      <c r="HN3369" s="293"/>
      <c r="HX3369" s="293"/>
      <c r="IH3369" s="293"/>
      <c r="IM3369" s="285"/>
    </row>
    <row r="3370" spans="1:247" s="44" customFormat="1" x14ac:dyDescent="0.2">
      <c r="A3370" s="42"/>
      <c r="AN3370" s="293"/>
      <c r="AX3370" s="293"/>
      <c r="BH3370" s="293"/>
      <c r="BR3370" s="293"/>
      <c r="CB3370" s="293"/>
      <c r="CL3370" s="293"/>
      <c r="CV3370" s="293"/>
      <c r="DF3370" s="293"/>
      <c r="DP3370" s="293"/>
      <c r="DZ3370" s="293"/>
      <c r="EJ3370" s="293"/>
      <c r="ET3370" s="293"/>
      <c r="FD3370" s="293"/>
      <c r="GJ3370" s="341"/>
      <c r="GT3370" s="293"/>
      <c r="HD3370" s="293"/>
      <c r="HN3370" s="293"/>
      <c r="HX3370" s="293"/>
      <c r="IH3370" s="293"/>
      <c r="IM3370" s="285"/>
    </row>
    <row r="3371" spans="1:247" s="44" customFormat="1" x14ac:dyDescent="0.2">
      <c r="A3371" s="42"/>
      <c r="AN3371" s="293"/>
      <c r="AX3371" s="293"/>
      <c r="BH3371" s="293"/>
      <c r="BR3371" s="293"/>
      <c r="CB3371" s="293"/>
      <c r="CL3371" s="293"/>
      <c r="CV3371" s="293"/>
      <c r="DF3371" s="293"/>
      <c r="DP3371" s="293"/>
      <c r="DZ3371" s="293"/>
      <c r="EJ3371" s="293"/>
      <c r="ET3371" s="293"/>
      <c r="FD3371" s="293"/>
      <c r="GJ3371" s="341"/>
      <c r="GT3371" s="293"/>
      <c r="HD3371" s="293"/>
      <c r="HN3371" s="293"/>
      <c r="HX3371" s="293"/>
      <c r="IH3371" s="293"/>
      <c r="IM3371" s="285"/>
    </row>
    <row r="3372" spans="1:247" s="44" customFormat="1" x14ac:dyDescent="0.2">
      <c r="A3372" s="42"/>
      <c r="AN3372" s="293"/>
      <c r="AX3372" s="293"/>
      <c r="BH3372" s="293"/>
      <c r="BR3372" s="293"/>
      <c r="CB3372" s="293"/>
      <c r="CL3372" s="293"/>
      <c r="CV3372" s="293"/>
      <c r="DF3372" s="293"/>
      <c r="DP3372" s="293"/>
      <c r="DZ3372" s="293"/>
      <c r="EJ3372" s="293"/>
      <c r="ET3372" s="293"/>
      <c r="FD3372" s="293"/>
      <c r="GJ3372" s="341"/>
      <c r="GT3372" s="293"/>
      <c r="HD3372" s="293"/>
      <c r="HN3372" s="293"/>
      <c r="HX3372" s="293"/>
      <c r="IH3372" s="293"/>
      <c r="IM3372" s="285"/>
    </row>
    <row r="3373" spans="1:247" s="44" customFormat="1" x14ac:dyDescent="0.2">
      <c r="A3373" s="42"/>
      <c r="AN3373" s="293"/>
      <c r="AX3373" s="293"/>
      <c r="BH3373" s="293"/>
      <c r="BR3373" s="293"/>
      <c r="CB3373" s="293"/>
      <c r="CL3373" s="293"/>
      <c r="CV3373" s="293"/>
      <c r="DF3373" s="293"/>
      <c r="DP3373" s="293"/>
      <c r="DZ3373" s="293"/>
      <c r="EJ3373" s="293"/>
      <c r="ET3373" s="293"/>
      <c r="FD3373" s="293"/>
      <c r="GJ3373" s="341"/>
      <c r="GT3373" s="293"/>
      <c r="HD3373" s="293"/>
      <c r="HN3373" s="293"/>
      <c r="HX3373" s="293"/>
      <c r="IH3373" s="293"/>
      <c r="IM3373" s="285"/>
    </row>
    <row r="3374" spans="1:247" s="44" customFormat="1" x14ac:dyDescent="0.2">
      <c r="A3374" s="42"/>
      <c r="AN3374" s="293"/>
      <c r="AX3374" s="293"/>
      <c r="BH3374" s="293"/>
      <c r="BR3374" s="293"/>
      <c r="CB3374" s="293"/>
      <c r="CL3374" s="293"/>
      <c r="CV3374" s="293"/>
      <c r="DF3374" s="293"/>
      <c r="DP3374" s="293"/>
      <c r="DZ3374" s="293"/>
      <c r="EJ3374" s="293"/>
      <c r="ET3374" s="293"/>
      <c r="FD3374" s="293"/>
      <c r="GJ3374" s="341"/>
      <c r="GT3374" s="293"/>
      <c r="HD3374" s="293"/>
      <c r="HN3374" s="293"/>
      <c r="HX3374" s="293"/>
      <c r="IH3374" s="293"/>
      <c r="IM3374" s="285"/>
    </row>
    <row r="3375" spans="1:247" s="44" customFormat="1" x14ac:dyDescent="0.2">
      <c r="A3375" s="42"/>
      <c r="AN3375" s="293"/>
      <c r="AX3375" s="293"/>
      <c r="BH3375" s="293"/>
      <c r="BR3375" s="293"/>
      <c r="CB3375" s="293"/>
      <c r="CL3375" s="293"/>
      <c r="CV3375" s="293"/>
      <c r="DF3375" s="293"/>
      <c r="DP3375" s="293"/>
      <c r="DZ3375" s="293"/>
      <c r="EJ3375" s="293"/>
      <c r="ET3375" s="293"/>
      <c r="FD3375" s="293"/>
      <c r="GJ3375" s="341"/>
      <c r="GT3375" s="293"/>
      <c r="HD3375" s="293"/>
      <c r="HN3375" s="293"/>
      <c r="HX3375" s="293"/>
      <c r="IH3375" s="293"/>
      <c r="IM3375" s="285"/>
    </row>
    <row r="3376" spans="1:247" s="44" customFormat="1" x14ac:dyDescent="0.2">
      <c r="A3376" s="42"/>
      <c r="AN3376" s="293"/>
      <c r="AX3376" s="293"/>
      <c r="BH3376" s="293"/>
      <c r="BR3376" s="293"/>
      <c r="CB3376" s="293"/>
      <c r="CL3376" s="293"/>
      <c r="CV3376" s="293"/>
      <c r="DF3376" s="293"/>
      <c r="DP3376" s="293"/>
      <c r="DZ3376" s="293"/>
      <c r="EJ3376" s="293"/>
      <c r="ET3376" s="293"/>
      <c r="FD3376" s="293"/>
      <c r="GJ3376" s="341"/>
      <c r="GT3376" s="293"/>
      <c r="HD3376" s="293"/>
      <c r="HN3376" s="293"/>
      <c r="HX3376" s="293"/>
      <c r="IH3376" s="293"/>
      <c r="IM3376" s="285"/>
    </row>
    <row r="3377" spans="1:247" s="44" customFormat="1" x14ac:dyDescent="0.2">
      <c r="A3377" s="42"/>
      <c r="AN3377" s="293"/>
      <c r="AX3377" s="293"/>
      <c r="BH3377" s="293"/>
      <c r="BR3377" s="293"/>
      <c r="CB3377" s="293"/>
      <c r="CL3377" s="293"/>
      <c r="CV3377" s="293"/>
      <c r="DF3377" s="293"/>
      <c r="DP3377" s="293"/>
      <c r="DZ3377" s="293"/>
      <c r="EJ3377" s="293"/>
      <c r="ET3377" s="293"/>
      <c r="FD3377" s="293"/>
      <c r="GJ3377" s="341"/>
      <c r="GT3377" s="293"/>
      <c r="HD3377" s="293"/>
      <c r="HN3377" s="293"/>
      <c r="HX3377" s="293"/>
      <c r="IH3377" s="293"/>
      <c r="IM3377" s="285"/>
    </row>
    <row r="3378" spans="1:247" s="44" customFormat="1" x14ac:dyDescent="0.2">
      <c r="A3378" s="42"/>
      <c r="AN3378" s="293"/>
      <c r="AX3378" s="293"/>
      <c r="BH3378" s="293"/>
      <c r="BR3378" s="293"/>
      <c r="CB3378" s="293"/>
      <c r="CL3378" s="293"/>
      <c r="CV3378" s="293"/>
      <c r="DF3378" s="293"/>
      <c r="DP3378" s="293"/>
      <c r="DZ3378" s="293"/>
      <c r="EJ3378" s="293"/>
      <c r="ET3378" s="293"/>
      <c r="FD3378" s="293"/>
      <c r="GJ3378" s="341"/>
      <c r="GT3378" s="293"/>
      <c r="HD3378" s="293"/>
      <c r="HN3378" s="293"/>
      <c r="HX3378" s="293"/>
      <c r="IH3378" s="293"/>
      <c r="IM3378" s="285"/>
    </row>
    <row r="3379" spans="1:247" s="44" customFormat="1" x14ac:dyDescent="0.2">
      <c r="A3379" s="42"/>
      <c r="AN3379" s="293"/>
      <c r="AX3379" s="293"/>
      <c r="BH3379" s="293"/>
      <c r="BR3379" s="293"/>
      <c r="CB3379" s="293"/>
      <c r="CL3379" s="293"/>
      <c r="CV3379" s="293"/>
      <c r="DF3379" s="293"/>
      <c r="DP3379" s="293"/>
      <c r="DZ3379" s="293"/>
      <c r="EJ3379" s="293"/>
      <c r="ET3379" s="293"/>
      <c r="FD3379" s="293"/>
      <c r="GJ3379" s="341"/>
      <c r="GT3379" s="293"/>
      <c r="HD3379" s="293"/>
      <c r="HN3379" s="293"/>
      <c r="HX3379" s="293"/>
      <c r="IH3379" s="293"/>
      <c r="IM3379" s="285"/>
    </row>
    <row r="3380" spans="1:247" s="44" customFormat="1" x14ac:dyDescent="0.2">
      <c r="A3380" s="42"/>
      <c r="AN3380" s="293"/>
      <c r="AX3380" s="293"/>
      <c r="BH3380" s="293"/>
      <c r="BR3380" s="293"/>
      <c r="CB3380" s="293"/>
      <c r="CL3380" s="293"/>
      <c r="CV3380" s="293"/>
      <c r="DF3380" s="293"/>
      <c r="DP3380" s="293"/>
      <c r="DZ3380" s="293"/>
      <c r="EJ3380" s="293"/>
      <c r="ET3380" s="293"/>
      <c r="FD3380" s="293"/>
      <c r="GJ3380" s="341"/>
      <c r="GT3380" s="293"/>
      <c r="HD3380" s="293"/>
      <c r="HN3380" s="293"/>
      <c r="HX3380" s="293"/>
      <c r="IH3380" s="293"/>
      <c r="IM3380" s="285"/>
    </row>
    <row r="3381" spans="1:247" s="44" customFormat="1" x14ac:dyDescent="0.2">
      <c r="A3381" s="42"/>
      <c r="AN3381" s="293"/>
      <c r="AX3381" s="293"/>
      <c r="BH3381" s="293"/>
      <c r="BR3381" s="293"/>
      <c r="CB3381" s="293"/>
      <c r="CL3381" s="293"/>
      <c r="CV3381" s="293"/>
      <c r="DF3381" s="293"/>
      <c r="DP3381" s="293"/>
      <c r="DZ3381" s="293"/>
      <c r="EJ3381" s="293"/>
      <c r="ET3381" s="293"/>
      <c r="FD3381" s="293"/>
      <c r="GJ3381" s="341"/>
      <c r="GT3381" s="293"/>
      <c r="HD3381" s="293"/>
      <c r="HN3381" s="293"/>
      <c r="HX3381" s="293"/>
      <c r="IH3381" s="293"/>
      <c r="IM3381" s="285"/>
    </row>
    <row r="3382" spans="1:247" s="44" customFormat="1" x14ac:dyDescent="0.2">
      <c r="A3382" s="42"/>
      <c r="AN3382" s="293"/>
      <c r="AX3382" s="293"/>
      <c r="BH3382" s="293"/>
      <c r="BR3382" s="293"/>
      <c r="CB3382" s="293"/>
      <c r="CL3382" s="293"/>
      <c r="CV3382" s="293"/>
      <c r="DF3382" s="293"/>
      <c r="DP3382" s="293"/>
      <c r="DZ3382" s="293"/>
      <c r="EJ3382" s="293"/>
      <c r="ET3382" s="293"/>
      <c r="FD3382" s="293"/>
      <c r="GJ3382" s="341"/>
      <c r="GT3382" s="293"/>
      <c r="HD3382" s="293"/>
      <c r="HN3382" s="293"/>
      <c r="HX3382" s="293"/>
      <c r="IH3382" s="293"/>
      <c r="IM3382" s="285"/>
    </row>
    <row r="3383" spans="1:247" s="44" customFormat="1" x14ac:dyDescent="0.2">
      <c r="A3383" s="42"/>
      <c r="AN3383" s="293"/>
      <c r="AX3383" s="293"/>
      <c r="BH3383" s="293"/>
      <c r="BR3383" s="293"/>
      <c r="CB3383" s="293"/>
      <c r="CL3383" s="293"/>
      <c r="CV3383" s="293"/>
      <c r="DF3383" s="293"/>
      <c r="DP3383" s="293"/>
      <c r="DZ3383" s="293"/>
      <c r="EJ3383" s="293"/>
      <c r="ET3383" s="293"/>
      <c r="FD3383" s="293"/>
      <c r="GJ3383" s="341"/>
      <c r="GT3383" s="293"/>
      <c r="HD3383" s="293"/>
      <c r="HN3383" s="293"/>
      <c r="HX3383" s="293"/>
      <c r="IH3383" s="293"/>
      <c r="IM3383" s="285"/>
    </row>
    <row r="3384" spans="1:247" s="44" customFormat="1" x14ac:dyDescent="0.2">
      <c r="A3384" s="42"/>
      <c r="AN3384" s="293"/>
      <c r="AX3384" s="293"/>
      <c r="BH3384" s="293"/>
      <c r="BR3384" s="293"/>
      <c r="CB3384" s="293"/>
      <c r="CL3384" s="293"/>
      <c r="CV3384" s="293"/>
      <c r="DF3384" s="293"/>
      <c r="DP3384" s="293"/>
      <c r="DZ3384" s="293"/>
      <c r="EJ3384" s="293"/>
      <c r="ET3384" s="293"/>
      <c r="FD3384" s="293"/>
      <c r="GJ3384" s="341"/>
      <c r="GT3384" s="293"/>
      <c r="HD3384" s="293"/>
      <c r="HN3384" s="293"/>
      <c r="HX3384" s="293"/>
      <c r="IH3384" s="293"/>
      <c r="IM3384" s="285"/>
    </row>
    <row r="3385" spans="1:247" s="44" customFormat="1" x14ac:dyDescent="0.2">
      <c r="A3385" s="42"/>
      <c r="AN3385" s="293"/>
      <c r="AX3385" s="293"/>
      <c r="BH3385" s="293"/>
      <c r="BR3385" s="293"/>
      <c r="CB3385" s="293"/>
      <c r="CL3385" s="293"/>
      <c r="CV3385" s="293"/>
      <c r="DF3385" s="293"/>
      <c r="DP3385" s="293"/>
      <c r="DZ3385" s="293"/>
      <c r="EJ3385" s="293"/>
      <c r="ET3385" s="293"/>
      <c r="FD3385" s="293"/>
      <c r="GJ3385" s="341"/>
      <c r="GT3385" s="293"/>
      <c r="HD3385" s="293"/>
      <c r="HN3385" s="293"/>
      <c r="HX3385" s="293"/>
      <c r="IH3385" s="293"/>
      <c r="IM3385" s="285"/>
    </row>
    <row r="3386" spans="1:247" s="44" customFormat="1" x14ac:dyDescent="0.2">
      <c r="A3386" s="42"/>
      <c r="AN3386" s="293"/>
      <c r="AX3386" s="293"/>
      <c r="BH3386" s="293"/>
      <c r="BR3386" s="293"/>
      <c r="CB3386" s="293"/>
      <c r="CL3386" s="293"/>
      <c r="CV3386" s="293"/>
      <c r="DF3386" s="293"/>
      <c r="DP3386" s="293"/>
      <c r="DZ3386" s="293"/>
      <c r="EJ3386" s="293"/>
      <c r="ET3386" s="293"/>
      <c r="FD3386" s="293"/>
      <c r="GJ3386" s="341"/>
      <c r="GT3386" s="293"/>
      <c r="HD3386" s="293"/>
      <c r="HN3386" s="293"/>
      <c r="HX3386" s="293"/>
      <c r="IH3386" s="293"/>
      <c r="IM3386" s="285"/>
    </row>
    <row r="3387" spans="1:247" s="44" customFormat="1" x14ac:dyDescent="0.2">
      <c r="A3387" s="42"/>
      <c r="AN3387" s="293"/>
      <c r="AX3387" s="293"/>
      <c r="BH3387" s="293"/>
      <c r="BR3387" s="293"/>
      <c r="CB3387" s="293"/>
      <c r="CL3387" s="293"/>
      <c r="CV3387" s="293"/>
      <c r="DF3387" s="293"/>
      <c r="DP3387" s="293"/>
      <c r="DZ3387" s="293"/>
      <c r="EJ3387" s="293"/>
      <c r="ET3387" s="293"/>
      <c r="FD3387" s="293"/>
      <c r="GJ3387" s="341"/>
      <c r="GT3387" s="293"/>
      <c r="HD3387" s="293"/>
      <c r="HN3387" s="293"/>
      <c r="HX3387" s="293"/>
      <c r="IH3387" s="293"/>
      <c r="IM3387" s="285"/>
    </row>
    <row r="3388" spans="1:247" s="44" customFormat="1" x14ac:dyDescent="0.2">
      <c r="A3388" s="42"/>
      <c r="AN3388" s="293"/>
      <c r="AX3388" s="293"/>
      <c r="BH3388" s="293"/>
      <c r="BR3388" s="293"/>
      <c r="CB3388" s="293"/>
      <c r="CL3388" s="293"/>
      <c r="CV3388" s="293"/>
      <c r="DF3388" s="293"/>
      <c r="DP3388" s="293"/>
      <c r="DZ3388" s="293"/>
      <c r="EJ3388" s="293"/>
      <c r="ET3388" s="293"/>
      <c r="FD3388" s="293"/>
      <c r="GJ3388" s="341"/>
      <c r="GT3388" s="293"/>
      <c r="HD3388" s="293"/>
      <c r="HN3388" s="293"/>
      <c r="HX3388" s="293"/>
      <c r="IH3388" s="293"/>
      <c r="IM3388" s="285"/>
    </row>
    <row r="3389" spans="1:247" s="44" customFormat="1" x14ac:dyDescent="0.2">
      <c r="A3389" s="42"/>
      <c r="AN3389" s="293"/>
      <c r="AX3389" s="293"/>
      <c r="BH3389" s="293"/>
      <c r="BR3389" s="293"/>
      <c r="CB3389" s="293"/>
      <c r="CL3389" s="293"/>
      <c r="CV3389" s="293"/>
      <c r="DF3389" s="293"/>
      <c r="DP3389" s="293"/>
      <c r="DZ3389" s="293"/>
      <c r="EJ3389" s="293"/>
      <c r="ET3389" s="293"/>
      <c r="FD3389" s="293"/>
      <c r="GJ3389" s="341"/>
      <c r="GT3389" s="293"/>
      <c r="HD3389" s="293"/>
      <c r="HN3389" s="293"/>
      <c r="HX3389" s="293"/>
      <c r="IH3389" s="293"/>
      <c r="IM3389" s="285"/>
    </row>
    <row r="3390" spans="1:247" s="44" customFormat="1" x14ac:dyDescent="0.2">
      <c r="A3390" s="42"/>
      <c r="AN3390" s="293"/>
      <c r="AX3390" s="293"/>
      <c r="BH3390" s="293"/>
      <c r="BR3390" s="293"/>
      <c r="CB3390" s="293"/>
      <c r="CL3390" s="293"/>
      <c r="CV3390" s="293"/>
      <c r="DF3390" s="293"/>
      <c r="DP3390" s="293"/>
      <c r="DZ3390" s="293"/>
      <c r="EJ3390" s="293"/>
      <c r="ET3390" s="293"/>
      <c r="FD3390" s="293"/>
      <c r="GJ3390" s="341"/>
      <c r="GT3390" s="293"/>
      <c r="HD3390" s="293"/>
      <c r="HN3390" s="293"/>
      <c r="HX3390" s="293"/>
      <c r="IH3390" s="293"/>
      <c r="IM3390" s="285"/>
    </row>
    <row r="3391" spans="1:247" s="44" customFormat="1" x14ac:dyDescent="0.2">
      <c r="A3391" s="42"/>
      <c r="AN3391" s="293"/>
      <c r="AX3391" s="293"/>
      <c r="BH3391" s="293"/>
      <c r="BR3391" s="293"/>
      <c r="CB3391" s="293"/>
      <c r="CL3391" s="293"/>
      <c r="CV3391" s="293"/>
      <c r="DF3391" s="293"/>
      <c r="DP3391" s="293"/>
      <c r="DZ3391" s="293"/>
      <c r="EJ3391" s="293"/>
      <c r="ET3391" s="293"/>
      <c r="FD3391" s="293"/>
      <c r="GJ3391" s="341"/>
      <c r="GT3391" s="293"/>
      <c r="HD3391" s="293"/>
      <c r="HN3391" s="293"/>
      <c r="HX3391" s="293"/>
      <c r="IH3391" s="293"/>
      <c r="IM3391" s="285"/>
    </row>
    <row r="3392" spans="1:247" s="44" customFormat="1" x14ac:dyDescent="0.2">
      <c r="A3392" s="42"/>
      <c r="AN3392" s="293"/>
      <c r="AX3392" s="293"/>
      <c r="BH3392" s="293"/>
      <c r="BR3392" s="293"/>
      <c r="CB3392" s="293"/>
      <c r="CL3392" s="293"/>
      <c r="CV3392" s="293"/>
      <c r="DF3392" s="293"/>
      <c r="DP3392" s="293"/>
      <c r="DZ3392" s="293"/>
      <c r="EJ3392" s="293"/>
      <c r="ET3392" s="293"/>
      <c r="FD3392" s="293"/>
      <c r="GJ3392" s="341"/>
      <c r="GT3392" s="293"/>
      <c r="HD3392" s="293"/>
      <c r="HN3392" s="293"/>
      <c r="HX3392" s="293"/>
      <c r="IH3392" s="293"/>
      <c r="IM3392" s="285"/>
    </row>
    <row r="3393" spans="1:247" s="44" customFormat="1" x14ac:dyDescent="0.2">
      <c r="A3393" s="42"/>
      <c r="AN3393" s="293"/>
      <c r="AX3393" s="293"/>
      <c r="BH3393" s="293"/>
      <c r="BR3393" s="293"/>
      <c r="CB3393" s="293"/>
      <c r="CL3393" s="293"/>
      <c r="CV3393" s="293"/>
      <c r="DF3393" s="293"/>
      <c r="DP3393" s="293"/>
      <c r="DZ3393" s="293"/>
      <c r="EJ3393" s="293"/>
      <c r="ET3393" s="293"/>
      <c r="FD3393" s="293"/>
      <c r="GJ3393" s="341"/>
      <c r="GT3393" s="293"/>
      <c r="HD3393" s="293"/>
      <c r="HN3393" s="293"/>
      <c r="HX3393" s="293"/>
      <c r="IH3393" s="293"/>
      <c r="IM3393" s="285"/>
    </row>
    <row r="3394" spans="1:247" s="44" customFormat="1" x14ac:dyDescent="0.2">
      <c r="A3394" s="42"/>
      <c r="AN3394" s="293"/>
      <c r="AX3394" s="293"/>
      <c r="BH3394" s="293"/>
      <c r="BR3394" s="293"/>
      <c r="CB3394" s="293"/>
      <c r="CL3394" s="293"/>
      <c r="CV3394" s="293"/>
      <c r="DF3394" s="293"/>
      <c r="DP3394" s="293"/>
      <c r="DZ3394" s="293"/>
      <c r="EJ3394" s="293"/>
      <c r="ET3394" s="293"/>
      <c r="FD3394" s="293"/>
      <c r="GJ3394" s="341"/>
      <c r="GT3394" s="293"/>
      <c r="HD3394" s="293"/>
      <c r="HN3394" s="293"/>
      <c r="HX3394" s="293"/>
      <c r="IH3394" s="293"/>
      <c r="IM3394" s="285"/>
    </row>
    <row r="3395" spans="1:247" s="44" customFormat="1" x14ac:dyDescent="0.2">
      <c r="A3395" s="42"/>
      <c r="AN3395" s="293"/>
      <c r="AX3395" s="293"/>
      <c r="BH3395" s="293"/>
      <c r="BR3395" s="293"/>
      <c r="CB3395" s="293"/>
      <c r="CL3395" s="293"/>
      <c r="CV3395" s="293"/>
      <c r="DF3395" s="293"/>
      <c r="DP3395" s="293"/>
      <c r="DZ3395" s="293"/>
      <c r="EJ3395" s="293"/>
      <c r="ET3395" s="293"/>
      <c r="FD3395" s="293"/>
      <c r="GJ3395" s="341"/>
      <c r="GT3395" s="293"/>
      <c r="HD3395" s="293"/>
      <c r="HN3395" s="293"/>
      <c r="HX3395" s="293"/>
      <c r="IH3395" s="293"/>
      <c r="IM3395" s="285"/>
    </row>
    <row r="3396" spans="1:247" s="44" customFormat="1" x14ac:dyDescent="0.2">
      <c r="A3396" s="42"/>
      <c r="AN3396" s="293"/>
      <c r="AX3396" s="293"/>
      <c r="BH3396" s="293"/>
      <c r="BR3396" s="293"/>
      <c r="CB3396" s="293"/>
      <c r="CL3396" s="293"/>
      <c r="CV3396" s="293"/>
      <c r="DF3396" s="293"/>
      <c r="DP3396" s="293"/>
      <c r="DZ3396" s="293"/>
      <c r="EJ3396" s="293"/>
      <c r="ET3396" s="293"/>
      <c r="FD3396" s="293"/>
      <c r="GJ3396" s="341"/>
      <c r="GT3396" s="293"/>
      <c r="HD3396" s="293"/>
      <c r="HN3396" s="293"/>
      <c r="HX3396" s="293"/>
      <c r="IH3396" s="293"/>
      <c r="IM3396" s="285"/>
    </row>
    <row r="3397" spans="1:247" s="44" customFormat="1" x14ac:dyDescent="0.2">
      <c r="A3397" s="42"/>
      <c r="AN3397" s="293"/>
      <c r="AX3397" s="293"/>
      <c r="BH3397" s="293"/>
      <c r="BR3397" s="293"/>
      <c r="CB3397" s="293"/>
      <c r="CL3397" s="293"/>
      <c r="CV3397" s="293"/>
      <c r="DF3397" s="293"/>
      <c r="DP3397" s="293"/>
      <c r="DZ3397" s="293"/>
      <c r="EJ3397" s="293"/>
      <c r="ET3397" s="293"/>
      <c r="FD3397" s="293"/>
      <c r="GJ3397" s="341"/>
      <c r="GT3397" s="293"/>
      <c r="HD3397" s="293"/>
      <c r="HN3397" s="293"/>
      <c r="HX3397" s="293"/>
      <c r="IH3397" s="293"/>
      <c r="IM3397" s="285"/>
    </row>
    <row r="3398" spans="1:247" s="44" customFormat="1" x14ac:dyDescent="0.2">
      <c r="A3398" s="42"/>
      <c r="AN3398" s="293"/>
      <c r="AX3398" s="293"/>
      <c r="BH3398" s="293"/>
      <c r="BR3398" s="293"/>
      <c r="CB3398" s="293"/>
      <c r="CL3398" s="293"/>
      <c r="CV3398" s="293"/>
      <c r="DF3398" s="293"/>
      <c r="DP3398" s="293"/>
      <c r="DZ3398" s="293"/>
      <c r="EJ3398" s="293"/>
      <c r="ET3398" s="293"/>
      <c r="FD3398" s="293"/>
      <c r="GJ3398" s="341"/>
      <c r="GT3398" s="293"/>
      <c r="HD3398" s="293"/>
      <c r="HN3398" s="293"/>
      <c r="HX3398" s="293"/>
      <c r="IH3398" s="293"/>
      <c r="IM3398" s="285"/>
    </row>
    <row r="3399" spans="1:247" s="44" customFormat="1" x14ac:dyDescent="0.2">
      <c r="A3399" s="42"/>
      <c r="AN3399" s="293"/>
      <c r="AX3399" s="293"/>
      <c r="BH3399" s="293"/>
      <c r="BR3399" s="293"/>
      <c r="CB3399" s="293"/>
      <c r="CL3399" s="293"/>
      <c r="CV3399" s="293"/>
      <c r="DF3399" s="293"/>
      <c r="DP3399" s="293"/>
      <c r="DZ3399" s="293"/>
      <c r="EJ3399" s="293"/>
      <c r="ET3399" s="293"/>
      <c r="FD3399" s="293"/>
      <c r="GJ3399" s="341"/>
      <c r="GT3399" s="293"/>
      <c r="HD3399" s="293"/>
      <c r="HN3399" s="293"/>
      <c r="HX3399" s="293"/>
      <c r="IH3399" s="293"/>
      <c r="IM3399" s="285"/>
    </row>
    <row r="3400" spans="1:247" s="44" customFormat="1" x14ac:dyDescent="0.2">
      <c r="A3400" s="42"/>
      <c r="AN3400" s="293"/>
      <c r="AX3400" s="293"/>
      <c r="BH3400" s="293"/>
      <c r="BR3400" s="293"/>
      <c r="CB3400" s="293"/>
      <c r="CL3400" s="293"/>
      <c r="CV3400" s="293"/>
      <c r="DF3400" s="293"/>
      <c r="DP3400" s="293"/>
      <c r="DZ3400" s="293"/>
      <c r="EJ3400" s="293"/>
      <c r="ET3400" s="293"/>
      <c r="FD3400" s="293"/>
      <c r="GJ3400" s="341"/>
      <c r="GT3400" s="293"/>
      <c r="HD3400" s="293"/>
      <c r="HN3400" s="293"/>
      <c r="HX3400" s="293"/>
      <c r="IH3400" s="293"/>
      <c r="IM3400" s="285"/>
    </row>
    <row r="3401" spans="1:247" s="44" customFormat="1" x14ac:dyDescent="0.2">
      <c r="A3401" s="42"/>
      <c r="AN3401" s="293"/>
      <c r="AX3401" s="293"/>
      <c r="BH3401" s="293"/>
      <c r="BR3401" s="293"/>
      <c r="CB3401" s="293"/>
      <c r="CL3401" s="293"/>
      <c r="CV3401" s="293"/>
      <c r="DF3401" s="293"/>
      <c r="DP3401" s="293"/>
      <c r="DZ3401" s="293"/>
      <c r="EJ3401" s="293"/>
      <c r="ET3401" s="293"/>
      <c r="FD3401" s="293"/>
      <c r="GJ3401" s="341"/>
      <c r="GT3401" s="293"/>
      <c r="HD3401" s="293"/>
      <c r="HN3401" s="293"/>
      <c r="HX3401" s="293"/>
      <c r="IH3401" s="293"/>
      <c r="IM3401" s="285"/>
    </row>
    <row r="3402" spans="1:247" s="44" customFormat="1" x14ac:dyDescent="0.2">
      <c r="A3402" s="42"/>
      <c r="AN3402" s="293"/>
      <c r="AX3402" s="293"/>
      <c r="BH3402" s="293"/>
      <c r="BR3402" s="293"/>
      <c r="CB3402" s="293"/>
      <c r="CL3402" s="293"/>
      <c r="CV3402" s="293"/>
      <c r="DF3402" s="293"/>
      <c r="DP3402" s="293"/>
      <c r="DZ3402" s="293"/>
      <c r="EJ3402" s="293"/>
      <c r="ET3402" s="293"/>
      <c r="FD3402" s="293"/>
      <c r="GJ3402" s="341"/>
      <c r="GT3402" s="293"/>
      <c r="HD3402" s="293"/>
      <c r="HN3402" s="293"/>
      <c r="HX3402" s="293"/>
      <c r="IH3402" s="293"/>
      <c r="IM3402" s="285"/>
    </row>
    <row r="3403" spans="1:247" s="44" customFormat="1" x14ac:dyDescent="0.2">
      <c r="A3403" s="42"/>
      <c r="AN3403" s="293"/>
      <c r="AX3403" s="293"/>
      <c r="BH3403" s="293"/>
      <c r="BR3403" s="293"/>
      <c r="CB3403" s="293"/>
      <c r="CL3403" s="293"/>
      <c r="CV3403" s="293"/>
      <c r="DF3403" s="293"/>
      <c r="DP3403" s="293"/>
      <c r="DZ3403" s="293"/>
      <c r="EJ3403" s="293"/>
      <c r="ET3403" s="293"/>
      <c r="FD3403" s="293"/>
      <c r="GJ3403" s="341"/>
      <c r="GT3403" s="293"/>
      <c r="HD3403" s="293"/>
      <c r="HN3403" s="293"/>
      <c r="HX3403" s="293"/>
      <c r="IH3403" s="293"/>
      <c r="IM3403" s="285"/>
    </row>
    <row r="3404" spans="1:247" s="44" customFormat="1" x14ac:dyDescent="0.2">
      <c r="A3404" s="42"/>
      <c r="AN3404" s="293"/>
      <c r="AX3404" s="293"/>
      <c r="BH3404" s="293"/>
      <c r="BR3404" s="293"/>
      <c r="CB3404" s="293"/>
      <c r="CL3404" s="293"/>
      <c r="CV3404" s="293"/>
      <c r="DF3404" s="293"/>
      <c r="DP3404" s="293"/>
      <c r="DZ3404" s="293"/>
      <c r="EJ3404" s="293"/>
      <c r="ET3404" s="293"/>
      <c r="FD3404" s="293"/>
      <c r="GJ3404" s="341"/>
      <c r="GT3404" s="293"/>
      <c r="HD3404" s="293"/>
      <c r="HN3404" s="293"/>
      <c r="HX3404" s="293"/>
      <c r="IH3404" s="293"/>
      <c r="IM3404" s="285"/>
    </row>
    <row r="3405" spans="1:247" s="44" customFormat="1" x14ac:dyDescent="0.2">
      <c r="A3405" s="42"/>
      <c r="AN3405" s="293"/>
      <c r="AX3405" s="293"/>
      <c r="BH3405" s="293"/>
      <c r="BR3405" s="293"/>
      <c r="CB3405" s="293"/>
      <c r="CL3405" s="293"/>
      <c r="CV3405" s="293"/>
      <c r="DF3405" s="293"/>
      <c r="DP3405" s="293"/>
      <c r="DZ3405" s="293"/>
      <c r="EJ3405" s="293"/>
      <c r="ET3405" s="293"/>
      <c r="FD3405" s="293"/>
      <c r="GJ3405" s="341"/>
      <c r="GT3405" s="293"/>
      <c r="HD3405" s="293"/>
      <c r="HN3405" s="293"/>
      <c r="HX3405" s="293"/>
      <c r="IH3405" s="293"/>
      <c r="IM3405" s="285"/>
    </row>
    <row r="3406" spans="1:247" s="44" customFormat="1" x14ac:dyDescent="0.2">
      <c r="A3406" s="42"/>
      <c r="AN3406" s="293"/>
      <c r="AX3406" s="293"/>
      <c r="BH3406" s="293"/>
      <c r="BR3406" s="293"/>
      <c r="CB3406" s="293"/>
      <c r="CL3406" s="293"/>
      <c r="CV3406" s="293"/>
      <c r="DF3406" s="293"/>
      <c r="DP3406" s="293"/>
      <c r="DZ3406" s="293"/>
      <c r="EJ3406" s="293"/>
      <c r="ET3406" s="293"/>
      <c r="FD3406" s="293"/>
      <c r="GJ3406" s="341"/>
      <c r="GT3406" s="293"/>
      <c r="HD3406" s="293"/>
      <c r="HN3406" s="293"/>
      <c r="HX3406" s="293"/>
      <c r="IH3406" s="293"/>
      <c r="IM3406" s="285"/>
    </row>
    <row r="3407" spans="1:247" s="44" customFormat="1" x14ac:dyDescent="0.2">
      <c r="A3407" s="42"/>
      <c r="AN3407" s="293"/>
      <c r="AX3407" s="293"/>
      <c r="BH3407" s="293"/>
      <c r="BR3407" s="293"/>
      <c r="CB3407" s="293"/>
      <c r="CL3407" s="293"/>
      <c r="CV3407" s="293"/>
      <c r="DF3407" s="293"/>
      <c r="DP3407" s="293"/>
      <c r="DZ3407" s="293"/>
      <c r="EJ3407" s="293"/>
      <c r="ET3407" s="293"/>
      <c r="FD3407" s="293"/>
      <c r="GJ3407" s="341"/>
      <c r="GT3407" s="293"/>
      <c r="HD3407" s="293"/>
      <c r="HN3407" s="293"/>
      <c r="HX3407" s="293"/>
      <c r="IH3407" s="293"/>
      <c r="IM3407" s="285"/>
    </row>
    <row r="3408" spans="1:247" s="44" customFormat="1" x14ac:dyDescent="0.2">
      <c r="A3408" s="42"/>
      <c r="AN3408" s="293"/>
      <c r="AX3408" s="293"/>
      <c r="BH3408" s="293"/>
      <c r="BR3408" s="293"/>
      <c r="CB3408" s="293"/>
      <c r="CL3408" s="293"/>
      <c r="CV3408" s="293"/>
      <c r="DF3408" s="293"/>
      <c r="DP3408" s="293"/>
      <c r="DZ3408" s="293"/>
      <c r="EJ3408" s="293"/>
      <c r="ET3408" s="293"/>
      <c r="FD3408" s="293"/>
      <c r="GJ3408" s="341"/>
      <c r="GT3408" s="293"/>
      <c r="HD3408" s="293"/>
      <c r="HN3408" s="293"/>
      <c r="HX3408" s="293"/>
      <c r="IH3408" s="293"/>
      <c r="IM3408" s="285"/>
    </row>
    <row r="3409" spans="1:247" s="44" customFormat="1" x14ac:dyDescent="0.2">
      <c r="A3409" s="42"/>
      <c r="AN3409" s="293"/>
      <c r="AX3409" s="293"/>
      <c r="BH3409" s="293"/>
      <c r="BR3409" s="293"/>
      <c r="CB3409" s="293"/>
      <c r="CL3409" s="293"/>
      <c r="CV3409" s="293"/>
      <c r="DF3409" s="293"/>
      <c r="DP3409" s="293"/>
      <c r="DZ3409" s="293"/>
      <c r="EJ3409" s="293"/>
      <c r="ET3409" s="293"/>
      <c r="FD3409" s="293"/>
      <c r="GJ3409" s="341"/>
      <c r="GT3409" s="293"/>
      <c r="HD3409" s="293"/>
      <c r="HN3409" s="293"/>
      <c r="HX3409" s="293"/>
      <c r="IH3409" s="293"/>
      <c r="IM3409" s="285"/>
    </row>
    <row r="3410" spans="1:247" s="44" customFormat="1" x14ac:dyDescent="0.2">
      <c r="A3410" s="42"/>
      <c r="AN3410" s="293"/>
      <c r="AX3410" s="293"/>
      <c r="BH3410" s="293"/>
      <c r="BR3410" s="293"/>
      <c r="CB3410" s="293"/>
      <c r="CL3410" s="293"/>
      <c r="CV3410" s="293"/>
      <c r="DF3410" s="293"/>
      <c r="DP3410" s="293"/>
      <c r="DZ3410" s="293"/>
      <c r="EJ3410" s="293"/>
      <c r="ET3410" s="293"/>
      <c r="FD3410" s="293"/>
      <c r="GJ3410" s="341"/>
      <c r="GT3410" s="293"/>
      <c r="HD3410" s="293"/>
      <c r="HN3410" s="293"/>
      <c r="HX3410" s="293"/>
      <c r="IH3410" s="293"/>
      <c r="IM3410" s="285"/>
    </row>
    <row r="3411" spans="1:247" s="44" customFormat="1" x14ac:dyDescent="0.2">
      <c r="A3411" s="42"/>
      <c r="AN3411" s="293"/>
      <c r="AX3411" s="293"/>
      <c r="BH3411" s="293"/>
      <c r="BR3411" s="293"/>
      <c r="CB3411" s="293"/>
      <c r="CL3411" s="293"/>
      <c r="CV3411" s="293"/>
      <c r="DF3411" s="293"/>
      <c r="DP3411" s="293"/>
      <c r="DZ3411" s="293"/>
      <c r="EJ3411" s="293"/>
      <c r="ET3411" s="293"/>
      <c r="FD3411" s="293"/>
      <c r="GJ3411" s="341"/>
      <c r="GT3411" s="293"/>
      <c r="HD3411" s="293"/>
      <c r="HN3411" s="293"/>
      <c r="HX3411" s="293"/>
      <c r="IH3411" s="293"/>
      <c r="IM3411" s="285"/>
    </row>
    <row r="3412" spans="1:247" s="44" customFormat="1" x14ac:dyDescent="0.2">
      <c r="A3412" s="42"/>
      <c r="AN3412" s="293"/>
      <c r="AX3412" s="293"/>
      <c r="BH3412" s="293"/>
      <c r="BR3412" s="293"/>
      <c r="CB3412" s="293"/>
      <c r="CL3412" s="293"/>
      <c r="CV3412" s="293"/>
      <c r="DF3412" s="293"/>
      <c r="DP3412" s="293"/>
      <c r="DZ3412" s="293"/>
      <c r="EJ3412" s="293"/>
      <c r="ET3412" s="293"/>
      <c r="FD3412" s="293"/>
      <c r="GJ3412" s="341"/>
      <c r="GT3412" s="293"/>
      <c r="HD3412" s="293"/>
      <c r="HN3412" s="293"/>
      <c r="HX3412" s="293"/>
      <c r="IH3412" s="293"/>
      <c r="IM3412" s="285"/>
    </row>
    <row r="3413" spans="1:247" s="44" customFormat="1" x14ac:dyDescent="0.2">
      <c r="A3413" s="42"/>
      <c r="AN3413" s="293"/>
      <c r="AX3413" s="293"/>
      <c r="BH3413" s="293"/>
      <c r="BR3413" s="293"/>
      <c r="CB3413" s="293"/>
      <c r="CL3413" s="293"/>
      <c r="CV3413" s="293"/>
      <c r="DF3413" s="293"/>
      <c r="DP3413" s="293"/>
      <c r="DZ3413" s="293"/>
      <c r="EJ3413" s="293"/>
      <c r="ET3413" s="293"/>
      <c r="FD3413" s="293"/>
      <c r="GJ3413" s="341"/>
      <c r="GT3413" s="293"/>
      <c r="HD3413" s="293"/>
      <c r="HN3413" s="293"/>
      <c r="HX3413" s="293"/>
      <c r="IH3413" s="293"/>
      <c r="IM3413" s="285"/>
    </row>
    <row r="3414" spans="1:247" s="44" customFormat="1" x14ac:dyDescent="0.2">
      <c r="A3414" s="42"/>
      <c r="AN3414" s="293"/>
      <c r="AX3414" s="293"/>
      <c r="BH3414" s="293"/>
      <c r="BR3414" s="293"/>
      <c r="CB3414" s="293"/>
      <c r="CL3414" s="293"/>
      <c r="CV3414" s="293"/>
      <c r="DF3414" s="293"/>
      <c r="DP3414" s="293"/>
      <c r="DZ3414" s="293"/>
      <c r="EJ3414" s="293"/>
      <c r="ET3414" s="293"/>
      <c r="FD3414" s="293"/>
      <c r="GJ3414" s="341"/>
      <c r="GT3414" s="293"/>
      <c r="HD3414" s="293"/>
      <c r="HN3414" s="293"/>
      <c r="HX3414" s="293"/>
      <c r="IH3414" s="293"/>
      <c r="IM3414" s="285"/>
    </row>
    <row r="3415" spans="1:247" s="44" customFormat="1" x14ac:dyDescent="0.2">
      <c r="A3415" s="42"/>
      <c r="AN3415" s="293"/>
      <c r="AX3415" s="293"/>
      <c r="BH3415" s="293"/>
      <c r="BR3415" s="293"/>
      <c r="CB3415" s="293"/>
      <c r="CL3415" s="293"/>
      <c r="CV3415" s="293"/>
      <c r="DF3415" s="293"/>
      <c r="DP3415" s="293"/>
      <c r="DZ3415" s="293"/>
      <c r="EJ3415" s="293"/>
      <c r="ET3415" s="293"/>
      <c r="FD3415" s="293"/>
      <c r="GJ3415" s="341"/>
      <c r="GT3415" s="293"/>
      <c r="HD3415" s="293"/>
      <c r="HN3415" s="293"/>
      <c r="HX3415" s="293"/>
      <c r="IH3415" s="293"/>
      <c r="IM3415" s="285"/>
    </row>
    <row r="3416" spans="1:247" s="44" customFormat="1" x14ac:dyDescent="0.2">
      <c r="A3416" s="42"/>
      <c r="AN3416" s="293"/>
      <c r="AX3416" s="293"/>
      <c r="BH3416" s="293"/>
      <c r="BR3416" s="293"/>
      <c r="CB3416" s="293"/>
      <c r="CL3416" s="293"/>
      <c r="CV3416" s="293"/>
      <c r="DF3416" s="293"/>
      <c r="DP3416" s="293"/>
      <c r="DZ3416" s="293"/>
      <c r="EJ3416" s="293"/>
      <c r="ET3416" s="293"/>
      <c r="FD3416" s="293"/>
      <c r="GJ3416" s="341"/>
      <c r="GT3416" s="293"/>
      <c r="HD3416" s="293"/>
      <c r="HN3416" s="293"/>
      <c r="HX3416" s="293"/>
      <c r="IH3416" s="293"/>
      <c r="IM3416" s="285"/>
    </row>
    <row r="3417" spans="1:247" s="44" customFormat="1" x14ac:dyDescent="0.2">
      <c r="A3417" s="42"/>
      <c r="AN3417" s="293"/>
      <c r="AX3417" s="293"/>
      <c r="BH3417" s="293"/>
      <c r="BR3417" s="293"/>
      <c r="CB3417" s="293"/>
      <c r="CL3417" s="293"/>
      <c r="CV3417" s="293"/>
      <c r="DF3417" s="293"/>
      <c r="DP3417" s="293"/>
      <c r="DZ3417" s="293"/>
      <c r="EJ3417" s="293"/>
      <c r="ET3417" s="293"/>
      <c r="FD3417" s="293"/>
      <c r="GJ3417" s="341"/>
      <c r="GT3417" s="293"/>
      <c r="HD3417" s="293"/>
      <c r="HN3417" s="293"/>
      <c r="HX3417" s="293"/>
      <c r="IH3417" s="293"/>
      <c r="IM3417" s="285"/>
    </row>
    <row r="3418" spans="1:247" s="44" customFormat="1" x14ac:dyDescent="0.2">
      <c r="A3418" s="42"/>
      <c r="AN3418" s="293"/>
      <c r="AX3418" s="293"/>
      <c r="BH3418" s="293"/>
      <c r="BR3418" s="293"/>
      <c r="CB3418" s="293"/>
      <c r="CL3418" s="293"/>
      <c r="CV3418" s="293"/>
      <c r="DF3418" s="293"/>
      <c r="DP3418" s="293"/>
      <c r="DZ3418" s="293"/>
      <c r="EJ3418" s="293"/>
      <c r="ET3418" s="293"/>
      <c r="FD3418" s="293"/>
      <c r="GJ3418" s="341"/>
      <c r="GT3418" s="293"/>
      <c r="HD3418" s="293"/>
      <c r="HN3418" s="293"/>
      <c r="HX3418" s="293"/>
      <c r="IH3418" s="293"/>
      <c r="IM3418" s="285"/>
    </row>
    <row r="3419" spans="1:247" s="44" customFormat="1" x14ac:dyDescent="0.2">
      <c r="A3419" s="42"/>
      <c r="AN3419" s="293"/>
      <c r="AX3419" s="293"/>
      <c r="BH3419" s="293"/>
      <c r="BR3419" s="293"/>
      <c r="CB3419" s="293"/>
      <c r="CL3419" s="293"/>
      <c r="CV3419" s="293"/>
      <c r="DF3419" s="293"/>
      <c r="DP3419" s="293"/>
      <c r="DZ3419" s="293"/>
      <c r="EJ3419" s="293"/>
      <c r="ET3419" s="293"/>
      <c r="FD3419" s="293"/>
      <c r="GJ3419" s="341"/>
      <c r="GT3419" s="293"/>
      <c r="HD3419" s="293"/>
      <c r="HN3419" s="293"/>
      <c r="HX3419" s="293"/>
      <c r="IH3419" s="293"/>
      <c r="IM3419" s="285"/>
    </row>
    <row r="3420" spans="1:247" s="44" customFormat="1" x14ac:dyDescent="0.2">
      <c r="A3420" s="42"/>
      <c r="AN3420" s="293"/>
      <c r="AX3420" s="293"/>
      <c r="BH3420" s="293"/>
      <c r="BR3420" s="293"/>
      <c r="CB3420" s="293"/>
      <c r="CL3420" s="293"/>
      <c r="CV3420" s="293"/>
      <c r="DF3420" s="293"/>
      <c r="DP3420" s="293"/>
      <c r="DZ3420" s="293"/>
      <c r="EJ3420" s="293"/>
      <c r="ET3420" s="293"/>
      <c r="FD3420" s="293"/>
      <c r="GJ3420" s="341"/>
      <c r="GT3420" s="293"/>
      <c r="HD3420" s="293"/>
      <c r="HN3420" s="293"/>
      <c r="HX3420" s="293"/>
      <c r="IH3420" s="293"/>
      <c r="IM3420" s="285"/>
    </row>
    <row r="3421" spans="1:247" s="44" customFormat="1" x14ac:dyDescent="0.2">
      <c r="A3421" s="42"/>
      <c r="AN3421" s="293"/>
      <c r="AX3421" s="293"/>
      <c r="BH3421" s="293"/>
      <c r="BR3421" s="293"/>
      <c r="CB3421" s="293"/>
      <c r="CL3421" s="293"/>
      <c r="CV3421" s="293"/>
      <c r="DF3421" s="293"/>
      <c r="DP3421" s="293"/>
      <c r="DZ3421" s="293"/>
      <c r="EJ3421" s="293"/>
      <c r="ET3421" s="293"/>
      <c r="FD3421" s="293"/>
      <c r="GJ3421" s="341"/>
      <c r="GT3421" s="293"/>
      <c r="HD3421" s="293"/>
      <c r="HN3421" s="293"/>
      <c r="HX3421" s="293"/>
      <c r="IH3421" s="293"/>
      <c r="IM3421" s="285"/>
    </row>
    <row r="3422" spans="1:247" s="44" customFormat="1" x14ac:dyDescent="0.2">
      <c r="A3422" s="42"/>
      <c r="AN3422" s="293"/>
      <c r="AX3422" s="293"/>
      <c r="BH3422" s="293"/>
      <c r="BR3422" s="293"/>
      <c r="CB3422" s="293"/>
      <c r="CL3422" s="293"/>
      <c r="CV3422" s="293"/>
      <c r="DF3422" s="293"/>
      <c r="DP3422" s="293"/>
      <c r="DZ3422" s="293"/>
      <c r="EJ3422" s="293"/>
      <c r="ET3422" s="293"/>
      <c r="FD3422" s="293"/>
      <c r="GJ3422" s="341"/>
      <c r="GT3422" s="293"/>
      <c r="HD3422" s="293"/>
      <c r="HN3422" s="293"/>
      <c r="HX3422" s="293"/>
      <c r="IH3422" s="293"/>
      <c r="IM3422" s="285"/>
    </row>
    <row r="3423" spans="1:247" s="44" customFormat="1" x14ac:dyDescent="0.2">
      <c r="A3423" s="42"/>
      <c r="AN3423" s="293"/>
      <c r="AX3423" s="293"/>
      <c r="BH3423" s="293"/>
      <c r="BR3423" s="293"/>
      <c r="CB3423" s="293"/>
      <c r="CL3423" s="293"/>
      <c r="CV3423" s="293"/>
      <c r="DF3423" s="293"/>
      <c r="DP3423" s="293"/>
      <c r="DZ3423" s="293"/>
      <c r="EJ3423" s="293"/>
      <c r="ET3423" s="293"/>
      <c r="FD3423" s="293"/>
      <c r="GJ3423" s="341"/>
      <c r="GT3423" s="293"/>
      <c r="HD3423" s="293"/>
      <c r="HN3423" s="293"/>
      <c r="HX3423" s="293"/>
      <c r="IH3423" s="293"/>
      <c r="IM3423" s="285"/>
    </row>
    <row r="3424" spans="1:247" s="44" customFormat="1" x14ac:dyDescent="0.2">
      <c r="A3424" s="42"/>
      <c r="AN3424" s="293"/>
      <c r="AX3424" s="293"/>
      <c r="BH3424" s="293"/>
      <c r="BR3424" s="293"/>
      <c r="CB3424" s="293"/>
      <c r="CL3424" s="293"/>
      <c r="CV3424" s="293"/>
      <c r="DF3424" s="293"/>
      <c r="DP3424" s="293"/>
      <c r="DZ3424" s="293"/>
      <c r="EJ3424" s="293"/>
      <c r="ET3424" s="293"/>
      <c r="FD3424" s="293"/>
      <c r="GJ3424" s="341"/>
      <c r="GT3424" s="293"/>
      <c r="HD3424" s="293"/>
      <c r="HN3424" s="293"/>
      <c r="HX3424" s="293"/>
      <c r="IH3424" s="293"/>
      <c r="IM3424" s="285"/>
    </row>
    <row r="3425" spans="1:247" s="44" customFormat="1" x14ac:dyDescent="0.2">
      <c r="A3425" s="42"/>
      <c r="AN3425" s="293"/>
      <c r="AX3425" s="293"/>
      <c r="BH3425" s="293"/>
      <c r="BR3425" s="293"/>
      <c r="CB3425" s="293"/>
      <c r="CL3425" s="293"/>
      <c r="CV3425" s="293"/>
      <c r="DF3425" s="293"/>
      <c r="DP3425" s="293"/>
      <c r="DZ3425" s="293"/>
      <c r="EJ3425" s="293"/>
      <c r="ET3425" s="293"/>
      <c r="FD3425" s="293"/>
      <c r="GJ3425" s="341"/>
      <c r="GT3425" s="293"/>
      <c r="HD3425" s="293"/>
      <c r="HN3425" s="293"/>
      <c r="HX3425" s="293"/>
      <c r="IH3425" s="293"/>
      <c r="IM3425" s="285"/>
    </row>
    <row r="3426" spans="1:247" s="44" customFormat="1" x14ac:dyDescent="0.2">
      <c r="A3426" s="42"/>
      <c r="AN3426" s="293"/>
      <c r="AX3426" s="293"/>
      <c r="BH3426" s="293"/>
      <c r="BR3426" s="293"/>
      <c r="CB3426" s="293"/>
      <c r="CL3426" s="293"/>
      <c r="CV3426" s="293"/>
      <c r="DF3426" s="293"/>
      <c r="DP3426" s="293"/>
      <c r="DZ3426" s="293"/>
      <c r="EJ3426" s="293"/>
      <c r="ET3426" s="293"/>
      <c r="FD3426" s="293"/>
      <c r="GJ3426" s="341"/>
      <c r="GT3426" s="293"/>
      <c r="HD3426" s="293"/>
      <c r="HN3426" s="293"/>
      <c r="HX3426" s="293"/>
      <c r="IH3426" s="293"/>
      <c r="IM3426" s="285"/>
    </row>
    <row r="3427" spans="1:247" s="44" customFormat="1" x14ac:dyDescent="0.2">
      <c r="A3427" s="42"/>
      <c r="AN3427" s="293"/>
      <c r="AX3427" s="293"/>
      <c r="BH3427" s="293"/>
      <c r="BR3427" s="293"/>
      <c r="CB3427" s="293"/>
      <c r="CL3427" s="293"/>
      <c r="CV3427" s="293"/>
      <c r="DF3427" s="293"/>
      <c r="DP3427" s="293"/>
      <c r="DZ3427" s="293"/>
      <c r="EJ3427" s="293"/>
      <c r="ET3427" s="293"/>
      <c r="FD3427" s="293"/>
      <c r="GJ3427" s="341"/>
      <c r="GT3427" s="293"/>
      <c r="HD3427" s="293"/>
      <c r="HN3427" s="293"/>
      <c r="HX3427" s="293"/>
      <c r="IH3427" s="293"/>
      <c r="IM3427" s="285"/>
    </row>
    <row r="3428" spans="1:247" s="44" customFormat="1" x14ac:dyDescent="0.2">
      <c r="A3428" s="42"/>
      <c r="AN3428" s="293"/>
      <c r="AX3428" s="293"/>
      <c r="BH3428" s="293"/>
      <c r="BR3428" s="293"/>
      <c r="CB3428" s="293"/>
      <c r="CL3428" s="293"/>
      <c r="CV3428" s="293"/>
      <c r="DF3428" s="293"/>
      <c r="DP3428" s="293"/>
      <c r="DZ3428" s="293"/>
      <c r="EJ3428" s="293"/>
      <c r="ET3428" s="293"/>
      <c r="FD3428" s="293"/>
      <c r="GJ3428" s="341"/>
      <c r="GT3428" s="293"/>
      <c r="HD3428" s="293"/>
      <c r="HN3428" s="293"/>
      <c r="HX3428" s="293"/>
      <c r="IH3428" s="293"/>
      <c r="IM3428" s="285"/>
    </row>
    <row r="3429" spans="1:247" s="44" customFormat="1" x14ac:dyDescent="0.2">
      <c r="A3429" s="42"/>
      <c r="AN3429" s="293"/>
      <c r="AX3429" s="293"/>
      <c r="BH3429" s="293"/>
      <c r="BR3429" s="293"/>
      <c r="CB3429" s="293"/>
      <c r="CL3429" s="293"/>
      <c r="CV3429" s="293"/>
      <c r="DF3429" s="293"/>
      <c r="DP3429" s="293"/>
      <c r="DZ3429" s="293"/>
      <c r="EJ3429" s="293"/>
      <c r="ET3429" s="293"/>
      <c r="FD3429" s="293"/>
      <c r="GJ3429" s="341"/>
      <c r="GT3429" s="293"/>
      <c r="HD3429" s="293"/>
      <c r="HN3429" s="293"/>
      <c r="HX3429" s="293"/>
      <c r="IH3429" s="293"/>
      <c r="IM3429" s="285"/>
    </row>
    <row r="3430" spans="1:247" s="44" customFormat="1" x14ac:dyDescent="0.2">
      <c r="A3430" s="42"/>
      <c r="AN3430" s="293"/>
      <c r="AX3430" s="293"/>
      <c r="BH3430" s="293"/>
      <c r="BR3430" s="293"/>
      <c r="CB3430" s="293"/>
      <c r="CL3430" s="293"/>
      <c r="CV3430" s="293"/>
      <c r="DF3430" s="293"/>
      <c r="DP3430" s="293"/>
      <c r="DZ3430" s="293"/>
      <c r="EJ3430" s="293"/>
      <c r="ET3430" s="293"/>
      <c r="FD3430" s="293"/>
      <c r="GJ3430" s="341"/>
      <c r="GT3430" s="293"/>
      <c r="HD3430" s="293"/>
      <c r="HN3430" s="293"/>
      <c r="HX3430" s="293"/>
      <c r="IH3430" s="293"/>
      <c r="IM3430" s="285"/>
    </row>
    <row r="3431" spans="1:247" s="44" customFormat="1" x14ac:dyDescent="0.2">
      <c r="A3431" s="42"/>
      <c r="AN3431" s="293"/>
      <c r="AX3431" s="293"/>
      <c r="BH3431" s="293"/>
      <c r="BR3431" s="293"/>
      <c r="CB3431" s="293"/>
      <c r="CL3431" s="293"/>
      <c r="CV3431" s="293"/>
      <c r="DF3431" s="293"/>
      <c r="DP3431" s="293"/>
      <c r="DZ3431" s="293"/>
      <c r="EJ3431" s="293"/>
      <c r="ET3431" s="293"/>
      <c r="FD3431" s="293"/>
      <c r="GJ3431" s="341"/>
      <c r="GT3431" s="293"/>
      <c r="HD3431" s="293"/>
      <c r="HN3431" s="293"/>
      <c r="HX3431" s="293"/>
      <c r="IH3431" s="293"/>
      <c r="IM3431" s="285"/>
    </row>
    <row r="3432" spans="1:247" s="44" customFormat="1" x14ac:dyDescent="0.2">
      <c r="A3432" s="42"/>
      <c r="AN3432" s="293"/>
      <c r="AX3432" s="293"/>
      <c r="BH3432" s="293"/>
      <c r="BR3432" s="293"/>
      <c r="CB3432" s="293"/>
      <c r="CL3432" s="293"/>
      <c r="CV3432" s="293"/>
      <c r="DF3432" s="293"/>
      <c r="DP3432" s="293"/>
      <c r="DZ3432" s="293"/>
      <c r="EJ3432" s="293"/>
      <c r="ET3432" s="293"/>
      <c r="FD3432" s="293"/>
      <c r="GJ3432" s="341"/>
      <c r="GT3432" s="293"/>
      <c r="HD3432" s="293"/>
      <c r="HN3432" s="293"/>
      <c r="HX3432" s="293"/>
      <c r="IH3432" s="293"/>
      <c r="IM3432" s="285"/>
    </row>
    <row r="3433" spans="1:247" s="44" customFormat="1" x14ac:dyDescent="0.2">
      <c r="A3433" s="42"/>
      <c r="AN3433" s="293"/>
      <c r="AX3433" s="293"/>
      <c r="BH3433" s="293"/>
      <c r="BR3433" s="293"/>
      <c r="CB3433" s="293"/>
      <c r="CL3433" s="293"/>
      <c r="CV3433" s="293"/>
      <c r="DF3433" s="293"/>
      <c r="DP3433" s="293"/>
      <c r="DZ3433" s="293"/>
      <c r="EJ3433" s="293"/>
      <c r="ET3433" s="293"/>
      <c r="FD3433" s="293"/>
      <c r="GJ3433" s="341"/>
      <c r="GT3433" s="293"/>
      <c r="HD3433" s="293"/>
      <c r="HN3433" s="293"/>
      <c r="HX3433" s="293"/>
      <c r="IH3433" s="293"/>
      <c r="IM3433" s="285"/>
    </row>
    <row r="3434" spans="1:247" s="44" customFormat="1" x14ac:dyDescent="0.2">
      <c r="A3434" s="42"/>
      <c r="AN3434" s="293"/>
      <c r="AX3434" s="293"/>
      <c r="BH3434" s="293"/>
      <c r="BR3434" s="293"/>
      <c r="CB3434" s="293"/>
      <c r="CL3434" s="293"/>
      <c r="CV3434" s="293"/>
      <c r="DF3434" s="293"/>
      <c r="DP3434" s="293"/>
      <c r="DZ3434" s="293"/>
      <c r="EJ3434" s="293"/>
      <c r="ET3434" s="293"/>
      <c r="FD3434" s="293"/>
      <c r="GJ3434" s="341"/>
      <c r="GT3434" s="293"/>
      <c r="HD3434" s="293"/>
      <c r="HN3434" s="293"/>
      <c r="HX3434" s="293"/>
      <c r="IH3434" s="293"/>
      <c r="IM3434" s="285"/>
    </row>
    <row r="3435" spans="1:247" s="44" customFormat="1" x14ac:dyDescent="0.2">
      <c r="A3435" s="42"/>
      <c r="AN3435" s="293"/>
      <c r="AX3435" s="293"/>
      <c r="BH3435" s="293"/>
      <c r="BR3435" s="293"/>
      <c r="CB3435" s="293"/>
      <c r="CL3435" s="293"/>
      <c r="CV3435" s="293"/>
      <c r="DF3435" s="293"/>
      <c r="DP3435" s="293"/>
      <c r="DZ3435" s="293"/>
      <c r="EJ3435" s="293"/>
      <c r="ET3435" s="293"/>
      <c r="FD3435" s="293"/>
      <c r="GJ3435" s="341"/>
      <c r="GT3435" s="293"/>
      <c r="HD3435" s="293"/>
      <c r="HN3435" s="293"/>
      <c r="HX3435" s="293"/>
      <c r="IH3435" s="293"/>
      <c r="IM3435" s="285"/>
    </row>
    <row r="3436" spans="1:247" s="44" customFormat="1" x14ac:dyDescent="0.2">
      <c r="A3436" s="42"/>
      <c r="AN3436" s="293"/>
      <c r="AX3436" s="293"/>
      <c r="BH3436" s="293"/>
      <c r="BR3436" s="293"/>
      <c r="CB3436" s="293"/>
      <c r="CL3436" s="293"/>
      <c r="CV3436" s="293"/>
      <c r="DF3436" s="293"/>
      <c r="DP3436" s="293"/>
      <c r="DZ3436" s="293"/>
      <c r="EJ3436" s="293"/>
      <c r="ET3436" s="293"/>
      <c r="FD3436" s="293"/>
      <c r="GJ3436" s="341"/>
      <c r="GT3436" s="293"/>
      <c r="HD3436" s="293"/>
      <c r="HN3436" s="293"/>
      <c r="HX3436" s="293"/>
      <c r="IH3436" s="293"/>
      <c r="IM3436" s="285"/>
    </row>
    <row r="3437" spans="1:247" s="44" customFormat="1" x14ac:dyDescent="0.2">
      <c r="A3437" s="42"/>
      <c r="AN3437" s="293"/>
      <c r="AX3437" s="293"/>
      <c r="BH3437" s="293"/>
      <c r="BR3437" s="293"/>
      <c r="CB3437" s="293"/>
      <c r="CL3437" s="293"/>
      <c r="CV3437" s="293"/>
      <c r="DF3437" s="293"/>
      <c r="DP3437" s="293"/>
      <c r="DZ3437" s="293"/>
      <c r="EJ3437" s="293"/>
      <c r="ET3437" s="293"/>
      <c r="FD3437" s="293"/>
      <c r="GJ3437" s="341"/>
      <c r="GT3437" s="293"/>
      <c r="HD3437" s="293"/>
      <c r="HN3437" s="293"/>
      <c r="HX3437" s="293"/>
      <c r="IH3437" s="293"/>
      <c r="IM3437" s="285"/>
    </row>
    <row r="3438" spans="1:247" s="44" customFormat="1" x14ac:dyDescent="0.2">
      <c r="A3438" s="42"/>
      <c r="AN3438" s="293"/>
      <c r="AX3438" s="293"/>
      <c r="BH3438" s="293"/>
      <c r="BR3438" s="293"/>
      <c r="CB3438" s="293"/>
      <c r="CL3438" s="293"/>
      <c r="CV3438" s="293"/>
      <c r="DF3438" s="293"/>
      <c r="DP3438" s="293"/>
      <c r="DZ3438" s="293"/>
      <c r="EJ3438" s="293"/>
      <c r="ET3438" s="293"/>
      <c r="FD3438" s="293"/>
      <c r="GJ3438" s="341"/>
      <c r="GT3438" s="293"/>
      <c r="HD3438" s="293"/>
      <c r="HN3438" s="293"/>
      <c r="HX3438" s="293"/>
      <c r="IH3438" s="293"/>
      <c r="IM3438" s="285"/>
    </row>
    <row r="3439" spans="1:247" s="44" customFormat="1" x14ac:dyDescent="0.2">
      <c r="A3439" s="42"/>
      <c r="AN3439" s="293"/>
      <c r="AX3439" s="293"/>
      <c r="BH3439" s="293"/>
      <c r="BR3439" s="293"/>
      <c r="CB3439" s="293"/>
      <c r="CL3439" s="293"/>
      <c r="CV3439" s="293"/>
      <c r="DF3439" s="293"/>
      <c r="DP3439" s="293"/>
      <c r="DZ3439" s="293"/>
      <c r="EJ3439" s="293"/>
      <c r="ET3439" s="293"/>
      <c r="FD3439" s="293"/>
      <c r="GJ3439" s="341"/>
      <c r="GT3439" s="293"/>
      <c r="HD3439" s="293"/>
      <c r="HN3439" s="293"/>
      <c r="HX3439" s="293"/>
      <c r="IH3439" s="293"/>
      <c r="IM3439" s="285"/>
    </row>
    <row r="3440" spans="1:247" s="44" customFormat="1" x14ac:dyDescent="0.2">
      <c r="A3440" s="42"/>
      <c r="AN3440" s="293"/>
      <c r="AX3440" s="293"/>
      <c r="BH3440" s="293"/>
      <c r="BR3440" s="293"/>
      <c r="CB3440" s="293"/>
      <c r="CL3440" s="293"/>
      <c r="CV3440" s="293"/>
      <c r="DF3440" s="293"/>
      <c r="DP3440" s="293"/>
      <c r="DZ3440" s="293"/>
      <c r="EJ3440" s="293"/>
      <c r="ET3440" s="293"/>
      <c r="FD3440" s="293"/>
      <c r="GJ3440" s="341"/>
      <c r="GT3440" s="293"/>
      <c r="HD3440" s="293"/>
      <c r="HN3440" s="293"/>
      <c r="HX3440" s="293"/>
      <c r="IH3440" s="293"/>
      <c r="IM3440" s="285"/>
    </row>
    <row r="3441" spans="1:247" s="44" customFormat="1" x14ac:dyDescent="0.2">
      <c r="A3441" s="42"/>
      <c r="AN3441" s="293"/>
      <c r="AX3441" s="293"/>
      <c r="BH3441" s="293"/>
      <c r="BR3441" s="293"/>
      <c r="CB3441" s="293"/>
      <c r="CL3441" s="293"/>
      <c r="CV3441" s="293"/>
      <c r="DF3441" s="293"/>
      <c r="DP3441" s="293"/>
      <c r="DZ3441" s="293"/>
      <c r="EJ3441" s="293"/>
      <c r="ET3441" s="293"/>
      <c r="FD3441" s="293"/>
      <c r="GJ3441" s="341"/>
      <c r="GT3441" s="293"/>
      <c r="HD3441" s="293"/>
      <c r="HN3441" s="293"/>
      <c r="HX3441" s="293"/>
      <c r="IH3441" s="293"/>
      <c r="IM3441" s="285"/>
    </row>
    <row r="3442" spans="1:247" s="44" customFormat="1" x14ac:dyDescent="0.2">
      <c r="A3442" s="42"/>
      <c r="AN3442" s="293"/>
      <c r="AX3442" s="293"/>
      <c r="BH3442" s="293"/>
      <c r="BR3442" s="293"/>
      <c r="CB3442" s="293"/>
      <c r="CL3442" s="293"/>
      <c r="CV3442" s="293"/>
      <c r="DF3442" s="293"/>
      <c r="DP3442" s="293"/>
      <c r="DZ3442" s="293"/>
      <c r="EJ3442" s="293"/>
      <c r="ET3442" s="293"/>
      <c r="FD3442" s="293"/>
      <c r="GJ3442" s="341"/>
      <c r="GT3442" s="293"/>
      <c r="HD3442" s="293"/>
      <c r="HN3442" s="293"/>
      <c r="HX3442" s="293"/>
      <c r="IH3442" s="293"/>
      <c r="IM3442" s="285"/>
    </row>
    <row r="3443" spans="1:247" s="44" customFormat="1" x14ac:dyDescent="0.2">
      <c r="A3443" s="42"/>
      <c r="AN3443" s="293"/>
      <c r="AX3443" s="293"/>
      <c r="BH3443" s="293"/>
      <c r="BR3443" s="293"/>
      <c r="CB3443" s="293"/>
      <c r="CL3443" s="293"/>
      <c r="CV3443" s="293"/>
      <c r="DF3443" s="293"/>
      <c r="DP3443" s="293"/>
      <c r="DZ3443" s="293"/>
      <c r="EJ3443" s="293"/>
      <c r="ET3443" s="293"/>
      <c r="FD3443" s="293"/>
      <c r="GJ3443" s="341"/>
      <c r="GT3443" s="293"/>
      <c r="HD3443" s="293"/>
      <c r="HN3443" s="293"/>
      <c r="HX3443" s="293"/>
      <c r="IH3443" s="293"/>
      <c r="IM3443" s="285"/>
    </row>
    <row r="3444" spans="1:247" s="44" customFormat="1" x14ac:dyDescent="0.2">
      <c r="A3444" s="42"/>
      <c r="AN3444" s="293"/>
      <c r="AX3444" s="293"/>
      <c r="BH3444" s="293"/>
      <c r="BR3444" s="293"/>
      <c r="CB3444" s="293"/>
      <c r="CL3444" s="293"/>
      <c r="CV3444" s="293"/>
      <c r="DF3444" s="293"/>
      <c r="DP3444" s="293"/>
      <c r="DZ3444" s="293"/>
      <c r="EJ3444" s="293"/>
      <c r="ET3444" s="293"/>
      <c r="FD3444" s="293"/>
      <c r="GJ3444" s="341"/>
      <c r="GT3444" s="293"/>
      <c r="HD3444" s="293"/>
      <c r="HN3444" s="293"/>
      <c r="HX3444" s="293"/>
      <c r="IH3444" s="293"/>
      <c r="IM3444" s="285"/>
    </row>
    <row r="3445" spans="1:247" s="44" customFormat="1" x14ac:dyDescent="0.2">
      <c r="A3445" s="42"/>
      <c r="AN3445" s="293"/>
      <c r="AX3445" s="293"/>
      <c r="BH3445" s="293"/>
      <c r="BR3445" s="293"/>
      <c r="CB3445" s="293"/>
      <c r="CL3445" s="293"/>
      <c r="CV3445" s="293"/>
      <c r="DF3445" s="293"/>
      <c r="DP3445" s="293"/>
      <c r="DZ3445" s="293"/>
      <c r="EJ3445" s="293"/>
      <c r="ET3445" s="293"/>
      <c r="FD3445" s="293"/>
      <c r="GJ3445" s="341"/>
      <c r="GT3445" s="293"/>
      <c r="HD3445" s="293"/>
      <c r="HN3445" s="293"/>
      <c r="HX3445" s="293"/>
      <c r="IH3445" s="293"/>
      <c r="IM3445" s="285"/>
    </row>
    <row r="3446" spans="1:247" s="44" customFormat="1" x14ac:dyDescent="0.2">
      <c r="A3446" s="42"/>
      <c r="AN3446" s="293"/>
      <c r="AX3446" s="293"/>
      <c r="BH3446" s="293"/>
      <c r="BR3446" s="293"/>
      <c r="CB3446" s="293"/>
      <c r="CL3446" s="293"/>
      <c r="CV3446" s="293"/>
      <c r="DF3446" s="293"/>
      <c r="DP3446" s="293"/>
      <c r="DZ3446" s="293"/>
      <c r="EJ3446" s="293"/>
      <c r="ET3446" s="293"/>
      <c r="FD3446" s="293"/>
      <c r="GJ3446" s="341"/>
      <c r="GT3446" s="293"/>
      <c r="HD3446" s="293"/>
      <c r="HN3446" s="293"/>
      <c r="HX3446" s="293"/>
      <c r="IH3446" s="293"/>
      <c r="IM3446" s="285"/>
    </row>
    <row r="3447" spans="1:247" s="44" customFormat="1" x14ac:dyDescent="0.2">
      <c r="A3447" s="42"/>
      <c r="AN3447" s="293"/>
      <c r="AX3447" s="293"/>
      <c r="BH3447" s="293"/>
      <c r="BR3447" s="293"/>
      <c r="CB3447" s="293"/>
      <c r="CL3447" s="293"/>
      <c r="CV3447" s="293"/>
      <c r="DF3447" s="293"/>
      <c r="DP3447" s="293"/>
      <c r="DZ3447" s="293"/>
      <c r="EJ3447" s="293"/>
      <c r="ET3447" s="293"/>
      <c r="FD3447" s="293"/>
      <c r="GJ3447" s="341"/>
      <c r="GT3447" s="293"/>
      <c r="HD3447" s="293"/>
      <c r="HN3447" s="293"/>
      <c r="HX3447" s="293"/>
      <c r="IH3447" s="293"/>
      <c r="IM3447" s="285"/>
    </row>
    <row r="3448" spans="1:247" s="44" customFormat="1" x14ac:dyDescent="0.2">
      <c r="A3448" s="42"/>
      <c r="AN3448" s="293"/>
      <c r="AX3448" s="293"/>
      <c r="BH3448" s="293"/>
      <c r="BR3448" s="293"/>
      <c r="CB3448" s="293"/>
      <c r="CL3448" s="293"/>
      <c r="CV3448" s="293"/>
      <c r="DF3448" s="293"/>
      <c r="DP3448" s="293"/>
      <c r="DZ3448" s="293"/>
      <c r="EJ3448" s="293"/>
      <c r="ET3448" s="293"/>
      <c r="FD3448" s="293"/>
      <c r="GJ3448" s="341"/>
      <c r="GT3448" s="293"/>
      <c r="HD3448" s="293"/>
      <c r="HN3448" s="293"/>
      <c r="HX3448" s="293"/>
      <c r="IH3448" s="293"/>
      <c r="IM3448" s="285"/>
    </row>
    <row r="3449" spans="1:247" s="44" customFormat="1" x14ac:dyDescent="0.2">
      <c r="A3449" s="42"/>
      <c r="AN3449" s="293"/>
      <c r="AX3449" s="293"/>
      <c r="BH3449" s="293"/>
      <c r="BR3449" s="293"/>
      <c r="CB3449" s="293"/>
      <c r="CL3449" s="293"/>
      <c r="CV3449" s="293"/>
      <c r="DF3449" s="293"/>
      <c r="DP3449" s="293"/>
      <c r="DZ3449" s="293"/>
      <c r="EJ3449" s="293"/>
      <c r="ET3449" s="293"/>
      <c r="FD3449" s="293"/>
      <c r="GJ3449" s="341"/>
      <c r="GT3449" s="293"/>
      <c r="HD3449" s="293"/>
      <c r="HN3449" s="293"/>
      <c r="HX3449" s="293"/>
      <c r="IH3449" s="293"/>
      <c r="IM3449" s="285"/>
    </row>
    <row r="3450" spans="1:247" s="44" customFormat="1" x14ac:dyDescent="0.2">
      <c r="A3450" s="42"/>
      <c r="AN3450" s="293"/>
      <c r="AX3450" s="293"/>
      <c r="BH3450" s="293"/>
      <c r="BR3450" s="293"/>
      <c r="CB3450" s="293"/>
      <c r="CL3450" s="293"/>
      <c r="CV3450" s="293"/>
      <c r="DF3450" s="293"/>
      <c r="DP3450" s="293"/>
      <c r="DZ3450" s="293"/>
      <c r="EJ3450" s="293"/>
      <c r="ET3450" s="293"/>
      <c r="FD3450" s="293"/>
      <c r="GJ3450" s="341"/>
      <c r="GT3450" s="293"/>
      <c r="HD3450" s="293"/>
      <c r="HN3450" s="293"/>
      <c r="HX3450" s="293"/>
      <c r="IH3450" s="293"/>
      <c r="IM3450" s="285"/>
    </row>
    <row r="3451" spans="1:247" s="44" customFormat="1" x14ac:dyDescent="0.2">
      <c r="A3451" s="42"/>
      <c r="AN3451" s="293"/>
      <c r="AX3451" s="293"/>
      <c r="BH3451" s="293"/>
      <c r="BR3451" s="293"/>
      <c r="CB3451" s="293"/>
      <c r="CL3451" s="293"/>
      <c r="CV3451" s="293"/>
      <c r="DF3451" s="293"/>
      <c r="DP3451" s="293"/>
      <c r="DZ3451" s="293"/>
      <c r="EJ3451" s="293"/>
      <c r="ET3451" s="293"/>
      <c r="FD3451" s="293"/>
      <c r="GJ3451" s="341"/>
      <c r="GT3451" s="293"/>
      <c r="HD3451" s="293"/>
      <c r="HN3451" s="293"/>
      <c r="HX3451" s="293"/>
      <c r="IH3451" s="293"/>
      <c r="IM3451" s="285"/>
    </row>
    <row r="3452" spans="1:247" s="44" customFormat="1" x14ac:dyDescent="0.2">
      <c r="A3452" s="42"/>
      <c r="AN3452" s="293"/>
      <c r="AX3452" s="293"/>
      <c r="BH3452" s="293"/>
      <c r="BR3452" s="293"/>
      <c r="CB3452" s="293"/>
      <c r="CL3452" s="293"/>
      <c r="CV3452" s="293"/>
      <c r="DF3452" s="293"/>
      <c r="DP3452" s="293"/>
      <c r="DZ3452" s="293"/>
      <c r="EJ3452" s="293"/>
      <c r="ET3452" s="293"/>
      <c r="FD3452" s="293"/>
      <c r="GJ3452" s="341"/>
      <c r="GT3452" s="293"/>
      <c r="HD3452" s="293"/>
      <c r="HN3452" s="293"/>
      <c r="HX3452" s="293"/>
      <c r="IH3452" s="293"/>
      <c r="IM3452" s="285"/>
    </row>
    <row r="3453" spans="1:247" s="44" customFormat="1" x14ac:dyDescent="0.2">
      <c r="A3453" s="42"/>
      <c r="AN3453" s="293"/>
      <c r="AX3453" s="293"/>
      <c r="BH3453" s="293"/>
      <c r="BR3453" s="293"/>
      <c r="CB3453" s="293"/>
      <c r="CL3453" s="293"/>
      <c r="CV3453" s="293"/>
      <c r="DF3453" s="293"/>
      <c r="DP3453" s="293"/>
      <c r="DZ3453" s="293"/>
      <c r="EJ3453" s="293"/>
      <c r="ET3453" s="293"/>
      <c r="FD3453" s="293"/>
      <c r="GJ3453" s="341"/>
      <c r="GT3453" s="293"/>
      <c r="HD3453" s="293"/>
      <c r="HN3453" s="293"/>
      <c r="HX3453" s="293"/>
      <c r="IH3453" s="293"/>
      <c r="IM3453" s="285"/>
    </row>
    <row r="3454" spans="1:247" s="44" customFormat="1" x14ac:dyDescent="0.2">
      <c r="A3454" s="42"/>
      <c r="AN3454" s="293"/>
      <c r="AX3454" s="293"/>
      <c r="BH3454" s="293"/>
      <c r="BR3454" s="293"/>
      <c r="CB3454" s="293"/>
      <c r="CL3454" s="293"/>
      <c r="CV3454" s="293"/>
      <c r="DF3454" s="293"/>
      <c r="DP3454" s="293"/>
      <c r="DZ3454" s="293"/>
      <c r="EJ3454" s="293"/>
      <c r="ET3454" s="293"/>
      <c r="FD3454" s="293"/>
      <c r="GJ3454" s="341"/>
      <c r="GT3454" s="293"/>
      <c r="HD3454" s="293"/>
      <c r="HN3454" s="293"/>
      <c r="HX3454" s="293"/>
      <c r="IH3454" s="293"/>
      <c r="IM3454" s="285"/>
    </row>
    <row r="3455" spans="1:247" s="44" customFormat="1" x14ac:dyDescent="0.2">
      <c r="A3455" s="42"/>
      <c r="AN3455" s="293"/>
      <c r="AX3455" s="293"/>
      <c r="BH3455" s="293"/>
      <c r="BR3455" s="293"/>
      <c r="CB3455" s="293"/>
      <c r="CL3455" s="293"/>
      <c r="CV3455" s="293"/>
      <c r="DF3455" s="293"/>
      <c r="DP3455" s="293"/>
      <c r="DZ3455" s="293"/>
      <c r="EJ3455" s="293"/>
      <c r="ET3455" s="293"/>
      <c r="FD3455" s="293"/>
      <c r="GJ3455" s="341"/>
      <c r="GT3455" s="293"/>
      <c r="HD3455" s="293"/>
      <c r="HN3455" s="293"/>
      <c r="HX3455" s="293"/>
      <c r="IH3455" s="293"/>
      <c r="IM3455" s="285"/>
    </row>
    <row r="3456" spans="1:247" s="44" customFormat="1" x14ac:dyDescent="0.2">
      <c r="A3456" s="42"/>
      <c r="AN3456" s="293"/>
      <c r="AX3456" s="293"/>
      <c r="BH3456" s="293"/>
      <c r="BR3456" s="293"/>
      <c r="CB3456" s="293"/>
      <c r="CL3456" s="293"/>
      <c r="CV3456" s="293"/>
      <c r="DF3456" s="293"/>
      <c r="DP3456" s="293"/>
      <c r="DZ3456" s="293"/>
      <c r="EJ3456" s="293"/>
      <c r="ET3456" s="293"/>
      <c r="FD3456" s="293"/>
      <c r="GJ3456" s="341"/>
      <c r="GT3456" s="293"/>
      <c r="HD3456" s="293"/>
      <c r="HN3456" s="293"/>
      <c r="HX3456" s="293"/>
      <c r="IH3456" s="293"/>
      <c r="IM3456" s="285"/>
    </row>
    <row r="3457" spans="1:247" s="44" customFormat="1" x14ac:dyDescent="0.2">
      <c r="A3457" s="42"/>
      <c r="AN3457" s="293"/>
      <c r="AX3457" s="293"/>
      <c r="BH3457" s="293"/>
      <c r="BR3457" s="293"/>
      <c r="CB3457" s="293"/>
      <c r="CL3457" s="293"/>
      <c r="CV3457" s="293"/>
      <c r="DF3457" s="293"/>
      <c r="DP3457" s="293"/>
      <c r="DZ3457" s="293"/>
      <c r="EJ3457" s="293"/>
      <c r="ET3457" s="293"/>
      <c r="FD3457" s="293"/>
      <c r="GJ3457" s="341"/>
      <c r="GT3457" s="293"/>
      <c r="HD3457" s="293"/>
      <c r="HN3457" s="293"/>
      <c r="HX3457" s="293"/>
      <c r="IH3457" s="293"/>
      <c r="IM3457" s="285"/>
    </row>
    <row r="3458" spans="1:247" s="44" customFormat="1" x14ac:dyDescent="0.2">
      <c r="A3458" s="42"/>
      <c r="AN3458" s="293"/>
      <c r="AX3458" s="293"/>
      <c r="BH3458" s="293"/>
      <c r="BR3458" s="293"/>
      <c r="CB3458" s="293"/>
      <c r="CL3458" s="293"/>
      <c r="CV3458" s="293"/>
      <c r="DF3458" s="293"/>
      <c r="DP3458" s="293"/>
      <c r="DZ3458" s="293"/>
      <c r="EJ3458" s="293"/>
      <c r="ET3458" s="293"/>
      <c r="FD3458" s="293"/>
      <c r="GJ3458" s="341"/>
      <c r="GT3458" s="293"/>
      <c r="HD3458" s="293"/>
      <c r="HN3458" s="293"/>
      <c r="HX3458" s="293"/>
      <c r="IH3458" s="293"/>
      <c r="IM3458" s="285"/>
    </row>
    <row r="3459" spans="1:247" s="44" customFormat="1" x14ac:dyDescent="0.2">
      <c r="A3459" s="42"/>
      <c r="AN3459" s="293"/>
      <c r="AX3459" s="293"/>
      <c r="BH3459" s="293"/>
      <c r="BR3459" s="293"/>
      <c r="CB3459" s="293"/>
      <c r="CL3459" s="293"/>
      <c r="CV3459" s="293"/>
      <c r="DF3459" s="293"/>
      <c r="DP3459" s="293"/>
      <c r="DZ3459" s="293"/>
      <c r="EJ3459" s="293"/>
      <c r="ET3459" s="293"/>
      <c r="FD3459" s="293"/>
      <c r="GJ3459" s="341"/>
      <c r="GT3459" s="293"/>
      <c r="HD3459" s="293"/>
      <c r="HN3459" s="293"/>
      <c r="HX3459" s="293"/>
      <c r="IH3459" s="293"/>
      <c r="IM3459" s="285"/>
    </row>
    <row r="3460" spans="1:247" s="44" customFormat="1" x14ac:dyDescent="0.2">
      <c r="A3460" s="42"/>
      <c r="AN3460" s="293"/>
      <c r="AX3460" s="293"/>
      <c r="BH3460" s="293"/>
      <c r="BR3460" s="293"/>
      <c r="CB3460" s="293"/>
      <c r="CL3460" s="293"/>
      <c r="CV3460" s="293"/>
      <c r="DF3460" s="293"/>
      <c r="DP3460" s="293"/>
      <c r="DZ3460" s="293"/>
      <c r="EJ3460" s="293"/>
      <c r="ET3460" s="293"/>
      <c r="FD3460" s="293"/>
      <c r="GJ3460" s="341"/>
      <c r="GT3460" s="293"/>
      <c r="HD3460" s="293"/>
      <c r="HN3460" s="293"/>
      <c r="HX3460" s="293"/>
      <c r="IH3460" s="293"/>
      <c r="IM3460" s="285"/>
    </row>
    <row r="3461" spans="1:247" s="44" customFormat="1" x14ac:dyDescent="0.2">
      <c r="A3461" s="42"/>
      <c r="AN3461" s="293"/>
      <c r="AX3461" s="293"/>
      <c r="BH3461" s="293"/>
      <c r="BR3461" s="293"/>
      <c r="CB3461" s="293"/>
      <c r="CL3461" s="293"/>
      <c r="CV3461" s="293"/>
      <c r="DF3461" s="293"/>
      <c r="DP3461" s="293"/>
      <c r="DZ3461" s="293"/>
      <c r="EJ3461" s="293"/>
      <c r="ET3461" s="293"/>
      <c r="FD3461" s="293"/>
      <c r="GJ3461" s="341"/>
      <c r="GT3461" s="293"/>
      <c r="HD3461" s="293"/>
      <c r="HN3461" s="293"/>
      <c r="HX3461" s="293"/>
      <c r="IH3461" s="293"/>
      <c r="IM3461" s="285"/>
    </row>
    <row r="3462" spans="1:247" s="44" customFormat="1" x14ac:dyDescent="0.2">
      <c r="A3462" s="42"/>
      <c r="AN3462" s="293"/>
      <c r="AX3462" s="293"/>
      <c r="BH3462" s="293"/>
      <c r="BR3462" s="293"/>
      <c r="CB3462" s="293"/>
      <c r="CL3462" s="293"/>
      <c r="CV3462" s="293"/>
      <c r="DF3462" s="293"/>
      <c r="DP3462" s="293"/>
      <c r="DZ3462" s="293"/>
      <c r="EJ3462" s="293"/>
      <c r="ET3462" s="293"/>
      <c r="FD3462" s="293"/>
      <c r="GJ3462" s="341"/>
      <c r="GT3462" s="293"/>
      <c r="HD3462" s="293"/>
      <c r="HN3462" s="293"/>
      <c r="HX3462" s="293"/>
      <c r="IH3462" s="293"/>
      <c r="IM3462" s="285"/>
    </row>
    <row r="3463" spans="1:247" s="44" customFormat="1" x14ac:dyDescent="0.2">
      <c r="A3463" s="42"/>
      <c r="AN3463" s="293"/>
      <c r="AX3463" s="293"/>
      <c r="BH3463" s="293"/>
      <c r="BR3463" s="293"/>
      <c r="CB3463" s="293"/>
      <c r="CL3463" s="293"/>
      <c r="CV3463" s="293"/>
      <c r="DF3463" s="293"/>
      <c r="DP3463" s="293"/>
      <c r="DZ3463" s="293"/>
      <c r="EJ3463" s="293"/>
      <c r="ET3463" s="293"/>
      <c r="FD3463" s="293"/>
      <c r="GJ3463" s="341"/>
      <c r="GT3463" s="293"/>
      <c r="HD3463" s="293"/>
      <c r="HN3463" s="293"/>
      <c r="HX3463" s="293"/>
      <c r="IH3463" s="293"/>
      <c r="IM3463" s="285"/>
    </row>
    <row r="3464" spans="1:247" s="44" customFormat="1" x14ac:dyDescent="0.2">
      <c r="A3464" s="42"/>
      <c r="AN3464" s="293"/>
      <c r="AX3464" s="293"/>
      <c r="BH3464" s="293"/>
      <c r="BR3464" s="293"/>
      <c r="CB3464" s="293"/>
      <c r="CL3464" s="293"/>
      <c r="CV3464" s="293"/>
      <c r="DF3464" s="293"/>
      <c r="DP3464" s="293"/>
      <c r="DZ3464" s="293"/>
      <c r="EJ3464" s="293"/>
      <c r="ET3464" s="293"/>
      <c r="FD3464" s="293"/>
      <c r="GJ3464" s="341"/>
      <c r="GT3464" s="293"/>
      <c r="HD3464" s="293"/>
      <c r="HN3464" s="293"/>
      <c r="HX3464" s="293"/>
      <c r="IH3464" s="293"/>
      <c r="IM3464" s="285"/>
    </row>
    <row r="3465" spans="1:247" s="44" customFormat="1" x14ac:dyDescent="0.2">
      <c r="A3465" s="42"/>
      <c r="AN3465" s="293"/>
      <c r="AX3465" s="293"/>
      <c r="BH3465" s="293"/>
      <c r="BR3465" s="293"/>
      <c r="CB3465" s="293"/>
      <c r="CL3465" s="293"/>
      <c r="CV3465" s="293"/>
      <c r="DF3465" s="293"/>
      <c r="DP3465" s="293"/>
      <c r="DZ3465" s="293"/>
      <c r="EJ3465" s="293"/>
      <c r="ET3465" s="293"/>
      <c r="FD3465" s="293"/>
      <c r="GJ3465" s="341"/>
      <c r="GT3465" s="293"/>
      <c r="HD3465" s="293"/>
      <c r="HN3465" s="293"/>
      <c r="HX3465" s="293"/>
      <c r="IH3465" s="293"/>
      <c r="IM3465" s="285"/>
    </row>
    <row r="3466" spans="1:247" s="44" customFormat="1" x14ac:dyDescent="0.2">
      <c r="A3466" s="42"/>
      <c r="AN3466" s="293"/>
      <c r="AX3466" s="293"/>
      <c r="BH3466" s="293"/>
      <c r="BR3466" s="293"/>
      <c r="CB3466" s="293"/>
      <c r="CL3466" s="293"/>
      <c r="CV3466" s="293"/>
      <c r="DF3466" s="293"/>
      <c r="DP3466" s="293"/>
      <c r="DZ3466" s="293"/>
      <c r="EJ3466" s="293"/>
      <c r="ET3466" s="293"/>
      <c r="FD3466" s="293"/>
      <c r="GJ3466" s="341"/>
      <c r="GT3466" s="293"/>
      <c r="HD3466" s="293"/>
      <c r="HN3466" s="293"/>
      <c r="HX3466" s="293"/>
      <c r="IH3466" s="293"/>
      <c r="IM3466" s="285"/>
    </row>
    <row r="3467" spans="1:247" s="44" customFormat="1" x14ac:dyDescent="0.2">
      <c r="A3467" s="42"/>
      <c r="AN3467" s="293"/>
      <c r="AX3467" s="293"/>
      <c r="BH3467" s="293"/>
      <c r="BR3467" s="293"/>
      <c r="CB3467" s="293"/>
      <c r="CL3467" s="293"/>
      <c r="CV3467" s="293"/>
      <c r="DF3467" s="293"/>
      <c r="DP3467" s="293"/>
      <c r="DZ3467" s="293"/>
      <c r="EJ3467" s="293"/>
      <c r="ET3467" s="293"/>
      <c r="FD3467" s="293"/>
      <c r="GJ3467" s="341"/>
      <c r="GT3467" s="293"/>
      <c r="HD3467" s="293"/>
      <c r="HN3467" s="293"/>
      <c r="HX3467" s="293"/>
      <c r="IH3467" s="293"/>
      <c r="IM3467" s="285"/>
    </row>
    <row r="3468" spans="1:247" s="44" customFormat="1" x14ac:dyDescent="0.2">
      <c r="A3468" s="42"/>
      <c r="AN3468" s="293"/>
      <c r="AX3468" s="293"/>
      <c r="BH3468" s="293"/>
      <c r="BR3468" s="293"/>
      <c r="CB3468" s="293"/>
      <c r="CL3468" s="293"/>
      <c r="CV3468" s="293"/>
      <c r="DF3468" s="293"/>
      <c r="DP3468" s="293"/>
      <c r="DZ3468" s="293"/>
      <c r="EJ3468" s="293"/>
      <c r="ET3468" s="293"/>
      <c r="FD3468" s="293"/>
      <c r="GJ3468" s="341"/>
      <c r="GT3468" s="293"/>
      <c r="HD3468" s="293"/>
      <c r="HN3468" s="293"/>
      <c r="HX3468" s="293"/>
      <c r="IH3468" s="293"/>
      <c r="IM3468" s="285"/>
    </row>
    <row r="3469" spans="1:247" s="44" customFormat="1" x14ac:dyDescent="0.2">
      <c r="A3469" s="42"/>
      <c r="AN3469" s="293"/>
      <c r="AX3469" s="293"/>
      <c r="BH3469" s="293"/>
      <c r="BR3469" s="293"/>
      <c r="CB3469" s="293"/>
      <c r="CL3469" s="293"/>
      <c r="CV3469" s="293"/>
      <c r="DF3469" s="293"/>
      <c r="DP3469" s="293"/>
      <c r="DZ3469" s="293"/>
      <c r="EJ3469" s="293"/>
      <c r="ET3469" s="293"/>
      <c r="FD3469" s="293"/>
      <c r="GJ3469" s="341"/>
      <c r="GT3469" s="293"/>
      <c r="HD3469" s="293"/>
      <c r="HN3469" s="293"/>
      <c r="HX3469" s="293"/>
      <c r="IH3469" s="293"/>
      <c r="IM3469" s="285"/>
    </row>
    <row r="3470" spans="1:247" s="44" customFormat="1" x14ac:dyDescent="0.2">
      <c r="A3470" s="42"/>
      <c r="AN3470" s="293"/>
      <c r="AX3470" s="293"/>
      <c r="BH3470" s="293"/>
      <c r="BR3470" s="293"/>
      <c r="CB3470" s="293"/>
      <c r="CL3470" s="293"/>
      <c r="CV3470" s="293"/>
      <c r="DF3470" s="293"/>
      <c r="DP3470" s="293"/>
      <c r="DZ3470" s="293"/>
      <c r="EJ3470" s="293"/>
      <c r="ET3470" s="293"/>
      <c r="FD3470" s="293"/>
      <c r="GJ3470" s="341"/>
      <c r="GT3470" s="293"/>
      <c r="HD3470" s="293"/>
      <c r="HN3470" s="293"/>
      <c r="HX3470" s="293"/>
      <c r="IH3470" s="293"/>
      <c r="IM3470" s="285"/>
    </row>
    <row r="3471" spans="1:247" s="44" customFormat="1" x14ac:dyDescent="0.2">
      <c r="A3471" s="42"/>
      <c r="AN3471" s="293"/>
      <c r="AX3471" s="293"/>
      <c r="BH3471" s="293"/>
      <c r="BR3471" s="293"/>
      <c r="CB3471" s="293"/>
      <c r="CL3471" s="293"/>
      <c r="CV3471" s="293"/>
      <c r="DF3471" s="293"/>
      <c r="DP3471" s="293"/>
      <c r="DZ3471" s="293"/>
      <c r="EJ3471" s="293"/>
      <c r="ET3471" s="293"/>
      <c r="FD3471" s="293"/>
      <c r="GJ3471" s="341"/>
      <c r="GT3471" s="293"/>
      <c r="HD3471" s="293"/>
      <c r="HN3471" s="293"/>
      <c r="HX3471" s="293"/>
      <c r="IH3471" s="293"/>
      <c r="IM3471" s="285"/>
    </row>
    <row r="3472" spans="1:247" s="44" customFormat="1" x14ac:dyDescent="0.2">
      <c r="A3472" s="42"/>
      <c r="AN3472" s="293"/>
      <c r="AX3472" s="293"/>
      <c r="BH3472" s="293"/>
      <c r="BR3472" s="293"/>
      <c r="CB3472" s="293"/>
      <c r="CL3472" s="293"/>
      <c r="CV3472" s="293"/>
      <c r="DF3472" s="293"/>
      <c r="DP3472" s="293"/>
      <c r="DZ3472" s="293"/>
      <c r="EJ3472" s="293"/>
      <c r="ET3472" s="293"/>
      <c r="FD3472" s="293"/>
      <c r="GJ3472" s="341"/>
      <c r="GT3472" s="293"/>
      <c r="HD3472" s="293"/>
      <c r="HN3472" s="293"/>
      <c r="HX3472" s="293"/>
      <c r="IH3472" s="293"/>
      <c r="IM3472" s="285"/>
    </row>
    <row r="3473" spans="1:247" s="44" customFormat="1" x14ac:dyDescent="0.2">
      <c r="A3473" s="42"/>
      <c r="AN3473" s="293"/>
      <c r="AX3473" s="293"/>
      <c r="BH3473" s="293"/>
      <c r="BR3473" s="293"/>
      <c r="CB3473" s="293"/>
      <c r="CL3473" s="293"/>
      <c r="CV3473" s="293"/>
      <c r="DF3473" s="293"/>
      <c r="DP3473" s="293"/>
      <c r="DZ3473" s="293"/>
      <c r="EJ3473" s="293"/>
      <c r="ET3473" s="293"/>
      <c r="FD3473" s="293"/>
      <c r="GJ3473" s="341"/>
      <c r="GT3473" s="293"/>
      <c r="HD3473" s="293"/>
      <c r="HN3473" s="293"/>
      <c r="HX3473" s="293"/>
      <c r="IH3473" s="293"/>
      <c r="IM3473" s="285"/>
    </row>
    <row r="3474" spans="1:247" s="44" customFormat="1" x14ac:dyDescent="0.2">
      <c r="A3474" s="42"/>
      <c r="AN3474" s="293"/>
      <c r="AX3474" s="293"/>
      <c r="BH3474" s="293"/>
      <c r="BR3474" s="293"/>
      <c r="CB3474" s="293"/>
      <c r="CL3474" s="293"/>
      <c r="CV3474" s="293"/>
      <c r="DF3474" s="293"/>
      <c r="DP3474" s="293"/>
      <c r="DZ3474" s="293"/>
      <c r="EJ3474" s="293"/>
      <c r="ET3474" s="293"/>
      <c r="FD3474" s="293"/>
      <c r="GJ3474" s="341"/>
      <c r="GT3474" s="293"/>
      <c r="HD3474" s="293"/>
      <c r="HN3474" s="293"/>
      <c r="HX3474" s="293"/>
      <c r="IH3474" s="293"/>
      <c r="IM3474" s="285"/>
    </row>
    <row r="3475" spans="1:247" s="44" customFormat="1" x14ac:dyDescent="0.2">
      <c r="A3475" s="42"/>
      <c r="AN3475" s="293"/>
      <c r="AX3475" s="293"/>
      <c r="BH3475" s="293"/>
      <c r="BR3475" s="293"/>
      <c r="CB3475" s="293"/>
      <c r="CL3475" s="293"/>
      <c r="CV3475" s="293"/>
      <c r="DF3475" s="293"/>
      <c r="DP3475" s="293"/>
      <c r="DZ3475" s="293"/>
      <c r="EJ3475" s="293"/>
      <c r="ET3475" s="293"/>
      <c r="FD3475" s="293"/>
      <c r="GJ3475" s="341"/>
      <c r="GT3475" s="293"/>
      <c r="HD3475" s="293"/>
      <c r="HN3475" s="293"/>
      <c r="HX3475" s="293"/>
      <c r="IH3475" s="293"/>
      <c r="IM3475" s="285"/>
    </row>
    <row r="3476" spans="1:247" s="44" customFormat="1" x14ac:dyDescent="0.2">
      <c r="A3476" s="42"/>
      <c r="AN3476" s="293"/>
      <c r="AX3476" s="293"/>
      <c r="BH3476" s="293"/>
      <c r="BR3476" s="293"/>
      <c r="CB3476" s="293"/>
      <c r="CL3476" s="293"/>
      <c r="CV3476" s="293"/>
      <c r="DF3476" s="293"/>
      <c r="DP3476" s="293"/>
      <c r="DZ3476" s="293"/>
      <c r="EJ3476" s="293"/>
      <c r="ET3476" s="293"/>
      <c r="FD3476" s="293"/>
      <c r="GJ3476" s="341"/>
      <c r="GT3476" s="293"/>
      <c r="HD3476" s="293"/>
      <c r="HN3476" s="293"/>
      <c r="HX3476" s="293"/>
      <c r="IH3476" s="293"/>
      <c r="IM3476" s="285"/>
    </row>
    <row r="3477" spans="1:247" s="44" customFormat="1" x14ac:dyDescent="0.2">
      <c r="A3477" s="42"/>
      <c r="AN3477" s="293"/>
      <c r="AX3477" s="293"/>
      <c r="BH3477" s="293"/>
      <c r="BR3477" s="293"/>
      <c r="CB3477" s="293"/>
      <c r="CL3477" s="293"/>
      <c r="CV3477" s="293"/>
      <c r="DF3477" s="293"/>
      <c r="DP3477" s="293"/>
      <c r="DZ3477" s="293"/>
      <c r="EJ3477" s="293"/>
      <c r="ET3477" s="293"/>
      <c r="FD3477" s="293"/>
      <c r="GJ3477" s="341"/>
      <c r="GT3477" s="293"/>
      <c r="HD3477" s="293"/>
      <c r="HN3477" s="293"/>
      <c r="HX3477" s="293"/>
      <c r="IH3477" s="293"/>
      <c r="IM3477" s="285"/>
    </row>
    <row r="3478" spans="1:247" s="44" customFormat="1" x14ac:dyDescent="0.2">
      <c r="A3478" s="42"/>
      <c r="AN3478" s="293"/>
      <c r="AX3478" s="293"/>
      <c r="BH3478" s="293"/>
      <c r="BR3478" s="293"/>
      <c r="CB3478" s="293"/>
      <c r="CL3478" s="293"/>
      <c r="CV3478" s="293"/>
      <c r="DF3478" s="293"/>
      <c r="DP3478" s="293"/>
      <c r="DZ3478" s="293"/>
      <c r="EJ3478" s="293"/>
      <c r="ET3478" s="293"/>
      <c r="FD3478" s="293"/>
      <c r="GJ3478" s="341"/>
      <c r="GT3478" s="293"/>
      <c r="HD3478" s="293"/>
      <c r="HN3478" s="293"/>
      <c r="HX3478" s="293"/>
      <c r="IH3478" s="293"/>
      <c r="IM3478" s="285"/>
    </row>
    <row r="3479" spans="1:247" s="44" customFormat="1" x14ac:dyDescent="0.2">
      <c r="A3479" s="42"/>
      <c r="AN3479" s="293"/>
      <c r="AX3479" s="293"/>
      <c r="BH3479" s="293"/>
      <c r="BR3479" s="293"/>
      <c r="CB3479" s="293"/>
      <c r="CL3479" s="293"/>
      <c r="CV3479" s="293"/>
      <c r="DF3479" s="293"/>
      <c r="DP3479" s="293"/>
      <c r="DZ3479" s="293"/>
      <c r="EJ3479" s="293"/>
      <c r="ET3479" s="293"/>
      <c r="FD3479" s="293"/>
      <c r="GJ3479" s="341"/>
      <c r="GT3479" s="293"/>
      <c r="HD3479" s="293"/>
      <c r="HN3479" s="293"/>
      <c r="HX3479" s="293"/>
      <c r="IH3479" s="293"/>
      <c r="IM3479" s="285"/>
    </row>
    <row r="3480" spans="1:247" s="44" customFormat="1" x14ac:dyDescent="0.2">
      <c r="A3480" s="42"/>
      <c r="AN3480" s="293"/>
      <c r="AX3480" s="293"/>
      <c r="BH3480" s="293"/>
      <c r="BR3480" s="293"/>
      <c r="CB3480" s="293"/>
      <c r="CL3480" s="293"/>
      <c r="CV3480" s="293"/>
      <c r="DF3480" s="293"/>
      <c r="DP3480" s="293"/>
      <c r="DZ3480" s="293"/>
      <c r="EJ3480" s="293"/>
      <c r="ET3480" s="293"/>
      <c r="FD3480" s="293"/>
      <c r="GJ3480" s="341"/>
      <c r="GT3480" s="293"/>
      <c r="HD3480" s="293"/>
      <c r="HN3480" s="293"/>
      <c r="HX3480" s="293"/>
      <c r="IH3480" s="293"/>
      <c r="IM3480" s="285"/>
    </row>
    <row r="3481" spans="1:247" s="44" customFormat="1" x14ac:dyDescent="0.2">
      <c r="A3481" s="42"/>
      <c r="AN3481" s="293"/>
      <c r="AX3481" s="293"/>
      <c r="BH3481" s="293"/>
      <c r="BR3481" s="293"/>
      <c r="CB3481" s="293"/>
      <c r="CL3481" s="293"/>
      <c r="CV3481" s="293"/>
      <c r="DF3481" s="293"/>
      <c r="DP3481" s="293"/>
      <c r="DZ3481" s="293"/>
      <c r="EJ3481" s="293"/>
      <c r="ET3481" s="293"/>
      <c r="FD3481" s="293"/>
      <c r="GJ3481" s="341"/>
      <c r="GT3481" s="293"/>
      <c r="HD3481" s="293"/>
      <c r="HN3481" s="293"/>
      <c r="HX3481" s="293"/>
      <c r="IH3481" s="293"/>
      <c r="IM3481" s="285"/>
    </row>
    <row r="3482" spans="1:247" s="44" customFormat="1" x14ac:dyDescent="0.2">
      <c r="A3482" s="42"/>
      <c r="AN3482" s="293"/>
      <c r="AX3482" s="293"/>
      <c r="BH3482" s="293"/>
      <c r="BR3482" s="293"/>
      <c r="CB3482" s="293"/>
      <c r="CL3482" s="293"/>
      <c r="CV3482" s="293"/>
      <c r="DF3482" s="293"/>
      <c r="DP3482" s="293"/>
      <c r="DZ3482" s="293"/>
      <c r="EJ3482" s="293"/>
      <c r="ET3482" s="293"/>
      <c r="FD3482" s="293"/>
      <c r="GJ3482" s="341"/>
      <c r="GT3482" s="293"/>
      <c r="HD3482" s="293"/>
      <c r="HN3482" s="293"/>
      <c r="HX3482" s="293"/>
      <c r="IH3482" s="293"/>
      <c r="IM3482" s="285"/>
    </row>
    <row r="3483" spans="1:247" s="44" customFormat="1" x14ac:dyDescent="0.2">
      <c r="A3483" s="42"/>
      <c r="AN3483" s="293"/>
      <c r="AX3483" s="293"/>
      <c r="BH3483" s="293"/>
      <c r="BR3483" s="293"/>
      <c r="CB3483" s="293"/>
      <c r="CL3483" s="293"/>
      <c r="CV3483" s="293"/>
      <c r="DF3483" s="293"/>
      <c r="DP3483" s="293"/>
      <c r="DZ3483" s="293"/>
      <c r="EJ3483" s="293"/>
      <c r="ET3483" s="293"/>
      <c r="FD3483" s="293"/>
      <c r="GJ3483" s="341"/>
      <c r="GT3483" s="293"/>
      <c r="HD3483" s="293"/>
      <c r="HN3483" s="293"/>
      <c r="HX3483" s="293"/>
      <c r="IH3483" s="293"/>
      <c r="IM3483" s="285"/>
    </row>
    <row r="3484" spans="1:247" s="44" customFormat="1" x14ac:dyDescent="0.2">
      <c r="A3484" s="42"/>
      <c r="AN3484" s="293"/>
      <c r="AX3484" s="293"/>
      <c r="BH3484" s="293"/>
      <c r="BR3484" s="293"/>
      <c r="CB3484" s="293"/>
      <c r="CL3484" s="293"/>
      <c r="CV3484" s="293"/>
      <c r="DF3484" s="293"/>
      <c r="DP3484" s="293"/>
      <c r="DZ3484" s="293"/>
      <c r="EJ3484" s="293"/>
      <c r="ET3484" s="293"/>
      <c r="FD3484" s="293"/>
      <c r="GJ3484" s="341"/>
      <c r="GT3484" s="293"/>
      <c r="HD3484" s="293"/>
      <c r="HN3484" s="293"/>
      <c r="HX3484" s="293"/>
      <c r="IH3484" s="293"/>
      <c r="IM3484" s="285"/>
    </row>
    <row r="3485" spans="1:247" s="44" customFormat="1" x14ac:dyDescent="0.2">
      <c r="A3485" s="42"/>
      <c r="AN3485" s="293"/>
      <c r="AX3485" s="293"/>
      <c r="BH3485" s="293"/>
      <c r="BR3485" s="293"/>
      <c r="CB3485" s="293"/>
      <c r="CL3485" s="293"/>
      <c r="CV3485" s="293"/>
      <c r="DF3485" s="293"/>
      <c r="DP3485" s="293"/>
      <c r="DZ3485" s="293"/>
      <c r="EJ3485" s="293"/>
      <c r="ET3485" s="293"/>
      <c r="FD3485" s="293"/>
      <c r="GJ3485" s="341"/>
      <c r="GT3485" s="293"/>
      <c r="HD3485" s="293"/>
      <c r="HN3485" s="293"/>
      <c r="HX3485" s="293"/>
      <c r="IH3485" s="293"/>
      <c r="IM3485" s="285"/>
    </row>
    <row r="3486" spans="1:247" s="44" customFormat="1" x14ac:dyDescent="0.2">
      <c r="A3486" s="42"/>
      <c r="AN3486" s="293"/>
      <c r="AX3486" s="293"/>
      <c r="BH3486" s="293"/>
      <c r="BR3486" s="293"/>
      <c r="CB3486" s="293"/>
      <c r="CL3486" s="293"/>
      <c r="CV3486" s="293"/>
      <c r="DF3486" s="293"/>
      <c r="DP3486" s="293"/>
      <c r="DZ3486" s="293"/>
      <c r="EJ3486" s="293"/>
      <c r="ET3486" s="293"/>
      <c r="FD3486" s="293"/>
      <c r="GJ3486" s="341"/>
      <c r="GT3486" s="293"/>
      <c r="HD3486" s="293"/>
      <c r="HN3486" s="293"/>
      <c r="HX3486" s="293"/>
      <c r="IH3486" s="293"/>
      <c r="IM3486" s="285"/>
    </row>
    <row r="3487" spans="1:247" s="44" customFormat="1" x14ac:dyDescent="0.2">
      <c r="A3487" s="42"/>
      <c r="AN3487" s="293"/>
      <c r="AX3487" s="293"/>
      <c r="BH3487" s="293"/>
      <c r="BR3487" s="293"/>
      <c r="CB3487" s="293"/>
      <c r="CL3487" s="293"/>
      <c r="CV3487" s="293"/>
      <c r="DF3487" s="293"/>
      <c r="DP3487" s="293"/>
      <c r="DZ3487" s="293"/>
      <c r="EJ3487" s="293"/>
      <c r="ET3487" s="293"/>
      <c r="FD3487" s="293"/>
      <c r="GJ3487" s="341"/>
      <c r="GT3487" s="293"/>
      <c r="HD3487" s="293"/>
      <c r="HN3487" s="293"/>
      <c r="HX3487" s="293"/>
      <c r="IH3487" s="293"/>
      <c r="IM3487" s="285"/>
    </row>
    <row r="3488" spans="1:247" s="44" customFormat="1" x14ac:dyDescent="0.2">
      <c r="A3488" s="42"/>
      <c r="AN3488" s="293"/>
      <c r="AX3488" s="293"/>
      <c r="BH3488" s="293"/>
      <c r="BR3488" s="293"/>
      <c r="CB3488" s="293"/>
      <c r="CL3488" s="293"/>
      <c r="CV3488" s="293"/>
      <c r="DF3488" s="293"/>
      <c r="DP3488" s="293"/>
      <c r="DZ3488" s="293"/>
      <c r="EJ3488" s="293"/>
      <c r="ET3488" s="293"/>
      <c r="FD3488" s="293"/>
      <c r="GJ3488" s="341"/>
      <c r="GT3488" s="293"/>
      <c r="HD3488" s="293"/>
      <c r="HN3488" s="293"/>
      <c r="HX3488" s="293"/>
      <c r="IH3488" s="293"/>
      <c r="IM3488" s="285"/>
    </row>
    <row r="3489" spans="1:247" s="44" customFormat="1" x14ac:dyDescent="0.2">
      <c r="A3489" s="42"/>
      <c r="AN3489" s="293"/>
      <c r="AX3489" s="293"/>
      <c r="BH3489" s="293"/>
      <c r="BR3489" s="293"/>
      <c r="CB3489" s="293"/>
      <c r="CL3489" s="293"/>
      <c r="CV3489" s="293"/>
      <c r="DF3489" s="293"/>
      <c r="DP3489" s="293"/>
      <c r="DZ3489" s="293"/>
      <c r="EJ3489" s="293"/>
      <c r="ET3489" s="293"/>
      <c r="FD3489" s="293"/>
      <c r="GJ3489" s="341"/>
      <c r="GT3489" s="293"/>
      <c r="HD3489" s="293"/>
      <c r="HN3489" s="293"/>
      <c r="HX3489" s="293"/>
      <c r="IH3489" s="293"/>
      <c r="IM3489" s="285"/>
    </row>
    <row r="3490" spans="1:247" s="44" customFormat="1" x14ac:dyDescent="0.2">
      <c r="A3490" s="42"/>
      <c r="AN3490" s="293"/>
      <c r="AX3490" s="293"/>
      <c r="BH3490" s="293"/>
      <c r="BR3490" s="293"/>
      <c r="CB3490" s="293"/>
      <c r="CL3490" s="293"/>
      <c r="CV3490" s="293"/>
      <c r="DF3490" s="293"/>
      <c r="DP3490" s="293"/>
      <c r="DZ3490" s="293"/>
      <c r="EJ3490" s="293"/>
      <c r="ET3490" s="293"/>
      <c r="FD3490" s="293"/>
      <c r="GJ3490" s="341"/>
      <c r="GT3490" s="293"/>
      <c r="HD3490" s="293"/>
      <c r="HN3490" s="293"/>
      <c r="HX3490" s="293"/>
      <c r="IH3490" s="293"/>
      <c r="IM3490" s="285"/>
    </row>
    <row r="3491" spans="1:247" s="44" customFormat="1" x14ac:dyDescent="0.2">
      <c r="A3491" s="42"/>
      <c r="AN3491" s="293"/>
      <c r="AX3491" s="293"/>
      <c r="BH3491" s="293"/>
      <c r="BR3491" s="293"/>
      <c r="CB3491" s="293"/>
      <c r="CL3491" s="293"/>
      <c r="CV3491" s="293"/>
      <c r="DF3491" s="293"/>
      <c r="DP3491" s="293"/>
      <c r="DZ3491" s="293"/>
      <c r="EJ3491" s="293"/>
      <c r="ET3491" s="293"/>
      <c r="FD3491" s="293"/>
      <c r="GJ3491" s="341"/>
      <c r="GT3491" s="293"/>
      <c r="HD3491" s="293"/>
      <c r="HN3491" s="293"/>
      <c r="HX3491" s="293"/>
      <c r="IH3491" s="293"/>
      <c r="IM3491" s="285"/>
    </row>
    <row r="3492" spans="1:247" s="44" customFormat="1" x14ac:dyDescent="0.2">
      <c r="A3492" s="42"/>
      <c r="AN3492" s="293"/>
      <c r="AX3492" s="293"/>
      <c r="BH3492" s="293"/>
      <c r="BR3492" s="293"/>
      <c r="CB3492" s="293"/>
      <c r="CL3492" s="293"/>
      <c r="CV3492" s="293"/>
      <c r="DF3492" s="293"/>
      <c r="DP3492" s="293"/>
      <c r="DZ3492" s="293"/>
      <c r="EJ3492" s="293"/>
      <c r="ET3492" s="293"/>
      <c r="FD3492" s="293"/>
      <c r="GJ3492" s="341"/>
      <c r="GT3492" s="293"/>
      <c r="HD3492" s="293"/>
      <c r="HN3492" s="293"/>
      <c r="HX3492" s="293"/>
      <c r="IH3492" s="293"/>
      <c r="IM3492" s="285"/>
    </row>
    <row r="3493" spans="1:247" s="44" customFormat="1" x14ac:dyDescent="0.2">
      <c r="A3493" s="42"/>
      <c r="AN3493" s="293"/>
      <c r="AX3493" s="293"/>
      <c r="BH3493" s="293"/>
      <c r="BR3493" s="293"/>
      <c r="CB3493" s="293"/>
      <c r="CL3493" s="293"/>
      <c r="CV3493" s="293"/>
      <c r="DF3493" s="293"/>
      <c r="DP3493" s="293"/>
      <c r="DZ3493" s="293"/>
      <c r="EJ3493" s="293"/>
      <c r="ET3493" s="293"/>
      <c r="FD3493" s="293"/>
      <c r="GJ3493" s="341"/>
      <c r="GT3493" s="293"/>
      <c r="HD3493" s="293"/>
      <c r="HN3493" s="293"/>
      <c r="HX3493" s="293"/>
      <c r="IH3493" s="293"/>
      <c r="IM3493" s="285"/>
    </row>
    <row r="3494" spans="1:247" s="44" customFormat="1" x14ac:dyDescent="0.2">
      <c r="A3494" s="42"/>
      <c r="AN3494" s="293"/>
      <c r="AX3494" s="293"/>
      <c r="BH3494" s="293"/>
      <c r="BR3494" s="293"/>
      <c r="CB3494" s="293"/>
      <c r="CL3494" s="293"/>
      <c r="CV3494" s="293"/>
      <c r="DF3494" s="293"/>
      <c r="DP3494" s="293"/>
      <c r="DZ3494" s="293"/>
      <c r="EJ3494" s="293"/>
      <c r="ET3494" s="293"/>
      <c r="FD3494" s="293"/>
      <c r="GJ3494" s="341"/>
      <c r="GT3494" s="293"/>
      <c r="HD3494" s="293"/>
      <c r="HN3494" s="293"/>
      <c r="HX3494" s="293"/>
      <c r="IH3494" s="293"/>
      <c r="IM3494" s="285"/>
    </row>
    <row r="3495" spans="1:247" s="44" customFormat="1" x14ac:dyDescent="0.2">
      <c r="A3495" s="42"/>
      <c r="AN3495" s="293"/>
      <c r="AX3495" s="293"/>
      <c r="BH3495" s="293"/>
      <c r="BR3495" s="293"/>
      <c r="CB3495" s="293"/>
      <c r="CL3495" s="293"/>
      <c r="CV3495" s="293"/>
      <c r="DF3495" s="293"/>
      <c r="DP3495" s="293"/>
      <c r="DZ3495" s="293"/>
      <c r="EJ3495" s="293"/>
      <c r="ET3495" s="293"/>
      <c r="FD3495" s="293"/>
      <c r="GJ3495" s="341"/>
      <c r="GT3495" s="293"/>
      <c r="HD3495" s="293"/>
      <c r="HN3495" s="293"/>
      <c r="HX3495" s="293"/>
      <c r="IH3495" s="293"/>
      <c r="IM3495" s="285"/>
    </row>
    <row r="3496" spans="1:247" s="44" customFormat="1" x14ac:dyDescent="0.2">
      <c r="A3496" s="42"/>
      <c r="AN3496" s="293"/>
      <c r="AX3496" s="293"/>
      <c r="BH3496" s="293"/>
      <c r="BR3496" s="293"/>
      <c r="CB3496" s="293"/>
      <c r="CL3496" s="293"/>
      <c r="CV3496" s="293"/>
      <c r="DF3496" s="293"/>
      <c r="DP3496" s="293"/>
      <c r="DZ3496" s="293"/>
      <c r="EJ3496" s="293"/>
      <c r="ET3496" s="293"/>
      <c r="FD3496" s="293"/>
      <c r="GJ3496" s="341"/>
      <c r="GT3496" s="293"/>
      <c r="HD3496" s="293"/>
      <c r="HN3496" s="293"/>
      <c r="HX3496" s="293"/>
      <c r="IH3496" s="293"/>
      <c r="IM3496" s="285"/>
    </row>
    <row r="3497" spans="1:247" s="44" customFormat="1" x14ac:dyDescent="0.2">
      <c r="A3497" s="42"/>
      <c r="AN3497" s="293"/>
      <c r="AX3497" s="293"/>
      <c r="BH3497" s="293"/>
      <c r="BR3497" s="293"/>
      <c r="CB3497" s="293"/>
      <c r="CL3497" s="293"/>
      <c r="CV3497" s="293"/>
      <c r="DF3497" s="293"/>
      <c r="DP3497" s="293"/>
      <c r="DZ3497" s="293"/>
      <c r="EJ3497" s="293"/>
      <c r="ET3497" s="293"/>
      <c r="FD3497" s="293"/>
      <c r="GJ3497" s="341"/>
      <c r="GT3497" s="293"/>
      <c r="HD3497" s="293"/>
      <c r="HN3497" s="293"/>
      <c r="HX3497" s="293"/>
      <c r="IH3497" s="293"/>
      <c r="IM3497" s="285"/>
    </row>
    <row r="3498" spans="1:247" s="44" customFormat="1" x14ac:dyDescent="0.2">
      <c r="A3498" s="42"/>
      <c r="AN3498" s="293"/>
      <c r="AX3498" s="293"/>
      <c r="BH3498" s="293"/>
      <c r="BR3498" s="293"/>
      <c r="CB3498" s="293"/>
      <c r="CL3498" s="293"/>
      <c r="CV3498" s="293"/>
      <c r="DF3498" s="293"/>
      <c r="DP3498" s="293"/>
      <c r="DZ3498" s="293"/>
      <c r="EJ3498" s="293"/>
      <c r="ET3498" s="293"/>
      <c r="FD3498" s="293"/>
      <c r="GJ3498" s="341"/>
      <c r="GT3498" s="293"/>
      <c r="HD3498" s="293"/>
      <c r="HN3498" s="293"/>
      <c r="HX3498" s="293"/>
      <c r="IH3498" s="293"/>
      <c r="IM3498" s="285"/>
    </row>
    <row r="3499" spans="1:247" s="44" customFormat="1" x14ac:dyDescent="0.2">
      <c r="A3499" s="42"/>
      <c r="AN3499" s="293"/>
      <c r="AX3499" s="293"/>
      <c r="BH3499" s="293"/>
      <c r="BR3499" s="293"/>
      <c r="CB3499" s="293"/>
      <c r="CL3499" s="293"/>
      <c r="CV3499" s="293"/>
      <c r="DF3499" s="293"/>
      <c r="DP3499" s="293"/>
      <c r="DZ3499" s="293"/>
      <c r="EJ3499" s="293"/>
      <c r="ET3499" s="293"/>
      <c r="FD3499" s="293"/>
      <c r="GJ3499" s="341"/>
      <c r="GT3499" s="293"/>
      <c r="HD3499" s="293"/>
      <c r="HN3499" s="293"/>
      <c r="HX3499" s="293"/>
      <c r="IH3499" s="293"/>
      <c r="IM3499" s="285"/>
    </row>
    <row r="3500" spans="1:247" s="44" customFormat="1" x14ac:dyDescent="0.2">
      <c r="A3500" s="42"/>
      <c r="AN3500" s="293"/>
      <c r="AX3500" s="293"/>
      <c r="BH3500" s="293"/>
      <c r="BR3500" s="293"/>
      <c r="CB3500" s="293"/>
      <c r="CL3500" s="293"/>
      <c r="CV3500" s="293"/>
      <c r="DF3500" s="293"/>
      <c r="DP3500" s="293"/>
      <c r="DZ3500" s="293"/>
      <c r="EJ3500" s="293"/>
      <c r="ET3500" s="293"/>
      <c r="FD3500" s="293"/>
      <c r="GJ3500" s="341"/>
      <c r="GT3500" s="293"/>
      <c r="HD3500" s="293"/>
      <c r="HN3500" s="293"/>
      <c r="HX3500" s="293"/>
      <c r="IH3500" s="293"/>
      <c r="IM3500" s="285"/>
    </row>
    <row r="3501" spans="1:247" s="44" customFormat="1" x14ac:dyDescent="0.2">
      <c r="A3501" s="42"/>
      <c r="AN3501" s="293"/>
      <c r="AX3501" s="293"/>
      <c r="BH3501" s="293"/>
      <c r="BR3501" s="293"/>
      <c r="CB3501" s="293"/>
      <c r="CL3501" s="293"/>
      <c r="CV3501" s="293"/>
      <c r="DF3501" s="293"/>
      <c r="DP3501" s="293"/>
      <c r="DZ3501" s="293"/>
      <c r="EJ3501" s="293"/>
      <c r="ET3501" s="293"/>
      <c r="FD3501" s="293"/>
      <c r="GJ3501" s="341"/>
      <c r="GT3501" s="293"/>
      <c r="HD3501" s="293"/>
      <c r="HN3501" s="293"/>
      <c r="HX3501" s="293"/>
      <c r="IH3501" s="293"/>
      <c r="IM3501" s="285"/>
    </row>
    <row r="3502" spans="1:247" s="44" customFormat="1" x14ac:dyDescent="0.2">
      <c r="A3502" s="42"/>
      <c r="AN3502" s="293"/>
      <c r="AX3502" s="293"/>
      <c r="BH3502" s="293"/>
      <c r="BR3502" s="293"/>
      <c r="CB3502" s="293"/>
      <c r="CL3502" s="293"/>
      <c r="CV3502" s="293"/>
      <c r="DF3502" s="293"/>
      <c r="DP3502" s="293"/>
      <c r="DZ3502" s="293"/>
      <c r="EJ3502" s="293"/>
      <c r="ET3502" s="293"/>
      <c r="FD3502" s="293"/>
      <c r="GJ3502" s="341"/>
      <c r="GT3502" s="293"/>
      <c r="HD3502" s="293"/>
      <c r="HN3502" s="293"/>
      <c r="HX3502" s="293"/>
      <c r="IH3502" s="293"/>
      <c r="IM3502" s="285"/>
    </row>
    <row r="3503" spans="1:247" s="44" customFormat="1" x14ac:dyDescent="0.2">
      <c r="A3503" s="42"/>
      <c r="AN3503" s="293"/>
      <c r="AX3503" s="293"/>
      <c r="BH3503" s="293"/>
      <c r="BR3503" s="293"/>
      <c r="CB3503" s="293"/>
      <c r="CL3503" s="293"/>
      <c r="CV3503" s="293"/>
      <c r="DF3503" s="293"/>
      <c r="DP3503" s="293"/>
      <c r="DZ3503" s="293"/>
      <c r="EJ3503" s="293"/>
      <c r="ET3503" s="293"/>
      <c r="FD3503" s="293"/>
      <c r="GJ3503" s="341"/>
      <c r="GT3503" s="293"/>
      <c r="HD3503" s="293"/>
      <c r="HN3503" s="293"/>
      <c r="HX3503" s="293"/>
      <c r="IH3503" s="293"/>
      <c r="IM3503" s="285"/>
    </row>
    <row r="3504" spans="1:247" s="44" customFormat="1" x14ac:dyDescent="0.2">
      <c r="A3504" s="42"/>
      <c r="AN3504" s="293"/>
      <c r="AX3504" s="293"/>
      <c r="BH3504" s="293"/>
      <c r="BR3504" s="293"/>
      <c r="CB3504" s="293"/>
      <c r="CL3504" s="293"/>
      <c r="CV3504" s="293"/>
      <c r="DF3504" s="293"/>
      <c r="DP3504" s="293"/>
      <c r="DZ3504" s="293"/>
      <c r="EJ3504" s="293"/>
      <c r="ET3504" s="293"/>
      <c r="FD3504" s="293"/>
      <c r="GJ3504" s="341"/>
      <c r="GT3504" s="293"/>
      <c r="HD3504" s="293"/>
      <c r="HN3504" s="293"/>
      <c r="HX3504" s="293"/>
      <c r="IH3504" s="293"/>
      <c r="IM3504" s="285"/>
    </row>
    <row r="3505" spans="1:247" s="44" customFormat="1" x14ac:dyDescent="0.2">
      <c r="A3505" s="42"/>
      <c r="AN3505" s="293"/>
      <c r="AX3505" s="293"/>
      <c r="BH3505" s="293"/>
      <c r="BR3505" s="293"/>
      <c r="CB3505" s="293"/>
      <c r="CL3505" s="293"/>
      <c r="CV3505" s="293"/>
      <c r="DF3505" s="293"/>
      <c r="DP3505" s="293"/>
      <c r="DZ3505" s="293"/>
      <c r="EJ3505" s="293"/>
      <c r="ET3505" s="293"/>
      <c r="FD3505" s="293"/>
      <c r="GJ3505" s="341"/>
      <c r="GT3505" s="293"/>
      <c r="HD3505" s="293"/>
      <c r="HN3505" s="293"/>
      <c r="HX3505" s="293"/>
      <c r="IH3505" s="293"/>
      <c r="IM3505" s="285"/>
    </row>
    <row r="3506" spans="1:247" s="44" customFormat="1" x14ac:dyDescent="0.2">
      <c r="A3506" s="42"/>
      <c r="AN3506" s="293"/>
      <c r="AX3506" s="293"/>
      <c r="BH3506" s="293"/>
      <c r="BR3506" s="293"/>
      <c r="CB3506" s="293"/>
      <c r="CL3506" s="293"/>
      <c r="CV3506" s="293"/>
      <c r="DF3506" s="293"/>
      <c r="DP3506" s="293"/>
      <c r="DZ3506" s="293"/>
      <c r="EJ3506" s="293"/>
      <c r="ET3506" s="293"/>
      <c r="FD3506" s="293"/>
      <c r="GJ3506" s="341"/>
      <c r="GT3506" s="293"/>
      <c r="HD3506" s="293"/>
      <c r="HN3506" s="293"/>
      <c r="HX3506" s="293"/>
      <c r="IH3506" s="293"/>
      <c r="IM3506" s="285"/>
    </row>
    <row r="3507" spans="1:247" s="44" customFormat="1" x14ac:dyDescent="0.2">
      <c r="A3507" s="42"/>
      <c r="AN3507" s="293"/>
      <c r="AX3507" s="293"/>
      <c r="BH3507" s="293"/>
      <c r="BR3507" s="293"/>
      <c r="CB3507" s="293"/>
      <c r="CL3507" s="293"/>
      <c r="CV3507" s="293"/>
      <c r="DF3507" s="293"/>
      <c r="DP3507" s="293"/>
      <c r="DZ3507" s="293"/>
      <c r="EJ3507" s="293"/>
      <c r="ET3507" s="293"/>
      <c r="FD3507" s="293"/>
      <c r="GJ3507" s="341"/>
      <c r="GT3507" s="293"/>
      <c r="HD3507" s="293"/>
      <c r="HN3507" s="293"/>
      <c r="HX3507" s="293"/>
      <c r="IH3507" s="293"/>
      <c r="IM3507" s="285"/>
    </row>
    <row r="3508" spans="1:247" s="44" customFormat="1" x14ac:dyDescent="0.2">
      <c r="A3508" s="42"/>
      <c r="AN3508" s="293"/>
      <c r="AX3508" s="293"/>
      <c r="BH3508" s="293"/>
      <c r="BR3508" s="293"/>
      <c r="CB3508" s="293"/>
      <c r="CL3508" s="293"/>
      <c r="CV3508" s="293"/>
      <c r="DF3508" s="293"/>
      <c r="DP3508" s="293"/>
      <c r="DZ3508" s="293"/>
      <c r="EJ3508" s="293"/>
      <c r="ET3508" s="293"/>
      <c r="FD3508" s="293"/>
      <c r="GJ3508" s="341"/>
      <c r="GT3508" s="293"/>
      <c r="HD3508" s="293"/>
      <c r="HN3508" s="293"/>
      <c r="HX3508" s="293"/>
      <c r="IH3508" s="293"/>
      <c r="IM3508" s="285"/>
    </row>
    <row r="3509" spans="1:247" s="44" customFormat="1" x14ac:dyDescent="0.2">
      <c r="A3509" s="42"/>
      <c r="AN3509" s="293"/>
      <c r="AX3509" s="293"/>
      <c r="BH3509" s="293"/>
      <c r="BR3509" s="293"/>
      <c r="CB3509" s="293"/>
      <c r="CL3509" s="293"/>
      <c r="CV3509" s="293"/>
      <c r="DF3509" s="293"/>
      <c r="DP3509" s="293"/>
      <c r="DZ3509" s="293"/>
      <c r="EJ3509" s="293"/>
      <c r="ET3509" s="293"/>
      <c r="FD3509" s="293"/>
      <c r="GJ3509" s="341"/>
      <c r="GT3509" s="293"/>
      <c r="HD3509" s="293"/>
      <c r="HN3509" s="293"/>
      <c r="HX3509" s="293"/>
      <c r="IH3509" s="293"/>
      <c r="IM3509" s="285"/>
    </row>
    <row r="3510" spans="1:247" s="44" customFormat="1" x14ac:dyDescent="0.2">
      <c r="A3510" s="42"/>
      <c r="AN3510" s="293"/>
      <c r="AX3510" s="293"/>
      <c r="BH3510" s="293"/>
      <c r="BR3510" s="293"/>
      <c r="CB3510" s="293"/>
      <c r="CL3510" s="293"/>
      <c r="CV3510" s="293"/>
      <c r="DF3510" s="293"/>
      <c r="DP3510" s="293"/>
      <c r="DZ3510" s="293"/>
      <c r="EJ3510" s="293"/>
      <c r="ET3510" s="293"/>
      <c r="FD3510" s="293"/>
      <c r="GJ3510" s="341"/>
      <c r="GT3510" s="293"/>
      <c r="HD3510" s="293"/>
      <c r="HN3510" s="293"/>
      <c r="HX3510" s="293"/>
      <c r="IH3510" s="293"/>
      <c r="IM3510" s="285"/>
    </row>
    <row r="3511" spans="1:247" s="44" customFormat="1" x14ac:dyDescent="0.2">
      <c r="A3511" s="42"/>
      <c r="AN3511" s="293"/>
      <c r="AX3511" s="293"/>
      <c r="BH3511" s="293"/>
      <c r="BR3511" s="293"/>
      <c r="CB3511" s="293"/>
      <c r="CL3511" s="293"/>
      <c r="CV3511" s="293"/>
      <c r="DF3511" s="293"/>
      <c r="DP3511" s="293"/>
      <c r="DZ3511" s="293"/>
      <c r="EJ3511" s="293"/>
      <c r="ET3511" s="293"/>
      <c r="FD3511" s="293"/>
      <c r="GJ3511" s="341"/>
      <c r="GT3511" s="293"/>
      <c r="HD3511" s="293"/>
      <c r="HN3511" s="293"/>
      <c r="HX3511" s="293"/>
      <c r="IH3511" s="293"/>
      <c r="IM3511" s="285"/>
    </row>
    <row r="3512" spans="1:247" s="44" customFormat="1" x14ac:dyDescent="0.2">
      <c r="A3512" s="42"/>
      <c r="AN3512" s="293"/>
      <c r="AX3512" s="293"/>
      <c r="BH3512" s="293"/>
      <c r="BR3512" s="293"/>
      <c r="CB3512" s="293"/>
      <c r="CL3512" s="293"/>
      <c r="CV3512" s="293"/>
      <c r="DF3512" s="293"/>
      <c r="DP3512" s="293"/>
      <c r="DZ3512" s="293"/>
      <c r="EJ3512" s="293"/>
      <c r="ET3512" s="293"/>
      <c r="FD3512" s="293"/>
      <c r="GJ3512" s="341"/>
      <c r="GT3512" s="293"/>
      <c r="HD3512" s="293"/>
      <c r="HN3512" s="293"/>
      <c r="HX3512" s="293"/>
      <c r="IH3512" s="293"/>
      <c r="IM3512" s="285"/>
    </row>
    <row r="3513" spans="1:247" s="44" customFormat="1" x14ac:dyDescent="0.2">
      <c r="A3513" s="42"/>
      <c r="AN3513" s="293"/>
      <c r="AX3513" s="293"/>
      <c r="BH3513" s="293"/>
      <c r="BR3513" s="293"/>
      <c r="CB3513" s="293"/>
      <c r="CL3513" s="293"/>
      <c r="CV3513" s="293"/>
      <c r="DF3513" s="293"/>
      <c r="DP3513" s="293"/>
      <c r="DZ3513" s="293"/>
      <c r="EJ3513" s="293"/>
      <c r="ET3513" s="293"/>
      <c r="FD3513" s="293"/>
      <c r="GJ3513" s="341"/>
      <c r="GT3513" s="293"/>
      <c r="HD3513" s="293"/>
      <c r="HN3513" s="293"/>
      <c r="HX3513" s="293"/>
      <c r="IH3513" s="293"/>
      <c r="IM3513" s="285"/>
    </row>
    <row r="3514" spans="1:247" s="44" customFormat="1" x14ac:dyDescent="0.2">
      <c r="A3514" s="42"/>
      <c r="AN3514" s="293"/>
      <c r="AX3514" s="293"/>
      <c r="BH3514" s="293"/>
      <c r="BR3514" s="293"/>
      <c r="CB3514" s="293"/>
      <c r="CL3514" s="293"/>
      <c r="CV3514" s="293"/>
      <c r="DF3514" s="293"/>
      <c r="DP3514" s="293"/>
      <c r="DZ3514" s="293"/>
      <c r="EJ3514" s="293"/>
      <c r="ET3514" s="293"/>
      <c r="FD3514" s="293"/>
      <c r="GJ3514" s="341"/>
      <c r="GT3514" s="293"/>
      <c r="HD3514" s="293"/>
      <c r="HN3514" s="293"/>
      <c r="HX3514" s="293"/>
      <c r="IH3514" s="293"/>
      <c r="IM3514" s="285"/>
    </row>
    <row r="3515" spans="1:247" s="44" customFormat="1" x14ac:dyDescent="0.2">
      <c r="A3515" s="42"/>
      <c r="AN3515" s="293"/>
      <c r="AX3515" s="293"/>
      <c r="BH3515" s="293"/>
      <c r="BR3515" s="293"/>
      <c r="CB3515" s="293"/>
      <c r="CL3515" s="293"/>
      <c r="CV3515" s="293"/>
      <c r="DF3515" s="293"/>
      <c r="DP3515" s="293"/>
      <c r="DZ3515" s="293"/>
      <c r="EJ3515" s="293"/>
      <c r="ET3515" s="293"/>
      <c r="FD3515" s="293"/>
      <c r="GJ3515" s="341"/>
      <c r="GT3515" s="293"/>
      <c r="HD3515" s="293"/>
      <c r="HN3515" s="293"/>
      <c r="HX3515" s="293"/>
      <c r="IH3515" s="293"/>
      <c r="IM3515" s="285"/>
    </row>
    <row r="3516" spans="1:247" s="44" customFormat="1" x14ac:dyDescent="0.2">
      <c r="A3516" s="42"/>
      <c r="AN3516" s="293"/>
      <c r="AX3516" s="293"/>
      <c r="BH3516" s="293"/>
      <c r="BR3516" s="293"/>
      <c r="CB3516" s="293"/>
      <c r="CL3516" s="293"/>
      <c r="CV3516" s="293"/>
      <c r="DF3516" s="293"/>
      <c r="DP3516" s="293"/>
      <c r="DZ3516" s="293"/>
      <c r="EJ3516" s="293"/>
      <c r="ET3516" s="293"/>
      <c r="FD3516" s="293"/>
      <c r="GJ3516" s="341"/>
      <c r="GT3516" s="293"/>
      <c r="HD3516" s="293"/>
      <c r="HN3516" s="293"/>
      <c r="HX3516" s="293"/>
      <c r="IH3516" s="293"/>
      <c r="IM3516" s="285"/>
    </row>
    <row r="3517" spans="1:247" s="44" customFormat="1" x14ac:dyDescent="0.2">
      <c r="A3517" s="42"/>
      <c r="AN3517" s="293"/>
      <c r="AX3517" s="293"/>
      <c r="BH3517" s="293"/>
      <c r="BR3517" s="293"/>
      <c r="CB3517" s="293"/>
      <c r="CL3517" s="293"/>
      <c r="CV3517" s="293"/>
      <c r="DF3517" s="293"/>
      <c r="DP3517" s="293"/>
      <c r="DZ3517" s="293"/>
      <c r="EJ3517" s="293"/>
      <c r="ET3517" s="293"/>
      <c r="FD3517" s="293"/>
      <c r="GJ3517" s="341"/>
      <c r="GT3517" s="293"/>
      <c r="HD3517" s="293"/>
      <c r="HN3517" s="293"/>
      <c r="HX3517" s="293"/>
      <c r="IH3517" s="293"/>
      <c r="IM3517" s="285"/>
    </row>
    <row r="3518" spans="1:247" s="44" customFormat="1" x14ac:dyDescent="0.2">
      <c r="A3518" s="42"/>
      <c r="AN3518" s="293"/>
      <c r="AX3518" s="293"/>
      <c r="BH3518" s="293"/>
      <c r="BR3518" s="293"/>
      <c r="CB3518" s="293"/>
      <c r="CL3518" s="293"/>
      <c r="CV3518" s="293"/>
      <c r="DF3518" s="293"/>
      <c r="DP3518" s="293"/>
      <c r="DZ3518" s="293"/>
      <c r="EJ3518" s="293"/>
      <c r="ET3518" s="293"/>
      <c r="FD3518" s="293"/>
      <c r="GJ3518" s="341"/>
      <c r="GT3518" s="293"/>
      <c r="HD3518" s="293"/>
      <c r="HN3518" s="293"/>
      <c r="HX3518" s="293"/>
      <c r="IH3518" s="293"/>
      <c r="IM3518" s="285"/>
    </row>
    <row r="3519" spans="1:247" s="44" customFormat="1" x14ac:dyDescent="0.2">
      <c r="A3519" s="42"/>
      <c r="AN3519" s="293"/>
      <c r="AX3519" s="293"/>
      <c r="BH3519" s="293"/>
      <c r="BR3519" s="293"/>
      <c r="CB3519" s="293"/>
      <c r="CL3519" s="293"/>
      <c r="CV3519" s="293"/>
      <c r="DF3519" s="293"/>
      <c r="DP3519" s="293"/>
      <c r="DZ3519" s="293"/>
      <c r="EJ3519" s="293"/>
      <c r="ET3519" s="293"/>
      <c r="FD3519" s="293"/>
      <c r="GJ3519" s="341"/>
      <c r="GT3519" s="293"/>
      <c r="HD3519" s="293"/>
      <c r="HN3519" s="293"/>
      <c r="HX3519" s="293"/>
      <c r="IH3519" s="293"/>
      <c r="IM3519" s="285"/>
    </row>
    <row r="3520" spans="1:247" s="44" customFormat="1" x14ac:dyDescent="0.2">
      <c r="A3520" s="42"/>
      <c r="AN3520" s="293"/>
      <c r="AX3520" s="293"/>
      <c r="BH3520" s="293"/>
      <c r="BR3520" s="293"/>
      <c r="CB3520" s="293"/>
      <c r="CL3520" s="293"/>
      <c r="CV3520" s="293"/>
      <c r="DF3520" s="293"/>
      <c r="DP3520" s="293"/>
      <c r="DZ3520" s="293"/>
      <c r="EJ3520" s="293"/>
      <c r="ET3520" s="293"/>
      <c r="FD3520" s="293"/>
      <c r="GJ3520" s="341"/>
      <c r="GT3520" s="293"/>
      <c r="HD3520" s="293"/>
      <c r="HN3520" s="293"/>
      <c r="HX3520" s="293"/>
      <c r="IH3520" s="293"/>
      <c r="IM3520" s="285"/>
    </row>
    <row r="3521" spans="1:247" s="44" customFormat="1" x14ac:dyDescent="0.2">
      <c r="A3521" s="42"/>
      <c r="AN3521" s="293"/>
      <c r="AX3521" s="293"/>
      <c r="BH3521" s="293"/>
      <c r="BR3521" s="293"/>
      <c r="CB3521" s="293"/>
      <c r="CL3521" s="293"/>
      <c r="CV3521" s="293"/>
      <c r="DF3521" s="293"/>
      <c r="DP3521" s="293"/>
      <c r="DZ3521" s="293"/>
      <c r="EJ3521" s="293"/>
      <c r="ET3521" s="293"/>
      <c r="FD3521" s="293"/>
      <c r="GJ3521" s="341"/>
      <c r="GT3521" s="293"/>
      <c r="HD3521" s="293"/>
      <c r="HN3521" s="293"/>
      <c r="HX3521" s="293"/>
      <c r="IH3521" s="293"/>
      <c r="IM3521" s="285"/>
    </row>
    <row r="3522" spans="1:247" s="44" customFormat="1" x14ac:dyDescent="0.2">
      <c r="A3522" s="42"/>
      <c r="AN3522" s="293"/>
      <c r="AX3522" s="293"/>
      <c r="BH3522" s="293"/>
      <c r="BR3522" s="293"/>
      <c r="CB3522" s="293"/>
      <c r="CL3522" s="293"/>
      <c r="CV3522" s="293"/>
      <c r="DF3522" s="293"/>
      <c r="DP3522" s="293"/>
      <c r="DZ3522" s="293"/>
      <c r="EJ3522" s="293"/>
      <c r="ET3522" s="293"/>
      <c r="FD3522" s="293"/>
      <c r="GJ3522" s="341"/>
      <c r="GT3522" s="293"/>
      <c r="HD3522" s="293"/>
      <c r="HN3522" s="293"/>
      <c r="HX3522" s="293"/>
      <c r="IH3522" s="293"/>
      <c r="IM3522" s="285"/>
    </row>
    <row r="3523" spans="1:247" s="44" customFormat="1" x14ac:dyDescent="0.2">
      <c r="A3523" s="42"/>
      <c r="AN3523" s="293"/>
      <c r="AX3523" s="293"/>
      <c r="BH3523" s="293"/>
      <c r="BR3523" s="293"/>
      <c r="CB3523" s="293"/>
      <c r="CL3523" s="293"/>
      <c r="CV3523" s="293"/>
      <c r="DF3523" s="293"/>
      <c r="DP3523" s="293"/>
      <c r="DZ3523" s="293"/>
      <c r="EJ3523" s="293"/>
      <c r="ET3523" s="293"/>
      <c r="FD3523" s="293"/>
      <c r="GJ3523" s="341"/>
      <c r="GT3523" s="293"/>
      <c r="HD3523" s="293"/>
      <c r="HN3523" s="293"/>
      <c r="HX3523" s="293"/>
      <c r="IH3523" s="293"/>
      <c r="IM3523" s="285"/>
    </row>
    <row r="3524" spans="1:247" s="44" customFormat="1" x14ac:dyDescent="0.2">
      <c r="A3524" s="42"/>
      <c r="AN3524" s="293"/>
      <c r="AX3524" s="293"/>
      <c r="BH3524" s="293"/>
      <c r="BR3524" s="293"/>
      <c r="CB3524" s="293"/>
      <c r="CL3524" s="293"/>
      <c r="CV3524" s="293"/>
      <c r="DF3524" s="293"/>
      <c r="DP3524" s="293"/>
      <c r="DZ3524" s="293"/>
      <c r="EJ3524" s="293"/>
      <c r="ET3524" s="293"/>
      <c r="FD3524" s="293"/>
      <c r="GJ3524" s="341"/>
      <c r="GT3524" s="293"/>
      <c r="HD3524" s="293"/>
      <c r="HN3524" s="293"/>
      <c r="HX3524" s="293"/>
      <c r="IH3524" s="293"/>
      <c r="IM3524" s="285"/>
    </row>
    <row r="3525" spans="1:247" s="44" customFormat="1" x14ac:dyDescent="0.2">
      <c r="A3525" s="42"/>
      <c r="AN3525" s="293"/>
      <c r="AX3525" s="293"/>
      <c r="BH3525" s="293"/>
      <c r="BR3525" s="293"/>
      <c r="CB3525" s="293"/>
      <c r="CL3525" s="293"/>
      <c r="CV3525" s="293"/>
      <c r="DF3525" s="293"/>
      <c r="DP3525" s="293"/>
      <c r="DZ3525" s="293"/>
      <c r="EJ3525" s="293"/>
      <c r="ET3525" s="293"/>
      <c r="FD3525" s="293"/>
      <c r="GJ3525" s="341"/>
      <c r="GT3525" s="293"/>
      <c r="HD3525" s="293"/>
      <c r="HN3525" s="293"/>
      <c r="HX3525" s="293"/>
      <c r="IH3525" s="293"/>
      <c r="IM3525" s="285"/>
    </row>
    <row r="3526" spans="1:247" s="44" customFormat="1" x14ac:dyDescent="0.2">
      <c r="A3526" s="42"/>
      <c r="AN3526" s="293"/>
      <c r="AX3526" s="293"/>
      <c r="BH3526" s="293"/>
      <c r="BR3526" s="293"/>
      <c r="CB3526" s="293"/>
      <c r="CL3526" s="293"/>
      <c r="CV3526" s="293"/>
      <c r="DF3526" s="293"/>
      <c r="DP3526" s="293"/>
      <c r="DZ3526" s="293"/>
      <c r="EJ3526" s="293"/>
      <c r="ET3526" s="293"/>
      <c r="FD3526" s="293"/>
      <c r="GJ3526" s="341"/>
      <c r="GT3526" s="293"/>
      <c r="HD3526" s="293"/>
      <c r="HN3526" s="293"/>
      <c r="HX3526" s="293"/>
      <c r="IH3526" s="293"/>
      <c r="IM3526" s="285"/>
    </row>
    <row r="3527" spans="1:247" s="44" customFormat="1" x14ac:dyDescent="0.2">
      <c r="A3527" s="42"/>
      <c r="AN3527" s="293"/>
      <c r="AX3527" s="293"/>
      <c r="BH3527" s="293"/>
      <c r="BR3527" s="293"/>
      <c r="CB3527" s="293"/>
      <c r="CL3527" s="293"/>
      <c r="CV3527" s="293"/>
      <c r="DF3527" s="293"/>
      <c r="DP3527" s="293"/>
      <c r="DZ3527" s="293"/>
      <c r="EJ3527" s="293"/>
      <c r="ET3527" s="293"/>
      <c r="FD3527" s="293"/>
      <c r="GJ3527" s="341"/>
      <c r="GT3527" s="293"/>
      <c r="HD3527" s="293"/>
      <c r="HN3527" s="293"/>
      <c r="HX3527" s="293"/>
      <c r="IH3527" s="293"/>
      <c r="IM3527" s="285"/>
    </row>
    <row r="3528" spans="1:247" s="44" customFormat="1" x14ac:dyDescent="0.2">
      <c r="A3528" s="42"/>
      <c r="AN3528" s="293"/>
      <c r="AX3528" s="293"/>
      <c r="BH3528" s="293"/>
      <c r="BR3528" s="293"/>
      <c r="CB3528" s="293"/>
      <c r="CL3528" s="293"/>
      <c r="CV3528" s="293"/>
      <c r="DF3528" s="293"/>
      <c r="DP3528" s="293"/>
      <c r="DZ3528" s="293"/>
      <c r="EJ3528" s="293"/>
      <c r="ET3528" s="293"/>
      <c r="FD3528" s="293"/>
      <c r="GJ3528" s="341"/>
      <c r="GT3528" s="293"/>
      <c r="HD3528" s="293"/>
      <c r="HN3528" s="293"/>
      <c r="HX3528" s="293"/>
      <c r="IH3528" s="293"/>
      <c r="IM3528" s="285"/>
    </row>
    <row r="3529" spans="1:247" s="44" customFormat="1" x14ac:dyDescent="0.2">
      <c r="A3529" s="42"/>
      <c r="AN3529" s="293"/>
      <c r="AX3529" s="293"/>
      <c r="BH3529" s="293"/>
      <c r="BR3529" s="293"/>
      <c r="CB3529" s="293"/>
      <c r="CL3529" s="293"/>
      <c r="CV3529" s="293"/>
      <c r="DF3529" s="293"/>
      <c r="DP3529" s="293"/>
      <c r="DZ3529" s="293"/>
      <c r="EJ3529" s="293"/>
      <c r="ET3529" s="293"/>
      <c r="FD3529" s="293"/>
      <c r="GJ3529" s="341"/>
      <c r="GT3529" s="293"/>
      <c r="HD3529" s="293"/>
      <c r="HN3529" s="293"/>
      <c r="HX3529" s="293"/>
      <c r="IH3529" s="293"/>
      <c r="IM3529" s="285"/>
    </row>
    <row r="3530" spans="1:247" s="44" customFormat="1" x14ac:dyDescent="0.2">
      <c r="A3530" s="42"/>
      <c r="AN3530" s="293"/>
      <c r="AX3530" s="293"/>
      <c r="BH3530" s="293"/>
      <c r="BR3530" s="293"/>
      <c r="CB3530" s="293"/>
      <c r="CL3530" s="293"/>
      <c r="CV3530" s="293"/>
      <c r="DF3530" s="293"/>
      <c r="DP3530" s="293"/>
      <c r="DZ3530" s="293"/>
      <c r="EJ3530" s="293"/>
      <c r="ET3530" s="293"/>
      <c r="FD3530" s="293"/>
      <c r="GJ3530" s="341"/>
      <c r="GT3530" s="293"/>
      <c r="HD3530" s="293"/>
      <c r="HN3530" s="293"/>
      <c r="HX3530" s="293"/>
      <c r="IH3530" s="293"/>
      <c r="IM3530" s="285"/>
    </row>
    <row r="3531" spans="1:247" s="44" customFormat="1" x14ac:dyDescent="0.2">
      <c r="A3531" s="42"/>
      <c r="AN3531" s="293"/>
      <c r="AX3531" s="293"/>
      <c r="BH3531" s="293"/>
      <c r="BR3531" s="293"/>
      <c r="CB3531" s="293"/>
      <c r="CL3531" s="293"/>
      <c r="CV3531" s="293"/>
      <c r="DF3531" s="293"/>
      <c r="DP3531" s="293"/>
      <c r="DZ3531" s="293"/>
      <c r="EJ3531" s="293"/>
      <c r="ET3531" s="293"/>
      <c r="FD3531" s="293"/>
      <c r="GJ3531" s="341"/>
      <c r="GT3531" s="293"/>
      <c r="HD3531" s="293"/>
      <c r="HN3531" s="293"/>
      <c r="HX3531" s="293"/>
      <c r="IH3531" s="293"/>
      <c r="IM3531" s="285"/>
    </row>
    <row r="3532" spans="1:247" s="44" customFormat="1" x14ac:dyDescent="0.2">
      <c r="A3532" s="42"/>
      <c r="AN3532" s="293"/>
      <c r="AX3532" s="293"/>
      <c r="BH3532" s="293"/>
      <c r="BR3532" s="293"/>
      <c r="CB3532" s="293"/>
      <c r="CL3532" s="293"/>
      <c r="CV3532" s="293"/>
      <c r="DF3532" s="293"/>
      <c r="DP3532" s="293"/>
      <c r="DZ3532" s="293"/>
      <c r="EJ3532" s="293"/>
      <c r="ET3532" s="293"/>
      <c r="FD3532" s="293"/>
      <c r="GJ3532" s="341"/>
      <c r="GT3532" s="293"/>
      <c r="HD3532" s="293"/>
      <c r="HN3532" s="293"/>
      <c r="HX3532" s="293"/>
      <c r="IH3532" s="293"/>
      <c r="IM3532" s="285"/>
    </row>
    <row r="3533" spans="1:247" s="44" customFormat="1" x14ac:dyDescent="0.2">
      <c r="A3533" s="42"/>
      <c r="AN3533" s="293"/>
      <c r="AX3533" s="293"/>
      <c r="BH3533" s="293"/>
      <c r="BR3533" s="293"/>
      <c r="CB3533" s="293"/>
      <c r="CL3533" s="293"/>
      <c r="CV3533" s="293"/>
      <c r="DF3533" s="293"/>
      <c r="DP3533" s="293"/>
      <c r="DZ3533" s="293"/>
      <c r="EJ3533" s="293"/>
      <c r="ET3533" s="293"/>
      <c r="FD3533" s="293"/>
      <c r="GJ3533" s="341"/>
      <c r="GT3533" s="293"/>
      <c r="HD3533" s="293"/>
      <c r="HN3533" s="293"/>
      <c r="HX3533" s="293"/>
      <c r="IH3533" s="293"/>
      <c r="IM3533" s="285"/>
    </row>
    <row r="3534" spans="1:247" s="44" customFormat="1" x14ac:dyDescent="0.2">
      <c r="A3534" s="42"/>
      <c r="AN3534" s="293"/>
      <c r="AX3534" s="293"/>
      <c r="BH3534" s="293"/>
      <c r="BR3534" s="293"/>
      <c r="CB3534" s="293"/>
      <c r="CL3534" s="293"/>
      <c r="CV3534" s="293"/>
      <c r="DF3534" s="293"/>
      <c r="DP3534" s="293"/>
      <c r="DZ3534" s="293"/>
      <c r="EJ3534" s="293"/>
      <c r="ET3534" s="293"/>
      <c r="FD3534" s="293"/>
      <c r="GJ3534" s="341"/>
      <c r="GT3534" s="293"/>
      <c r="HD3534" s="293"/>
      <c r="HN3534" s="293"/>
      <c r="HX3534" s="293"/>
      <c r="IH3534" s="293"/>
      <c r="IM3534" s="285"/>
    </row>
    <row r="3535" spans="1:247" s="44" customFormat="1" x14ac:dyDescent="0.2">
      <c r="A3535" s="42"/>
      <c r="AN3535" s="293"/>
      <c r="AX3535" s="293"/>
      <c r="BH3535" s="293"/>
      <c r="BR3535" s="293"/>
      <c r="CB3535" s="293"/>
      <c r="CL3535" s="293"/>
      <c r="CV3535" s="293"/>
      <c r="DF3535" s="293"/>
      <c r="DP3535" s="293"/>
      <c r="DZ3535" s="293"/>
      <c r="EJ3535" s="293"/>
      <c r="ET3535" s="293"/>
      <c r="FD3535" s="293"/>
      <c r="GJ3535" s="341"/>
      <c r="GT3535" s="293"/>
      <c r="HD3535" s="293"/>
      <c r="HN3535" s="293"/>
      <c r="HX3535" s="293"/>
      <c r="IH3535" s="293"/>
      <c r="IM3535" s="285"/>
    </row>
    <row r="3536" spans="1:247" s="44" customFormat="1" x14ac:dyDescent="0.2">
      <c r="A3536" s="42"/>
      <c r="AN3536" s="293"/>
      <c r="AX3536" s="293"/>
      <c r="BH3536" s="293"/>
      <c r="BR3536" s="293"/>
      <c r="CB3536" s="293"/>
      <c r="CL3536" s="293"/>
      <c r="CV3536" s="293"/>
      <c r="DF3536" s="293"/>
      <c r="DP3536" s="293"/>
      <c r="DZ3536" s="293"/>
      <c r="EJ3536" s="293"/>
      <c r="ET3536" s="293"/>
      <c r="FD3536" s="293"/>
      <c r="GJ3536" s="341"/>
      <c r="GT3536" s="293"/>
      <c r="HD3536" s="293"/>
      <c r="HN3536" s="293"/>
      <c r="HX3536" s="293"/>
      <c r="IH3536" s="293"/>
      <c r="IM3536" s="285"/>
    </row>
    <row r="3537" spans="1:247" s="44" customFormat="1" x14ac:dyDescent="0.2">
      <c r="A3537" s="42"/>
      <c r="AN3537" s="293"/>
      <c r="AX3537" s="293"/>
      <c r="BH3537" s="293"/>
      <c r="BR3537" s="293"/>
      <c r="CB3537" s="293"/>
      <c r="CL3537" s="293"/>
      <c r="CV3537" s="293"/>
      <c r="DF3537" s="293"/>
      <c r="DP3537" s="293"/>
      <c r="DZ3537" s="293"/>
      <c r="EJ3537" s="293"/>
      <c r="ET3537" s="293"/>
      <c r="FD3537" s="293"/>
      <c r="GJ3537" s="341"/>
      <c r="GT3537" s="293"/>
      <c r="HD3537" s="293"/>
      <c r="HN3537" s="293"/>
      <c r="HX3537" s="293"/>
      <c r="IH3537" s="293"/>
      <c r="IM3537" s="285"/>
    </row>
    <row r="3538" spans="1:247" s="44" customFormat="1" x14ac:dyDescent="0.2">
      <c r="A3538" s="42"/>
      <c r="AN3538" s="293"/>
      <c r="AX3538" s="293"/>
      <c r="BH3538" s="293"/>
      <c r="BR3538" s="293"/>
      <c r="CB3538" s="293"/>
      <c r="CL3538" s="293"/>
      <c r="CV3538" s="293"/>
      <c r="DF3538" s="293"/>
      <c r="DP3538" s="293"/>
      <c r="DZ3538" s="293"/>
      <c r="EJ3538" s="293"/>
      <c r="ET3538" s="293"/>
      <c r="FD3538" s="293"/>
      <c r="GJ3538" s="341"/>
      <c r="GT3538" s="293"/>
      <c r="HD3538" s="293"/>
      <c r="HN3538" s="293"/>
      <c r="HX3538" s="293"/>
      <c r="IH3538" s="293"/>
      <c r="IM3538" s="285"/>
    </row>
    <row r="3539" spans="1:247" s="44" customFormat="1" x14ac:dyDescent="0.2">
      <c r="A3539" s="42"/>
      <c r="AN3539" s="293"/>
      <c r="AX3539" s="293"/>
      <c r="BH3539" s="293"/>
      <c r="BR3539" s="293"/>
      <c r="CB3539" s="293"/>
      <c r="CL3539" s="293"/>
      <c r="CV3539" s="293"/>
      <c r="DF3539" s="293"/>
      <c r="DP3539" s="293"/>
      <c r="DZ3539" s="293"/>
      <c r="EJ3539" s="293"/>
      <c r="ET3539" s="293"/>
      <c r="FD3539" s="293"/>
      <c r="GJ3539" s="341"/>
      <c r="GT3539" s="293"/>
      <c r="HD3539" s="293"/>
      <c r="HN3539" s="293"/>
      <c r="HX3539" s="293"/>
      <c r="IH3539" s="293"/>
      <c r="IM3539" s="285"/>
    </row>
    <row r="3540" spans="1:247" s="44" customFormat="1" x14ac:dyDescent="0.2">
      <c r="A3540" s="42"/>
      <c r="AN3540" s="293"/>
      <c r="AX3540" s="293"/>
      <c r="BH3540" s="293"/>
      <c r="BR3540" s="293"/>
      <c r="CB3540" s="293"/>
      <c r="CL3540" s="293"/>
      <c r="CV3540" s="293"/>
      <c r="DF3540" s="293"/>
      <c r="DP3540" s="293"/>
      <c r="DZ3540" s="293"/>
      <c r="EJ3540" s="293"/>
      <c r="ET3540" s="293"/>
      <c r="FD3540" s="293"/>
      <c r="GJ3540" s="341"/>
      <c r="GT3540" s="293"/>
      <c r="HD3540" s="293"/>
      <c r="HN3540" s="293"/>
      <c r="HX3540" s="293"/>
      <c r="IH3540" s="293"/>
      <c r="IM3540" s="285"/>
    </row>
    <row r="3541" spans="1:247" s="44" customFormat="1" x14ac:dyDescent="0.2">
      <c r="A3541" s="42"/>
      <c r="AN3541" s="293"/>
      <c r="AX3541" s="293"/>
      <c r="BH3541" s="293"/>
      <c r="BR3541" s="293"/>
      <c r="CB3541" s="293"/>
      <c r="CL3541" s="293"/>
      <c r="CV3541" s="293"/>
      <c r="DF3541" s="293"/>
      <c r="DP3541" s="293"/>
      <c r="DZ3541" s="293"/>
      <c r="EJ3541" s="293"/>
      <c r="ET3541" s="293"/>
      <c r="FD3541" s="293"/>
      <c r="GJ3541" s="341"/>
      <c r="GT3541" s="293"/>
      <c r="HD3541" s="293"/>
      <c r="HN3541" s="293"/>
      <c r="HX3541" s="293"/>
      <c r="IH3541" s="293"/>
      <c r="IM3541" s="285"/>
    </row>
    <row r="3542" spans="1:247" s="44" customFormat="1" x14ac:dyDescent="0.2">
      <c r="A3542" s="42"/>
      <c r="AN3542" s="293"/>
      <c r="AX3542" s="293"/>
      <c r="BH3542" s="293"/>
      <c r="BR3542" s="293"/>
      <c r="CB3542" s="293"/>
      <c r="CL3542" s="293"/>
      <c r="CV3542" s="293"/>
      <c r="DF3542" s="293"/>
      <c r="DP3542" s="293"/>
      <c r="DZ3542" s="293"/>
      <c r="EJ3542" s="293"/>
      <c r="ET3542" s="293"/>
      <c r="FD3542" s="293"/>
      <c r="GJ3542" s="341"/>
      <c r="GT3542" s="293"/>
      <c r="HD3542" s="293"/>
      <c r="HN3542" s="293"/>
      <c r="HX3542" s="293"/>
      <c r="IH3542" s="293"/>
      <c r="IM3542" s="285"/>
    </row>
    <row r="3543" spans="1:247" s="44" customFormat="1" x14ac:dyDescent="0.2">
      <c r="A3543" s="42"/>
      <c r="AN3543" s="293"/>
      <c r="AX3543" s="293"/>
      <c r="BH3543" s="293"/>
      <c r="BR3543" s="293"/>
      <c r="CB3543" s="293"/>
      <c r="CL3543" s="293"/>
      <c r="CV3543" s="293"/>
      <c r="DF3543" s="293"/>
      <c r="DP3543" s="293"/>
      <c r="DZ3543" s="293"/>
      <c r="EJ3543" s="293"/>
      <c r="ET3543" s="293"/>
      <c r="FD3543" s="293"/>
      <c r="GJ3543" s="341"/>
      <c r="GT3543" s="293"/>
      <c r="HD3543" s="293"/>
      <c r="HN3543" s="293"/>
      <c r="HX3543" s="293"/>
      <c r="IH3543" s="293"/>
      <c r="IM3543" s="285"/>
    </row>
    <row r="3544" spans="1:247" s="44" customFormat="1" x14ac:dyDescent="0.2">
      <c r="A3544" s="42"/>
      <c r="AN3544" s="293"/>
      <c r="AX3544" s="293"/>
      <c r="BH3544" s="293"/>
      <c r="BR3544" s="293"/>
      <c r="CB3544" s="293"/>
      <c r="CL3544" s="293"/>
      <c r="CV3544" s="293"/>
      <c r="DF3544" s="293"/>
      <c r="DP3544" s="293"/>
      <c r="DZ3544" s="293"/>
      <c r="EJ3544" s="293"/>
      <c r="ET3544" s="293"/>
      <c r="FD3544" s="293"/>
      <c r="GJ3544" s="341"/>
      <c r="GT3544" s="293"/>
      <c r="HD3544" s="293"/>
      <c r="HN3544" s="293"/>
      <c r="HX3544" s="293"/>
      <c r="IH3544" s="293"/>
      <c r="IM3544" s="285"/>
    </row>
    <row r="3545" spans="1:247" s="44" customFormat="1" x14ac:dyDescent="0.2">
      <c r="A3545" s="42"/>
      <c r="AN3545" s="293"/>
      <c r="AX3545" s="293"/>
      <c r="BH3545" s="293"/>
      <c r="BR3545" s="293"/>
      <c r="CB3545" s="293"/>
      <c r="CL3545" s="293"/>
      <c r="CV3545" s="293"/>
      <c r="DF3545" s="293"/>
      <c r="DP3545" s="293"/>
      <c r="DZ3545" s="293"/>
      <c r="EJ3545" s="293"/>
      <c r="ET3545" s="293"/>
      <c r="FD3545" s="293"/>
      <c r="GJ3545" s="341"/>
      <c r="GT3545" s="293"/>
      <c r="HD3545" s="293"/>
      <c r="HN3545" s="293"/>
      <c r="HX3545" s="293"/>
      <c r="IH3545" s="293"/>
      <c r="IM3545" s="285"/>
    </row>
    <row r="3546" spans="1:247" s="44" customFormat="1" x14ac:dyDescent="0.2">
      <c r="A3546" s="42"/>
      <c r="AN3546" s="293"/>
      <c r="AX3546" s="293"/>
      <c r="BH3546" s="293"/>
      <c r="BR3546" s="293"/>
      <c r="CB3546" s="293"/>
      <c r="CL3546" s="293"/>
      <c r="CV3546" s="293"/>
      <c r="DF3546" s="293"/>
      <c r="DP3546" s="293"/>
      <c r="DZ3546" s="293"/>
      <c r="EJ3546" s="293"/>
      <c r="ET3546" s="293"/>
      <c r="FD3546" s="293"/>
      <c r="GJ3546" s="341"/>
      <c r="GT3546" s="293"/>
      <c r="HD3546" s="293"/>
      <c r="HN3546" s="293"/>
      <c r="HX3546" s="293"/>
      <c r="IH3546" s="293"/>
      <c r="IM3546" s="285"/>
    </row>
    <row r="3547" spans="1:247" s="44" customFormat="1" x14ac:dyDescent="0.2">
      <c r="A3547" s="42"/>
      <c r="AN3547" s="293"/>
      <c r="AX3547" s="293"/>
      <c r="BH3547" s="293"/>
      <c r="BR3547" s="293"/>
      <c r="CB3547" s="293"/>
      <c r="CL3547" s="293"/>
      <c r="CV3547" s="293"/>
      <c r="DF3547" s="293"/>
      <c r="DP3547" s="293"/>
      <c r="DZ3547" s="293"/>
      <c r="EJ3547" s="293"/>
      <c r="ET3547" s="293"/>
      <c r="FD3547" s="293"/>
      <c r="GJ3547" s="341"/>
      <c r="GT3547" s="293"/>
      <c r="HD3547" s="293"/>
      <c r="HN3547" s="293"/>
      <c r="HX3547" s="293"/>
      <c r="IH3547" s="293"/>
      <c r="IM3547" s="285"/>
    </row>
    <row r="3548" spans="1:247" s="44" customFormat="1" x14ac:dyDescent="0.2">
      <c r="A3548" s="42"/>
      <c r="AN3548" s="293"/>
      <c r="AX3548" s="293"/>
      <c r="BH3548" s="293"/>
      <c r="BR3548" s="293"/>
      <c r="CB3548" s="293"/>
      <c r="CL3548" s="293"/>
      <c r="CV3548" s="293"/>
      <c r="DF3548" s="293"/>
      <c r="DP3548" s="293"/>
      <c r="DZ3548" s="293"/>
      <c r="EJ3548" s="293"/>
      <c r="ET3548" s="293"/>
      <c r="FD3548" s="293"/>
      <c r="GJ3548" s="341"/>
      <c r="GT3548" s="293"/>
      <c r="HD3548" s="293"/>
      <c r="HN3548" s="293"/>
      <c r="HX3548" s="293"/>
      <c r="IH3548" s="293"/>
      <c r="IM3548" s="285"/>
    </row>
    <row r="3549" spans="1:247" s="44" customFormat="1" x14ac:dyDescent="0.2">
      <c r="A3549" s="42"/>
      <c r="AN3549" s="293"/>
      <c r="AX3549" s="293"/>
      <c r="BH3549" s="293"/>
      <c r="BR3549" s="293"/>
      <c r="CB3549" s="293"/>
      <c r="CL3549" s="293"/>
      <c r="CV3549" s="293"/>
      <c r="DF3549" s="293"/>
      <c r="DP3549" s="293"/>
      <c r="DZ3549" s="293"/>
      <c r="EJ3549" s="293"/>
      <c r="ET3549" s="293"/>
      <c r="FD3549" s="293"/>
      <c r="GJ3549" s="341"/>
      <c r="GT3549" s="293"/>
      <c r="HD3549" s="293"/>
      <c r="HN3549" s="293"/>
      <c r="HX3549" s="293"/>
      <c r="IH3549" s="293"/>
      <c r="IM3549" s="285"/>
    </row>
    <row r="3550" spans="1:247" s="44" customFormat="1" x14ac:dyDescent="0.2">
      <c r="A3550" s="42"/>
      <c r="AN3550" s="293"/>
      <c r="AX3550" s="293"/>
      <c r="BH3550" s="293"/>
      <c r="BR3550" s="293"/>
      <c r="CB3550" s="293"/>
      <c r="CL3550" s="293"/>
      <c r="CV3550" s="293"/>
      <c r="DF3550" s="293"/>
      <c r="DP3550" s="293"/>
      <c r="DZ3550" s="293"/>
      <c r="EJ3550" s="293"/>
      <c r="ET3550" s="293"/>
      <c r="FD3550" s="293"/>
      <c r="GJ3550" s="341"/>
      <c r="GT3550" s="293"/>
      <c r="HD3550" s="293"/>
      <c r="HN3550" s="293"/>
      <c r="HX3550" s="293"/>
      <c r="IH3550" s="293"/>
      <c r="IM3550" s="285"/>
    </row>
    <row r="3551" spans="1:247" s="44" customFormat="1" x14ac:dyDescent="0.2">
      <c r="A3551" s="42"/>
      <c r="AN3551" s="293"/>
      <c r="AX3551" s="293"/>
      <c r="BH3551" s="293"/>
      <c r="BR3551" s="293"/>
      <c r="CB3551" s="293"/>
      <c r="CL3551" s="293"/>
      <c r="CV3551" s="293"/>
      <c r="DF3551" s="293"/>
      <c r="DP3551" s="293"/>
      <c r="DZ3551" s="293"/>
      <c r="EJ3551" s="293"/>
      <c r="ET3551" s="293"/>
      <c r="FD3551" s="293"/>
      <c r="GJ3551" s="341"/>
      <c r="GT3551" s="293"/>
      <c r="HD3551" s="293"/>
      <c r="HN3551" s="293"/>
      <c r="HX3551" s="293"/>
      <c r="IH3551" s="293"/>
      <c r="IM3551" s="285"/>
    </row>
    <row r="3552" spans="1:247" s="44" customFormat="1" x14ac:dyDescent="0.2">
      <c r="A3552" s="42"/>
      <c r="AN3552" s="293"/>
      <c r="AX3552" s="293"/>
      <c r="BH3552" s="293"/>
      <c r="BR3552" s="293"/>
      <c r="CB3552" s="293"/>
      <c r="CL3552" s="293"/>
      <c r="CV3552" s="293"/>
      <c r="DF3552" s="293"/>
      <c r="DP3552" s="293"/>
      <c r="DZ3552" s="293"/>
      <c r="EJ3552" s="293"/>
      <c r="ET3552" s="293"/>
      <c r="FD3552" s="293"/>
      <c r="GJ3552" s="341"/>
      <c r="GT3552" s="293"/>
      <c r="HD3552" s="293"/>
      <c r="HN3552" s="293"/>
      <c r="HX3552" s="293"/>
      <c r="IH3552" s="293"/>
      <c r="IM3552" s="285"/>
    </row>
    <row r="3553" spans="1:247" s="44" customFormat="1" x14ac:dyDescent="0.2">
      <c r="A3553" s="42"/>
      <c r="AN3553" s="293"/>
      <c r="AX3553" s="293"/>
      <c r="BH3553" s="293"/>
      <c r="BR3553" s="293"/>
      <c r="CB3553" s="293"/>
      <c r="CL3553" s="293"/>
      <c r="CV3553" s="293"/>
      <c r="DF3553" s="293"/>
      <c r="DP3553" s="293"/>
      <c r="DZ3553" s="293"/>
      <c r="EJ3553" s="293"/>
      <c r="ET3553" s="293"/>
      <c r="FD3553" s="293"/>
      <c r="GJ3553" s="341"/>
      <c r="GT3553" s="293"/>
      <c r="HD3553" s="293"/>
      <c r="HN3553" s="293"/>
      <c r="HX3553" s="293"/>
      <c r="IH3553" s="293"/>
      <c r="IM3553" s="285"/>
    </row>
    <row r="3554" spans="1:247" s="44" customFormat="1" x14ac:dyDescent="0.2">
      <c r="A3554" s="42"/>
      <c r="AN3554" s="293"/>
      <c r="AX3554" s="293"/>
      <c r="BH3554" s="293"/>
      <c r="BR3554" s="293"/>
      <c r="CB3554" s="293"/>
      <c r="CL3554" s="293"/>
      <c r="CV3554" s="293"/>
      <c r="DF3554" s="293"/>
      <c r="DP3554" s="293"/>
      <c r="DZ3554" s="293"/>
      <c r="EJ3554" s="293"/>
      <c r="ET3554" s="293"/>
      <c r="FD3554" s="293"/>
      <c r="GJ3554" s="341"/>
      <c r="GT3554" s="293"/>
      <c r="HD3554" s="293"/>
      <c r="HN3554" s="293"/>
      <c r="HX3554" s="293"/>
      <c r="IH3554" s="293"/>
      <c r="IM3554" s="285"/>
    </row>
    <row r="3555" spans="1:247" s="44" customFormat="1" x14ac:dyDescent="0.2">
      <c r="A3555" s="42"/>
      <c r="AN3555" s="293"/>
      <c r="AX3555" s="293"/>
      <c r="BH3555" s="293"/>
      <c r="BR3555" s="293"/>
      <c r="CB3555" s="293"/>
      <c r="CL3555" s="293"/>
      <c r="CV3555" s="293"/>
      <c r="DF3555" s="293"/>
      <c r="DP3555" s="293"/>
      <c r="DZ3555" s="293"/>
      <c r="EJ3555" s="293"/>
      <c r="ET3555" s="293"/>
      <c r="FD3555" s="293"/>
      <c r="GJ3555" s="341"/>
      <c r="GT3555" s="293"/>
      <c r="HD3555" s="293"/>
      <c r="HN3555" s="293"/>
      <c r="HX3555" s="293"/>
      <c r="IH3555" s="293"/>
      <c r="IM3555" s="285"/>
    </row>
    <row r="3556" spans="1:247" s="44" customFormat="1" x14ac:dyDescent="0.2">
      <c r="A3556" s="42"/>
      <c r="AN3556" s="293"/>
      <c r="AX3556" s="293"/>
      <c r="BH3556" s="293"/>
      <c r="BR3556" s="293"/>
      <c r="CB3556" s="293"/>
      <c r="CL3556" s="293"/>
      <c r="CV3556" s="293"/>
      <c r="DF3556" s="293"/>
      <c r="DP3556" s="293"/>
      <c r="DZ3556" s="293"/>
      <c r="EJ3556" s="293"/>
      <c r="ET3556" s="293"/>
      <c r="FD3556" s="293"/>
      <c r="GJ3556" s="341"/>
      <c r="GT3556" s="293"/>
      <c r="HD3556" s="293"/>
      <c r="HN3556" s="293"/>
      <c r="HX3556" s="293"/>
      <c r="IH3556" s="293"/>
      <c r="IM3556" s="285"/>
    </row>
    <row r="3557" spans="1:247" s="44" customFormat="1" x14ac:dyDescent="0.2">
      <c r="A3557" s="42"/>
      <c r="AN3557" s="293"/>
      <c r="AX3557" s="293"/>
      <c r="BH3557" s="293"/>
      <c r="BR3557" s="293"/>
      <c r="CB3557" s="293"/>
      <c r="CL3557" s="293"/>
      <c r="CV3557" s="293"/>
      <c r="DF3557" s="293"/>
      <c r="DP3557" s="293"/>
      <c r="DZ3557" s="293"/>
      <c r="EJ3557" s="293"/>
      <c r="ET3557" s="293"/>
      <c r="FD3557" s="293"/>
      <c r="GJ3557" s="341"/>
      <c r="GT3557" s="293"/>
      <c r="HD3557" s="293"/>
      <c r="HN3557" s="293"/>
      <c r="HX3557" s="293"/>
      <c r="IH3557" s="293"/>
      <c r="IM3557" s="285"/>
    </row>
    <row r="3558" spans="1:247" s="44" customFormat="1" x14ac:dyDescent="0.2">
      <c r="A3558" s="42"/>
      <c r="AN3558" s="293"/>
      <c r="AX3558" s="293"/>
      <c r="BH3558" s="293"/>
      <c r="BR3558" s="293"/>
      <c r="CB3558" s="293"/>
      <c r="CL3558" s="293"/>
      <c r="CV3558" s="293"/>
      <c r="DF3558" s="293"/>
      <c r="DP3558" s="293"/>
      <c r="DZ3558" s="293"/>
      <c r="EJ3558" s="293"/>
      <c r="ET3558" s="293"/>
      <c r="FD3558" s="293"/>
      <c r="GJ3558" s="341"/>
      <c r="GT3558" s="293"/>
      <c r="HD3558" s="293"/>
      <c r="HN3558" s="293"/>
      <c r="HX3558" s="293"/>
      <c r="IH3558" s="293"/>
      <c r="IM3558" s="285"/>
    </row>
    <row r="3559" spans="1:247" s="44" customFormat="1" x14ac:dyDescent="0.2">
      <c r="A3559" s="42"/>
      <c r="AN3559" s="293"/>
      <c r="AX3559" s="293"/>
      <c r="BH3559" s="293"/>
      <c r="BR3559" s="293"/>
      <c r="CB3559" s="293"/>
      <c r="CL3559" s="293"/>
      <c r="CV3559" s="293"/>
      <c r="DF3559" s="293"/>
      <c r="DP3559" s="293"/>
      <c r="DZ3559" s="293"/>
      <c r="EJ3559" s="293"/>
      <c r="ET3559" s="293"/>
      <c r="FD3559" s="293"/>
      <c r="GJ3559" s="341"/>
      <c r="GT3559" s="293"/>
      <c r="HD3559" s="293"/>
      <c r="HN3559" s="293"/>
      <c r="HX3559" s="293"/>
      <c r="IH3559" s="293"/>
      <c r="IM3559" s="285"/>
    </row>
    <row r="3560" spans="1:247" s="44" customFormat="1" x14ac:dyDescent="0.2">
      <c r="A3560" s="42"/>
      <c r="AN3560" s="293"/>
      <c r="AX3560" s="293"/>
      <c r="BH3560" s="293"/>
      <c r="BR3560" s="293"/>
      <c r="CB3560" s="293"/>
      <c r="CL3560" s="293"/>
      <c r="CV3560" s="293"/>
      <c r="DF3560" s="293"/>
      <c r="DP3560" s="293"/>
      <c r="DZ3560" s="293"/>
      <c r="EJ3560" s="293"/>
      <c r="ET3560" s="293"/>
      <c r="FD3560" s="293"/>
      <c r="GJ3560" s="341"/>
      <c r="GT3560" s="293"/>
      <c r="HD3560" s="293"/>
      <c r="HN3560" s="293"/>
      <c r="HX3560" s="293"/>
      <c r="IH3560" s="293"/>
      <c r="IM3560" s="285"/>
    </row>
    <row r="3561" spans="1:247" s="44" customFormat="1" x14ac:dyDescent="0.2">
      <c r="A3561" s="42"/>
      <c r="AN3561" s="293"/>
      <c r="AX3561" s="293"/>
      <c r="BH3561" s="293"/>
      <c r="BR3561" s="293"/>
      <c r="CB3561" s="293"/>
      <c r="CL3561" s="293"/>
      <c r="CV3561" s="293"/>
      <c r="DF3561" s="293"/>
      <c r="DP3561" s="293"/>
      <c r="DZ3561" s="293"/>
      <c r="EJ3561" s="293"/>
      <c r="ET3561" s="293"/>
      <c r="FD3561" s="293"/>
      <c r="GJ3561" s="341"/>
      <c r="GT3561" s="293"/>
      <c r="HD3561" s="293"/>
      <c r="HN3561" s="293"/>
      <c r="HX3561" s="293"/>
      <c r="IH3561" s="293"/>
      <c r="IM3561" s="285"/>
    </row>
    <row r="3562" spans="1:247" s="44" customFormat="1" x14ac:dyDescent="0.2">
      <c r="A3562" s="42"/>
      <c r="AN3562" s="293"/>
      <c r="AX3562" s="293"/>
      <c r="BH3562" s="293"/>
      <c r="BR3562" s="293"/>
      <c r="CB3562" s="293"/>
      <c r="CL3562" s="293"/>
      <c r="CV3562" s="293"/>
      <c r="DF3562" s="293"/>
      <c r="DP3562" s="293"/>
      <c r="DZ3562" s="293"/>
      <c r="EJ3562" s="293"/>
      <c r="ET3562" s="293"/>
      <c r="FD3562" s="293"/>
      <c r="GJ3562" s="341"/>
      <c r="GT3562" s="293"/>
      <c r="HD3562" s="293"/>
      <c r="HN3562" s="293"/>
      <c r="HX3562" s="293"/>
      <c r="IH3562" s="293"/>
      <c r="IM3562" s="285"/>
    </row>
    <row r="3563" spans="1:247" s="44" customFormat="1" x14ac:dyDescent="0.2">
      <c r="A3563" s="42"/>
      <c r="AN3563" s="293"/>
      <c r="AX3563" s="293"/>
      <c r="BH3563" s="293"/>
      <c r="BR3563" s="293"/>
      <c r="CB3563" s="293"/>
      <c r="CL3563" s="293"/>
      <c r="CV3563" s="293"/>
      <c r="DF3563" s="293"/>
      <c r="DP3563" s="293"/>
      <c r="DZ3563" s="293"/>
      <c r="EJ3563" s="293"/>
      <c r="ET3563" s="293"/>
      <c r="FD3563" s="293"/>
      <c r="GJ3563" s="341"/>
      <c r="GT3563" s="293"/>
      <c r="HD3563" s="293"/>
      <c r="HN3563" s="293"/>
      <c r="HX3563" s="293"/>
      <c r="IH3563" s="293"/>
      <c r="IM3563" s="285"/>
    </row>
    <row r="3564" spans="1:247" s="44" customFormat="1" x14ac:dyDescent="0.2">
      <c r="A3564" s="42"/>
      <c r="AN3564" s="293"/>
      <c r="AX3564" s="293"/>
      <c r="BH3564" s="293"/>
      <c r="BR3564" s="293"/>
      <c r="CB3564" s="293"/>
      <c r="CL3564" s="293"/>
      <c r="CV3564" s="293"/>
      <c r="DF3564" s="293"/>
      <c r="DP3564" s="293"/>
      <c r="DZ3564" s="293"/>
      <c r="EJ3564" s="293"/>
      <c r="ET3564" s="293"/>
      <c r="FD3564" s="293"/>
      <c r="GJ3564" s="341"/>
      <c r="GT3564" s="293"/>
      <c r="HD3564" s="293"/>
      <c r="HN3564" s="293"/>
      <c r="HX3564" s="293"/>
      <c r="IH3564" s="293"/>
      <c r="IM3564" s="285"/>
    </row>
    <row r="3565" spans="1:247" s="44" customFormat="1" x14ac:dyDescent="0.2">
      <c r="A3565" s="42"/>
      <c r="AN3565" s="293"/>
      <c r="AX3565" s="293"/>
      <c r="BH3565" s="293"/>
      <c r="BR3565" s="293"/>
      <c r="CB3565" s="293"/>
      <c r="CL3565" s="293"/>
      <c r="CV3565" s="293"/>
      <c r="DF3565" s="293"/>
      <c r="DP3565" s="293"/>
      <c r="DZ3565" s="293"/>
      <c r="EJ3565" s="293"/>
      <c r="ET3565" s="293"/>
      <c r="FD3565" s="293"/>
      <c r="GJ3565" s="341"/>
      <c r="GT3565" s="293"/>
      <c r="HD3565" s="293"/>
      <c r="HN3565" s="293"/>
      <c r="HX3565" s="293"/>
      <c r="IH3565" s="293"/>
      <c r="IM3565" s="285"/>
    </row>
    <row r="3566" spans="1:247" s="44" customFormat="1" x14ac:dyDescent="0.2">
      <c r="A3566" s="42"/>
      <c r="AN3566" s="293"/>
      <c r="AX3566" s="293"/>
      <c r="BH3566" s="293"/>
      <c r="BR3566" s="293"/>
      <c r="CB3566" s="293"/>
      <c r="CL3566" s="293"/>
      <c r="CV3566" s="293"/>
      <c r="DF3566" s="293"/>
      <c r="DP3566" s="293"/>
      <c r="DZ3566" s="293"/>
      <c r="EJ3566" s="293"/>
      <c r="ET3566" s="293"/>
      <c r="FD3566" s="293"/>
      <c r="GJ3566" s="341"/>
      <c r="GT3566" s="293"/>
      <c r="HD3566" s="293"/>
      <c r="HN3566" s="293"/>
      <c r="HX3566" s="293"/>
      <c r="IH3566" s="293"/>
      <c r="IM3566" s="285"/>
    </row>
    <row r="3567" spans="1:247" s="44" customFormat="1" x14ac:dyDescent="0.2">
      <c r="A3567" s="42"/>
      <c r="AN3567" s="293"/>
      <c r="AX3567" s="293"/>
      <c r="BH3567" s="293"/>
      <c r="BR3567" s="293"/>
      <c r="CB3567" s="293"/>
      <c r="CL3567" s="293"/>
      <c r="CV3567" s="293"/>
      <c r="DF3567" s="293"/>
      <c r="DP3567" s="293"/>
      <c r="DZ3567" s="293"/>
      <c r="EJ3567" s="293"/>
      <c r="ET3567" s="293"/>
      <c r="FD3567" s="293"/>
      <c r="GJ3567" s="341"/>
      <c r="GT3567" s="293"/>
      <c r="HD3567" s="293"/>
      <c r="HN3567" s="293"/>
      <c r="HX3567" s="293"/>
      <c r="IH3567" s="293"/>
      <c r="IM3567" s="285"/>
    </row>
    <row r="3568" spans="1:247" s="44" customFormat="1" x14ac:dyDescent="0.2">
      <c r="A3568" s="42"/>
      <c r="AN3568" s="293"/>
      <c r="AX3568" s="293"/>
      <c r="BH3568" s="293"/>
      <c r="BR3568" s="293"/>
      <c r="CB3568" s="293"/>
      <c r="CL3568" s="293"/>
      <c r="CV3568" s="293"/>
      <c r="DF3568" s="293"/>
      <c r="DP3568" s="293"/>
      <c r="DZ3568" s="293"/>
      <c r="EJ3568" s="293"/>
      <c r="ET3568" s="293"/>
      <c r="FD3568" s="293"/>
      <c r="GJ3568" s="341"/>
      <c r="GT3568" s="293"/>
      <c r="HD3568" s="293"/>
      <c r="HN3568" s="293"/>
      <c r="HX3568" s="293"/>
      <c r="IH3568" s="293"/>
      <c r="IM3568" s="285"/>
    </row>
    <row r="3569" spans="1:247" s="44" customFormat="1" x14ac:dyDescent="0.2">
      <c r="A3569" s="42"/>
      <c r="AN3569" s="293"/>
      <c r="AX3569" s="293"/>
      <c r="BH3569" s="293"/>
      <c r="BR3569" s="293"/>
      <c r="CB3569" s="293"/>
      <c r="CL3569" s="293"/>
      <c r="CV3569" s="293"/>
      <c r="DF3569" s="293"/>
      <c r="DP3569" s="293"/>
      <c r="DZ3569" s="293"/>
      <c r="EJ3569" s="293"/>
      <c r="ET3569" s="293"/>
      <c r="FD3569" s="293"/>
      <c r="GJ3569" s="341"/>
      <c r="GT3569" s="293"/>
      <c r="HD3569" s="293"/>
      <c r="HN3569" s="293"/>
      <c r="HX3569" s="293"/>
      <c r="IH3569" s="293"/>
      <c r="IM3569" s="285"/>
    </row>
    <row r="3570" spans="1:247" s="44" customFormat="1" x14ac:dyDescent="0.2">
      <c r="A3570" s="42"/>
      <c r="AN3570" s="293"/>
      <c r="AX3570" s="293"/>
      <c r="BH3570" s="293"/>
      <c r="BR3570" s="293"/>
      <c r="CB3570" s="293"/>
      <c r="CL3570" s="293"/>
      <c r="CV3570" s="293"/>
      <c r="DF3570" s="293"/>
      <c r="DP3570" s="293"/>
      <c r="DZ3570" s="293"/>
      <c r="EJ3570" s="293"/>
      <c r="ET3570" s="293"/>
      <c r="FD3570" s="293"/>
      <c r="GJ3570" s="341"/>
      <c r="GT3570" s="293"/>
      <c r="HD3570" s="293"/>
      <c r="HN3570" s="293"/>
      <c r="HX3570" s="293"/>
      <c r="IH3570" s="293"/>
      <c r="IM3570" s="285"/>
    </row>
    <row r="3571" spans="1:247" s="44" customFormat="1" x14ac:dyDescent="0.2">
      <c r="A3571" s="42"/>
      <c r="AN3571" s="293"/>
      <c r="AX3571" s="293"/>
      <c r="BH3571" s="293"/>
      <c r="BR3571" s="293"/>
      <c r="CB3571" s="293"/>
      <c r="CL3571" s="293"/>
      <c r="CV3571" s="293"/>
      <c r="DF3571" s="293"/>
      <c r="DP3571" s="293"/>
      <c r="DZ3571" s="293"/>
      <c r="EJ3571" s="293"/>
      <c r="ET3571" s="293"/>
      <c r="FD3571" s="293"/>
      <c r="GJ3571" s="341"/>
      <c r="GT3571" s="293"/>
      <c r="HD3571" s="293"/>
      <c r="HN3571" s="293"/>
      <c r="HX3571" s="293"/>
      <c r="IH3571" s="293"/>
      <c r="IM3571" s="285"/>
    </row>
    <row r="3572" spans="1:247" s="44" customFormat="1" x14ac:dyDescent="0.2">
      <c r="A3572" s="42"/>
      <c r="AN3572" s="293"/>
      <c r="AX3572" s="293"/>
      <c r="BH3572" s="293"/>
      <c r="BR3572" s="293"/>
      <c r="CB3572" s="293"/>
      <c r="CL3572" s="293"/>
      <c r="CV3572" s="293"/>
      <c r="DF3572" s="293"/>
      <c r="DP3572" s="293"/>
      <c r="DZ3572" s="293"/>
      <c r="EJ3572" s="293"/>
      <c r="ET3572" s="293"/>
      <c r="FD3572" s="293"/>
      <c r="GJ3572" s="341"/>
      <c r="GT3572" s="293"/>
      <c r="HD3572" s="293"/>
      <c r="HN3572" s="293"/>
      <c r="HX3572" s="293"/>
      <c r="IH3572" s="293"/>
      <c r="IM3572" s="285"/>
    </row>
    <row r="3573" spans="1:247" s="44" customFormat="1" x14ac:dyDescent="0.2">
      <c r="A3573" s="42"/>
      <c r="AN3573" s="293"/>
      <c r="AX3573" s="293"/>
      <c r="BH3573" s="293"/>
      <c r="BR3573" s="293"/>
      <c r="CB3573" s="293"/>
      <c r="CL3573" s="293"/>
      <c r="CV3573" s="293"/>
      <c r="DF3573" s="293"/>
      <c r="DP3573" s="293"/>
      <c r="DZ3573" s="293"/>
      <c r="EJ3573" s="293"/>
      <c r="ET3573" s="293"/>
      <c r="FD3573" s="293"/>
      <c r="GJ3573" s="341"/>
      <c r="GT3573" s="293"/>
      <c r="HD3573" s="293"/>
      <c r="HN3573" s="293"/>
      <c r="HX3573" s="293"/>
      <c r="IH3573" s="293"/>
      <c r="IM3573" s="285"/>
    </row>
    <row r="3574" spans="1:247" s="44" customFormat="1" x14ac:dyDescent="0.2">
      <c r="A3574" s="42"/>
      <c r="AN3574" s="293"/>
      <c r="AX3574" s="293"/>
      <c r="BH3574" s="293"/>
      <c r="BR3574" s="293"/>
      <c r="CB3574" s="293"/>
      <c r="CL3574" s="293"/>
      <c r="CV3574" s="293"/>
      <c r="DF3574" s="293"/>
      <c r="DP3574" s="293"/>
      <c r="DZ3574" s="293"/>
      <c r="EJ3574" s="293"/>
      <c r="ET3574" s="293"/>
      <c r="FD3574" s="293"/>
      <c r="GJ3574" s="341"/>
      <c r="GT3574" s="293"/>
      <c r="HD3574" s="293"/>
      <c r="HN3574" s="293"/>
      <c r="HX3574" s="293"/>
      <c r="IH3574" s="293"/>
      <c r="IM3574" s="285"/>
    </row>
    <row r="3575" spans="1:247" s="44" customFormat="1" x14ac:dyDescent="0.2">
      <c r="A3575" s="42"/>
      <c r="AN3575" s="293"/>
      <c r="AX3575" s="293"/>
      <c r="BH3575" s="293"/>
      <c r="BR3575" s="293"/>
      <c r="CB3575" s="293"/>
      <c r="CL3575" s="293"/>
      <c r="CV3575" s="293"/>
      <c r="DF3575" s="293"/>
      <c r="DP3575" s="293"/>
      <c r="DZ3575" s="293"/>
      <c r="EJ3575" s="293"/>
      <c r="ET3575" s="293"/>
      <c r="FD3575" s="293"/>
      <c r="GJ3575" s="341"/>
      <c r="GT3575" s="293"/>
      <c r="HD3575" s="293"/>
      <c r="HN3575" s="293"/>
      <c r="HX3575" s="293"/>
      <c r="IH3575" s="293"/>
      <c r="IM3575" s="285"/>
    </row>
    <row r="3576" spans="1:247" s="44" customFormat="1" x14ac:dyDescent="0.2">
      <c r="A3576" s="42"/>
      <c r="AN3576" s="293"/>
      <c r="AX3576" s="293"/>
      <c r="BH3576" s="293"/>
      <c r="BR3576" s="293"/>
      <c r="CB3576" s="293"/>
      <c r="CL3576" s="293"/>
      <c r="CV3576" s="293"/>
      <c r="DF3576" s="293"/>
      <c r="DP3576" s="293"/>
      <c r="DZ3576" s="293"/>
      <c r="EJ3576" s="293"/>
      <c r="ET3576" s="293"/>
      <c r="FD3576" s="293"/>
      <c r="GJ3576" s="341"/>
      <c r="GT3576" s="293"/>
      <c r="HD3576" s="293"/>
      <c r="HN3576" s="293"/>
      <c r="HX3576" s="293"/>
      <c r="IH3576" s="293"/>
      <c r="IM3576" s="285"/>
    </row>
    <row r="3577" spans="1:247" s="44" customFormat="1" x14ac:dyDescent="0.2">
      <c r="A3577" s="42"/>
      <c r="AN3577" s="293"/>
      <c r="AX3577" s="293"/>
      <c r="BH3577" s="293"/>
      <c r="BR3577" s="293"/>
      <c r="CB3577" s="293"/>
      <c r="CL3577" s="293"/>
      <c r="CV3577" s="293"/>
      <c r="DF3577" s="293"/>
      <c r="DP3577" s="293"/>
      <c r="DZ3577" s="293"/>
      <c r="EJ3577" s="293"/>
      <c r="ET3577" s="293"/>
      <c r="FD3577" s="293"/>
      <c r="GJ3577" s="341"/>
      <c r="GT3577" s="293"/>
      <c r="HD3577" s="293"/>
      <c r="HN3577" s="293"/>
      <c r="HX3577" s="293"/>
      <c r="IH3577" s="293"/>
      <c r="IM3577" s="285"/>
    </row>
    <row r="3578" spans="1:247" s="44" customFormat="1" x14ac:dyDescent="0.2">
      <c r="A3578" s="42"/>
      <c r="AN3578" s="293"/>
      <c r="AX3578" s="293"/>
      <c r="BH3578" s="293"/>
      <c r="BR3578" s="293"/>
      <c r="CB3578" s="293"/>
      <c r="CL3578" s="293"/>
      <c r="CV3578" s="293"/>
      <c r="DF3578" s="293"/>
      <c r="DP3578" s="293"/>
      <c r="DZ3578" s="293"/>
      <c r="EJ3578" s="293"/>
      <c r="ET3578" s="293"/>
      <c r="FD3578" s="293"/>
      <c r="GJ3578" s="341"/>
      <c r="GT3578" s="293"/>
      <c r="HD3578" s="293"/>
      <c r="HN3578" s="293"/>
      <c r="HX3578" s="293"/>
      <c r="IH3578" s="293"/>
      <c r="IM3578" s="285"/>
    </row>
    <row r="3579" spans="1:247" s="44" customFormat="1" x14ac:dyDescent="0.2">
      <c r="A3579" s="42"/>
      <c r="AN3579" s="293"/>
      <c r="AX3579" s="293"/>
      <c r="BH3579" s="293"/>
      <c r="BR3579" s="293"/>
      <c r="CB3579" s="293"/>
      <c r="CL3579" s="293"/>
      <c r="CV3579" s="293"/>
      <c r="DF3579" s="293"/>
      <c r="DP3579" s="293"/>
      <c r="DZ3579" s="293"/>
      <c r="EJ3579" s="293"/>
      <c r="ET3579" s="293"/>
      <c r="FD3579" s="293"/>
      <c r="GJ3579" s="341"/>
      <c r="GT3579" s="293"/>
      <c r="HD3579" s="293"/>
      <c r="HN3579" s="293"/>
      <c r="HX3579" s="293"/>
      <c r="IH3579" s="293"/>
      <c r="IM3579" s="285"/>
    </row>
    <row r="3580" spans="1:247" s="44" customFormat="1" x14ac:dyDescent="0.2">
      <c r="A3580" s="42"/>
      <c r="AN3580" s="293"/>
      <c r="AX3580" s="293"/>
      <c r="BH3580" s="293"/>
      <c r="BR3580" s="293"/>
      <c r="CB3580" s="293"/>
      <c r="CL3580" s="293"/>
      <c r="CV3580" s="293"/>
      <c r="DF3580" s="293"/>
      <c r="DP3580" s="293"/>
      <c r="DZ3580" s="293"/>
      <c r="EJ3580" s="293"/>
      <c r="ET3580" s="293"/>
      <c r="FD3580" s="293"/>
      <c r="GJ3580" s="341"/>
      <c r="GT3580" s="293"/>
      <c r="HD3580" s="293"/>
      <c r="HN3580" s="293"/>
      <c r="HX3580" s="293"/>
      <c r="IH3580" s="293"/>
      <c r="IM3580" s="285"/>
    </row>
    <row r="3581" spans="1:247" s="44" customFormat="1" x14ac:dyDescent="0.2">
      <c r="A3581" s="42"/>
      <c r="AN3581" s="293"/>
      <c r="AX3581" s="293"/>
      <c r="BH3581" s="293"/>
      <c r="BR3581" s="293"/>
      <c r="CB3581" s="293"/>
      <c r="CL3581" s="293"/>
      <c r="CV3581" s="293"/>
      <c r="DF3581" s="293"/>
      <c r="DP3581" s="293"/>
      <c r="DZ3581" s="293"/>
      <c r="EJ3581" s="293"/>
      <c r="ET3581" s="293"/>
      <c r="FD3581" s="293"/>
      <c r="GJ3581" s="341"/>
      <c r="GT3581" s="293"/>
      <c r="HD3581" s="293"/>
      <c r="HN3581" s="293"/>
      <c r="HX3581" s="293"/>
      <c r="IH3581" s="293"/>
      <c r="IM3581" s="285"/>
    </row>
    <row r="3582" spans="1:247" s="44" customFormat="1" x14ac:dyDescent="0.2">
      <c r="A3582" s="42"/>
      <c r="AN3582" s="293"/>
      <c r="AX3582" s="293"/>
      <c r="BH3582" s="293"/>
      <c r="BR3582" s="293"/>
      <c r="CB3582" s="293"/>
      <c r="CL3582" s="293"/>
      <c r="CV3582" s="293"/>
      <c r="DF3582" s="293"/>
      <c r="DP3582" s="293"/>
      <c r="DZ3582" s="293"/>
      <c r="EJ3582" s="293"/>
      <c r="ET3582" s="293"/>
      <c r="FD3582" s="293"/>
      <c r="GJ3582" s="341"/>
      <c r="GT3582" s="293"/>
      <c r="HD3582" s="293"/>
      <c r="HN3582" s="293"/>
      <c r="HX3582" s="293"/>
      <c r="IH3582" s="293"/>
      <c r="IM3582" s="285"/>
    </row>
    <row r="3583" spans="1:247" s="44" customFormat="1" x14ac:dyDescent="0.2">
      <c r="A3583" s="42"/>
      <c r="AN3583" s="293"/>
      <c r="AX3583" s="293"/>
      <c r="BH3583" s="293"/>
      <c r="BR3583" s="293"/>
      <c r="CB3583" s="293"/>
      <c r="CL3583" s="293"/>
      <c r="CV3583" s="293"/>
      <c r="DF3583" s="293"/>
      <c r="DP3583" s="293"/>
      <c r="DZ3583" s="293"/>
      <c r="EJ3583" s="293"/>
      <c r="ET3583" s="293"/>
      <c r="FD3583" s="293"/>
      <c r="GJ3583" s="341"/>
      <c r="GT3583" s="293"/>
      <c r="HD3583" s="293"/>
      <c r="HN3583" s="293"/>
      <c r="HX3583" s="293"/>
      <c r="IH3583" s="293"/>
      <c r="IM3583" s="285"/>
    </row>
    <row r="3584" spans="1:247" s="44" customFormat="1" x14ac:dyDescent="0.2">
      <c r="A3584" s="42"/>
      <c r="AN3584" s="293"/>
      <c r="AX3584" s="293"/>
      <c r="BH3584" s="293"/>
      <c r="BR3584" s="293"/>
      <c r="CB3584" s="293"/>
      <c r="CL3584" s="293"/>
      <c r="CV3584" s="293"/>
      <c r="DF3584" s="293"/>
      <c r="DP3584" s="293"/>
      <c r="DZ3584" s="293"/>
      <c r="EJ3584" s="293"/>
      <c r="ET3584" s="293"/>
      <c r="FD3584" s="293"/>
      <c r="GJ3584" s="341"/>
      <c r="GT3584" s="293"/>
      <c r="HD3584" s="293"/>
      <c r="HN3584" s="293"/>
      <c r="HX3584" s="293"/>
      <c r="IH3584" s="293"/>
      <c r="IM3584" s="285"/>
    </row>
    <row r="3585" spans="1:247" s="44" customFormat="1" x14ac:dyDescent="0.2">
      <c r="A3585" s="42"/>
      <c r="AN3585" s="293"/>
      <c r="AX3585" s="293"/>
      <c r="BH3585" s="293"/>
      <c r="BR3585" s="293"/>
      <c r="CB3585" s="293"/>
      <c r="CL3585" s="293"/>
      <c r="CV3585" s="293"/>
      <c r="DF3585" s="293"/>
      <c r="DP3585" s="293"/>
      <c r="DZ3585" s="293"/>
      <c r="EJ3585" s="293"/>
      <c r="ET3585" s="293"/>
      <c r="FD3585" s="293"/>
      <c r="GJ3585" s="341"/>
      <c r="GT3585" s="293"/>
      <c r="HD3585" s="293"/>
      <c r="HN3585" s="293"/>
      <c r="HX3585" s="293"/>
      <c r="IH3585" s="293"/>
      <c r="IM3585" s="285"/>
    </row>
    <row r="3586" spans="1:247" s="44" customFormat="1" x14ac:dyDescent="0.2">
      <c r="A3586" s="42"/>
      <c r="AN3586" s="293"/>
      <c r="AX3586" s="293"/>
      <c r="BH3586" s="293"/>
      <c r="BR3586" s="293"/>
      <c r="CB3586" s="293"/>
      <c r="CL3586" s="293"/>
      <c r="CV3586" s="293"/>
      <c r="DF3586" s="293"/>
      <c r="DP3586" s="293"/>
      <c r="DZ3586" s="293"/>
      <c r="EJ3586" s="293"/>
      <c r="ET3586" s="293"/>
      <c r="FD3586" s="293"/>
      <c r="GJ3586" s="341"/>
      <c r="GT3586" s="293"/>
      <c r="HD3586" s="293"/>
      <c r="HN3586" s="293"/>
      <c r="HX3586" s="293"/>
      <c r="IH3586" s="293"/>
      <c r="IM3586" s="285"/>
    </row>
    <row r="3587" spans="1:247" s="44" customFormat="1" x14ac:dyDescent="0.2">
      <c r="A3587" s="42"/>
      <c r="AN3587" s="293"/>
      <c r="AX3587" s="293"/>
      <c r="BH3587" s="293"/>
      <c r="BR3587" s="293"/>
      <c r="CB3587" s="293"/>
      <c r="CL3587" s="293"/>
      <c r="CV3587" s="293"/>
      <c r="DF3587" s="293"/>
      <c r="DP3587" s="293"/>
      <c r="DZ3587" s="293"/>
      <c r="EJ3587" s="293"/>
      <c r="ET3587" s="293"/>
      <c r="FD3587" s="293"/>
      <c r="GJ3587" s="341"/>
      <c r="GT3587" s="293"/>
      <c r="HD3587" s="293"/>
      <c r="HN3587" s="293"/>
      <c r="HX3587" s="293"/>
      <c r="IH3587" s="293"/>
      <c r="IM3587" s="285"/>
    </row>
    <row r="3588" spans="1:247" s="44" customFormat="1" x14ac:dyDescent="0.2">
      <c r="A3588" s="42"/>
      <c r="AN3588" s="293"/>
      <c r="AX3588" s="293"/>
      <c r="BH3588" s="293"/>
      <c r="BR3588" s="293"/>
      <c r="CB3588" s="293"/>
      <c r="CL3588" s="293"/>
      <c r="CV3588" s="293"/>
      <c r="DF3588" s="293"/>
      <c r="DP3588" s="293"/>
      <c r="DZ3588" s="293"/>
      <c r="EJ3588" s="293"/>
      <c r="ET3588" s="293"/>
      <c r="FD3588" s="293"/>
      <c r="GJ3588" s="341"/>
      <c r="GT3588" s="293"/>
      <c r="HD3588" s="293"/>
      <c r="HN3588" s="293"/>
      <c r="HX3588" s="293"/>
      <c r="IH3588" s="293"/>
      <c r="IM3588" s="285"/>
    </row>
    <row r="3589" spans="1:247" s="44" customFormat="1" x14ac:dyDescent="0.2">
      <c r="A3589" s="42"/>
      <c r="AN3589" s="293"/>
      <c r="AX3589" s="293"/>
      <c r="BH3589" s="293"/>
      <c r="BR3589" s="293"/>
      <c r="CB3589" s="293"/>
      <c r="CL3589" s="293"/>
      <c r="CV3589" s="293"/>
      <c r="DF3589" s="293"/>
      <c r="DP3589" s="293"/>
      <c r="DZ3589" s="293"/>
      <c r="EJ3589" s="293"/>
      <c r="ET3589" s="293"/>
      <c r="FD3589" s="293"/>
      <c r="GJ3589" s="341"/>
      <c r="GT3589" s="293"/>
      <c r="HD3589" s="293"/>
      <c r="HN3589" s="293"/>
      <c r="HX3589" s="293"/>
      <c r="IH3589" s="293"/>
      <c r="IM3589" s="285"/>
    </row>
    <row r="3590" spans="1:247" s="44" customFormat="1" x14ac:dyDescent="0.2">
      <c r="A3590" s="42"/>
      <c r="AN3590" s="293"/>
      <c r="AX3590" s="293"/>
      <c r="BH3590" s="293"/>
      <c r="BR3590" s="293"/>
      <c r="CB3590" s="293"/>
      <c r="CL3590" s="293"/>
      <c r="CV3590" s="293"/>
      <c r="DF3590" s="293"/>
      <c r="DP3590" s="293"/>
      <c r="DZ3590" s="293"/>
      <c r="EJ3590" s="293"/>
      <c r="ET3590" s="293"/>
      <c r="FD3590" s="293"/>
      <c r="GJ3590" s="341"/>
      <c r="GT3590" s="293"/>
      <c r="HD3590" s="293"/>
      <c r="HN3590" s="293"/>
      <c r="HX3590" s="293"/>
      <c r="IH3590" s="293"/>
      <c r="IM3590" s="285"/>
    </row>
    <row r="3591" spans="1:247" s="44" customFormat="1" x14ac:dyDescent="0.2">
      <c r="A3591" s="42"/>
      <c r="AN3591" s="293"/>
      <c r="AX3591" s="293"/>
      <c r="BH3591" s="293"/>
      <c r="BR3591" s="293"/>
      <c r="CB3591" s="293"/>
      <c r="CL3591" s="293"/>
      <c r="CV3591" s="293"/>
      <c r="DF3591" s="293"/>
      <c r="DP3591" s="293"/>
      <c r="DZ3591" s="293"/>
      <c r="EJ3591" s="293"/>
      <c r="ET3591" s="293"/>
      <c r="FD3591" s="293"/>
      <c r="GJ3591" s="341"/>
      <c r="GT3591" s="293"/>
      <c r="HD3591" s="293"/>
      <c r="HN3591" s="293"/>
      <c r="HX3591" s="293"/>
      <c r="IH3591" s="293"/>
      <c r="IM3591" s="285"/>
    </row>
    <row r="3592" spans="1:247" s="44" customFormat="1" x14ac:dyDescent="0.2">
      <c r="A3592" s="42"/>
      <c r="AN3592" s="293"/>
      <c r="AX3592" s="293"/>
      <c r="BH3592" s="293"/>
      <c r="BR3592" s="293"/>
      <c r="CB3592" s="293"/>
      <c r="CL3592" s="293"/>
      <c r="CV3592" s="293"/>
      <c r="DF3592" s="293"/>
      <c r="DP3592" s="293"/>
      <c r="DZ3592" s="293"/>
      <c r="EJ3592" s="293"/>
      <c r="ET3592" s="293"/>
      <c r="FD3592" s="293"/>
      <c r="GJ3592" s="341"/>
      <c r="GT3592" s="293"/>
      <c r="HD3592" s="293"/>
      <c r="HN3592" s="293"/>
      <c r="HX3592" s="293"/>
      <c r="IH3592" s="293"/>
      <c r="IM3592" s="285"/>
    </row>
    <row r="3593" spans="1:247" s="44" customFormat="1" x14ac:dyDescent="0.2">
      <c r="A3593" s="42"/>
      <c r="AN3593" s="293"/>
      <c r="AX3593" s="293"/>
      <c r="BH3593" s="293"/>
      <c r="BR3593" s="293"/>
      <c r="CB3593" s="293"/>
      <c r="CL3593" s="293"/>
      <c r="CV3593" s="293"/>
      <c r="DF3593" s="293"/>
      <c r="DP3593" s="293"/>
      <c r="DZ3593" s="293"/>
      <c r="EJ3593" s="293"/>
      <c r="ET3593" s="293"/>
      <c r="FD3593" s="293"/>
      <c r="GJ3593" s="341"/>
      <c r="GT3593" s="293"/>
      <c r="HD3593" s="293"/>
      <c r="HN3593" s="293"/>
      <c r="HX3593" s="293"/>
      <c r="IH3593" s="293"/>
      <c r="IM3593" s="285"/>
    </row>
    <row r="3594" spans="1:247" s="44" customFormat="1" x14ac:dyDescent="0.2">
      <c r="A3594" s="42"/>
      <c r="AN3594" s="293"/>
      <c r="AX3594" s="293"/>
      <c r="BH3594" s="293"/>
      <c r="BR3594" s="293"/>
      <c r="CB3594" s="293"/>
      <c r="CL3594" s="293"/>
      <c r="CV3594" s="293"/>
      <c r="DF3594" s="293"/>
      <c r="DP3594" s="293"/>
      <c r="DZ3594" s="293"/>
      <c r="EJ3594" s="293"/>
      <c r="ET3594" s="293"/>
      <c r="FD3594" s="293"/>
      <c r="GJ3594" s="341"/>
      <c r="GT3594" s="293"/>
      <c r="HD3594" s="293"/>
      <c r="HN3594" s="293"/>
      <c r="HX3594" s="293"/>
      <c r="IH3594" s="293"/>
      <c r="IM3594" s="285"/>
    </row>
    <row r="3595" spans="1:247" s="44" customFormat="1" x14ac:dyDescent="0.2">
      <c r="A3595" s="42"/>
      <c r="AN3595" s="293"/>
      <c r="AX3595" s="293"/>
      <c r="BH3595" s="293"/>
      <c r="BR3595" s="293"/>
      <c r="CB3595" s="293"/>
      <c r="CL3595" s="293"/>
      <c r="CV3595" s="293"/>
      <c r="DF3595" s="293"/>
      <c r="DP3595" s="293"/>
      <c r="DZ3595" s="293"/>
      <c r="EJ3595" s="293"/>
      <c r="ET3595" s="293"/>
      <c r="FD3595" s="293"/>
      <c r="GJ3595" s="341"/>
      <c r="GT3595" s="293"/>
      <c r="HD3595" s="293"/>
      <c r="HN3595" s="293"/>
      <c r="HX3595" s="293"/>
      <c r="IH3595" s="293"/>
      <c r="IM3595" s="285"/>
    </row>
    <row r="3596" spans="1:247" s="44" customFormat="1" x14ac:dyDescent="0.2">
      <c r="A3596" s="42"/>
      <c r="AN3596" s="293"/>
      <c r="AX3596" s="293"/>
      <c r="BH3596" s="293"/>
      <c r="BR3596" s="293"/>
      <c r="CB3596" s="293"/>
      <c r="CL3596" s="293"/>
      <c r="CV3596" s="293"/>
      <c r="DF3596" s="293"/>
      <c r="DP3596" s="293"/>
      <c r="DZ3596" s="293"/>
      <c r="EJ3596" s="293"/>
      <c r="ET3596" s="293"/>
      <c r="FD3596" s="293"/>
      <c r="GJ3596" s="341"/>
      <c r="GT3596" s="293"/>
      <c r="HD3596" s="293"/>
      <c r="HN3596" s="293"/>
      <c r="HX3596" s="293"/>
      <c r="IH3596" s="293"/>
      <c r="IM3596" s="285"/>
    </row>
    <row r="3597" spans="1:247" s="44" customFormat="1" x14ac:dyDescent="0.2">
      <c r="A3597" s="42"/>
      <c r="AN3597" s="293"/>
      <c r="AX3597" s="293"/>
      <c r="BH3597" s="293"/>
      <c r="BR3597" s="293"/>
      <c r="CB3597" s="293"/>
      <c r="CL3597" s="293"/>
      <c r="CV3597" s="293"/>
      <c r="DF3597" s="293"/>
      <c r="DP3597" s="293"/>
      <c r="DZ3597" s="293"/>
      <c r="EJ3597" s="293"/>
      <c r="ET3597" s="293"/>
      <c r="FD3597" s="293"/>
      <c r="GJ3597" s="341"/>
      <c r="GT3597" s="293"/>
      <c r="HD3597" s="293"/>
      <c r="HN3597" s="293"/>
      <c r="HX3597" s="293"/>
      <c r="IH3597" s="293"/>
      <c r="IM3597" s="285"/>
    </row>
    <row r="3598" spans="1:247" s="44" customFormat="1" x14ac:dyDescent="0.2">
      <c r="A3598" s="42"/>
      <c r="AN3598" s="293"/>
      <c r="AX3598" s="293"/>
      <c r="BH3598" s="293"/>
      <c r="BR3598" s="293"/>
      <c r="CB3598" s="293"/>
      <c r="CL3598" s="293"/>
      <c r="CV3598" s="293"/>
      <c r="DF3598" s="293"/>
      <c r="DP3598" s="293"/>
      <c r="DZ3598" s="293"/>
      <c r="EJ3598" s="293"/>
      <c r="ET3598" s="293"/>
      <c r="FD3598" s="293"/>
      <c r="GJ3598" s="341"/>
      <c r="GT3598" s="293"/>
      <c r="HD3598" s="293"/>
      <c r="HN3598" s="293"/>
      <c r="HX3598" s="293"/>
      <c r="IH3598" s="293"/>
      <c r="IM3598" s="285"/>
    </row>
    <row r="3599" spans="1:247" s="44" customFormat="1" x14ac:dyDescent="0.2">
      <c r="A3599" s="42"/>
      <c r="AN3599" s="293"/>
      <c r="AX3599" s="293"/>
      <c r="BH3599" s="293"/>
      <c r="BR3599" s="293"/>
      <c r="CB3599" s="293"/>
      <c r="CL3599" s="293"/>
      <c r="CV3599" s="293"/>
      <c r="DF3599" s="293"/>
      <c r="DP3599" s="293"/>
      <c r="DZ3599" s="293"/>
      <c r="EJ3599" s="293"/>
      <c r="ET3599" s="293"/>
      <c r="FD3599" s="293"/>
      <c r="GJ3599" s="341"/>
      <c r="GT3599" s="293"/>
      <c r="HD3599" s="293"/>
      <c r="HN3599" s="293"/>
      <c r="HX3599" s="293"/>
      <c r="IH3599" s="293"/>
      <c r="IM3599" s="285"/>
    </row>
    <row r="3600" spans="1:247" s="44" customFormat="1" x14ac:dyDescent="0.2">
      <c r="A3600" s="42"/>
      <c r="AN3600" s="293"/>
      <c r="AX3600" s="293"/>
      <c r="BH3600" s="293"/>
      <c r="BR3600" s="293"/>
      <c r="CB3600" s="293"/>
      <c r="CL3600" s="293"/>
      <c r="CV3600" s="293"/>
      <c r="DF3600" s="293"/>
      <c r="DP3600" s="293"/>
      <c r="DZ3600" s="293"/>
      <c r="EJ3600" s="293"/>
      <c r="ET3600" s="293"/>
      <c r="FD3600" s="293"/>
      <c r="GJ3600" s="341"/>
      <c r="GT3600" s="293"/>
      <c r="HD3600" s="293"/>
      <c r="HN3600" s="293"/>
      <c r="HX3600" s="293"/>
      <c r="IH3600" s="293"/>
      <c r="IM3600" s="285"/>
    </row>
    <row r="3601" spans="1:247" s="44" customFormat="1" x14ac:dyDescent="0.2">
      <c r="A3601" s="42"/>
      <c r="AN3601" s="293"/>
      <c r="AX3601" s="293"/>
      <c r="BH3601" s="293"/>
      <c r="BR3601" s="293"/>
      <c r="CB3601" s="293"/>
      <c r="CL3601" s="293"/>
      <c r="CV3601" s="293"/>
      <c r="DF3601" s="293"/>
      <c r="DP3601" s="293"/>
      <c r="DZ3601" s="293"/>
      <c r="EJ3601" s="293"/>
      <c r="ET3601" s="293"/>
      <c r="FD3601" s="293"/>
      <c r="GJ3601" s="341"/>
      <c r="GT3601" s="293"/>
      <c r="HD3601" s="293"/>
      <c r="HN3601" s="293"/>
      <c r="HX3601" s="293"/>
      <c r="IH3601" s="293"/>
      <c r="IM3601" s="285"/>
    </row>
    <row r="3602" spans="1:247" s="44" customFormat="1" x14ac:dyDescent="0.2">
      <c r="A3602" s="42"/>
      <c r="AN3602" s="293"/>
      <c r="AX3602" s="293"/>
      <c r="BH3602" s="293"/>
      <c r="BR3602" s="293"/>
      <c r="CB3602" s="293"/>
      <c r="CL3602" s="293"/>
      <c r="CV3602" s="293"/>
      <c r="DF3602" s="293"/>
      <c r="DP3602" s="293"/>
      <c r="DZ3602" s="293"/>
      <c r="EJ3602" s="293"/>
      <c r="ET3602" s="293"/>
      <c r="FD3602" s="293"/>
      <c r="GJ3602" s="341"/>
      <c r="GT3602" s="293"/>
      <c r="HD3602" s="293"/>
      <c r="HN3602" s="293"/>
      <c r="HX3602" s="293"/>
      <c r="IH3602" s="293"/>
      <c r="IM3602" s="285"/>
    </row>
    <row r="3603" spans="1:247" s="44" customFormat="1" x14ac:dyDescent="0.2">
      <c r="A3603" s="42"/>
      <c r="AN3603" s="293"/>
      <c r="AX3603" s="293"/>
      <c r="BH3603" s="293"/>
      <c r="BR3603" s="293"/>
      <c r="CB3603" s="293"/>
      <c r="CL3603" s="293"/>
      <c r="CV3603" s="293"/>
      <c r="DF3603" s="293"/>
      <c r="DP3603" s="293"/>
      <c r="DZ3603" s="293"/>
      <c r="EJ3603" s="293"/>
      <c r="ET3603" s="293"/>
      <c r="FD3603" s="293"/>
      <c r="GJ3603" s="341"/>
      <c r="GT3603" s="293"/>
      <c r="HD3603" s="293"/>
      <c r="HN3603" s="293"/>
      <c r="HX3603" s="293"/>
      <c r="IH3603" s="293"/>
      <c r="IM3603" s="285"/>
    </row>
    <row r="3604" spans="1:247" s="44" customFormat="1" x14ac:dyDescent="0.2">
      <c r="A3604" s="42"/>
      <c r="AN3604" s="293"/>
      <c r="AX3604" s="293"/>
      <c r="BH3604" s="293"/>
      <c r="BR3604" s="293"/>
      <c r="CB3604" s="293"/>
      <c r="CL3604" s="293"/>
      <c r="CV3604" s="293"/>
      <c r="DF3604" s="293"/>
      <c r="DP3604" s="293"/>
      <c r="DZ3604" s="293"/>
      <c r="EJ3604" s="293"/>
      <c r="ET3604" s="293"/>
      <c r="FD3604" s="293"/>
      <c r="GJ3604" s="341"/>
      <c r="GT3604" s="293"/>
      <c r="HD3604" s="293"/>
      <c r="HN3604" s="293"/>
      <c r="HX3604" s="293"/>
      <c r="IH3604" s="293"/>
      <c r="IM3604" s="285"/>
    </row>
    <row r="3605" spans="1:247" s="44" customFormat="1" x14ac:dyDescent="0.2">
      <c r="A3605" s="42"/>
      <c r="AN3605" s="293"/>
      <c r="AX3605" s="293"/>
      <c r="BH3605" s="293"/>
      <c r="BR3605" s="293"/>
      <c r="CB3605" s="293"/>
      <c r="CL3605" s="293"/>
      <c r="CV3605" s="293"/>
      <c r="DF3605" s="293"/>
      <c r="DP3605" s="293"/>
      <c r="DZ3605" s="293"/>
      <c r="EJ3605" s="293"/>
      <c r="ET3605" s="293"/>
      <c r="FD3605" s="293"/>
      <c r="GJ3605" s="341"/>
      <c r="GT3605" s="293"/>
      <c r="HD3605" s="293"/>
      <c r="HN3605" s="293"/>
      <c r="HX3605" s="293"/>
      <c r="IH3605" s="293"/>
      <c r="IM3605" s="285"/>
    </row>
    <row r="3606" spans="1:247" s="44" customFormat="1" x14ac:dyDescent="0.2">
      <c r="A3606" s="42"/>
      <c r="AN3606" s="293"/>
      <c r="AX3606" s="293"/>
      <c r="BH3606" s="293"/>
      <c r="BR3606" s="293"/>
      <c r="CB3606" s="293"/>
      <c r="CL3606" s="293"/>
      <c r="CV3606" s="293"/>
      <c r="DF3606" s="293"/>
      <c r="DP3606" s="293"/>
      <c r="DZ3606" s="293"/>
      <c r="EJ3606" s="293"/>
      <c r="ET3606" s="293"/>
      <c r="FD3606" s="293"/>
      <c r="GJ3606" s="341"/>
      <c r="GT3606" s="293"/>
      <c r="HD3606" s="293"/>
      <c r="HN3606" s="293"/>
      <c r="HX3606" s="293"/>
      <c r="IH3606" s="293"/>
      <c r="IM3606" s="285"/>
    </row>
    <row r="3607" spans="1:247" s="44" customFormat="1" x14ac:dyDescent="0.2">
      <c r="A3607" s="42"/>
      <c r="AN3607" s="293"/>
      <c r="AX3607" s="293"/>
      <c r="BH3607" s="293"/>
      <c r="BR3607" s="293"/>
      <c r="CB3607" s="293"/>
      <c r="CL3607" s="293"/>
      <c r="CV3607" s="293"/>
      <c r="DF3607" s="293"/>
      <c r="DP3607" s="293"/>
      <c r="DZ3607" s="293"/>
      <c r="EJ3607" s="293"/>
      <c r="ET3607" s="293"/>
      <c r="FD3607" s="293"/>
      <c r="GJ3607" s="341"/>
      <c r="GT3607" s="293"/>
      <c r="HD3607" s="293"/>
      <c r="HN3607" s="293"/>
      <c r="HX3607" s="293"/>
      <c r="IH3607" s="293"/>
      <c r="IM3607" s="285"/>
    </row>
    <row r="3608" spans="1:247" s="44" customFormat="1" x14ac:dyDescent="0.2">
      <c r="A3608" s="42"/>
      <c r="AN3608" s="293"/>
      <c r="AX3608" s="293"/>
      <c r="BH3608" s="293"/>
      <c r="BR3608" s="293"/>
      <c r="CB3608" s="293"/>
      <c r="CL3608" s="293"/>
      <c r="CV3608" s="293"/>
      <c r="DF3608" s="293"/>
      <c r="DP3608" s="293"/>
      <c r="DZ3608" s="293"/>
      <c r="EJ3608" s="293"/>
      <c r="ET3608" s="293"/>
      <c r="FD3608" s="293"/>
      <c r="GJ3608" s="341"/>
      <c r="GT3608" s="293"/>
      <c r="HD3608" s="293"/>
      <c r="HN3608" s="293"/>
      <c r="HX3608" s="293"/>
      <c r="IH3608" s="293"/>
      <c r="IM3608" s="285"/>
    </row>
    <row r="3609" spans="1:247" s="44" customFormat="1" x14ac:dyDescent="0.2">
      <c r="A3609" s="42"/>
      <c r="AN3609" s="293"/>
      <c r="AX3609" s="293"/>
      <c r="BH3609" s="293"/>
      <c r="BR3609" s="293"/>
      <c r="CB3609" s="293"/>
      <c r="CL3609" s="293"/>
      <c r="CV3609" s="293"/>
      <c r="DF3609" s="293"/>
      <c r="DP3609" s="293"/>
      <c r="DZ3609" s="293"/>
      <c r="EJ3609" s="293"/>
      <c r="ET3609" s="293"/>
      <c r="FD3609" s="293"/>
      <c r="GJ3609" s="341"/>
      <c r="GT3609" s="293"/>
      <c r="HD3609" s="293"/>
      <c r="HN3609" s="293"/>
      <c r="HX3609" s="293"/>
      <c r="IH3609" s="293"/>
      <c r="IM3609" s="285"/>
    </row>
    <row r="3610" spans="1:247" s="44" customFormat="1" x14ac:dyDescent="0.2">
      <c r="A3610" s="42"/>
      <c r="AN3610" s="293"/>
      <c r="AX3610" s="293"/>
      <c r="BH3610" s="293"/>
      <c r="BR3610" s="293"/>
      <c r="CB3610" s="293"/>
      <c r="CL3610" s="293"/>
      <c r="CV3610" s="293"/>
      <c r="DF3610" s="293"/>
      <c r="DP3610" s="293"/>
      <c r="DZ3610" s="293"/>
      <c r="EJ3610" s="293"/>
      <c r="ET3610" s="293"/>
      <c r="FD3610" s="293"/>
      <c r="GJ3610" s="341"/>
      <c r="GT3610" s="293"/>
      <c r="HD3610" s="293"/>
      <c r="HN3610" s="293"/>
      <c r="HX3610" s="293"/>
      <c r="IH3610" s="293"/>
      <c r="IM3610" s="285"/>
    </row>
    <row r="3611" spans="1:247" s="44" customFormat="1" x14ac:dyDescent="0.2">
      <c r="A3611" s="42"/>
      <c r="AN3611" s="293"/>
      <c r="AX3611" s="293"/>
      <c r="BH3611" s="293"/>
      <c r="BR3611" s="293"/>
      <c r="CB3611" s="293"/>
      <c r="CL3611" s="293"/>
      <c r="CV3611" s="293"/>
      <c r="DF3611" s="293"/>
      <c r="DP3611" s="293"/>
      <c r="DZ3611" s="293"/>
      <c r="EJ3611" s="293"/>
      <c r="ET3611" s="293"/>
      <c r="FD3611" s="293"/>
      <c r="GJ3611" s="341"/>
      <c r="GT3611" s="293"/>
      <c r="HD3611" s="293"/>
      <c r="HN3611" s="293"/>
      <c r="HX3611" s="293"/>
      <c r="IH3611" s="293"/>
      <c r="IM3611" s="285"/>
    </row>
    <row r="3612" spans="1:247" s="44" customFormat="1" x14ac:dyDescent="0.2">
      <c r="A3612" s="42"/>
      <c r="AN3612" s="293"/>
      <c r="AX3612" s="293"/>
      <c r="BH3612" s="293"/>
      <c r="BR3612" s="293"/>
      <c r="CB3612" s="293"/>
      <c r="CL3612" s="293"/>
      <c r="CV3612" s="293"/>
      <c r="DF3612" s="293"/>
      <c r="DP3612" s="293"/>
      <c r="DZ3612" s="293"/>
      <c r="EJ3612" s="293"/>
      <c r="ET3612" s="293"/>
      <c r="FD3612" s="293"/>
      <c r="GJ3612" s="341"/>
      <c r="GT3612" s="293"/>
      <c r="HD3612" s="293"/>
      <c r="HN3612" s="293"/>
      <c r="HX3612" s="293"/>
      <c r="IH3612" s="293"/>
      <c r="IM3612" s="285"/>
    </row>
    <row r="3613" spans="1:247" s="44" customFormat="1" x14ac:dyDescent="0.2">
      <c r="A3613" s="42"/>
      <c r="AN3613" s="293"/>
      <c r="AX3613" s="293"/>
      <c r="BH3613" s="293"/>
      <c r="BR3613" s="293"/>
      <c r="CB3613" s="293"/>
      <c r="CL3613" s="293"/>
      <c r="CV3613" s="293"/>
      <c r="DF3613" s="293"/>
      <c r="DP3613" s="293"/>
      <c r="DZ3613" s="293"/>
      <c r="EJ3613" s="293"/>
      <c r="ET3613" s="293"/>
      <c r="FD3613" s="293"/>
      <c r="GJ3613" s="341"/>
      <c r="GT3613" s="293"/>
      <c r="HD3613" s="293"/>
      <c r="HN3613" s="293"/>
      <c r="HX3613" s="293"/>
      <c r="IH3613" s="293"/>
      <c r="IM3613" s="285"/>
    </row>
    <row r="3614" spans="1:247" s="44" customFormat="1" x14ac:dyDescent="0.2">
      <c r="A3614" s="42"/>
      <c r="AN3614" s="293"/>
      <c r="AX3614" s="293"/>
      <c r="BH3614" s="293"/>
      <c r="BR3614" s="293"/>
      <c r="CB3614" s="293"/>
      <c r="CL3614" s="293"/>
      <c r="CV3614" s="293"/>
      <c r="DF3614" s="293"/>
      <c r="DP3614" s="293"/>
      <c r="DZ3614" s="293"/>
      <c r="EJ3614" s="293"/>
      <c r="ET3614" s="293"/>
      <c r="FD3614" s="293"/>
      <c r="GJ3614" s="341"/>
      <c r="GT3614" s="293"/>
      <c r="HD3614" s="293"/>
      <c r="HN3614" s="293"/>
      <c r="HX3614" s="293"/>
      <c r="IH3614" s="293"/>
      <c r="IM3614" s="285"/>
    </row>
    <row r="3615" spans="1:247" s="44" customFormat="1" x14ac:dyDescent="0.2">
      <c r="A3615" s="42"/>
      <c r="AN3615" s="293"/>
      <c r="AX3615" s="293"/>
      <c r="BH3615" s="293"/>
      <c r="BR3615" s="293"/>
      <c r="CB3615" s="293"/>
      <c r="CL3615" s="293"/>
      <c r="CV3615" s="293"/>
      <c r="DF3615" s="293"/>
      <c r="DP3615" s="293"/>
      <c r="DZ3615" s="293"/>
      <c r="EJ3615" s="293"/>
      <c r="ET3615" s="293"/>
      <c r="FD3615" s="293"/>
      <c r="GJ3615" s="341"/>
      <c r="GT3615" s="293"/>
      <c r="HD3615" s="293"/>
      <c r="HN3615" s="293"/>
      <c r="HX3615" s="293"/>
      <c r="IH3615" s="293"/>
      <c r="IM3615" s="285"/>
    </row>
    <row r="3616" spans="1:247" s="44" customFormat="1" x14ac:dyDescent="0.2">
      <c r="A3616" s="42"/>
      <c r="AN3616" s="293"/>
      <c r="AX3616" s="293"/>
      <c r="BH3616" s="293"/>
      <c r="BR3616" s="293"/>
      <c r="CB3616" s="293"/>
      <c r="CL3616" s="293"/>
      <c r="CV3616" s="293"/>
      <c r="DF3616" s="293"/>
      <c r="DP3616" s="293"/>
      <c r="DZ3616" s="293"/>
      <c r="EJ3616" s="293"/>
      <c r="ET3616" s="293"/>
      <c r="FD3616" s="293"/>
      <c r="GJ3616" s="341"/>
      <c r="GT3616" s="293"/>
      <c r="HD3616" s="293"/>
      <c r="HN3616" s="293"/>
      <c r="HX3616" s="293"/>
      <c r="IH3616" s="293"/>
      <c r="IM3616" s="285"/>
    </row>
    <row r="3617" spans="1:247" s="44" customFormat="1" x14ac:dyDescent="0.2">
      <c r="A3617" s="42"/>
      <c r="AN3617" s="293"/>
      <c r="AX3617" s="293"/>
      <c r="BH3617" s="293"/>
      <c r="BR3617" s="293"/>
      <c r="CB3617" s="293"/>
      <c r="CL3617" s="293"/>
      <c r="CV3617" s="293"/>
      <c r="DF3617" s="293"/>
      <c r="DP3617" s="293"/>
      <c r="DZ3617" s="293"/>
      <c r="EJ3617" s="293"/>
      <c r="ET3617" s="293"/>
      <c r="FD3617" s="293"/>
      <c r="GJ3617" s="341"/>
      <c r="GT3617" s="293"/>
      <c r="HD3617" s="293"/>
      <c r="HN3617" s="293"/>
      <c r="HX3617" s="293"/>
      <c r="IH3617" s="293"/>
      <c r="IM3617" s="285"/>
    </row>
    <row r="3618" spans="1:247" s="44" customFormat="1" x14ac:dyDescent="0.2">
      <c r="A3618" s="42"/>
      <c r="AN3618" s="293"/>
      <c r="AX3618" s="293"/>
      <c r="BH3618" s="293"/>
      <c r="BR3618" s="293"/>
      <c r="CB3618" s="293"/>
      <c r="CL3618" s="293"/>
      <c r="CV3618" s="293"/>
      <c r="DF3618" s="293"/>
      <c r="DP3618" s="293"/>
      <c r="DZ3618" s="293"/>
      <c r="EJ3618" s="293"/>
      <c r="ET3618" s="293"/>
      <c r="FD3618" s="293"/>
      <c r="GJ3618" s="341"/>
      <c r="GT3618" s="293"/>
      <c r="HD3618" s="293"/>
      <c r="HN3618" s="293"/>
      <c r="HX3618" s="293"/>
      <c r="IH3618" s="293"/>
      <c r="IM3618" s="285"/>
    </row>
    <row r="3619" spans="1:247" s="44" customFormat="1" x14ac:dyDescent="0.2">
      <c r="A3619" s="42"/>
      <c r="AN3619" s="293"/>
      <c r="AX3619" s="293"/>
      <c r="BH3619" s="293"/>
      <c r="BR3619" s="293"/>
      <c r="CB3619" s="293"/>
      <c r="CL3619" s="293"/>
      <c r="CV3619" s="293"/>
      <c r="DF3619" s="293"/>
      <c r="DP3619" s="293"/>
      <c r="DZ3619" s="293"/>
      <c r="EJ3619" s="293"/>
      <c r="ET3619" s="293"/>
      <c r="FD3619" s="293"/>
      <c r="GJ3619" s="341"/>
      <c r="GT3619" s="293"/>
      <c r="HD3619" s="293"/>
      <c r="HN3619" s="293"/>
      <c r="HX3619" s="293"/>
      <c r="IH3619" s="293"/>
      <c r="IM3619" s="285"/>
    </row>
    <row r="3620" spans="1:247" s="44" customFormat="1" x14ac:dyDescent="0.2">
      <c r="A3620" s="42"/>
      <c r="AN3620" s="293"/>
      <c r="AX3620" s="293"/>
      <c r="BH3620" s="293"/>
      <c r="BR3620" s="293"/>
      <c r="CB3620" s="293"/>
      <c r="CL3620" s="293"/>
      <c r="CV3620" s="293"/>
      <c r="DF3620" s="293"/>
      <c r="DP3620" s="293"/>
      <c r="DZ3620" s="293"/>
      <c r="EJ3620" s="293"/>
      <c r="ET3620" s="293"/>
      <c r="FD3620" s="293"/>
      <c r="GJ3620" s="341"/>
      <c r="GT3620" s="293"/>
      <c r="HD3620" s="293"/>
      <c r="HN3620" s="293"/>
      <c r="HX3620" s="293"/>
      <c r="IH3620" s="293"/>
      <c r="IM3620" s="285"/>
    </row>
    <row r="3621" spans="1:247" s="44" customFormat="1" x14ac:dyDescent="0.2">
      <c r="A3621" s="42"/>
      <c r="AN3621" s="293"/>
      <c r="AX3621" s="293"/>
      <c r="BH3621" s="293"/>
      <c r="BR3621" s="293"/>
      <c r="CB3621" s="293"/>
      <c r="CL3621" s="293"/>
      <c r="CV3621" s="293"/>
      <c r="DF3621" s="293"/>
      <c r="DP3621" s="293"/>
      <c r="DZ3621" s="293"/>
      <c r="EJ3621" s="293"/>
      <c r="ET3621" s="293"/>
      <c r="FD3621" s="293"/>
      <c r="GJ3621" s="341"/>
      <c r="GT3621" s="293"/>
      <c r="HD3621" s="293"/>
      <c r="HN3621" s="293"/>
      <c r="HX3621" s="293"/>
      <c r="IH3621" s="293"/>
      <c r="IM3621" s="285"/>
    </row>
    <row r="3622" spans="1:247" s="44" customFormat="1" x14ac:dyDescent="0.2">
      <c r="A3622" s="42"/>
      <c r="AN3622" s="293"/>
      <c r="AX3622" s="293"/>
      <c r="BH3622" s="293"/>
      <c r="BR3622" s="293"/>
      <c r="CB3622" s="293"/>
      <c r="CL3622" s="293"/>
      <c r="CV3622" s="293"/>
      <c r="DF3622" s="293"/>
      <c r="DP3622" s="293"/>
      <c r="DZ3622" s="293"/>
      <c r="EJ3622" s="293"/>
      <c r="ET3622" s="293"/>
      <c r="FD3622" s="293"/>
      <c r="GJ3622" s="341"/>
      <c r="GT3622" s="293"/>
      <c r="HD3622" s="293"/>
      <c r="HN3622" s="293"/>
      <c r="HX3622" s="293"/>
      <c r="IH3622" s="293"/>
      <c r="IM3622" s="285"/>
    </row>
    <row r="3623" spans="1:247" s="44" customFormat="1" x14ac:dyDescent="0.2">
      <c r="A3623" s="42"/>
      <c r="AN3623" s="293"/>
      <c r="AX3623" s="293"/>
      <c r="BH3623" s="293"/>
      <c r="BR3623" s="293"/>
      <c r="CB3623" s="293"/>
      <c r="CL3623" s="293"/>
      <c r="CV3623" s="293"/>
      <c r="DF3623" s="293"/>
      <c r="DP3623" s="293"/>
      <c r="DZ3623" s="293"/>
      <c r="EJ3623" s="293"/>
      <c r="ET3623" s="293"/>
      <c r="FD3623" s="293"/>
      <c r="GJ3623" s="341"/>
      <c r="GT3623" s="293"/>
      <c r="HD3623" s="293"/>
      <c r="HN3623" s="293"/>
      <c r="HX3623" s="293"/>
      <c r="IH3623" s="293"/>
      <c r="IM3623" s="285"/>
    </row>
    <row r="3624" spans="1:247" s="44" customFormat="1" x14ac:dyDescent="0.2">
      <c r="A3624" s="42"/>
      <c r="AN3624" s="293"/>
      <c r="AX3624" s="293"/>
      <c r="BH3624" s="293"/>
      <c r="BR3624" s="293"/>
      <c r="CB3624" s="293"/>
      <c r="CL3624" s="293"/>
      <c r="CV3624" s="293"/>
      <c r="DF3624" s="293"/>
      <c r="DP3624" s="293"/>
      <c r="DZ3624" s="293"/>
      <c r="EJ3624" s="293"/>
      <c r="ET3624" s="293"/>
      <c r="FD3624" s="293"/>
      <c r="GJ3624" s="341"/>
      <c r="GT3624" s="293"/>
      <c r="HD3624" s="293"/>
      <c r="HN3624" s="293"/>
      <c r="HX3624" s="293"/>
      <c r="IH3624" s="293"/>
      <c r="IM3624" s="285"/>
    </row>
    <row r="3625" spans="1:247" s="44" customFormat="1" x14ac:dyDescent="0.2">
      <c r="A3625" s="42"/>
      <c r="AN3625" s="293"/>
      <c r="AX3625" s="293"/>
      <c r="BH3625" s="293"/>
      <c r="BR3625" s="293"/>
      <c r="CB3625" s="293"/>
      <c r="CL3625" s="293"/>
      <c r="CV3625" s="293"/>
      <c r="DF3625" s="293"/>
      <c r="DP3625" s="293"/>
      <c r="DZ3625" s="293"/>
      <c r="EJ3625" s="293"/>
      <c r="ET3625" s="293"/>
      <c r="FD3625" s="293"/>
      <c r="GJ3625" s="341"/>
      <c r="GT3625" s="293"/>
      <c r="HD3625" s="293"/>
      <c r="HN3625" s="293"/>
      <c r="HX3625" s="293"/>
      <c r="IH3625" s="293"/>
      <c r="IM3625" s="285"/>
    </row>
    <row r="3626" spans="1:247" s="44" customFormat="1" x14ac:dyDescent="0.2">
      <c r="A3626" s="42"/>
      <c r="AN3626" s="293"/>
      <c r="AX3626" s="293"/>
      <c r="BH3626" s="293"/>
      <c r="BR3626" s="293"/>
      <c r="CB3626" s="293"/>
      <c r="CL3626" s="293"/>
      <c r="CV3626" s="293"/>
      <c r="DF3626" s="293"/>
      <c r="DP3626" s="293"/>
      <c r="DZ3626" s="293"/>
      <c r="EJ3626" s="293"/>
      <c r="ET3626" s="293"/>
      <c r="FD3626" s="293"/>
      <c r="GJ3626" s="341"/>
      <c r="GT3626" s="293"/>
      <c r="HD3626" s="293"/>
      <c r="HN3626" s="293"/>
      <c r="HX3626" s="293"/>
      <c r="IH3626" s="293"/>
      <c r="IM3626" s="285"/>
    </row>
    <row r="3627" spans="1:247" s="44" customFormat="1" x14ac:dyDescent="0.2">
      <c r="A3627" s="42"/>
      <c r="AN3627" s="293"/>
      <c r="AX3627" s="293"/>
      <c r="BH3627" s="293"/>
      <c r="BR3627" s="293"/>
      <c r="CB3627" s="293"/>
      <c r="CL3627" s="293"/>
      <c r="CV3627" s="293"/>
      <c r="DF3627" s="293"/>
      <c r="DP3627" s="293"/>
      <c r="DZ3627" s="293"/>
      <c r="EJ3627" s="293"/>
      <c r="ET3627" s="293"/>
      <c r="FD3627" s="293"/>
      <c r="GJ3627" s="341"/>
      <c r="GT3627" s="293"/>
      <c r="HD3627" s="293"/>
      <c r="HN3627" s="293"/>
      <c r="HX3627" s="293"/>
      <c r="IH3627" s="293"/>
      <c r="IM3627" s="285"/>
    </row>
    <row r="3628" spans="1:247" s="44" customFormat="1" x14ac:dyDescent="0.2">
      <c r="A3628" s="42"/>
      <c r="AN3628" s="293"/>
      <c r="AX3628" s="293"/>
      <c r="BH3628" s="293"/>
      <c r="BR3628" s="293"/>
      <c r="CB3628" s="293"/>
      <c r="CL3628" s="293"/>
      <c r="CV3628" s="293"/>
      <c r="DF3628" s="293"/>
      <c r="DP3628" s="293"/>
      <c r="DZ3628" s="293"/>
      <c r="EJ3628" s="293"/>
      <c r="ET3628" s="293"/>
      <c r="FD3628" s="293"/>
      <c r="GJ3628" s="341"/>
      <c r="GT3628" s="293"/>
      <c r="HD3628" s="293"/>
      <c r="HN3628" s="293"/>
      <c r="HX3628" s="293"/>
      <c r="IH3628" s="293"/>
      <c r="IM3628" s="285"/>
    </row>
    <row r="3629" spans="1:247" s="44" customFormat="1" x14ac:dyDescent="0.2">
      <c r="A3629" s="42"/>
      <c r="AN3629" s="293"/>
      <c r="AX3629" s="293"/>
      <c r="BH3629" s="293"/>
      <c r="BR3629" s="293"/>
      <c r="CB3629" s="293"/>
      <c r="CL3629" s="293"/>
      <c r="CV3629" s="293"/>
      <c r="DF3629" s="293"/>
      <c r="DP3629" s="293"/>
      <c r="DZ3629" s="293"/>
      <c r="EJ3629" s="293"/>
      <c r="ET3629" s="293"/>
      <c r="FD3629" s="293"/>
      <c r="GJ3629" s="341"/>
      <c r="GT3629" s="293"/>
      <c r="HD3629" s="293"/>
      <c r="HN3629" s="293"/>
      <c r="HX3629" s="293"/>
      <c r="IH3629" s="293"/>
      <c r="IM3629" s="285"/>
    </row>
    <row r="3630" spans="1:247" s="44" customFormat="1" x14ac:dyDescent="0.2">
      <c r="A3630" s="42"/>
      <c r="AN3630" s="293"/>
      <c r="AX3630" s="293"/>
      <c r="BH3630" s="293"/>
      <c r="BR3630" s="293"/>
      <c r="CB3630" s="293"/>
      <c r="CL3630" s="293"/>
      <c r="CV3630" s="293"/>
      <c r="DF3630" s="293"/>
      <c r="DP3630" s="293"/>
      <c r="DZ3630" s="293"/>
      <c r="EJ3630" s="293"/>
      <c r="ET3630" s="293"/>
      <c r="FD3630" s="293"/>
      <c r="GJ3630" s="341"/>
      <c r="GT3630" s="293"/>
      <c r="HD3630" s="293"/>
      <c r="HN3630" s="293"/>
      <c r="HX3630" s="293"/>
      <c r="IH3630" s="293"/>
      <c r="IM3630" s="285"/>
    </row>
    <row r="3631" spans="1:247" s="44" customFormat="1" x14ac:dyDescent="0.2">
      <c r="A3631" s="42"/>
      <c r="AN3631" s="293"/>
      <c r="AX3631" s="293"/>
      <c r="BH3631" s="293"/>
      <c r="BR3631" s="293"/>
      <c r="CB3631" s="293"/>
      <c r="CL3631" s="293"/>
      <c r="CV3631" s="293"/>
      <c r="DF3631" s="293"/>
      <c r="DP3631" s="293"/>
      <c r="DZ3631" s="293"/>
      <c r="EJ3631" s="293"/>
      <c r="ET3631" s="293"/>
      <c r="FD3631" s="293"/>
      <c r="GJ3631" s="341"/>
      <c r="GT3631" s="293"/>
      <c r="HD3631" s="293"/>
      <c r="HN3631" s="293"/>
      <c r="HX3631" s="293"/>
      <c r="IH3631" s="293"/>
      <c r="IM3631" s="285"/>
    </row>
    <row r="3632" spans="1:247" s="44" customFormat="1" x14ac:dyDescent="0.2">
      <c r="A3632" s="42"/>
      <c r="AN3632" s="293"/>
      <c r="AX3632" s="293"/>
      <c r="BH3632" s="293"/>
      <c r="BR3632" s="293"/>
      <c r="CB3632" s="293"/>
      <c r="CL3632" s="293"/>
      <c r="CV3632" s="293"/>
      <c r="DF3632" s="293"/>
      <c r="DP3632" s="293"/>
      <c r="DZ3632" s="293"/>
      <c r="EJ3632" s="293"/>
      <c r="ET3632" s="293"/>
      <c r="FD3632" s="293"/>
      <c r="GJ3632" s="341"/>
      <c r="GT3632" s="293"/>
      <c r="HD3632" s="293"/>
      <c r="HN3632" s="293"/>
      <c r="HX3632" s="293"/>
      <c r="IH3632" s="293"/>
      <c r="IM3632" s="285"/>
    </row>
    <row r="3633" spans="1:247" s="44" customFormat="1" x14ac:dyDescent="0.2">
      <c r="A3633" s="42"/>
      <c r="AN3633" s="293"/>
      <c r="AX3633" s="293"/>
      <c r="BH3633" s="293"/>
      <c r="BR3633" s="293"/>
      <c r="CB3633" s="293"/>
      <c r="CL3633" s="293"/>
      <c r="CV3633" s="293"/>
      <c r="DF3633" s="293"/>
      <c r="DP3633" s="293"/>
      <c r="DZ3633" s="293"/>
      <c r="EJ3633" s="293"/>
      <c r="ET3633" s="293"/>
      <c r="FD3633" s="293"/>
      <c r="GJ3633" s="341"/>
      <c r="GT3633" s="293"/>
      <c r="HD3633" s="293"/>
      <c r="HN3633" s="293"/>
      <c r="HX3633" s="293"/>
      <c r="IH3633" s="293"/>
      <c r="IM3633" s="285"/>
    </row>
    <row r="3634" spans="1:247" s="44" customFormat="1" x14ac:dyDescent="0.2">
      <c r="A3634" s="42"/>
      <c r="AN3634" s="293"/>
      <c r="AX3634" s="293"/>
      <c r="BH3634" s="293"/>
      <c r="BR3634" s="293"/>
      <c r="CB3634" s="293"/>
      <c r="CL3634" s="293"/>
      <c r="CV3634" s="293"/>
      <c r="DF3634" s="293"/>
      <c r="DP3634" s="293"/>
      <c r="DZ3634" s="293"/>
      <c r="EJ3634" s="293"/>
      <c r="ET3634" s="293"/>
      <c r="FD3634" s="293"/>
      <c r="GJ3634" s="341"/>
      <c r="GT3634" s="293"/>
      <c r="HD3634" s="293"/>
      <c r="HN3634" s="293"/>
      <c r="HX3634" s="293"/>
      <c r="IH3634" s="293"/>
      <c r="IM3634" s="285"/>
    </row>
    <row r="3635" spans="1:247" s="44" customFormat="1" x14ac:dyDescent="0.2">
      <c r="A3635" s="42"/>
      <c r="AN3635" s="293"/>
      <c r="AX3635" s="293"/>
      <c r="BH3635" s="293"/>
      <c r="BR3635" s="293"/>
      <c r="CB3635" s="293"/>
      <c r="CL3635" s="293"/>
      <c r="CV3635" s="293"/>
      <c r="DF3635" s="293"/>
      <c r="DP3635" s="293"/>
      <c r="DZ3635" s="293"/>
      <c r="EJ3635" s="293"/>
      <c r="ET3635" s="293"/>
      <c r="FD3635" s="293"/>
      <c r="GJ3635" s="341"/>
      <c r="GT3635" s="293"/>
      <c r="HD3635" s="293"/>
      <c r="HN3635" s="293"/>
      <c r="HX3635" s="293"/>
      <c r="IH3635" s="293"/>
      <c r="IM3635" s="285"/>
    </row>
    <row r="3636" spans="1:247" s="44" customFormat="1" x14ac:dyDescent="0.2">
      <c r="A3636" s="42"/>
      <c r="AN3636" s="293"/>
      <c r="AX3636" s="293"/>
      <c r="BH3636" s="293"/>
      <c r="BR3636" s="293"/>
      <c r="CB3636" s="293"/>
      <c r="CL3636" s="293"/>
      <c r="CV3636" s="293"/>
      <c r="DF3636" s="293"/>
      <c r="DP3636" s="293"/>
      <c r="DZ3636" s="293"/>
      <c r="EJ3636" s="293"/>
      <c r="ET3636" s="293"/>
      <c r="FD3636" s="293"/>
      <c r="GJ3636" s="341"/>
      <c r="GT3636" s="293"/>
      <c r="HD3636" s="293"/>
      <c r="HN3636" s="293"/>
      <c r="HX3636" s="293"/>
      <c r="IH3636" s="293"/>
      <c r="IM3636" s="285"/>
    </row>
    <row r="3637" spans="1:247" s="44" customFormat="1" x14ac:dyDescent="0.2">
      <c r="A3637" s="42"/>
      <c r="AN3637" s="293"/>
      <c r="AX3637" s="293"/>
      <c r="BH3637" s="293"/>
      <c r="BR3637" s="293"/>
      <c r="CB3637" s="293"/>
      <c r="CL3637" s="293"/>
      <c r="CV3637" s="293"/>
      <c r="DF3637" s="293"/>
      <c r="DP3637" s="293"/>
      <c r="DZ3637" s="293"/>
      <c r="EJ3637" s="293"/>
      <c r="ET3637" s="293"/>
      <c r="FD3637" s="293"/>
      <c r="GJ3637" s="341"/>
      <c r="GT3637" s="293"/>
      <c r="HD3637" s="293"/>
      <c r="HN3637" s="293"/>
      <c r="HX3637" s="293"/>
      <c r="IH3637" s="293"/>
      <c r="IM3637" s="285"/>
    </row>
    <row r="3638" spans="1:247" s="44" customFormat="1" x14ac:dyDescent="0.2">
      <c r="A3638" s="42"/>
      <c r="AN3638" s="293"/>
      <c r="AX3638" s="293"/>
      <c r="BH3638" s="293"/>
      <c r="BR3638" s="293"/>
      <c r="CB3638" s="293"/>
      <c r="CL3638" s="293"/>
      <c r="CV3638" s="293"/>
      <c r="DF3638" s="293"/>
      <c r="DP3638" s="293"/>
      <c r="DZ3638" s="293"/>
      <c r="EJ3638" s="293"/>
      <c r="ET3638" s="293"/>
      <c r="FD3638" s="293"/>
      <c r="GJ3638" s="341"/>
      <c r="GT3638" s="293"/>
      <c r="HD3638" s="293"/>
      <c r="HN3638" s="293"/>
      <c r="HX3638" s="293"/>
      <c r="IH3638" s="293"/>
      <c r="IM3638" s="285"/>
    </row>
    <row r="3639" spans="1:247" s="44" customFormat="1" x14ac:dyDescent="0.2">
      <c r="A3639" s="42"/>
      <c r="AN3639" s="293"/>
      <c r="AX3639" s="293"/>
      <c r="BH3639" s="293"/>
      <c r="BR3639" s="293"/>
      <c r="CB3639" s="293"/>
      <c r="CL3639" s="293"/>
      <c r="CV3639" s="293"/>
      <c r="DF3639" s="293"/>
      <c r="DP3639" s="293"/>
      <c r="DZ3639" s="293"/>
      <c r="EJ3639" s="293"/>
      <c r="ET3639" s="293"/>
      <c r="FD3639" s="293"/>
      <c r="GJ3639" s="341"/>
      <c r="GT3639" s="293"/>
      <c r="HD3639" s="293"/>
      <c r="HN3639" s="293"/>
      <c r="HX3639" s="293"/>
      <c r="IH3639" s="293"/>
      <c r="IM3639" s="285"/>
    </row>
    <row r="3640" spans="1:247" s="44" customFormat="1" x14ac:dyDescent="0.2">
      <c r="A3640" s="42"/>
      <c r="AN3640" s="293"/>
      <c r="AX3640" s="293"/>
      <c r="BH3640" s="293"/>
      <c r="BR3640" s="293"/>
      <c r="CB3640" s="293"/>
      <c r="CL3640" s="293"/>
      <c r="CV3640" s="293"/>
      <c r="DF3640" s="293"/>
      <c r="DP3640" s="293"/>
      <c r="DZ3640" s="293"/>
      <c r="EJ3640" s="293"/>
      <c r="ET3640" s="293"/>
      <c r="FD3640" s="293"/>
      <c r="GJ3640" s="341"/>
      <c r="GT3640" s="293"/>
      <c r="HD3640" s="293"/>
      <c r="HN3640" s="293"/>
      <c r="HX3640" s="293"/>
      <c r="IH3640" s="293"/>
      <c r="IM3640" s="285"/>
    </row>
    <row r="3641" spans="1:247" s="44" customFormat="1" x14ac:dyDescent="0.2">
      <c r="A3641" s="42"/>
      <c r="AN3641" s="293"/>
      <c r="AX3641" s="293"/>
      <c r="BH3641" s="293"/>
      <c r="BR3641" s="293"/>
      <c r="CB3641" s="293"/>
      <c r="CL3641" s="293"/>
      <c r="CV3641" s="293"/>
      <c r="DF3641" s="293"/>
      <c r="DP3641" s="293"/>
      <c r="DZ3641" s="293"/>
      <c r="EJ3641" s="293"/>
      <c r="ET3641" s="293"/>
      <c r="FD3641" s="293"/>
      <c r="GJ3641" s="341"/>
      <c r="GT3641" s="293"/>
      <c r="HD3641" s="293"/>
      <c r="HN3641" s="293"/>
      <c r="HX3641" s="293"/>
      <c r="IH3641" s="293"/>
      <c r="IM3641" s="285"/>
    </row>
    <row r="3642" spans="1:247" s="44" customFormat="1" x14ac:dyDescent="0.2">
      <c r="A3642" s="42"/>
      <c r="AN3642" s="293"/>
      <c r="AX3642" s="293"/>
      <c r="BH3642" s="293"/>
      <c r="BR3642" s="293"/>
      <c r="CB3642" s="293"/>
      <c r="CL3642" s="293"/>
      <c r="CV3642" s="293"/>
      <c r="DF3642" s="293"/>
      <c r="DP3642" s="293"/>
      <c r="DZ3642" s="293"/>
      <c r="EJ3642" s="293"/>
      <c r="ET3642" s="293"/>
      <c r="FD3642" s="293"/>
      <c r="GJ3642" s="341"/>
      <c r="GT3642" s="293"/>
      <c r="HD3642" s="293"/>
      <c r="HN3642" s="293"/>
      <c r="HX3642" s="293"/>
      <c r="IH3642" s="293"/>
      <c r="IM3642" s="285"/>
    </row>
    <row r="3643" spans="1:247" s="44" customFormat="1" x14ac:dyDescent="0.2">
      <c r="A3643" s="42"/>
      <c r="AN3643" s="293"/>
      <c r="AX3643" s="293"/>
      <c r="BH3643" s="293"/>
      <c r="BR3643" s="293"/>
      <c r="CB3643" s="293"/>
      <c r="CL3643" s="293"/>
      <c r="CV3643" s="293"/>
      <c r="DF3643" s="293"/>
      <c r="DP3643" s="293"/>
      <c r="DZ3643" s="293"/>
      <c r="EJ3643" s="293"/>
      <c r="ET3643" s="293"/>
      <c r="FD3643" s="293"/>
      <c r="GJ3643" s="341"/>
      <c r="GT3643" s="293"/>
      <c r="HD3643" s="293"/>
      <c r="HN3643" s="293"/>
      <c r="HX3643" s="293"/>
      <c r="IH3643" s="293"/>
      <c r="IM3643" s="285"/>
    </row>
    <row r="3644" spans="1:247" s="44" customFormat="1" x14ac:dyDescent="0.2">
      <c r="A3644" s="42"/>
      <c r="AN3644" s="293"/>
      <c r="AX3644" s="293"/>
      <c r="BH3644" s="293"/>
      <c r="BR3644" s="293"/>
      <c r="CB3644" s="293"/>
      <c r="CL3644" s="293"/>
      <c r="CV3644" s="293"/>
      <c r="DF3644" s="293"/>
      <c r="DP3644" s="293"/>
      <c r="DZ3644" s="293"/>
      <c r="EJ3644" s="293"/>
      <c r="ET3644" s="293"/>
      <c r="FD3644" s="293"/>
      <c r="GJ3644" s="341"/>
      <c r="GT3644" s="293"/>
      <c r="HD3644" s="293"/>
      <c r="HN3644" s="293"/>
      <c r="HX3644" s="293"/>
      <c r="IH3644" s="293"/>
      <c r="IM3644" s="285"/>
    </row>
    <row r="3645" spans="1:247" s="44" customFormat="1" x14ac:dyDescent="0.2">
      <c r="A3645" s="42"/>
      <c r="AN3645" s="293"/>
      <c r="AX3645" s="293"/>
      <c r="BH3645" s="293"/>
      <c r="BR3645" s="293"/>
      <c r="CB3645" s="293"/>
      <c r="CL3645" s="293"/>
      <c r="CV3645" s="293"/>
      <c r="DF3645" s="293"/>
      <c r="DP3645" s="293"/>
      <c r="DZ3645" s="293"/>
      <c r="EJ3645" s="293"/>
      <c r="ET3645" s="293"/>
      <c r="FD3645" s="293"/>
      <c r="GJ3645" s="341"/>
      <c r="GT3645" s="293"/>
      <c r="HD3645" s="293"/>
      <c r="HN3645" s="293"/>
      <c r="HX3645" s="293"/>
      <c r="IH3645" s="293"/>
      <c r="IM3645" s="285"/>
    </row>
    <row r="3646" spans="1:247" s="44" customFormat="1" x14ac:dyDescent="0.2">
      <c r="A3646" s="42"/>
      <c r="AN3646" s="293"/>
      <c r="AX3646" s="293"/>
      <c r="BH3646" s="293"/>
      <c r="BR3646" s="293"/>
      <c r="CB3646" s="293"/>
      <c r="CL3646" s="293"/>
      <c r="CV3646" s="293"/>
      <c r="DF3646" s="293"/>
      <c r="DP3646" s="293"/>
      <c r="DZ3646" s="293"/>
      <c r="EJ3646" s="293"/>
      <c r="ET3646" s="293"/>
      <c r="FD3646" s="293"/>
      <c r="GJ3646" s="341"/>
      <c r="GT3646" s="293"/>
      <c r="HD3646" s="293"/>
      <c r="HN3646" s="293"/>
      <c r="HX3646" s="293"/>
      <c r="IH3646" s="293"/>
      <c r="IM3646" s="285"/>
    </row>
    <row r="3647" spans="1:247" s="44" customFormat="1" x14ac:dyDescent="0.2">
      <c r="A3647" s="42"/>
      <c r="AN3647" s="293"/>
      <c r="AX3647" s="293"/>
      <c r="BH3647" s="293"/>
      <c r="BR3647" s="293"/>
      <c r="CB3647" s="293"/>
      <c r="CL3647" s="293"/>
      <c r="CV3647" s="293"/>
      <c r="DF3647" s="293"/>
      <c r="DP3647" s="293"/>
      <c r="DZ3647" s="293"/>
      <c r="EJ3647" s="293"/>
      <c r="ET3647" s="293"/>
      <c r="FD3647" s="293"/>
      <c r="GJ3647" s="341"/>
      <c r="GT3647" s="293"/>
      <c r="HD3647" s="293"/>
      <c r="HN3647" s="293"/>
      <c r="HX3647" s="293"/>
      <c r="IH3647" s="293"/>
      <c r="IM3647" s="285"/>
    </row>
    <row r="3648" spans="1:247" s="44" customFormat="1" x14ac:dyDescent="0.2">
      <c r="A3648" s="42"/>
      <c r="AN3648" s="293"/>
      <c r="AX3648" s="293"/>
      <c r="BH3648" s="293"/>
      <c r="BR3648" s="293"/>
      <c r="CB3648" s="293"/>
      <c r="CL3648" s="293"/>
      <c r="CV3648" s="293"/>
      <c r="DF3648" s="293"/>
      <c r="DP3648" s="293"/>
      <c r="DZ3648" s="293"/>
      <c r="EJ3648" s="293"/>
      <c r="ET3648" s="293"/>
      <c r="FD3648" s="293"/>
      <c r="GJ3648" s="341"/>
      <c r="GT3648" s="293"/>
      <c r="HD3648" s="293"/>
      <c r="HN3648" s="293"/>
      <c r="HX3648" s="293"/>
      <c r="IH3648" s="293"/>
      <c r="IM3648" s="285"/>
    </row>
    <row r="3649" spans="1:247" s="44" customFormat="1" x14ac:dyDescent="0.2">
      <c r="A3649" s="42"/>
      <c r="AN3649" s="293"/>
      <c r="AX3649" s="293"/>
      <c r="BH3649" s="293"/>
      <c r="BR3649" s="293"/>
      <c r="CB3649" s="293"/>
      <c r="CL3649" s="293"/>
      <c r="CV3649" s="293"/>
      <c r="DF3649" s="293"/>
      <c r="DP3649" s="293"/>
      <c r="DZ3649" s="293"/>
      <c r="EJ3649" s="293"/>
      <c r="ET3649" s="293"/>
      <c r="FD3649" s="293"/>
      <c r="GJ3649" s="341"/>
      <c r="GT3649" s="293"/>
      <c r="HD3649" s="293"/>
      <c r="HN3649" s="293"/>
      <c r="HX3649" s="293"/>
      <c r="IH3649" s="293"/>
      <c r="IM3649" s="285"/>
    </row>
    <row r="3650" spans="1:247" s="44" customFormat="1" x14ac:dyDescent="0.2">
      <c r="A3650" s="42"/>
      <c r="AN3650" s="293"/>
      <c r="AX3650" s="293"/>
      <c r="BH3650" s="293"/>
      <c r="BR3650" s="293"/>
      <c r="CB3650" s="293"/>
      <c r="CL3650" s="293"/>
      <c r="CV3650" s="293"/>
      <c r="DF3650" s="293"/>
      <c r="DP3650" s="293"/>
      <c r="DZ3650" s="293"/>
      <c r="EJ3650" s="293"/>
      <c r="ET3650" s="293"/>
      <c r="FD3650" s="293"/>
      <c r="GJ3650" s="341"/>
      <c r="GT3650" s="293"/>
      <c r="HD3650" s="293"/>
      <c r="HN3650" s="293"/>
      <c r="HX3650" s="293"/>
      <c r="IH3650" s="293"/>
      <c r="IM3650" s="285"/>
    </row>
    <row r="3651" spans="1:247" s="44" customFormat="1" x14ac:dyDescent="0.2">
      <c r="A3651" s="42"/>
      <c r="AN3651" s="293"/>
      <c r="AX3651" s="293"/>
      <c r="BH3651" s="293"/>
      <c r="BR3651" s="293"/>
      <c r="CB3651" s="293"/>
      <c r="CL3651" s="293"/>
      <c r="CV3651" s="293"/>
      <c r="DF3651" s="293"/>
      <c r="DP3651" s="293"/>
      <c r="DZ3651" s="293"/>
      <c r="EJ3651" s="293"/>
      <c r="ET3651" s="293"/>
      <c r="FD3651" s="293"/>
      <c r="GJ3651" s="341"/>
      <c r="GT3651" s="293"/>
      <c r="HD3651" s="293"/>
      <c r="HN3651" s="293"/>
      <c r="HX3651" s="293"/>
      <c r="IH3651" s="293"/>
      <c r="IM3651" s="285"/>
    </row>
    <row r="3652" spans="1:247" s="44" customFormat="1" x14ac:dyDescent="0.2">
      <c r="A3652" s="42"/>
      <c r="AN3652" s="293"/>
      <c r="AX3652" s="293"/>
      <c r="BH3652" s="293"/>
      <c r="BR3652" s="293"/>
      <c r="CB3652" s="293"/>
      <c r="CL3652" s="293"/>
      <c r="CV3652" s="293"/>
      <c r="DF3652" s="293"/>
      <c r="DP3652" s="293"/>
      <c r="DZ3652" s="293"/>
      <c r="EJ3652" s="293"/>
      <c r="ET3652" s="293"/>
      <c r="FD3652" s="293"/>
      <c r="GJ3652" s="341"/>
      <c r="GT3652" s="293"/>
      <c r="HD3652" s="293"/>
      <c r="HN3652" s="293"/>
      <c r="HX3652" s="293"/>
      <c r="IH3652" s="293"/>
      <c r="IM3652" s="285"/>
    </row>
    <row r="3653" spans="1:247" s="44" customFormat="1" x14ac:dyDescent="0.2">
      <c r="A3653" s="42"/>
      <c r="AN3653" s="293"/>
      <c r="AX3653" s="293"/>
      <c r="BH3653" s="293"/>
      <c r="BR3653" s="293"/>
      <c r="CB3653" s="293"/>
      <c r="CL3653" s="293"/>
      <c r="CV3653" s="293"/>
      <c r="DF3653" s="293"/>
      <c r="DP3653" s="293"/>
      <c r="DZ3653" s="293"/>
      <c r="EJ3653" s="293"/>
      <c r="ET3653" s="293"/>
      <c r="FD3653" s="293"/>
      <c r="GJ3653" s="341"/>
      <c r="GT3653" s="293"/>
      <c r="HD3653" s="293"/>
      <c r="HN3653" s="293"/>
      <c r="HX3653" s="293"/>
      <c r="IH3653" s="293"/>
      <c r="IM3653" s="285"/>
    </row>
    <row r="3654" spans="1:247" s="44" customFormat="1" x14ac:dyDescent="0.2">
      <c r="A3654" s="42"/>
      <c r="AN3654" s="293"/>
      <c r="AX3654" s="293"/>
      <c r="BH3654" s="293"/>
      <c r="BR3654" s="293"/>
      <c r="CB3654" s="293"/>
      <c r="CL3654" s="293"/>
      <c r="CV3654" s="293"/>
      <c r="DF3654" s="293"/>
      <c r="DP3654" s="293"/>
      <c r="DZ3654" s="293"/>
      <c r="EJ3654" s="293"/>
      <c r="ET3654" s="293"/>
      <c r="FD3654" s="293"/>
      <c r="GJ3654" s="341"/>
      <c r="GT3654" s="293"/>
      <c r="HD3654" s="293"/>
      <c r="HN3654" s="293"/>
      <c r="HX3654" s="293"/>
      <c r="IH3654" s="293"/>
      <c r="IM3654" s="285"/>
    </row>
    <row r="3655" spans="1:247" s="44" customFormat="1" x14ac:dyDescent="0.2">
      <c r="A3655" s="42"/>
      <c r="AN3655" s="293"/>
      <c r="AX3655" s="293"/>
      <c r="BH3655" s="293"/>
      <c r="BR3655" s="293"/>
      <c r="CB3655" s="293"/>
      <c r="CL3655" s="293"/>
      <c r="CV3655" s="293"/>
      <c r="DF3655" s="293"/>
      <c r="DP3655" s="293"/>
      <c r="DZ3655" s="293"/>
      <c r="EJ3655" s="293"/>
      <c r="ET3655" s="293"/>
      <c r="FD3655" s="293"/>
      <c r="GJ3655" s="341"/>
      <c r="GT3655" s="293"/>
      <c r="HD3655" s="293"/>
      <c r="HN3655" s="293"/>
      <c r="HX3655" s="293"/>
      <c r="IH3655" s="293"/>
      <c r="IM3655" s="285"/>
    </row>
    <row r="3656" spans="1:247" s="44" customFormat="1" x14ac:dyDescent="0.2">
      <c r="A3656" s="42"/>
      <c r="AN3656" s="293"/>
      <c r="AX3656" s="293"/>
      <c r="BH3656" s="293"/>
      <c r="BR3656" s="293"/>
      <c r="CB3656" s="293"/>
      <c r="CL3656" s="293"/>
      <c r="CV3656" s="293"/>
      <c r="DF3656" s="293"/>
      <c r="DP3656" s="293"/>
      <c r="DZ3656" s="293"/>
      <c r="EJ3656" s="293"/>
      <c r="ET3656" s="293"/>
      <c r="FD3656" s="293"/>
      <c r="GJ3656" s="341"/>
      <c r="GT3656" s="293"/>
      <c r="HD3656" s="293"/>
      <c r="HN3656" s="293"/>
      <c r="HX3656" s="293"/>
      <c r="IH3656" s="293"/>
      <c r="IM3656" s="285"/>
    </row>
    <row r="3657" spans="1:247" s="44" customFormat="1" x14ac:dyDescent="0.2">
      <c r="A3657" s="42"/>
      <c r="AN3657" s="293"/>
      <c r="AX3657" s="293"/>
      <c r="BH3657" s="293"/>
      <c r="BR3657" s="293"/>
      <c r="CB3657" s="293"/>
      <c r="CL3657" s="293"/>
      <c r="CV3657" s="293"/>
      <c r="DF3657" s="293"/>
      <c r="DP3657" s="293"/>
      <c r="DZ3657" s="293"/>
      <c r="EJ3657" s="293"/>
      <c r="ET3657" s="293"/>
      <c r="FD3657" s="293"/>
      <c r="GJ3657" s="341"/>
      <c r="GT3657" s="293"/>
      <c r="HD3657" s="293"/>
      <c r="HN3657" s="293"/>
      <c r="HX3657" s="293"/>
      <c r="IH3657" s="293"/>
      <c r="IM3657" s="285"/>
    </row>
    <row r="3658" spans="1:247" s="44" customFormat="1" x14ac:dyDescent="0.2">
      <c r="A3658" s="42"/>
      <c r="AN3658" s="293"/>
      <c r="AX3658" s="293"/>
      <c r="BH3658" s="293"/>
      <c r="BR3658" s="293"/>
      <c r="CB3658" s="293"/>
      <c r="CL3658" s="293"/>
      <c r="CV3658" s="293"/>
      <c r="DF3658" s="293"/>
      <c r="DP3658" s="293"/>
      <c r="DZ3658" s="293"/>
      <c r="EJ3658" s="293"/>
      <c r="ET3658" s="293"/>
      <c r="FD3658" s="293"/>
      <c r="GJ3658" s="341"/>
      <c r="GT3658" s="293"/>
      <c r="HD3658" s="293"/>
      <c r="HN3658" s="293"/>
      <c r="HX3658" s="293"/>
      <c r="IH3658" s="293"/>
      <c r="IM3658" s="285"/>
    </row>
    <row r="3659" spans="1:247" s="44" customFormat="1" x14ac:dyDescent="0.2">
      <c r="A3659" s="42"/>
      <c r="AN3659" s="293"/>
      <c r="AX3659" s="293"/>
      <c r="BH3659" s="293"/>
      <c r="BR3659" s="293"/>
      <c r="CB3659" s="293"/>
      <c r="CL3659" s="293"/>
      <c r="CV3659" s="293"/>
      <c r="DF3659" s="293"/>
      <c r="DP3659" s="293"/>
      <c r="DZ3659" s="293"/>
      <c r="EJ3659" s="293"/>
      <c r="ET3659" s="293"/>
      <c r="FD3659" s="293"/>
      <c r="GJ3659" s="341"/>
      <c r="GT3659" s="293"/>
      <c r="HD3659" s="293"/>
      <c r="HN3659" s="293"/>
      <c r="HX3659" s="293"/>
      <c r="IH3659" s="293"/>
      <c r="IM3659" s="285"/>
    </row>
    <row r="3660" spans="1:247" s="44" customFormat="1" x14ac:dyDescent="0.2">
      <c r="A3660" s="42"/>
      <c r="AN3660" s="293"/>
      <c r="AX3660" s="293"/>
      <c r="BH3660" s="293"/>
      <c r="BR3660" s="293"/>
      <c r="CB3660" s="293"/>
      <c r="CL3660" s="293"/>
      <c r="CV3660" s="293"/>
      <c r="DF3660" s="293"/>
      <c r="DP3660" s="293"/>
      <c r="DZ3660" s="293"/>
      <c r="EJ3660" s="293"/>
      <c r="ET3660" s="293"/>
      <c r="FD3660" s="293"/>
      <c r="GJ3660" s="341"/>
      <c r="GT3660" s="293"/>
      <c r="HD3660" s="293"/>
      <c r="HN3660" s="293"/>
      <c r="HX3660" s="293"/>
      <c r="IH3660" s="293"/>
      <c r="IM3660" s="285"/>
    </row>
    <row r="3661" spans="1:247" s="44" customFormat="1" x14ac:dyDescent="0.2">
      <c r="A3661" s="42"/>
      <c r="AN3661" s="293"/>
      <c r="AX3661" s="293"/>
      <c r="BH3661" s="293"/>
      <c r="BR3661" s="293"/>
      <c r="CB3661" s="293"/>
      <c r="CL3661" s="293"/>
      <c r="CV3661" s="293"/>
      <c r="DF3661" s="293"/>
      <c r="DP3661" s="293"/>
      <c r="DZ3661" s="293"/>
      <c r="EJ3661" s="293"/>
      <c r="ET3661" s="293"/>
      <c r="FD3661" s="293"/>
      <c r="GJ3661" s="341"/>
      <c r="GT3661" s="293"/>
      <c r="HD3661" s="293"/>
      <c r="HN3661" s="293"/>
      <c r="HX3661" s="293"/>
      <c r="IH3661" s="293"/>
      <c r="IM3661" s="285"/>
    </row>
    <row r="3662" spans="1:247" s="44" customFormat="1" x14ac:dyDescent="0.2">
      <c r="A3662" s="42"/>
      <c r="AN3662" s="293"/>
      <c r="AX3662" s="293"/>
      <c r="BH3662" s="293"/>
      <c r="BR3662" s="293"/>
      <c r="CB3662" s="293"/>
      <c r="CL3662" s="293"/>
      <c r="CV3662" s="293"/>
      <c r="DF3662" s="293"/>
      <c r="DP3662" s="293"/>
      <c r="DZ3662" s="293"/>
      <c r="EJ3662" s="293"/>
      <c r="ET3662" s="293"/>
      <c r="FD3662" s="293"/>
      <c r="GJ3662" s="341"/>
      <c r="GT3662" s="293"/>
      <c r="HD3662" s="293"/>
      <c r="HN3662" s="293"/>
      <c r="HX3662" s="293"/>
      <c r="IH3662" s="293"/>
      <c r="IM3662" s="285"/>
    </row>
    <row r="3663" spans="1:247" s="44" customFormat="1" x14ac:dyDescent="0.2">
      <c r="A3663" s="42"/>
      <c r="AN3663" s="293"/>
      <c r="AX3663" s="293"/>
      <c r="BH3663" s="293"/>
      <c r="BR3663" s="293"/>
      <c r="CB3663" s="293"/>
      <c r="CL3663" s="293"/>
      <c r="CV3663" s="293"/>
      <c r="DF3663" s="293"/>
      <c r="DP3663" s="293"/>
      <c r="DZ3663" s="293"/>
      <c r="EJ3663" s="293"/>
      <c r="ET3663" s="293"/>
      <c r="FD3663" s="293"/>
      <c r="GJ3663" s="341"/>
      <c r="GT3663" s="293"/>
      <c r="HD3663" s="293"/>
      <c r="HN3663" s="293"/>
      <c r="HX3663" s="293"/>
      <c r="IH3663" s="293"/>
      <c r="IM3663" s="285"/>
    </row>
    <row r="3664" spans="1:247" s="44" customFormat="1" x14ac:dyDescent="0.2">
      <c r="A3664" s="42"/>
      <c r="AN3664" s="293"/>
      <c r="AX3664" s="293"/>
      <c r="BH3664" s="293"/>
      <c r="BR3664" s="293"/>
      <c r="CB3664" s="293"/>
      <c r="CL3664" s="293"/>
      <c r="CV3664" s="293"/>
      <c r="DF3664" s="293"/>
      <c r="DP3664" s="293"/>
      <c r="DZ3664" s="293"/>
      <c r="EJ3664" s="293"/>
      <c r="ET3664" s="293"/>
      <c r="FD3664" s="293"/>
      <c r="GJ3664" s="341"/>
      <c r="GT3664" s="293"/>
      <c r="HD3664" s="293"/>
      <c r="HN3664" s="293"/>
      <c r="HX3664" s="293"/>
      <c r="IH3664" s="293"/>
      <c r="IM3664" s="285"/>
    </row>
    <row r="3665" spans="1:247" s="44" customFormat="1" x14ac:dyDescent="0.2">
      <c r="A3665" s="42"/>
      <c r="AN3665" s="293"/>
      <c r="AX3665" s="293"/>
      <c r="BH3665" s="293"/>
      <c r="BR3665" s="293"/>
      <c r="CB3665" s="293"/>
      <c r="CL3665" s="293"/>
      <c r="CV3665" s="293"/>
      <c r="DF3665" s="293"/>
      <c r="DP3665" s="293"/>
      <c r="DZ3665" s="293"/>
      <c r="EJ3665" s="293"/>
      <c r="ET3665" s="293"/>
      <c r="FD3665" s="293"/>
      <c r="GJ3665" s="341"/>
      <c r="GT3665" s="293"/>
      <c r="HD3665" s="293"/>
      <c r="HN3665" s="293"/>
      <c r="HX3665" s="293"/>
      <c r="IH3665" s="293"/>
      <c r="IM3665" s="285"/>
    </row>
    <row r="3666" spans="1:247" s="44" customFormat="1" x14ac:dyDescent="0.2">
      <c r="A3666" s="42"/>
      <c r="AN3666" s="293"/>
      <c r="AX3666" s="293"/>
      <c r="BH3666" s="293"/>
      <c r="BR3666" s="293"/>
      <c r="CB3666" s="293"/>
      <c r="CL3666" s="293"/>
      <c r="CV3666" s="293"/>
      <c r="DF3666" s="293"/>
      <c r="DP3666" s="293"/>
      <c r="DZ3666" s="293"/>
      <c r="EJ3666" s="293"/>
      <c r="ET3666" s="293"/>
      <c r="FD3666" s="293"/>
      <c r="GJ3666" s="341"/>
      <c r="GT3666" s="293"/>
      <c r="HD3666" s="293"/>
      <c r="HN3666" s="293"/>
      <c r="HX3666" s="293"/>
      <c r="IH3666" s="293"/>
      <c r="IM3666" s="285"/>
    </row>
    <row r="3667" spans="1:247" s="44" customFormat="1" x14ac:dyDescent="0.2">
      <c r="A3667" s="42"/>
      <c r="AN3667" s="293"/>
      <c r="AX3667" s="293"/>
      <c r="BH3667" s="293"/>
      <c r="BR3667" s="293"/>
      <c r="CB3667" s="293"/>
      <c r="CL3667" s="293"/>
      <c r="CV3667" s="293"/>
      <c r="DF3667" s="293"/>
      <c r="DP3667" s="293"/>
      <c r="DZ3667" s="293"/>
      <c r="EJ3667" s="293"/>
      <c r="ET3667" s="293"/>
      <c r="FD3667" s="293"/>
      <c r="GJ3667" s="341"/>
      <c r="GT3667" s="293"/>
      <c r="HD3667" s="293"/>
      <c r="HN3667" s="293"/>
      <c r="HX3667" s="293"/>
      <c r="IH3667" s="293"/>
      <c r="IM3667" s="285"/>
    </row>
    <row r="3668" spans="1:247" s="44" customFormat="1" x14ac:dyDescent="0.2">
      <c r="A3668" s="42"/>
      <c r="AN3668" s="293"/>
      <c r="AX3668" s="293"/>
      <c r="BH3668" s="293"/>
      <c r="BR3668" s="293"/>
      <c r="CB3668" s="293"/>
      <c r="CL3668" s="293"/>
      <c r="CV3668" s="293"/>
      <c r="DF3668" s="293"/>
      <c r="DP3668" s="293"/>
      <c r="DZ3668" s="293"/>
      <c r="EJ3668" s="293"/>
      <c r="ET3668" s="293"/>
      <c r="FD3668" s="293"/>
      <c r="GJ3668" s="341"/>
      <c r="GT3668" s="293"/>
      <c r="HD3668" s="293"/>
      <c r="HN3668" s="293"/>
      <c r="HX3668" s="293"/>
      <c r="IH3668" s="293"/>
      <c r="IM3668" s="285"/>
    </row>
    <row r="3669" spans="1:247" s="44" customFormat="1" x14ac:dyDescent="0.2">
      <c r="A3669" s="42"/>
      <c r="AN3669" s="293"/>
      <c r="AX3669" s="293"/>
      <c r="BH3669" s="293"/>
      <c r="BR3669" s="293"/>
      <c r="CB3669" s="293"/>
      <c r="CL3669" s="293"/>
      <c r="CV3669" s="293"/>
      <c r="DF3669" s="293"/>
      <c r="DP3669" s="293"/>
      <c r="DZ3669" s="293"/>
      <c r="EJ3669" s="293"/>
      <c r="ET3669" s="293"/>
      <c r="FD3669" s="293"/>
      <c r="GJ3669" s="341"/>
      <c r="GT3669" s="293"/>
      <c r="HD3669" s="293"/>
      <c r="HN3669" s="293"/>
      <c r="HX3669" s="293"/>
      <c r="IH3669" s="293"/>
      <c r="IM3669" s="285"/>
    </row>
    <row r="3670" spans="1:247" s="44" customFormat="1" x14ac:dyDescent="0.2">
      <c r="A3670" s="42"/>
      <c r="AN3670" s="293"/>
      <c r="AX3670" s="293"/>
      <c r="BH3670" s="293"/>
      <c r="BR3670" s="293"/>
      <c r="CB3670" s="293"/>
      <c r="CL3670" s="293"/>
      <c r="CV3670" s="293"/>
      <c r="DF3670" s="293"/>
      <c r="DP3670" s="293"/>
      <c r="DZ3670" s="293"/>
      <c r="EJ3670" s="293"/>
      <c r="ET3670" s="293"/>
      <c r="FD3670" s="293"/>
      <c r="GJ3670" s="341"/>
      <c r="GT3670" s="293"/>
      <c r="HD3670" s="293"/>
      <c r="HN3670" s="293"/>
      <c r="HX3670" s="293"/>
      <c r="IH3670" s="293"/>
      <c r="IM3670" s="285"/>
    </row>
    <row r="3671" spans="1:247" s="44" customFormat="1" x14ac:dyDescent="0.2">
      <c r="A3671" s="42"/>
      <c r="AN3671" s="293"/>
      <c r="AX3671" s="293"/>
      <c r="BH3671" s="293"/>
      <c r="BR3671" s="293"/>
      <c r="CB3671" s="293"/>
      <c r="CL3671" s="293"/>
      <c r="CV3671" s="293"/>
      <c r="DF3671" s="293"/>
      <c r="DP3671" s="293"/>
      <c r="DZ3671" s="293"/>
      <c r="EJ3671" s="293"/>
      <c r="ET3671" s="293"/>
      <c r="FD3671" s="293"/>
      <c r="GJ3671" s="341"/>
      <c r="GT3671" s="293"/>
      <c r="HD3671" s="293"/>
      <c r="HN3671" s="293"/>
      <c r="HX3671" s="293"/>
      <c r="IH3671" s="293"/>
      <c r="IM3671" s="285"/>
    </row>
    <row r="3672" spans="1:247" s="44" customFormat="1" x14ac:dyDescent="0.2">
      <c r="A3672" s="42"/>
      <c r="AN3672" s="293"/>
      <c r="AX3672" s="293"/>
      <c r="BH3672" s="293"/>
      <c r="BR3672" s="293"/>
      <c r="CB3672" s="293"/>
      <c r="CL3672" s="293"/>
      <c r="CV3672" s="293"/>
      <c r="DF3672" s="293"/>
      <c r="DP3672" s="293"/>
      <c r="DZ3672" s="293"/>
      <c r="EJ3672" s="293"/>
      <c r="ET3672" s="293"/>
      <c r="FD3672" s="293"/>
      <c r="GJ3672" s="341"/>
      <c r="GT3672" s="293"/>
      <c r="HD3672" s="293"/>
      <c r="HN3672" s="293"/>
      <c r="HX3672" s="293"/>
      <c r="IH3672" s="293"/>
      <c r="IM3672" s="285"/>
    </row>
    <row r="3673" spans="1:247" s="44" customFormat="1" x14ac:dyDescent="0.2">
      <c r="A3673" s="42"/>
      <c r="AN3673" s="293"/>
      <c r="AX3673" s="293"/>
      <c r="BH3673" s="293"/>
      <c r="BR3673" s="293"/>
      <c r="CB3673" s="293"/>
      <c r="CL3673" s="293"/>
      <c r="CV3673" s="293"/>
      <c r="DF3673" s="293"/>
      <c r="DP3673" s="293"/>
      <c r="DZ3673" s="293"/>
      <c r="EJ3673" s="293"/>
      <c r="ET3673" s="293"/>
      <c r="FD3673" s="293"/>
      <c r="GJ3673" s="341"/>
      <c r="GT3673" s="293"/>
      <c r="HD3673" s="293"/>
      <c r="HN3673" s="293"/>
      <c r="HX3673" s="293"/>
      <c r="IH3673" s="293"/>
      <c r="IM3673" s="285"/>
    </row>
    <row r="3674" spans="1:247" s="44" customFormat="1" x14ac:dyDescent="0.2">
      <c r="A3674" s="42"/>
      <c r="AN3674" s="293"/>
      <c r="AX3674" s="293"/>
      <c r="BH3674" s="293"/>
      <c r="BR3674" s="293"/>
      <c r="CB3674" s="293"/>
      <c r="CL3674" s="293"/>
      <c r="CV3674" s="293"/>
      <c r="DF3674" s="293"/>
      <c r="DP3674" s="293"/>
      <c r="DZ3674" s="293"/>
      <c r="EJ3674" s="293"/>
      <c r="ET3674" s="293"/>
      <c r="FD3674" s="293"/>
      <c r="GJ3674" s="341"/>
      <c r="GT3674" s="293"/>
      <c r="HD3674" s="293"/>
      <c r="HN3674" s="293"/>
      <c r="HX3674" s="293"/>
      <c r="IH3674" s="293"/>
      <c r="IM3674" s="285"/>
    </row>
    <row r="3675" spans="1:247" s="44" customFormat="1" x14ac:dyDescent="0.2">
      <c r="A3675" s="42"/>
      <c r="AN3675" s="293"/>
      <c r="AX3675" s="293"/>
      <c r="BH3675" s="293"/>
      <c r="BR3675" s="293"/>
      <c r="CB3675" s="293"/>
      <c r="CL3675" s="293"/>
      <c r="CV3675" s="293"/>
      <c r="DF3675" s="293"/>
      <c r="DP3675" s="293"/>
      <c r="DZ3675" s="293"/>
      <c r="EJ3675" s="293"/>
      <c r="ET3675" s="293"/>
      <c r="FD3675" s="293"/>
      <c r="GJ3675" s="341"/>
      <c r="GT3675" s="293"/>
      <c r="HD3675" s="293"/>
      <c r="HN3675" s="293"/>
      <c r="HX3675" s="293"/>
      <c r="IH3675" s="293"/>
      <c r="IM3675" s="285"/>
    </row>
    <row r="3676" spans="1:247" s="44" customFormat="1" x14ac:dyDescent="0.2">
      <c r="A3676" s="42"/>
      <c r="AN3676" s="293"/>
      <c r="AX3676" s="293"/>
      <c r="BH3676" s="293"/>
      <c r="BR3676" s="293"/>
      <c r="CB3676" s="293"/>
      <c r="CL3676" s="293"/>
      <c r="CV3676" s="293"/>
      <c r="DF3676" s="293"/>
      <c r="DP3676" s="293"/>
      <c r="DZ3676" s="293"/>
      <c r="EJ3676" s="293"/>
      <c r="ET3676" s="293"/>
      <c r="FD3676" s="293"/>
      <c r="GJ3676" s="341"/>
      <c r="GT3676" s="293"/>
      <c r="HD3676" s="293"/>
      <c r="HN3676" s="293"/>
      <c r="HX3676" s="293"/>
      <c r="IH3676" s="293"/>
      <c r="IM3676" s="285"/>
    </row>
    <row r="3677" spans="1:247" s="44" customFormat="1" x14ac:dyDescent="0.2">
      <c r="A3677" s="42"/>
      <c r="AN3677" s="293"/>
      <c r="AX3677" s="293"/>
      <c r="BH3677" s="293"/>
      <c r="BR3677" s="293"/>
      <c r="CB3677" s="293"/>
      <c r="CL3677" s="293"/>
      <c r="CV3677" s="293"/>
      <c r="DF3677" s="293"/>
      <c r="DP3677" s="293"/>
      <c r="DZ3677" s="293"/>
      <c r="EJ3677" s="293"/>
      <c r="ET3677" s="293"/>
      <c r="FD3677" s="293"/>
      <c r="GJ3677" s="341"/>
      <c r="GT3677" s="293"/>
      <c r="HD3677" s="293"/>
      <c r="HN3677" s="293"/>
      <c r="HX3677" s="293"/>
      <c r="IH3677" s="293"/>
      <c r="IM3677" s="285"/>
    </row>
    <row r="3678" spans="1:247" s="44" customFormat="1" x14ac:dyDescent="0.2">
      <c r="A3678" s="42"/>
      <c r="AN3678" s="293"/>
      <c r="AX3678" s="293"/>
      <c r="BH3678" s="293"/>
      <c r="BR3678" s="293"/>
      <c r="CB3678" s="293"/>
      <c r="CL3678" s="293"/>
      <c r="CV3678" s="293"/>
      <c r="DF3678" s="293"/>
      <c r="DP3678" s="293"/>
      <c r="DZ3678" s="293"/>
      <c r="EJ3678" s="293"/>
      <c r="ET3678" s="293"/>
      <c r="FD3678" s="293"/>
      <c r="GJ3678" s="341"/>
      <c r="GT3678" s="293"/>
      <c r="HD3678" s="293"/>
      <c r="HN3678" s="293"/>
      <c r="HX3678" s="293"/>
      <c r="IH3678" s="293"/>
      <c r="IM3678" s="285"/>
    </row>
    <row r="3679" spans="1:247" s="44" customFormat="1" x14ac:dyDescent="0.2">
      <c r="A3679" s="42"/>
      <c r="AN3679" s="293"/>
      <c r="AX3679" s="293"/>
      <c r="BH3679" s="293"/>
      <c r="BR3679" s="293"/>
      <c r="CB3679" s="293"/>
      <c r="CL3679" s="293"/>
      <c r="CV3679" s="293"/>
      <c r="DF3679" s="293"/>
      <c r="DP3679" s="293"/>
      <c r="DZ3679" s="293"/>
      <c r="EJ3679" s="293"/>
      <c r="ET3679" s="293"/>
      <c r="FD3679" s="293"/>
      <c r="GJ3679" s="341"/>
      <c r="GT3679" s="293"/>
      <c r="HD3679" s="293"/>
      <c r="HN3679" s="293"/>
      <c r="HX3679" s="293"/>
      <c r="IH3679" s="293"/>
      <c r="IM3679" s="285"/>
    </row>
    <row r="3680" spans="1:247" s="44" customFormat="1" x14ac:dyDescent="0.2">
      <c r="A3680" s="42"/>
      <c r="AN3680" s="293"/>
      <c r="AX3680" s="293"/>
      <c r="BH3680" s="293"/>
      <c r="BR3680" s="293"/>
      <c r="CB3680" s="293"/>
      <c r="CL3680" s="293"/>
      <c r="CV3680" s="293"/>
      <c r="DF3680" s="293"/>
      <c r="DP3680" s="293"/>
      <c r="DZ3680" s="293"/>
      <c r="EJ3680" s="293"/>
      <c r="ET3680" s="293"/>
      <c r="FD3680" s="293"/>
      <c r="GJ3680" s="341"/>
      <c r="GT3680" s="293"/>
      <c r="HD3680" s="293"/>
      <c r="HN3680" s="293"/>
      <c r="HX3680" s="293"/>
      <c r="IH3680" s="293"/>
      <c r="IM3680" s="285"/>
    </row>
    <row r="3681" spans="1:247" s="44" customFormat="1" x14ac:dyDescent="0.2">
      <c r="A3681" s="42"/>
      <c r="AN3681" s="293"/>
      <c r="AX3681" s="293"/>
      <c r="BH3681" s="293"/>
      <c r="BR3681" s="293"/>
      <c r="CB3681" s="293"/>
      <c r="CL3681" s="293"/>
      <c r="CV3681" s="293"/>
      <c r="DF3681" s="293"/>
      <c r="DP3681" s="293"/>
      <c r="DZ3681" s="293"/>
      <c r="EJ3681" s="293"/>
      <c r="ET3681" s="293"/>
      <c r="FD3681" s="293"/>
      <c r="GJ3681" s="341"/>
      <c r="GT3681" s="293"/>
      <c r="HD3681" s="293"/>
      <c r="HN3681" s="293"/>
      <c r="HX3681" s="293"/>
      <c r="IH3681" s="293"/>
      <c r="IM3681" s="285"/>
    </row>
    <row r="3682" spans="1:247" s="44" customFormat="1" x14ac:dyDescent="0.2">
      <c r="A3682" s="42"/>
      <c r="AN3682" s="293"/>
      <c r="AX3682" s="293"/>
      <c r="BH3682" s="293"/>
      <c r="BR3682" s="293"/>
      <c r="CB3682" s="293"/>
      <c r="CL3682" s="293"/>
      <c r="CV3682" s="293"/>
      <c r="DF3682" s="293"/>
      <c r="DP3682" s="293"/>
      <c r="DZ3682" s="293"/>
      <c r="EJ3682" s="293"/>
      <c r="ET3682" s="293"/>
      <c r="FD3682" s="293"/>
      <c r="GJ3682" s="341"/>
      <c r="GT3682" s="293"/>
      <c r="HD3682" s="293"/>
      <c r="HN3682" s="293"/>
      <c r="HX3682" s="293"/>
      <c r="IH3682" s="293"/>
      <c r="IM3682" s="285"/>
    </row>
    <row r="3683" spans="1:247" s="44" customFormat="1" x14ac:dyDescent="0.2">
      <c r="A3683" s="42"/>
      <c r="AN3683" s="293"/>
      <c r="AX3683" s="293"/>
      <c r="BH3683" s="293"/>
      <c r="BR3683" s="293"/>
      <c r="CB3683" s="293"/>
      <c r="CL3683" s="293"/>
      <c r="CV3683" s="293"/>
      <c r="DF3683" s="293"/>
      <c r="DP3683" s="293"/>
      <c r="DZ3683" s="293"/>
      <c r="EJ3683" s="293"/>
      <c r="ET3683" s="293"/>
      <c r="FD3683" s="293"/>
      <c r="GJ3683" s="341"/>
      <c r="GT3683" s="293"/>
      <c r="HD3683" s="293"/>
      <c r="HN3683" s="293"/>
      <c r="HX3683" s="293"/>
      <c r="IH3683" s="293"/>
      <c r="IM3683" s="285"/>
    </row>
    <row r="3684" spans="1:247" s="44" customFormat="1" x14ac:dyDescent="0.2">
      <c r="A3684" s="42"/>
      <c r="AN3684" s="293"/>
      <c r="AX3684" s="293"/>
      <c r="BH3684" s="293"/>
      <c r="BR3684" s="293"/>
      <c r="CB3684" s="293"/>
      <c r="CL3684" s="293"/>
      <c r="CV3684" s="293"/>
      <c r="DF3684" s="293"/>
      <c r="DP3684" s="293"/>
      <c r="DZ3684" s="293"/>
      <c r="EJ3684" s="293"/>
      <c r="ET3684" s="293"/>
      <c r="FD3684" s="293"/>
      <c r="GJ3684" s="341"/>
      <c r="GT3684" s="293"/>
      <c r="HD3684" s="293"/>
      <c r="HN3684" s="293"/>
      <c r="HX3684" s="293"/>
      <c r="IH3684" s="293"/>
      <c r="IM3684" s="285"/>
    </row>
    <row r="3685" spans="1:247" s="44" customFormat="1" x14ac:dyDescent="0.2">
      <c r="A3685" s="42"/>
      <c r="AN3685" s="293"/>
      <c r="AX3685" s="293"/>
      <c r="BH3685" s="293"/>
      <c r="BR3685" s="293"/>
      <c r="CB3685" s="293"/>
      <c r="CL3685" s="293"/>
      <c r="CV3685" s="293"/>
      <c r="DF3685" s="293"/>
      <c r="DP3685" s="293"/>
      <c r="DZ3685" s="293"/>
      <c r="EJ3685" s="293"/>
      <c r="ET3685" s="293"/>
      <c r="FD3685" s="293"/>
      <c r="GJ3685" s="341"/>
      <c r="GT3685" s="293"/>
      <c r="HD3685" s="293"/>
      <c r="HN3685" s="293"/>
      <c r="HX3685" s="293"/>
      <c r="IH3685" s="293"/>
      <c r="IM3685" s="285"/>
    </row>
    <row r="3686" spans="1:247" s="44" customFormat="1" x14ac:dyDescent="0.2">
      <c r="A3686" s="42"/>
      <c r="AN3686" s="293"/>
      <c r="AX3686" s="293"/>
      <c r="BH3686" s="293"/>
      <c r="BR3686" s="293"/>
      <c r="CB3686" s="293"/>
      <c r="CL3686" s="293"/>
      <c r="CV3686" s="293"/>
      <c r="DF3686" s="293"/>
      <c r="DP3686" s="293"/>
      <c r="DZ3686" s="293"/>
      <c r="EJ3686" s="293"/>
      <c r="ET3686" s="293"/>
      <c r="FD3686" s="293"/>
      <c r="GJ3686" s="341"/>
      <c r="GT3686" s="293"/>
      <c r="HD3686" s="293"/>
      <c r="HN3686" s="293"/>
      <c r="HX3686" s="293"/>
      <c r="IH3686" s="293"/>
      <c r="IM3686" s="285"/>
    </row>
    <row r="3687" spans="1:247" s="44" customFormat="1" x14ac:dyDescent="0.2">
      <c r="A3687" s="42"/>
      <c r="AN3687" s="293"/>
      <c r="AX3687" s="293"/>
      <c r="BH3687" s="293"/>
      <c r="BR3687" s="293"/>
      <c r="CB3687" s="293"/>
      <c r="CL3687" s="293"/>
      <c r="CV3687" s="293"/>
      <c r="DF3687" s="293"/>
      <c r="DP3687" s="293"/>
      <c r="DZ3687" s="293"/>
      <c r="EJ3687" s="293"/>
      <c r="ET3687" s="293"/>
      <c r="FD3687" s="293"/>
      <c r="GJ3687" s="341"/>
      <c r="GT3687" s="293"/>
      <c r="HD3687" s="293"/>
      <c r="HN3687" s="293"/>
      <c r="HX3687" s="293"/>
      <c r="IH3687" s="293"/>
      <c r="IM3687" s="285"/>
    </row>
    <row r="3688" spans="1:247" s="44" customFormat="1" x14ac:dyDescent="0.2">
      <c r="A3688" s="42"/>
      <c r="AN3688" s="293"/>
      <c r="AX3688" s="293"/>
      <c r="BH3688" s="293"/>
      <c r="BR3688" s="293"/>
      <c r="CB3688" s="293"/>
      <c r="CL3688" s="293"/>
      <c r="CV3688" s="293"/>
      <c r="DF3688" s="293"/>
      <c r="DP3688" s="293"/>
      <c r="DZ3688" s="293"/>
      <c r="EJ3688" s="293"/>
      <c r="ET3688" s="293"/>
      <c r="FD3688" s="293"/>
      <c r="GJ3688" s="341"/>
      <c r="GT3688" s="293"/>
      <c r="HD3688" s="293"/>
      <c r="HN3688" s="293"/>
      <c r="HX3688" s="293"/>
      <c r="IH3688" s="293"/>
      <c r="IM3688" s="285"/>
    </row>
    <row r="3689" spans="1:247" s="44" customFormat="1" x14ac:dyDescent="0.2">
      <c r="A3689" s="42"/>
      <c r="AN3689" s="293"/>
      <c r="AX3689" s="293"/>
      <c r="BH3689" s="293"/>
      <c r="BR3689" s="293"/>
      <c r="CB3689" s="293"/>
      <c r="CL3689" s="293"/>
      <c r="CV3689" s="293"/>
      <c r="DF3689" s="293"/>
      <c r="DP3689" s="293"/>
      <c r="DZ3689" s="293"/>
      <c r="EJ3689" s="293"/>
      <c r="ET3689" s="293"/>
      <c r="FD3689" s="293"/>
      <c r="GJ3689" s="341"/>
      <c r="GT3689" s="293"/>
      <c r="HD3689" s="293"/>
      <c r="HN3689" s="293"/>
      <c r="HX3689" s="293"/>
      <c r="IH3689" s="293"/>
      <c r="IM3689" s="285"/>
    </row>
    <row r="3690" spans="1:247" s="44" customFormat="1" x14ac:dyDescent="0.2">
      <c r="A3690" s="42"/>
      <c r="AN3690" s="293"/>
      <c r="AX3690" s="293"/>
      <c r="BH3690" s="293"/>
      <c r="BR3690" s="293"/>
      <c r="CB3690" s="293"/>
      <c r="CL3690" s="293"/>
      <c r="CV3690" s="293"/>
      <c r="DF3690" s="293"/>
      <c r="DP3690" s="293"/>
      <c r="DZ3690" s="293"/>
      <c r="EJ3690" s="293"/>
      <c r="ET3690" s="293"/>
      <c r="FD3690" s="293"/>
      <c r="GJ3690" s="341"/>
      <c r="GT3690" s="293"/>
      <c r="HD3690" s="293"/>
      <c r="HN3690" s="293"/>
      <c r="HX3690" s="293"/>
      <c r="IH3690" s="293"/>
      <c r="IM3690" s="285"/>
    </row>
    <row r="3691" spans="1:247" s="44" customFormat="1" x14ac:dyDescent="0.2">
      <c r="A3691" s="42"/>
      <c r="AN3691" s="293"/>
      <c r="AX3691" s="293"/>
      <c r="BH3691" s="293"/>
      <c r="BR3691" s="293"/>
      <c r="CB3691" s="293"/>
      <c r="CL3691" s="293"/>
      <c r="CV3691" s="293"/>
      <c r="DF3691" s="293"/>
      <c r="DP3691" s="293"/>
      <c r="DZ3691" s="293"/>
      <c r="EJ3691" s="293"/>
      <c r="ET3691" s="293"/>
      <c r="FD3691" s="293"/>
      <c r="GJ3691" s="341"/>
      <c r="GT3691" s="293"/>
      <c r="HD3691" s="293"/>
      <c r="HN3691" s="293"/>
      <c r="HX3691" s="293"/>
      <c r="IH3691" s="293"/>
      <c r="IM3691" s="285"/>
    </row>
    <row r="3692" spans="1:247" s="44" customFormat="1" x14ac:dyDescent="0.2">
      <c r="A3692" s="42"/>
      <c r="AN3692" s="293"/>
      <c r="AX3692" s="293"/>
      <c r="BH3692" s="293"/>
      <c r="BR3692" s="293"/>
      <c r="CB3692" s="293"/>
      <c r="CL3692" s="293"/>
      <c r="CV3692" s="293"/>
      <c r="DF3692" s="293"/>
      <c r="DP3692" s="293"/>
      <c r="DZ3692" s="293"/>
      <c r="EJ3692" s="293"/>
      <c r="ET3692" s="293"/>
      <c r="FD3692" s="293"/>
      <c r="GJ3692" s="341"/>
      <c r="GT3692" s="293"/>
      <c r="HD3692" s="293"/>
      <c r="HN3692" s="293"/>
      <c r="HX3692" s="293"/>
      <c r="IH3692" s="293"/>
      <c r="IM3692" s="285"/>
    </row>
    <row r="3693" spans="1:247" s="44" customFormat="1" x14ac:dyDescent="0.2">
      <c r="A3693" s="42"/>
      <c r="AN3693" s="293"/>
      <c r="AX3693" s="293"/>
      <c r="BH3693" s="293"/>
      <c r="BR3693" s="293"/>
      <c r="CB3693" s="293"/>
      <c r="CL3693" s="293"/>
      <c r="CV3693" s="293"/>
      <c r="DF3693" s="293"/>
      <c r="DP3693" s="293"/>
      <c r="DZ3693" s="293"/>
      <c r="EJ3693" s="293"/>
      <c r="ET3693" s="293"/>
      <c r="FD3693" s="293"/>
      <c r="GJ3693" s="341"/>
      <c r="GT3693" s="293"/>
      <c r="HD3693" s="293"/>
      <c r="HN3693" s="293"/>
      <c r="HX3693" s="293"/>
      <c r="IH3693" s="293"/>
      <c r="IM3693" s="285"/>
    </row>
    <row r="3694" spans="1:247" s="44" customFormat="1" x14ac:dyDescent="0.2">
      <c r="A3694" s="42"/>
      <c r="AN3694" s="293"/>
      <c r="AX3694" s="293"/>
      <c r="BH3694" s="293"/>
      <c r="BR3694" s="293"/>
      <c r="CB3694" s="293"/>
      <c r="CL3694" s="293"/>
      <c r="CV3694" s="293"/>
      <c r="DF3694" s="293"/>
      <c r="DP3694" s="293"/>
      <c r="DZ3694" s="293"/>
      <c r="EJ3694" s="293"/>
      <c r="ET3694" s="293"/>
      <c r="FD3694" s="293"/>
      <c r="GJ3694" s="341"/>
      <c r="GT3694" s="293"/>
      <c r="HD3694" s="293"/>
      <c r="HN3694" s="293"/>
      <c r="HX3694" s="293"/>
      <c r="IH3694" s="293"/>
      <c r="IM3694" s="285"/>
    </row>
    <row r="3695" spans="1:247" s="44" customFormat="1" x14ac:dyDescent="0.2">
      <c r="A3695" s="42"/>
      <c r="AN3695" s="293"/>
      <c r="AX3695" s="293"/>
      <c r="BH3695" s="293"/>
      <c r="BR3695" s="293"/>
      <c r="CB3695" s="293"/>
      <c r="CL3695" s="293"/>
      <c r="CV3695" s="293"/>
      <c r="DF3695" s="293"/>
      <c r="DP3695" s="293"/>
      <c r="DZ3695" s="293"/>
      <c r="EJ3695" s="293"/>
      <c r="ET3695" s="293"/>
      <c r="FD3695" s="293"/>
      <c r="GJ3695" s="341"/>
      <c r="GT3695" s="293"/>
      <c r="HD3695" s="293"/>
      <c r="HN3695" s="293"/>
      <c r="HX3695" s="293"/>
      <c r="IH3695" s="293"/>
      <c r="IM3695" s="285"/>
    </row>
    <row r="3696" spans="1:247" s="44" customFormat="1" x14ac:dyDescent="0.2">
      <c r="A3696" s="42"/>
      <c r="AN3696" s="293"/>
      <c r="AX3696" s="293"/>
      <c r="BH3696" s="293"/>
      <c r="BR3696" s="293"/>
      <c r="CB3696" s="293"/>
      <c r="CL3696" s="293"/>
      <c r="CV3696" s="293"/>
      <c r="DF3696" s="293"/>
      <c r="DP3696" s="293"/>
      <c r="DZ3696" s="293"/>
      <c r="EJ3696" s="293"/>
      <c r="ET3696" s="293"/>
      <c r="FD3696" s="293"/>
      <c r="GJ3696" s="341"/>
      <c r="GT3696" s="293"/>
      <c r="HD3696" s="293"/>
      <c r="HN3696" s="293"/>
      <c r="HX3696" s="293"/>
      <c r="IH3696" s="293"/>
      <c r="IM3696" s="285"/>
    </row>
    <row r="3697" spans="1:247" s="44" customFormat="1" x14ac:dyDescent="0.2">
      <c r="A3697" s="42"/>
      <c r="AN3697" s="293"/>
      <c r="AX3697" s="293"/>
      <c r="BH3697" s="293"/>
      <c r="BR3697" s="293"/>
      <c r="CB3697" s="293"/>
      <c r="CL3697" s="293"/>
      <c r="CV3697" s="293"/>
      <c r="DF3697" s="293"/>
      <c r="DP3697" s="293"/>
      <c r="DZ3697" s="293"/>
      <c r="EJ3697" s="293"/>
      <c r="ET3697" s="293"/>
      <c r="FD3697" s="293"/>
      <c r="GJ3697" s="341"/>
      <c r="GT3697" s="293"/>
      <c r="HD3697" s="293"/>
      <c r="HN3697" s="293"/>
      <c r="HX3697" s="293"/>
      <c r="IH3697" s="293"/>
      <c r="IM3697" s="285"/>
    </row>
    <row r="3698" spans="1:247" s="44" customFormat="1" x14ac:dyDescent="0.2">
      <c r="A3698" s="42"/>
      <c r="AN3698" s="293"/>
      <c r="AX3698" s="293"/>
      <c r="BH3698" s="293"/>
      <c r="BR3698" s="293"/>
      <c r="CB3698" s="293"/>
      <c r="CL3698" s="293"/>
      <c r="CV3698" s="293"/>
      <c r="DF3698" s="293"/>
      <c r="DP3698" s="293"/>
      <c r="DZ3698" s="293"/>
      <c r="EJ3698" s="293"/>
      <c r="ET3698" s="293"/>
      <c r="FD3698" s="293"/>
      <c r="GJ3698" s="341"/>
      <c r="GT3698" s="293"/>
      <c r="HD3698" s="293"/>
      <c r="HN3698" s="293"/>
      <c r="HX3698" s="293"/>
      <c r="IH3698" s="293"/>
      <c r="IM3698" s="285"/>
    </row>
    <row r="3699" spans="1:247" s="44" customFormat="1" x14ac:dyDescent="0.2">
      <c r="A3699" s="42"/>
      <c r="AN3699" s="293"/>
      <c r="AX3699" s="293"/>
      <c r="BH3699" s="293"/>
      <c r="BR3699" s="293"/>
      <c r="CB3699" s="293"/>
      <c r="CL3699" s="293"/>
      <c r="CV3699" s="293"/>
      <c r="DF3699" s="293"/>
      <c r="DP3699" s="293"/>
      <c r="DZ3699" s="293"/>
      <c r="EJ3699" s="293"/>
      <c r="ET3699" s="293"/>
      <c r="FD3699" s="293"/>
      <c r="GJ3699" s="341"/>
      <c r="GT3699" s="293"/>
      <c r="HD3699" s="293"/>
      <c r="HN3699" s="293"/>
      <c r="HX3699" s="293"/>
      <c r="IH3699" s="293"/>
      <c r="IM3699" s="285"/>
    </row>
    <row r="3700" spans="1:247" s="44" customFormat="1" x14ac:dyDescent="0.2">
      <c r="A3700" s="42"/>
      <c r="AN3700" s="293"/>
      <c r="AX3700" s="293"/>
      <c r="BH3700" s="293"/>
      <c r="BR3700" s="293"/>
      <c r="CB3700" s="293"/>
      <c r="CL3700" s="293"/>
      <c r="CV3700" s="293"/>
      <c r="DF3700" s="293"/>
      <c r="DP3700" s="293"/>
      <c r="DZ3700" s="293"/>
      <c r="EJ3700" s="293"/>
      <c r="ET3700" s="293"/>
      <c r="FD3700" s="293"/>
      <c r="GJ3700" s="341"/>
      <c r="GT3700" s="293"/>
      <c r="HD3700" s="293"/>
      <c r="HN3700" s="293"/>
      <c r="HX3700" s="293"/>
      <c r="IH3700" s="293"/>
      <c r="IM3700" s="285"/>
    </row>
    <row r="3701" spans="1:247" s="44" customFormat="1" x14ac:dyDescent="0.2">
      <c r="A3701" s="42"/>
      <c r="AN3701" s="293"/>
      <c r="AX3701" s="293"/>
      <c r="BH3701" s="293"/>
      <c r="BR3701" s="293"/>
      <c r="CB3701" s="293"/>
      <c r="CL3701" s="293"/>
      <c r="CV3701" s="293"/>
      <c r="DF3701" s="293"/>
      <c r="DP3701" s="293"/>
      <c r="DZ3701" s="293"/>
      <c r="EJ3701" s="293"/>
      <c r="ET3701" s="293"/>
      <c r="FD3701" s="293"/>
      <c r="GJ3701" s="341"/>
      <c r="GT3701" s="293"/>
      <c r="HD3701" s="293"/>
      <c r="HN3701" s="293"/>
      <c r="HX3701" s="293"/>
      <c r="IH3701" s="293"/>
      <c r="IM3701" s="285"/>
    </row>
    <row r="3702" spans="1:247" s="44" customFormat="1" x14ac:dyDescent="0.2">
      <c r="A3702" s="42"/>
      <c r="AN3702" s="293"/>
      <c r="AX3702" s="293"/>
      <c r="BH3702" s="293"/>
      <c r="BR3702" s="293"/>
      <c r="CB3702" s="293"/>
      <c r="CL3702" s="293"/>
      <c r="CV3702" s="293"/>
      <c r="DF3702" s="293"/>
      <c r="DP3702" s="293"/>
      <c r="DZ3702" s="293"/>
      <c r="EJ3702" s="293"/>
      <c r="ET3702" s="293"/>
      <c r="FD3702" s="293"/>
      <c r="GJ3702" s="341"/>
      <c r="GT3702" s="293"/>
      <c r="HD3702" s="293"/>
      <c r="HN3702" s="293"/>
      <c r="HX3702" s="293"/>
      <c r="IH3702" s="293"/>
      <c r="IM3702" s="285"/>
    </row>
    <row r="3703" spans="1:247" s="44" customFormat="1" x14ac:dyDescent="0.2">
      <c r="A3703" s="42"/>
      <c r="AN3703" s="293"/>
      <c r="AX3703" s="293"/>
      <c r="BH3703" s="293"/>
      <c r="BR3703" s="293"/>
      <c r="CB3703" s="293"/>
      <c r="CL3703" s="293"/>
      <c r="CV3703" s="293"/>
      <c r="DF3703" s="293"/>
      <c r="DP3703" s="293"/>
      <c r="DZ3703" s="293"/>
      <c r="EJ3703" s="293"/>
      <c r="ET3703" s="293"/>
      <c r="FD3703" s="293"/>
      <c r="GJ3703" s="341"/>
      <c r="GT3703" s="293"/>
      <c r="HD3703" s="293"/>
      <c r="HN3703" s="293"/>
      <c r="HX3703" s="293"/>
      <c r="IH3703" s="293"/>
      <c r="IM3703" s="285"/>
    </row>
    <row r="3704" spans="1:247" s="44" customFormat="1" x14ac:dyDescent="0.2">
      <c r="A3704" s="42"/>
      <c r="AN3704" s="293"/>
      <c r="AX3704" s="293"/>
      <c r="BH3704" s="293"/>
      <c r="BR3704" s="293"/>
      <c r="CB3704" s="293"/>
      <c r="CL3704" s="293"/>
      <c r="CV3704" s="293"/>
      <c r="DF3704" s="293"/>
      <c r="DP3704" s="293"/>
      <c r="DZ3704" s="293"/>
      <c r="EJ3704" s="293"/>
      <c r="ET3704" s="293"/>
      <c r="FD3704" s="293"/>
      <c r="GJ3704" s="341"/>
      <c r="GT3704" s="293"/>
      <c r="HD3704" s="293"/>
      <c r="HN3704" s="293"/>
      <c r="HX3704" s="293"/>
      <c r="IH3704" s="293"/>
      <c r="IM3704" s="285"/>
    </row>
    <row r="3705" spans="1:247" s="44" customFormat="1" x14ac:dyDescent="0.2">
      <c r="A3705" s="42"/>
      <c r="AN3705" s="293"/>
      <c r="AX3705" s="293"/>
      <c r="BH3705" s="293"/>
      <c r="BR3705" s="293"/>
      <c r="CB3705" s="293"/>
      <c r="CL3705" s="293"/>
      <c r="CV3705" s="293"/>
      <c r="DF3705" s="293"/>
      <c r="DP3705" s="293"/>
      <c r="DZ3705" s="293"/>
      <c r="EJ3705" s="293"/>
      <c r="ET3705" s="293"/>
      <c r="FD3705" s="293"/>
      <c r="GJ3705" s="341"/>
      <c r="GT3705" s="293"/>
      <c r="HD3705" s="293"/>
      <c r="HN3705" s="293"/>
      <c r="HX3705" s="293"/>
      <c r="IH3705" s="293"/>
      <c r="IM3705" s="285"/>
    </row>
    <row r="3706" spans="1:247" s="44" customFormat="1" x14ac:dyDescent="0.2">
      <c r="A3706" s="42"/>
      <c r="AN3706" s="293"/>
      <c r="AX3706" s="293"/>
      <c r="BH3706" s="293"/>
      <c r="BR3706" s="293"/>
      <c r="CB3706" s="293"/>
      <c r="CL3706" s="293"/>
      <c r="CV3706" s="293"/>
      <c r="DF3706" s="293"/>
      <c r="DP3706" s="293"/>
      <c r="DZ3706" s="293"/>
      <c r="EJ3706" s="293"/>
      <c r="ET3706" s="293"/>
      <c r="FD3706" s="293"/>
      <c r="GJ3706" s="341"/>
      <c r="GT3706" s="293"/>
      <c r="HD3706" s="293"/>
      <c r="HN3706" s="293"/>
      <c r="HX3706" s="293"/>
      <c r="IH3706" s="293"/>
      <c r="IM3706" s="285"/>
    </row>
    <row r="3707" spans="1:247" s="44" customFormat="1" x14ac:dyDescent="0.2">
      <c r="A3707" s="42"/>
      <c r="AN3707" s="293"/>
      <c r="AX3707" s="293"/>
      <c r="BH3707" s="293"/>
      <c r="BR3707" s="293"/>
      <c r="CB3707" s="293"/>
      <c r="CL3707" s="293"/>
      <c r="CV3707" s="293"/>
      <c r="DF3707" s="293"/>
      <c r="DP3707" s="293"/>
      <c r="DZ3707" s="293"/>
      <c r="EJ3707" s="293"/>
      <c r="ET3707" s="293"/>
      <c r="FD3707" s="293"/>
      <c r="GJ3707" s="341"/>
      <c r="GT3707" s="293"/>
      <c r="HD3707" s="293"/>
      <c r="HN3707" s="293"/>
      <c r="HX3707" s="293"/>
      <c r="IH3707" s="293"/>
      <c r="IM3707" s="285"/>
    </row>
    <row r="3708" spans="1:247" s="44" customFormat="1" x14ac:dyDescent="0.2">
      <c r="A3708" s="42"/>
      <c r="AN3708" s="293"/>
      <c r="AX3708" s="293"/>
      <c r="BH3708" s="293"/>
      <c r="BR3708" s="293"/>
      <c r="CB3708" s="293"/>
      <c r="CL3708" s="293"/>
      <c r="CV3708" s="293"/>
      <c r="DF3708" s="293"/>
      <c r="DP3708" s="293"/>
      <c r="DZ3708" s="293"/>
      <c r="EJ3708" s="293"/>
      <c r="ET3708" s="293"/>
      <c r="FD3708" s="293"/>
      <c r="GJ3708" s="341"/>
      <c r="GT3708" s="293"/>
      <c r="HD3708" s="293"/>
      <c r="HN3708" s="293"/>
      <c r="HX3708" s="293"/>
      <c r="IH3708" s="293"/>
      <c r="IM3708" s="285"/>
    </row>
    <row r="3709" spans="1:247" s="44" customFormat="1" x14ac:dyDescent="0.2">
      <c r="A3709" s="42"/>
      <c r="AN3709" s="293"/>
      <c r="AX3709" s="293"/>
      <c r="BH3709" s="293"/>
      <c r="BR3709" s="293"/>
      <c r="CB3709" s="293"/>
      <c r="CL3709" s="293"/>
      <c r="CV3709" s="293"/>
      <c r="DF3709" s="293"/>
      <c r="DP3709" s="293"/>
      <c r="DZ3709" s="293"/>
      <c r="EJ3709" s="293"/>
      <c r="ET3709" s="293"/>
      <c r="FD3709" s="293"/>
      <c r="GJ3709" s="341"/>
      <c r="GT3709" s="293"/>
      <c r="HD3709" s="293"/>
      <c r="HN3709" s="293"/>
      <c r="HX3709" s="293"/>
      <c r="IH3709" s="293"/>
      <c r="IM3709" s="285"/>
    </row>
    <row r="3710" spans="1:247" s="44" customFormat="1" x14ac:dyDescent="0.2">
      <c r="A3710" s="42"/>
      <c r="AN3710" s="293"/>
      <c r="AX3710" s="293"/>
      <c r="BH3710" s="293"/>
      <c r="BR3710" s="293"/>
      <c r="CB3710" s="293"/>
      <c r="CL3710" s="293"/>
      <c r="CV3710" s="293"/>
      <c r="DF3710" s="293"/>
      <c r="DP3710" s="293"/>
      <c r="DZ3710" s="293"/>
      <c r="EJ3710" s="293"/>
      <c r="ET3710" s="293"/>
      <c r="FD3710" s="293"/>
      <c r="GJ3710" s="341"/>
      <c r="GT3710" s="293"/>
      <c r="HD3710" s="293"/>
      <c r="HN3710" s="293"/>
      <c r="HX3710" s="293"/>
      <c r="IH3710" s="293"/>
      <c r="IM3710" s="285"/>
    </row>
    <row r="3711" spans="1:247" s="44" customFormat="1" x14ac:dyDescent="0.2">
      <c r="A3711" s="42"/>
      <c r="AN3711" s="293"/>
      <c r="AX3711" s="293"/>
      <c r="BH3711" s="293"/>
      <c r="BR3711" s="293"/>
      <c r="CB3711" s="293"/>
      <c r="CL3711" s="293"/>
      <c r="CV3711" s="293"/>
      <c r="DF3711" s="293"/>
      <c r="DP3711" s="293"/>
      <c r="DZ3711" s="293"/>
      <c r="EJ3711" s="293"/>
      <c r="ET3711" s="293"/>
      <c r="FD3711" s="293"/>
      <c r="GJ3711" s="341"/>
      <c r="GT3711" s="293"/>
      <c r="HD3711" s="293"/>
      <c r="HN3711" s="293"/>
      <c r="HX3711" s="293"/>
      <c r="IH3711" s="293"/>
      <c r="IM3711" s="285"/>
    </row>
    <row r="3712" spans="1:247" s="44" customFormat="1" x14ac:dyDescent="0.2">
      <c r="A3712" s="42"/>
      <c r="AN3712" s="293"/>
      <c r="AX3712" s="293"/>
      <c r="BH3712" s="293"/>
      <c r="BR3712" s="293"/>
      <c r="CB3712" s="293"/>
      <c r="CL3712" s="293"/>
      <c r="CV3712" s="293"/>
      <c r="DF3712" s="293"/>
      <c r="DP3712" s="293"/>
      <c r="DZ3712" s="293"/>
      <c r="EJ3712" s="293"/>
      <c r="ET3712" s="293"/>
      <c r="FD3712" s="293"/>
      <c r="GJ3712" s="341"/>
      <c r="GT3712" s="293"/>
      <c r="HD3712" s="293"/>
      <c r="HN3712" s="293"/>
      <c r="HX3712" s="293"/>
      <c r="IH3712" s="293"/>
      <c r="IM3712" s="285"/>
    </row>
    <row r="3713" spans="1:247" s="44" customFormat="1" x14ac:dyDescent="0.2">
      <c r="A3713" s="42"/>
      <c r="AN3713" s="293"/>
      <c r="AX3713" s="293"/>
      <c r="BH3713" s="293"/>
      <c r="BR3713" s="293"/>
      <c r="CB3713" s="293"/>
      <c r="CL3713" s="293"/>
      <c r="CV3713" s="293"/>
      <c r="DF3713" s="293"/>
      <c r="DP3713" s="293"/>
      <c r="DZ3713" s="293"/>
      <c r="EJ3713" s="293"/>
      <c r="ET3713" s="293"/>
      <c r="FD3713" s="293"/>
      <c r="GJ3713" s="341"/>
      <c r="GT3713" s="293"/>
      <c r="HD3713" s="293"/>
      <c r="HN3713" s="293"/>
      <c r="HX3713" s="293"/>
      <c r="IH3713" s="293"/>
      <c r="IM3713" s="285"/>
    </row>
    <row r="3714" spans="1:247" s="44" customFormat="1" x14ac:dyDescent="0.2">
      <c r="A3714" s="42"/>
      <c r="AN3714" s="293"/>
      <c r="AX3714" s="293"/>
      <c r="BH3714" s="293"/>
      <c r="BR3714" s="293"/>
      <c r="CB3714" s="293"/>
      <c r="CL3714" s="293"/>
      <c r="CV3714" s="293"/>
      <c r="DF3714" s="293"/>
      <c r="DP3714" s="293"/>
      <c r="DZ3714" s="293"/>
      <c r="EJ3714" s="293"/>
      <c r="ET3714" s="293"/>
      <c r="FD3714" s="293"/>
      <c r="GJ3714" s="341"/>
      <c r="GT3714" s="293"/>
      <c r="HD3714" s="293"/>
      <c r="HN3714" s="293"/>
      <c r="HX3714" s="293"/>
      <c r="IH3714" s="293"/>
      <c r="IM3714" s="285"/>
    </row>
    <row r="3715" spans="1:247" s="44" customFormat="1" x14ac:dyDescent="0.2">
      <c r="A3715" s="42"/>
      <c r="AN3715" s="293"/>
      <c r="AX3715" s="293"/>
      <c r="BH3715" s="293"/>
      <c r="BR3715" s="293"/>
      <c r="CB3715" s="293"/>
      <c r="CL3715" s="293"/>
      <c r="CV3715" s="293"/>
      <c r="DF3715" s="293"/>
      <c r="DP3715" s="293"/>
      <c r="DZ3715" s="293"/>
      <c r="EJ3715" s="293"/>
      <c r="ET3715" s="293"/>
      <c r="FD3715" s="293"/>
      <c r="GJ3715" s="341"/>
      <c r="GT3715" s="293"/>
      <c r="HD3715" s="293"/>
      <c r="HN3715" s="293"/>
      <c r="HX3715" s="293"/>
      <c r="IH3715" s="293"/>
      <c r="IM3715" s="285"/>
    </row>
    <row r="3716" spans="1:247" s="44" customFormat="1" x14ac:dyDescent="0.2">
      <c r="A3716" s="42"/>
      <c r="AN3716" s="293"/>
      <c r="AX3716" s="293"/>
      <c r="BH3716" s="293"/>
      <c r="BR3716" s="293"/>
      <c r="CB3716" s="293"/>
      <c r="CL3716" s="293"/>
      <c r="CV3716" s="293"/>
      <c r="DF3716" s="293"/>
      <c r="DP3716" s="293"/>
      <c r="DZ3716" s="293"/>
      <c r="EJ3716" s="293"/>
      <c r="ET3716" s="293"/>
      <c r="FD3716" s="293"/>
      <c r="GJ3716" s="341"/>
      <c r="GT3716" s="293"/>
      <c r="HD3716" s="293"/>
      <c r="HN3716" s="293"/>
      <c r="HX3716" s="293"/>
      <c r="IH3716" s="293"/>
      <c r="IM3716" s="285"/>
    </row>
    <row r="3717" spans="1:247" s="44" customFormat="1" x14ac:dyDescent="0.2">
      <c r="A3717" s="42"/>
      <c r="AN3717" s="293"/>
      <c r="AX3717" s="293"/>
      <c r="BH3717" s="293"/>
      <c r="BR3717" s="293"/>
      <c r="CB3717" s="293"/>
      <c r="CL3717" s="293"/>
      <c r="CV3717" s="293"/>
      <c r="DF3717" s="293"/>
      <c r="DP3717" s="293"/>
      <c r="DZ3717" s="293"/>
      <c r="EJ3717" s="293"/>
      <c r="ET3717" s="293"/>
      <c r="FD3717" s="293"/>
      <c r="GJ3717" s="341"/>
      <c r="GT3717" s="293"/>
      <c r="HD3717" s="293"/>
      <c r="HN3717" s="293"/>
      <c r="HX3717" s="293"/>
      <c r="IH3717" s="293"/>
      <c r="IM3717" s="285"/>
    </row>
    <row r="3718" spans="1:247" s="44" customFormat="1" x14ac:dyDescent="0.2">
      <c r="A3718" s="42"/>
      <c r="AN3718" s="293"/>
      <c r="AX3718" s="293"/>
      <c r="BH3718" s="293"/>
      <c r="BR3718" s="293"/>
      <c r="CB3718" s="293"/>
      <c r="CL3718" s="293"/>
      <c r="CV3718" s="293"/>
      <c r="DF3718" s="293"/>
      <c r="DP3718" s="293"/>
      <c r="DZ3718" s="293"/>
      <c r="EJ3718" s="293"/>
      <c r="ET3718" s="293"/>
      <c r="FD3718" s="293"/>
      <c r="GJ3718" s="341"/>
      <c r="GT3718" s="293"/>
      <c r="HD3718" s="293"/>
      <c r="HN3718" s="293"/>
      <c r="HX3718" s="293"/>
      <c r="IH3718" s="293"/>
      <c r="IM3718" s="285"/>
    </row>
    <row r="3719" spans="1:247" s="44" customFormat="1" x14ac:dyDescent="0.2">
      <c r="A3719" s="42"/>
      <c r="AN3719" s="293"/>
      <c r="AX3719" s="293"/>
      <c r="BH3719" s="293"/>
      <c r="BR3719" s="293"/>
      <c r="CB3719" s="293"/>
      <c r="CL3719" s="293"/>
      <c r="CV3719" s="293"/>
      <c r="DF3719" s="293"/>
      <c r="DP3719" s="293"/>
      <c r="DZ3719" s="293"/>
      <c r="EJ3719" s="293"/>
      <c r="ET3719" s="293"/>
      <c r="FD3719" s="293"/>
      <c r="GJ3719" s="341"/>
      <c r="GT3719" s="293"/>
      <c r="HD3719" s="293"/>
      <c r="HN3719" s="293"/>
      <c r="HX3719" s="293"/>
      <c r="IH3719" s="293"/>
      <c r="IM3719" s="285"/>
    </row>
    <row r="3720" spans="1:247" s="44" customFormat="1" x14ac:dyDescent="0.2">
      <c r="A3720" s="42"/>
      <c r="AN3720" s="293"/>
      <c r="AX3720" s="293"/>
      <c r="BH3720" s="293"/>
      <c r="BR3720" s="293"/>
      <c r="CB3720" s="293"/>
      <c r="CL3720" s="293"/>
      <c r="CV3720" s="293"/>
      <c r="DF3720" s="293"/>
      <c r="DP3720" s="293"/>
      <c r="DZ3720" s="293"/>
      <c r="EJ3720" s="293"/>
      <c r="ET3720" s="293"/>
      <c r="FD3720" s="293"/>
      <c r="GJ3720" s="341"/>
      <c r="GT3720" s="293"/>
      <c r="HD3720" s="293"/>
      <c r="HN3720" s="293"/>
      <c r="HX3720" s="293"/>
      <c r="IH3720" s="293"/>
      <c r="IM3720" s="285"/>
    </row>
    <row r="3721" spans="1:247" s="44" customFormat="1" x14ac:dyDescent="0.2">
      <c r="A3721" s="42"/>
      <c r="AN3721" s="293"/>
      <c r="AX3721" s="293"/>
      <c r="BH3721" s="293"/>
      <c r="BR3721" s="293"/>
      <c r="CB3721" s="293"/>
      <c r="CL3721" s="293"/>
      <c r="CV3721" s="293"/>
      <c r="DF3721" s="293"/>
      <c r="DP3721" s="293"/>
      <c r="DZ3721" s="293"/>
      <c r="EJ3721" s="293"/>
      <c r="ET3721" s="293"/>
      <c r="FD3721" s="293"/>
      <c r="GJ3721" s="341"/>
      <c r="GT3721" s="293"/>
      <c r="HD3721" s="293"/>
      <c r="HN3721" s="293"/>
      <c r="HX3721" s="293"/>
      <c r="IH3721" s="293"/>
      <c r="IM3721" s="285"/>
    </row>
    <row r="3722" spans="1:247" s="44" customFormat="1" x14ac:dyDescent="0.2">
      <c r="A3722" s="42"/>
      <c r="AN3722" s="293"/>
      <c r="AX3722" s="293"/>
      <c r="BH3722" s="293"/>
      <c r="BR3722" s="293"/>
      <c r="CB3722" s="293"/>
      <c r="CL3722" s="293"/>
      <c r="CV3722" s="293"/>
      <c r="DF3722" s="293"/>
      <c r="DP3722" s="293"/>
      <c r="DZ3722" s="293"/>
      <c r="EJ3722" s="293"/>
      <c r="ET3722" s="293"/>
      <c r="FD3722" s="293"/>
      <c r="GJ3722" s="341"/>
      <c r="GT3722" s="293"/>
      <c r="HD3722" s="293"/>
      <c r="HN3722" s="293"/>
      <c r="HX3722" s="293"/>
      <c r="IH3722" s="293"/>
      <c r="IM3722" s="285"/>
    </row>
    <row r="3723" spans="1:247" s="44" customFormat="1" x14ac:dyDescent="0.2">
      <c r="A3723" s="42"/>
      <c r="AN3723" s="293"/>
      <c r="AX3723" s="293"/>
      <c r="BH3723" s="293"/>
      <c r="BR3723" s="293"/>
      <c r="CB3723" s="293"/>
      <c r="CL3723" s="293"/>
      <c r="CV3723" s="293"/>
      <c r="DF3723" s="293"/>
      <c r="DP3723" s="293"/>
      <c r="DZ3723" s="293"/>
      <c r="EJ3723" s="293"/>
      <c r="ET3723" s="293"/>
      <c r="FD3723" s="293"/>
      <c r="GJ3723" s="341"/>
      <c r="GT3723" s="293"/>
      <c r="HD3723" s="293"/>
      <c r="HN3723" s="293"/>
      <c r="HX3723" s="293"/>
      <c r="IH3723" s="293"/>
      <c r="IM3723" s="285"/>
    </row>
    <row r="3724" spans="1:247" s="44" customFormat="1" x14ac:dyDescent="0.2">
      <c r="A3724" s="42"/>
      <c r="AN3724" s="293"/>
      <c r="AX3724" s="293"/>
      <c r="BH3724" s="293"/>
      <c r="BR3724" s="293"/>
      <c r="CB3724" s="293"/>
      <c r="CL3724" s="293"/>
      <c r="CV3724" s="293"/>
      <c r="DF3724" s="293"/>
      <c r="DP3724" s="293"/>
      <c r="DZ3724" s="293"/>
      <c r="EJ3724" s="293"/>
      <c r="ET3724" s="293"/>
      <c r="FD3724" s="293"/>
      <c r="GJ3724" s="341"/>
      <c r="GT3724" s="293"/>
      <c r="HD3724" s="293"/>
      <c r="HN3724" s="293"/>
      <c r="HX3724" s="293"/>
      <c r="IH3724" s="293"/>
      <c r="IM3724" s="285"/>
    </row>
    <row r="3725" spans="1:247" s="44" customFormat="1" x14ac:dyDescent="0.2">
      <c r="A3725" s="42"/>
      <c r="AN3725" s="293"/>
      <c r="AX3725" s="293"/>
      <c r="BH3725" s="293"/>
      <c r="BR3725" s="293"/>
      <c r="CB3725" s="293"/>
      <c r="CL3725" s="293"/>
      <c r="CV3725" s="293"/>
      <c r="DF3725" s="293"/>
      <c r="DP3725" s="293"/>
      <c r="DZ3725" s="293"/>
      <c r="EJ3725" s="293"/>
      <c r="ET3725" s="293"/>
      <c r="FD3725" s="293"/>
      <c r="GJ3725" s="341"/>
      <c r="GT3725" s="293"/>
      <c r="HD3725" s="293"/>
      <c r="HN3725" s="293"/>
      <c r="HX3725" s="293"/>
      <c r="IH3725" s="293"/>
      <c r="IM3725" s="285"/>
    </row>
    <row r="3726" spans="1:247" s="44" customFormat="1" x14ac:dyDescent="0.2">
      <c r="A3726" s="42"/>
      <c r="AN3726" s="293"/>
      <c r="AX3726" s="293"/>
      <c r="BH3726" s="293"/>
      <c r="BR3726" s="293"/>
      <c r="CB3726" s="293"/>
      <c r="CL3726" s="293"/>
      <c r="CV3726" s="293"/>
      <c r="DF3726" s="293"/>
      <c r="DP3726" s="293"/>
      <c r="DZ3726" s="293"/>
      <c r="EJ3726" s="293"/>
      <c r="ET3726" s="293"/>
      <c r="FD3726" s="293"/>
      <c r="GJ3726" s="341"/>
      <c r="GT3726" s="293"/>
      <c r="HD3726" s="293"/>
      <c r="HN3726" s="293"/>
      <c r="HX3726" s="293"/>
      <c r="IH3726" s="293"/>
      <c r="IM3726" s="285"/>
    </row>
    <row r="3727" spans="1:247" s="44" customFormat="1" x14ac:dyDescent="0.2">
      <c r="A3727" s="42"/>
      <c r="AN3727" s="293"/>
      <c r="AX3727" s="293"/>
      <c r="BH3727" s="293"/>
      <c r="BR3727" s="293"/>
      <c r="CB3727" s="293"/>
      <c r="CL3727" s="293"/>
      <c r="CV3727" s="293"/>
      <c r="DF3727" s="293"/>
      <c r="DP3727" s="293"/>
      <c r="DZ3727" s="293"/>
      <c r="EJ3727" s="293"/>
      <c r="ET3727" s="293"/>
      <c r="FD3727" s="293"/>
      <c r="GJ3727" s="341"/>
      <c r="GT3727" s="293"/>
      <c r="HD3727" s="293"/>
      <c r="HN3727" s="293"/>
      <c r="HX3727" s="293"/>
      <c r="IH3727" s="293"/>
      <c r="IM3727" s="285"/>
    </row>
    <row r="3728" spans="1:247" s="44" customFormat="1" x14ac:dyDescent="0.2">
      <c r="A3728" s="42"/>
      <c r="AN3728" s="293"/>
      <c r="AX3728" s="293"/>
      <c r="BH3728" s="293"/>
      <c r="BR3728" s="293"/>
      <c r="CB3728" s="293"/>
      <c r="CL3728" s="293"/>
      <c r="CV3728" s="293"/>
      <c r="DF3728" s="293"/>
      <c r="DP3728" s="293"/>
      <c r="DZ3728" s="293"/>
      <c r="EJ3728" s="293"/>
      <c r="ET3728" s="293"/>
      <c r="FD3728" s="293"/>
      <c r="GJ3728" s="341"/>
      <c r="GT3728" s="293"/>
      <c r="HD3728" s="293"/>
      <c r="HN3728" s="293"/>
      <c r="HX3728" s="293"/>
      <c r="IH3728" s="293"/>
      <c r="IM3728" s="285"/>
    </row>
    <row r="3729" spans="1:247" s="44" customFormat="1" x14ac:dyDescent="0.2">
      <c r="A3729" s="42"/>
      <c r="AN3729" s="293"/>
      <c r="AX3729" s="293"/>
      <c r="BH3729" s="293"/>
      <c r="BR3729" s="293"/>
      <c r="CB3729" s="293"/>
      <c r="CL3729" s="293"/>
      <c r="CV3729" s="293"/>
      <c r="DF3729" s="293"/>
      <c r="DP3729" s="293"/>
      <c r="DZ3729" s="293"/>
      <c r="EJ3729" s="293"/>
      <c r="ET3729" s="293"/>
      <c r="FD3729" s="293"/>
      <c r="GJ3729" s="341"/>
      <c r="GT3729" s="293"/>
      <c r="HD3729" s="293"/>
      <c r="HN3729" s="293"/>
      <c r="HX3729" s="293"/>
      <c r="IH3729" s="293"/>
      <c r="IM3729" s="285"/>
    </row>
    <row r="3730" spans="1:247" s="44" customFormat="1" x14ac:dyDescent="0.2">
      <c r="A3730" s="42"/>
      <c r="AN3730" s="293"/>
      <c r="AX3730" s="293"/>
      <c r="BH3730" s="293"/>
      <c r="BR3730" s="293"/>
      <c r="CB3730" s="293"/>
      <c r="CL3730" s="293"/>
      <c r="CV3730" s="293"/>
      <c r="DF3730" s="293"/>
      <c r="DP3730" s="293"/>
      <c r="DZ3730" s="293"/>
      <c r="EJ3730" s="293"/>
      <c r="ET3730" s="293"/>
      <c r="FD3730" s="293"/>
      <c r="GJ3730" s="341"/>
      <c r="GT3730" s="293"/>
      <c r="HD3730" s="293"/>
      <c r="HN3730" s="293"/>
      <c r="HX3730" s="293"/>
      <c r="IH3730" s="293"/>
      <c r="IM3730" s="285"/>
    </row>
    <row r="3731" spans="1:247" s="44" customFormat="1" x14ac:dyDescent="0.2">
      <c r="A3731" s="42"/>
      <c r="AN3731" s="293"/>
      <c r="AX3731" s="293"/>
      <c r="BH3731" s="293"/>
      <c r="BR3731" s="293"/>
      <c r="CB3731" s="293"/>
      <c r="CL3731" s="293"/>
      <c r="CV3731" s="293"/>
      <c r="DF3731" s="293"/>
      <c r="DP3731" s="293"/>
      <c r="DZ3731" s="293"/>
      <c r="EJ3731" s="293"/>
      <c r="ET3731" s="293"/>
      <c r="FD3731" s="293"/>
      <c r="GJ3731" s="341"/>
      <c r="GT3731" s="293"/>
      <c r="HD3731" s="293"/>
      <c r="HN3731" s="293"/>
      <c r="HX3731" s="293"/>
      <c r="IH3731" s="293"/>
      <c r="IM3731" s="285"/>
    </row>
    <row r="3732" spans="1:247" s="44" customFormat="1" x14ac:dyDescent="0.2">
      <c r="A3732" s="42"/>
      <c r="AN3732" s="293"/>
      <c r="AX3732" s="293"/>
      <c r="BH3732" s="293"/>
      <c r="BR3732" s="293"/>
      <c r="CB3732" s="293"/>
      <c r="CL3732" s="293"/>
      <c r="CV3732" s="293"/>
      <c r="DF3732" s="293"/>
      <c r="DP3732" s="293"/>
      <c r="DZ3732" s="293"/>
      <c r="EJ3732" s="293"/>
      <c r="ET3732" s="293"/>
      <c r="FD3732" s="293"/>
      <c r="GJ3732" s="341"/>
      <c r="GT3732" s="293"/>
      <c r="HD3732" s="293"/>
      <c r="HN3732" s="293"/>
      <c r="HX3732" s="293"/>
      <c r="IH3732" s="293"/>
      <c r="IM3732" s="285"/>
    </row>
    <row r="3733" spans="1:247" s="44" customFormat="1" x14ac:dyDescent="0.2">
      <c r="A3733" s="42"/>
      <c r="AN3733" s="293"/>
      <c r="AX3733" s="293"/>
      <c r="BH3733" s="293"/>
      <c r="BR3733" s="293"/>
      <c r="CB3733" s="293"/>
      <c r="CL3733" s="293"/>
      <c r="CV3733" s="293"/>
      <c r="DF3733" s="293"/>
      <c r="DP3733" s="293"/>
      <c r="DZ3733" s="293"/>
      <c r="EJ3733" s="293"/>
      <c r="ET3733" s="293"/>
      <c r="FD3733" s="293"/>
      <c r="GJ3733" s="341"/>
      <c r="GT3733" s="293"/>
      <c r="HD3733" s="293"/>
      <c r="HN3733" s="293"/>
      <c r="HX3733" s="293"/>
      <c r="IH3733" s="293"/>
      <c r="IM3733" s="285"/>
    </row>
    <row r="3734" spans="1:247" s="44" customFormat="1" x14ac:dyDescent="0.2">
      <c r="A3734" s="42"/>
      <c r="AN3734" s="293"/>
      <c r="AX3734" s="293"/>
      <c r="BH3734" s="293"/>
      <c r="BR3734" s="293"/>
      <c r="CB3734" s="293"/>
      <c r="CL3734" s="293"/>
      <c r="CV3734" s="293"/>
      <c r="DF3734" s="293"/>
      <c r="DP3734" s="293"/>
      <c r="DZ3734" s="293"/>
      <c r="EJ3734" s="293"/>
      <c r="ET3734" s="293"/>
      <c r="FD3734" s="293"/>
      <c r="GJ3734" s="341"/>
      <c r="GT3734" s="293"/>
      <c r="HD3734" s="293"/>
      <c r="HN3734" s="293"/>
      <c r="HX3734" s="293"/>
      <c r="IH3734" s="293"/>
      <c r="IM3734" s="285"/>
    </row>
    <row r="3735" spans="1:247" s="44" customFormat="1" x14ac:dyDescent="0.2">
      <c r="A3735" s="42"/>
      <c r="AN3735" s="293"/>
      <c r="AX3735" s="293"/>
      <c r="BH3735" s="293"/>
      <c r="BR3735" s="293"/>
      <c r="CB3735" s="293"/>
      <c r="CL3735" s="293"/>
      <c r="CV3735" s="293"/>
      <c r="DF3735" s="293"/>
      <c r="DP3735" s="293"/>
      <c r="DZ3735" s="293"/>
      <c r="EJ3735" s="293"/>
      <c r="ET3735" s="293"/>
      <c r="FD3735" s="293"/>
      <c r="GJ3735" s="341"/>
      <c r="GT3735" s="293"/>
      <c r="HD3735" s="293"/>
      <c r="HN3735" s="293"/>
      <c r="HX3735" s="293"/>
      <c r="IH3735" s="293"/>
      <c r="IM3735" s="285"/>
    </row>
    <row r="3736" spans="1:247" s="44" customFormat="1" x14ac:dyDescent="0.2">
      <c r="A3736" s="42"/>
      <c r="AN3736" s="293"/>
      <c r="AX3736" s="293"/>
      <c r="BH3736" s="293"/>
      <c r="BR3736" s="293"/>
      <c r="CB3736" s="293"/>
      <c r="CL3736" s="293"/>
      <c r="CV3736" s="293"/>
      <c r="DF3736" s="293"/>
      <c r="DP3736" s="293"/>
      <c r="DZ3736" s="293"/>
      <c r="EJ3736" s="293"/>
      <c r="ET3736" s="293"/>
      <c r="FD3736" s="293"/>
      <c r="GJ3736" s="341"/>
      <c r="GT3736" s="293"/>
      <c r="HD3736" s="293"/>
      <c r="HN3736" s="293"/>
      <c r="HX3736" s="293"/>
      <c r="IH3736" s="293"/>
      <c r="IM3736" s="285"/>
    </row>
    <row r="3737" spans="1:247" s="44" customFormat="1" x14ac:dyDescent="0.2">
      <c r="A3737" s="42"/>
      <c r="AN3737" s="293"/>
      <c r="AX3737" s="293"/>
      <c r="BH3737" s="293"/>
      <c r="BR3737" s="293"/>
      <c r="CB3737" s="293"/>
      <c r="CL3737" s="293"/>
      <c r="CV3737" s="293"/>
      <c r="DF3737" s="293"/>
      <c r="DP3737" s="293"/>
      <c r="DZ3737" s="293"/>
      <c r="EJ3737" s="293"/>
      <c r="ET3737" s="293"/>
      <c r="FD3737" s="293"/>
      <c r="GJ3737" s="341"/>
      <c r="GT3737" s="293"/>
      <c r="HD3737" s="293"/>
      <c r="HN3737" s="293"/>
      <c r="HX3737" s="293"/>
      <c r="IH3737" s="293"/>
      <c r="IM3737" s="285"/>
    </row>
    <row r="3738" spans="1:247" s="44" customFormat="1" x14ac:dyDescent="0.2">
      <c r="A3738" s="42"/>
      <c r="AN3738" s="293"/>
      <c r="AX3738" s="293"/>
      <c r="BH3738" s="293"/>
      <c r="BR3738" s="293"/>
      <c r="CB3738" s="293"/>
      <c r="CL3738" s="293"/>
      <c r="CV3738" s="293"/>
      <c r="DF3738" s="293"/>
      <c r="DP3738" s="293"/>
      <c r="DZ3738" s="293"/>
      <c r="EJ3738" s="293"/>
      <c r="ET3738" s="293"/>
      <c r="FD3738" s="293"/>
      <c r="GJ3738" s="341"/>
      <c r="GT3738" s="293"/>
      <c r="HD3738" s="293"/>
      <c r="HN3738" s="293"/>
      <c r="HX3738" s="293"/>
      <c r="IH3738" s="293"/>
      <c r="IM3738" s="285"/>
    </row>
    <row r="3739" spans="1:247" s="44" customFormat="1" x14ac:dyDescent="0.2">
      <c r="A3739" s="42"/>
      <c r="AN3739" s="293"/>
      <c r="AX3739" s="293"/>
      <c r="BH3739" s="293"/>
      <c r="BR3739" s="293"/>
      <c r="CB3739" s="293"/>
      <c r="CL3739" s="293"/>
      <c r="CV3739" s="293"/>
      <c r="DF3739" s="293"/>
      <c r="DP3739" s="293"/>
      <c r="DZ3739" s="293"/>
      <c r="EJ3739" s="293"/>
      <c r="ET3739" s="293"/>
      <c r="FD3739" s="293"/>
      <c r="GJ3739" s="341"/>
      <c r="GT3739" s="293"/>
      <c r="HD3739" s="293"/>
      <c r="HN3739" s="293"/>
      <c r="HX3739" s="293"/>
      <c r="IH3739" s="293"/>
      <c r="IM3739" s="285"/>
    </row>
    <row r="3740" spans="1:247" s="44" customFormat="1" x14ac:dyDescent="0.2">
      <c r="A3740" s="42"/>
      <c r="AN3740" s="293"/>
      <c r="AX3740" s="293"/>
      <c r="BH3740" s="293"/>
      <c r="BR3740" s="293"/>
      <c r="CB3740" s="293"/>
      <c r="CL3740" s="293"/>
      <c r="CV3740" s="293"/>
      <c r="DF3740" s="293"/>
      <c r="DP3740" s="293"/>
      <c r="DZ3740" s="293"/>
      <c r="EJ3740" s="293"/>
      <c r="ET3740" s="293"/>
      <c r="FD3740" s="293"/>
      <c r="GJ3740" s="341"/>
      <c r="GT3740" s="293"/>
      <c r="HD3740" s="293"/>
      <c r="HN3740" s="293"/>
      <c r="HX3740" s="293"/>
      <c r="IH3740" s="293"/>
      <c r="IM3740" s="285"/>
    </row>
    <row r="3741" spans="1:247" s="44" customFormat="1" x14ac:dyDescent="0.2">
      <c r="A3741" s="42"/>
      <c r="AN3741" s="293"/>
      <c r="AX3741" s="293"/>
      <c r="BH3741" s="293"/>
      <c r="BR3741" s="293"/>
      <c r="CB3741" s="293"/>
      <c r="CL3741" s="293"/>
      <c r="CV3741" s="293"/>
      <c r="DF3741" s="293"/>
      <c r="DP3741" s="293"/>
      <c r="DZ3741" s="293"/>
      <c r="EJ3741" s="293"/>
      <c r="ET3741" s="293"/>
      <c r="FD3741" s="293"/>
      <c r="GJ3741" s="341"/>
      <c r="GT3741" s="293"/>
      <c r="HD3741" s="293"/>
      <c r="HN3741" s="293"/>
      <c r="HX3741" s="293"/>
      <c r="IH3741" s="293"/>
      <c r="IM3741" s="285"/>
    </row>
    <row r="3742" spans="1:247" s="44" customFormat="1" x14ac:dyDescent="0.2">
      <c r="A3742" s="42"/>
      <c r="AN3742" s="293"/>
      <c r="AX3742" s="293"/>
      <c r="BH3742" s="293"/>
      <c r="BR3742" s="293"/>
      <c r="CB3742" s="293"/>
      <c r="CL3742" s="293"/>
      <c r="CV3742" s="293"/>
      <c r="DF3742" s="293"/>
      <c r="DP3742" s="293"/>
      <c r="DZ3742" s="293"/>
      <c r="EJ3742" s="293"/>
      <c r="ET3742" s="293"/>
      <c r="FD3742" s="293"/>
      <c r="GJ3742" s="341"/>
      <c r="GT3742" s="293"/>
      <c r="HD3742" s="293"/>
      <c r="HN3742" s="293"/>
      <c r="HX3742" s="293"/>
      <c r="IH3742" s="293"/>
      <c r="IM3742" s="285"/>
    </row>
    <row r="3743" spans="1:247" s="44" customFormat="1" x14ac:dyDescent="0.2">
      <c r="A3743" s="42"/>
      <c r="AN3743" s="293"/>
      <c r="AX3743" s="293"/>
      <c r="BH3743" s="293"/>
      <c r="BR3743" s="293"/>
      <c r="CB3743" s="293"/>
      <c r="CL3743" s="293"/>
      <c r="CV3743" s="293"/>
      <c r="DF3743" s="293"/>
      <c r="DP3743" s="293"/>
      <c r="DZ3743" s="293"/>
      <c r="EJ3743" s="293"/>
      <c r="ET3743" s="293"/>
      <c r="FD3743" s="293"/>
      <c r="GJ3743" s="341"/>
      <c r="GT3743" s="293"/>
      <c r="HD3743" s="293"/>
      <c r="HN3743" s="293"/>
      <c r="HX3743" s="293"/>
      <c r="IH3743" s="293"/>
      <c r="IM3743" s="285"/>
    </row>
    <row r="3744" spans="1:247" s="44" customFormat="1" x14ac:dyDescent="0.2">
      <c r="A3744" s="42"/>
      <c r="AN3744" s="293"/>
      <c r="AX3744" s="293"/>
      <c r="BH3744" s="293"/>
      <c r="BR3744" s="293"/>
      <c r="CB3744" s="293"/>
      <c r="CL3744" s="293"/>
      <c r="CV3744" s="293"/>
      <c r="DF3744" s="293"/>
      <c r="DP3744" s="293"/>
      <c r="DZ3744" s="293"/>
      <c r="EJ3744" s="293"/>
      <c r="ET3744" s="293"/>
      <c r="FD3744" s="293"/>
      <c r="GJ3744" s="341"/>
      <c r="GT3744" s="293"/>
      <c r="HD3744" s="293"/>
      <c r="HN3744" s="293"/>
      <c r="HX3744" s="293"/>
      <c r="IH3744" s="293"/>
      <c r="IM3744" s="285"/>
    </row>
    <row r="3745" spans="1:247" s="44" customFormat="1" x14ac:dyDescent="0.2">
      <c r="A3745" s="42"/>
      <c r="AN3745" s="293"/>
      <c r="AX3745" s="293"/>
      <c r="BH3745" s="293"/>
      <c r="BR3745" s="293"/>
      <c r="CB3745" s="293"/>
      <c r="CL3745" s="293"/>
      <c r="CV3745" s="293"/>
      <c r="DF3745" s="293"/>
      <c r="DP3745" s="293"/>
      <c r="DZ3745" s="293"/>
      <c r="EJ3745" s="293"/>
      <c r="ET3745" s="293"/>
      <c r="FD3745" s="293"/>
      <c r="GJ3745" s="341"/>
      <c r="GT3745" s="293"/>
      <c r="HD3745" s="293"/>
      <c r="HN3745" s="293"/>
      <c r="HX3745" s="293"/>
      <c r="IH3745" s="293"/>
      <c r="IM3745" s="285"/>
    </row>
    <row r="3746" spans="1:247" s="44" customFormat="1" x14ac:dyDescent="0.2">
      <c r="A3746" s="42"/>
      <c r="AN3746" s="293"/>
      <c r="AX3746" s="293"/>
      <c r="BH3746" s="293"/>
      <c r="BR3746" s="293"/>
      <c r="CB3746" s="293"/>
      <c r="CL3746" s="293"/>
      <c r="CV3746" s="293"/>
      <c r="DF3746" s="293"/>
      <c r="DP3746" s="293"/>
      <c r="DZ3746" s="293"/>
      <c r="EJ3746" s="293"/>
      <c r="ET3746" s="293"/>
      <c r="FD3746" s="293"/>
      <c r="GJ3746" s="341"/>
      <c r="GT3746" s="293"/>
      <c r="HD3746" s="293"/>
      <c r="HN3746" s="293"/>
      <c r="HX3746" s="293"/>
      <c r="IH3746" s="293"/>
      <c r="IM3746" s="285"/>
    </row>
    <row r="3747" spans="1:247" s="44" customFormat="1" x14ac:dyDescent="0.2">
      <c r="A3747" s="42"/>
      <c r="AN3747" s="293"/>
      <c r="AX3747" s="293"/>
      <c r="BH3747" s="293"/>
      <c r="BR3747" s="293"/>
      <c r="CB3747" s="293"/>
      <c r="CL3747" s="293"/>
      <c r="CV3747" s="293"/>
      <c r="DF3747" s="293"/>
      <c r="DP3747" s="293"/>
      <c r="DZ3747" s="293"/>
      <c r="EJ3747" s="293"/>
      <c r="ET3747" s="293"/>
      <c r="FD3747" s="293"/>
      <c r="GJ3747" s="341"/>
      <c r="GT3747" s="293"/>
      <c r="HD3747" s="293"/>
      <c r="HN3747" s="293"/>
      <c r="HX3747" s="293"/>
      <c r="IH3747" s="293"/>
      <c r="IM3747" s="285"/>
    </row>
    <row r="3748" spans="1:247" s="44" customFormat="1" x14ac:dyDescent="0.2">
      <c r="A3748" s="42"/>
      <c r="AN3748" s="293"/>
      <c r="AX3748" s="293"/>
      <c r="BH3748" s="293"/>
      <c r="BR3748" s="293"/>
      <c r="CB3748" s="293"/>
      <c r="CL3748" s="293"/>
      <c r="CV3748" s="293"/>
      <c r="DF3748" s="293"/>
      <c r="DP3748" s="293"/>
      <c r="DZ3748" s="293"/>
      <c r="EJ3748" s="293"/>
      <c r="ET3748" s="293"/>
      <c r="FD3748" s="293"/>
      <c r="GJ3748" s="341"/>
      <c r="GT3748" s="293"/>
      <c r="HD3748" s="293"/>
      <c r="HN3748" s="293"/>
      <c r="HX3748" s="293"/>
      <c r="IH3748" s="293"/>
      <c r="IM3748" s="285"/>
    </row>
    <row r="3749" spans="1:247" s="44" customFormat="1" x14ac:dyDescent="0.2">
      <c r="A3749" s="42"/>
      <c r="AN3749" s="293"/>
      <c r="AX3749" s="293"/>
      <c r="BH3749" s="293"/>
      <c r="BR3749" s="293"/>
      <c r="CB3749" s="293"/>
      <c r="CL3749" s="293"/>
      <c r="CV3749" s="293"/>
      <c r="DF3749" s="293"/>
      <c r="DP3749" s="293"/>
      <c r="DZ3749" s="293"/>
      <c r="EJ3749" s="293"/>
      <c r="ET3749" s="293"/>
      <c r="FD3749" s="293"/>
      <c r="GJ3749" s="341"/>
      <c r="GT3749" s="293"/>
      <c r="HD3749" s="293"/>
      <c r="HN3749" s="293"/>
      <c r="HX3749" s="293"/>
      <c r="IH3749" s="293"/>
      <c r="IM3749" s="285"/>
    </row>
    <row r="3750" spans="1:247" s="44" customFormat="1" x14ac:dyDescent="0.2">
      <c r="A3750" s="42"/>
      <c r="AN3750" s="293"/>
      <c r="AX3750" s="293"/>
      <c r="BH3750" s="293"/>
      <c r="BR3750" s="293"/>
      <c r="CB3750" s="293"/>
      <c r="CL3750" s="293"/>
      <c r="CV3750" s="293"/>
      <c r="DF3750" s="293"/>
      <c r="DP3750" s="293"/>
      <c r="DZ3750" s="293"/>
      <c r="EJ3750" s="293"/>
      <c r="ET3750" s="293"/>
      <c r="FD3750" s="293"/>
      <c r="GJ3750" s="341"/>
      <c r="GT3750" s="293"/>
      <c r="HD3750" s="293"/>
      <c r="HN3750" s="293"/>
      <c r="HX3750" s="293"/>
      <c r="IH3750" s="293"/>
      <c r="IM3750" s="285"/>
    </row>
    <row r="3751" spans="1:247" s="44" customFormat="1" x14ac:dyDescent="0.2">
      <c r="A3751" s="42"/>
      <c r="AN3751" s="293"/>
      <c r="AX3751" s="293"/>
      <c r="BH3751" s="293"/>
      <c r="BR3751" s="293"/>
      <c r="CB3751" s="293"/>
      <c r="CL3751" s="293"/>
      <c r="CV3751" s="293"/>
      <c r="DF3751" s="293"/>
      <c r="DP3751" s="293"/>
      <c r="DZ3751" s="293"/>
      <c r="EJ3751" s="293"/>
      <c r="ET3751" s="293"/>
      <c r="FD3751" s="293"/>
      <c r="GJ3751" s="341"/>
      <c r="GT3751" s="293"/>
      <c r="HD3751" s="293"/>
      <c r="HN3751" s="293"/>
      <c r="HX3751" s="293"/>
      <c r="IH3751" s="293"/>
      <c r="IM3751" s="285"/>
    </row>
    <row r="3752" spans="1:247" s="44" customFormat="1" x14ac:dyDescent="0.2">
      <c r="A3752" s="42"/>
      <c r="AN3752" s="293"/>
      <c r="AX3752" s="293"/>
      <c r="BH3752" s="293"/>
      <c r="BR3752" s="293"/>
      <c r="CB3752" s="293"/>
      <c r="CL3752" s="293"/>
      <c r="CV3752" s="293"/>
      <c r="DF3752" s="293"/>
      <c r="DP3752" s="293"/>
      <c r="DZ3752" s="293"/>
      <c r="EJ3752" s="293"/>
      <c r="ET3752" s="293"/>
      <c r="FD3752" s="293"/>
      <c r="GJ3752" s="341"/>
      <c r="GT3752" s="293"/>
      <c r="HD3752" s="293"/>
      <c r="HN3752" s="293"/>
      <c r="HX3752" s="293"/>
      <c r="IH3752" s="293"/>
      <c r="IM3752" s="285"/>
    </row>
    <row r="3753" spans="1:247" s="44" customFormat="1" x14ac:dyDescent="0.2">
      <c r="A3753" s="42"/>
      <c r="AN3753" s="293"/>
      <c r="AX3753" s="293"/>
      <c r="BH3753" s="293"/>
      <c r="BR3753" s="293"/>
      <c r="CB3753" s="293"/>
      <c r="CL3753" s="293"/>
      <c r="CV3753" s="293"/>
      <c r="DF3753" s="293"/>
      <c r="DP3753" s="293"/>
      <c r="DZ3753" s="293"/>
      <c r="EJ3753" s="293"/>
      <c r="ET3753" s="293"/>
      <c r="FD3753" s="293"/>
      <c r="GJ3753" s="341"/>
      <c r="GT3753" s="293"/>
      <c r="HD3753" s="293"/>
      <c r="HN3753" s="293"/>
      <c r="HX3753" s="293"/>
      <c r="IH3753" s="293"/>
      <c r="IM3753" s="285"/>
    </row>
    <row r="3754" spans="1:247" s="44" customFormat="1" x14ac:dyDescent="0.2">
      <c r="A3754" s="42"/>
      <c r="AN3754" s="293"/>
      <c r="AX3754" s="293"/>
      <c r="BH3754" s="293"/>
      <c r="BR3754" s="293"/>
      <c r="CB3754" s="293"/>
      <c r="CL3754" s="293"/>
      <c r="CV3754" s="293"/>
      <c r="DF3754" s="293"/>
      <c r="DP3754" s="293"/>
      <c r="DZ3754" s="293"/>
      <c r="EJ3754" s="293"/>
      <c r="ET3754" s="293"/>
      <c r="FD3754" s="293"/>
      <c r="GJ3754" s="341"/>
      <c r="GT3754" s="293"/>
      <c r="HD3754" s="293"/>
      <c r="HN3754" s="293"/>
      <c r="HX3754" s="293"/>
      <c r="IH3754" s="293"/>
      <c r="IM3754" s="285"/>
    </row>
    <row r="3755" spans="1:247" s="44" customFormat="1" x14ac:dyDescent="0.2">
      <c r="A3755" s="42"/>
      <c r="AN3755" s="293"/>
      <c r="AX3755" s="293"/>
      <c r="BH3755" s="293"/>
      <c r="BR3755" s="293"/>
      <c r="CB3755" s="293"/>
      <c r="CL3755" s="293"/>
      <c r="CV3755" s="293"/>
      <c r="DF3755" s="293"/>
      <c r="DP3755" s="293"/>
      <c r="DZ3755" s="293"/>
      <c r="EJ3755" s="293"/>
      <c r="ET3755" s="293"/>
      <c r="FD3755" s="293"/>
      <c r="GJ3755" s="341"/>
      <c r="GT3755" s="293"/>
      <c r="HD3755" s="293"/>
      <c r="HN3755" s="293"/>
      <c r="HX3755" s="293"/>
      <c r="IH3755" s="293"/>
      <c r="IM3755" s="285"/>
    </row>
    <row r="3756" spans="1:247" s="44" customFormat="1" x14ac:dyDescent="0.2">
      <c r="A3756" s="42"/>
      <c r="AN3756" s="293"/>
      <c r="AX3756" s="293"/>
      <c r="BH3756" s="293"/>
      <c r="BR3756" s="293"/>
      <c r="CB3756" s="293"/>
      <c r="CL3756" s="293"/>
      <c r="CV3756" s="293"/>
      <c r="DF3756" s="293"/>
      <c r="DP3756" s="293"/>
      <c r="DZ3756" s="293"/>
      <c r="EJ3756" s="293"/>
      <c r="ET3756" s="293"/>
      <c r="FD3756" s="293"/>
      <c r="GJ3756" s="341"/>
      <c r="GT3756" s="293"/>
      <c r="HD3756" s="293"/>
      <c r="HN3756" s="293"/>
      <c r="HX3756" s="293"/>
      <c r="IH3756" s="293"/>
      <c r="IM3756" s="285"/>
    </row>
    <row r="3757" spans="1:247" s="44" customFormat="1" x14ac:dyDescent="0.2">
      <c r="A3757" s="42"/>
      <c r="AN3757" s="293"/>
      <c r="AX3757" s="293"/>
      <c r="BH3757" s="293"/>
      <c r="BR3757" s="293"/>
      <c r="CB3757" s="293"/>
      <c r="CL3757" s="293"/>
      <c r="CV3757" s="293"/>
      <c r="DF3757" s="293"/>
      <c r="DP3757" s="293"/>
      <c r="DZ3757" s="293"/>
      <c r="EJ3757" s="293"/>
      <c r="ET3757" s="293"/>
      <c r="FD3757" s="293"/>
      <c r="GJ3757" s="341"/>
      <c r="GT3757" s="293"/>
      <c r="HD3757" s="293"/>
      <c r="HN3757" s="293"/>
      <c r="HX3757" s="293"/>
      <c r="IH3757" s="293"/>
      <c r="IM3757" s="285"/>
    </row>
    <row r="3758" spans="1:247" s="44" customFormat="1" x14ac:dyDescent="0.2">
      <c r="A3758" s="42"/>
      <c r="AN3758" s="293"/>
      <c r="AX3758" s="293"/>
      <c r="BH3758" s="293"/>
      <c r="BR3758" s="293"/>
      <c r="CB3758" s="293"/>
      <c r="CL3758" s="293"/>
      <c r="CV3758" s="293"/>
      <c r="DF3758" s="293"/>
      <c r="DP3758" s="293"/>
      <c r="DZ3758" s="293"/>
      <c r="EJ3758" s="293"/>
      <c r="ET3758" s="293"/>
      <c r="FD3758" s="293"/>
      <c r="GJ3758" s="341"/>
      <c r="GT3758" s="293"/>
      <c r="HD3758" s="293"/>
      <c r="HN3758" s="293"/>
      <c r="HX3758" s="293"/>
      <c r="IH3758" s="293"/>
      <c r="IM3758" s="285"/>
    </row>
    <row r="3759" spans="1:247" s="44" customFormat="1" x14ac:dyDescent="0.2">
      <c r="A3759" s="42"/>
      <c r="AN3759" s="293"/>
      <c r="AX3759" s="293"/>
      <c r="BH3759" s="293"/>
      <c r="BR3759" s="293"/>
      <c r="CB3759" s="293"/>
      <c r="CL3759" s="293"/>
      <c r="CV3759" s="293"/>
      <c r="DF3759" s="293"/>
      <c r="DP3759" s="293"/>
      <c r="DZ3759" s="293"/>
      <c r="EJ3759" s="293"/>
      <c r="ET3759" s="293"/>
      <c r="FD3759" s="293"/>
      <c r="GJ3759" s="341"/>
      <c r="GT3759" s="293"/>
      <c r="HD3759" s="293"/>
      <c r="HN3759" s="293"/>
      <c r="HX3759" s="293"/>
      <c r="IH3759" s="293"/>
      <c r="IM3759" s="285"/>
    </row>
    <row r="3760" spans="1:247" s="44" customFormat="1" x14ac:dyDescent="0.2">
      <c r="A3760" s="42"/>
      <c r="AN3760" s="293"/>
      <c r="AX3760" s="293"/>
      <c r="BH3760" s="293"/>
      <c r="BR3760" s="293"/>
      <c r="CB3760" s="293"/>
      <c r="CL3760" s="293"/>
      <c r="CV3760" s="293"/>
      <c r="DF3760" s="293"/>
      <c r="DP3760" s="293"/>
      <c r="DZ3760" s="293"/>
      <c r="EJ3760" s="293"/>
      <c r="ET3760" s="293"/>
      <c r="FD3760" s="293"/>
      <c r="GJ3760" s="341"/>
      <c r="GT3760" s="293"/>
      <c r="HD3760" s="293"/>
      <c r="HN3760" s="293"/>
      <c r="HX3760" s="293"/>
      <c r="IH3760" s="293"/>
      <c r="IM3760" s="285"/>
    </row>
    <row r="3761" spans="1:247" s="44" customFormat="1" x14ac:dyDescent="0.2">
      <c r="A3761" s="42"/>
      <c r="AN3761" s="293"/>
      <c r="AX3761" s="293"/>
      <c r="BH3761" s="293"/>
      <c r="BR3761" s="293"/>
      <c r="CB3761" s="293"/>
      <c r="CL3761" s="293"/>
      <c r="CV3761" s="293"/>
      <c r="DF3761" s="293"/>
      <c r="DP3761" s="293"/>
      <c r="DZ3761" s="293"/>
      <c r="EJ3761" s="293"/>
      <c r="ET3761" s="293"/>
      <c r="FD3761" s="293"/>
      <c r="GJ3761" s="341"/>
      <c r="GT3761" s="293"/>
      <c r="HD3761" s="293"/>
      <c r="HN3761" s="293"/>
      <c r="HX3761" s="293"/>
      <c r="IH3761" s="293"/>
      <c r="IM3761" s="285"/>
    </row>
    <row r="3762" spans="1:247" s="44" customFormat="1" x14ac:dyDescent="0.2">
      <c r="A3762" s="42"/>
      <c r="AN3762" s="293"/>
      <c r="AX3762" s="293"/>
      <c r="BH3762" s="293"/>
      <c r="BR3762" s="293"/>
      <c r="CB3762" s="293"/>
      <c r="CL3762" s="293"/>
      <c r="CV3762" s="293"/>
      <c r="DF3762" s="293"/>
      <c r="DP3762" s="293"/>
      <c r="DZ3762" s="293"/>
      <c r="EJ3762" s="293"/>
      <c r="ET3762" s="293"/>
      <c r="FD3762" s="293"/>
      <c r="GJ3762" s="341"/>
      <c r="GT3762" s="293"/>
      <c r="HD3762" s="293"/>
      <c r="HN3762" s="293"/>
      <c r="HX3762" s="293"/>
      <c r="IH3762" s="293"/>
      <c r="IM3762" s="285"/>
    </row>
    <row r="3763" spans="1:247" s="44" customFormat="1" x14ac:dyDescent="0.2">
      <c r="A3763" s="42"/>
      <c r="AN3763" s="293"/>
      <c r="AX3763" s="293"/>
      <c r="BH3763" s="293"/>
      <c r="BR3763" s="293"/>
      <c r="CB3763" s="293"/>
      <c r="CL3763" s="293"/>
      <c r="CV3763" s="293"/>
      <c r="DF3763" s="293"/>
      <c r="DP3763" s="293"/>
      <c r="DZ3763" s="293"/>
      <c r="EJ3763" s="293"/>
      <c r="ET3763" s="293"/>
      <c r="FD3763" s="293"/>
      <c r="GJ3763" s="341"/>
      <c r="GT3763" s="293"/>
      <c r="HD3763" s="293"/>
      <c r="HN3763" s="293"/>
      <c r="HX3763" s="293"/>
      <c r="IH3763" s="293"/>
      <c r="IM3763" s="285"/>
    </row>
    <row r="3764" spans="1:247" s="44" customFormat="1" x14ac:dyDescent="0.2">
      <c r="A3764" s="42"/>
      <c r="AN3764" s="293"/>
      <c r="AX3764" s="293"/>
      <c r="BH3764" s="293"/>
      <c r="BR3764" s="293"/>
      <c r="CB3764" s="293"/>
      <c r="CL3764" s="293"/>
      <c r="CV3764" s="293"/>
      <c r="DF3764" s="293"/>
      <c r="DP3764" s="293"/>
      <c r="DZ3764" s="293"/>
      <c r="EJ3764" s="293"/>
      <c r="ET3764" s="293"/>
      <c r="FD3764" s="293"/>
      <c r="GJ3764" s="341"/>
      <c r="GT3764" s="293"/>
      <c r="HD3764" s="293"/>
      <c r="HN3764" s="293"/>
      <c r="HX3764" s="293"/>
      <c r="IH3764" s="293"/>
      <c r="IM3764" s="285"/>
    </row>
    <row r="3765" spans="1:247" s="44" customFormat="1" x14ac:dyDescent="0.2">
      <c r="A3765" s="42"/>
      <c r="AN3765" s="293"/>
      <c r="AX3765" s="293"/>
      <c r="BH3765" s="293"/>
      <c r="BR3765" s="293"/>
      <c r="CB3765" s="293"/>
      <c r="CL3765" s="293"/>
      <c r="CV3765" s="293"/>
      <c r="DF3765" s="293"/>
      <c r="DP3765" s="293"/>
      <c r="DZ3765" s="293"/>
      <c r="EJ3765" s="293"/>
      <c r="ET3765" s="293"/>
      <c r="FD3765" s="293"/>
      <c r="GJ3765" s="341"/>
      <c r="GT3765" s="293"/>
      <c r="HD3765" s="293"/>
      <c r="HN3765" s="293"/>
      <c r="HX3765" s="293"/>
      <c r="IH3765" s="293"/>
      <c r="IM3765" s="285"/>
    </row>
    <row r="3766" spans="1:247" s="44" customFormat="1" x14ac:dyDescent="0.2">
      <c r="A3766" s="42"/>
      <c r="AN3766" s="293"/>
      <c r="AX3766" s="293"/>
      <c r="BH3766" s="293"/>
      <c r="BR3766" s="293"/>
      <c r="CB3766" s="293"/>
      <c r="CL3766" s="293"/>
      <c r="CV3766" s="293"/>
      <c r="DF3766" s="293"/>
      <c r="DP3766" s="293"/>
      <c r="DZ3766" s="293"/>
      <c r="EJ3766" s="293"/>
      <c r="ET3766" s="293"/>
      <c r="FD3766" s="293"/>
      <c r="GJ3766" s="341"/>
      <c r="GT3766" s="293"/>
      <c r="HD3766" s="293"/>
      <c r="HN3766" s="293"/>
      <c r="HX3766" s="293"/>
      <c r="IH3766" s="293"/>
      <c r="IM3766" s="285"/>
    </row>
    <row r="3767" spans="1:247" s="44" customFormat="1" x14ac:dyDescent="0.2">
      <c r="A3767" s="42"/>
      <c r="AN3767" s="293"/>
      <c r="AX3767" s="293"/>
      <c r="BH3767" s="293"/>
      <c r="BR3767" s="293"/>
      <c r="CB3767" s="293"/>
      <c r="CL3767" s="293"/>
      <c r="CV3767" s="293"/>
      <c r="DF3767" s="293"/>
      <c r="DP3767" s="293"/>
      <c r="DZ3767" s="293"/>
      <c r="EJ3767" s="293"/>
      <c r="ET3767" s="293"/>
      <c r="FD3767" s="293"/>
      <c r="GJ3767" s="341"/>
      <c r="GT3767" s="293"/>
      <c r="HD3767" s="293"/>
      <c r="HN3767" s="293"/>
      <c r="HX3767" s="293"/>
      <c r="IH3767" s="293"/>
      <c r="IM3767" s="285"/>
    </row>
    <row r="3768" spans="1:247" s="44" customFormat="1" x14ac:dyDescent="0.2">
      <c r="A3768" s="42"/>
      <c r="AN3768" s="293"/>
      <c r="AX3768" s="293"/>
      <c r="BH3768" s="293"/>
      <c r="BR3768" s="293"/>
      <c r="CB3768" s="293"/>
      <c r="CL3768" s="293"/>
      <c r="CV3768" s="293"/>
      <c r="DF3768" s="293"/>
      <c r="DP3768" s="293"/>
      <c r="DZ3768" s="293"/>
      <c r="EJ3768" s="293"/>
      <c r="ET3768" s="293"/>
      <c r="FD3768" s="293"/>
      <c r="GJ3768" s="341"/>
      <c r="GT3768" s="293"/>
      <c r="HD3768" s="293"/>
      <c r="HN3768" s="293"/>
      <c r="HX3768" s="293"/>
      <c r="IH3768" s="293"/>
      <c r="IM3768" s="285"/>
    </row>
    <row r="3769" spans="1:247" s="44" customFormat="1" x14ac:dyDescent="0.2">
      <c r="A3769" s="42"/>
      <c r="AN3769" s="293"/>
      <c r="AX3769" s="293"/>
      <c r="BH3769" s="293"/>
      <c r="BR3769" s="293"/>
      <c r="CB3769" s="293"/>
      <c r="CL3769" s="293"/>
      <c r="CV3769" s="293"/>
      <c r="DF3769" s="293"/>
      <c r="DP3769" s="293"/>
      <c r="DZ3769" s="293"/>
      <c r="EJ3769" s="293"/>
      <c r="ET3769" s="293"/>
      <c r="FD3769" s="293"/>
      <c r="GJ3769" s="341"/>
      <c r="GT3769" s="293"/>
      <c r="HD3769" s="293"/>
      <c r="HN3769" s="293"/>
      <c r="HX3769" s="293"/>
      <c r="IH3769" s="293"/>
      <c r="IM3769" s="285"/>
    </row>
    <row r="3770" spans="1:247" s="44" customFormat="1" x14ac:dyDescent="0.2">
      <c r="A3770" s="42"/>
      <c r="AN3770" s="293"/>
      <c r="AX3770" s="293"/>
      <c r="BH3770" s="293"/>
      <c r="BR3770" s="293"/>
      <c r="CB3770" s="293"/>
      <c r="CL3770" s="293"/>
      <c r="CV3770" s="293"/>
      <c r="DF3770" s="293"/>
      <c r="DP3770" s="293"/>
      <c r="DZ3770" s="293"/>
      <c r="EJ3770" s="293"/>
      <c r="ET3770" s="293"/>
      <c r="FD3770" s="293"/>
      <c r="GJ3770" s="341"/>
      <c r="GT3770" s="293"/>
      <c r="HD3770" s="293"/>
      <c r="HN3770" s="293"/>
      <c r="HX3770" s="293"/>
      <c r="IH3770" s="293"/>
      <c r="IM3770" s="285"/>
    </row>
    <row r="3771" spans="1:247" s="44" customFormat="1" x14ac:dyDescent="0.2">
      <c r="A3771" s="42"/>
      <c r="AN3771" s="293"/>
      <c r="AX3771" s="293"/>
      <c r="BH3771" s="293"/>
      <c r="BR3771" s="293"/>
      <c r="CB3771" s="293"/>
      <c r="CL3771" s="293"/>
      <c r="CV3771" s="293"/>
      <c r="DF3771" s="293"/>
      <c r="DP3771" s="293"/>
      <c r="DZ3771" s="293"/>
      <c r="EJ3771" s="293"/>
      <c r="ET3771" s="293"/>
      <c r="FD3771" s="293"/>
      <c r="GJ3771" s="341"/>
      <c r="GT3771" s="293"/>
      <c r="HD3771" s="293"/>
      <c r="HN3771" s="293"/>
      <c r="HX3771" s="293"/>
      <c r="IH3771" s="293"/>
      <c r="IM3771" s="285"/>
    </row>
    <row r="3772" spans="1:247" s="44" customFormat="1" x14ac:dyDescent="0.2">
      <c r="A3772" s="42"/>
      <c r="AN3772" s="293"/>
      <c r="AX3772" s="293"/>
      <c r="BH3772" s="293"/>
      <c r="BR3772" s="293"/>
      <c r="CB3772" s="293"/>
      <c r="CL3772" s="293"/>
      <c r="CV3772" s="293"/>
      <c r="DF3772" s="293"/>
      <c r="DP3772" s="293"/>
      <c r="DZ3772" s="293"/>
      <c r="EJ3772" s="293"/>
      <c r="ET3772" s="293"/>
      <c r="FD3772" s="293"/>
      <c r="GJ3772" s="341"/>
      <c r="GT3772" s="293"/>
      <c r="HD3772" s="293"/>
      <c r="HN3772" s="293"/>
      <c r="HX3772" s="293"/>
      <c r="IH3772" s="293"/>
      <c r="IM3772" s="285"/>
    </row>
    <row r="3773" spans="1:247" s="44" customFormat="1" x14ac:dyDescent="0.2">
      <c r="A3773" s="42"/>
      <c r="AN3773" s="293"/>
      <c r="AX3773" s="293"/>
      <c r="BH3773" s="293"/>
      <c r="BR3773" s="293"/>
      <c r="CB3773" s="293"/>
      <c r="CL3773" s="293"/>
      <c r="CV3773" s="293"/>
      <c r="DF3773" s="293"/>
      <c r="DP3773" s="293"/>
      <c r="DZ3773" s="293"/>
      <c r="EJ3773" s="293"/>
      <c r="ET3773" s="293"/>
      <c r="FD3773" s="293"/>
      <c r="GJ3773" s="341"/>
      <c r="GT3773" s="293"/>
      <c r="HD3773" s="293"/>
      <c r="HN3773" s="293"/>
      <c r="HX3773" s="293"/>
      <c r="IH3773" s="293"/>
      <c r="IM3773" s="285"/>
    </row>
    <row r="3774" spans="1:247" s="44" customFormat="1" x14ac:dyDescent="0.2">
      <c r="A3774" s="42"/>
      <c r="AN3774" s="293"/>
      <c r="AX3774" s="293"/>
      <c r="BH3774" s="293"/>
      <c r="BR3774" s="293"/>
      <c r="CB3774" s="293"/>
      <c r="CL3774" s="293"/>
      <c r="CV3774" s="293"/>
      <c r="DF3774" s="293"/>
      <c r="DP3774" s="293"/>
      <c r="DZ3774" s="293"/>
      <c r="EJ3774" s="293"/>
      <c r="ET3774" s="293"/>
      <c r="FD3774" s="293"/>
      <c r="GJ3774" s="341"/>
      <c r="GT3774" s="293"/>
      <c r="HD3774" s="293"/>
      <c r="HN3774" s="293"/>
      <c r="HX3774" s="293"/>
      <c r="IH3774" s="293"/>
      <c r="IM3774" s="285"/>
    </row>
    <row r="3775" spans="1:247" s="44" customFormat="1" x14ac:dyDescent="0.2">
      <c r="A3775" s="42"/>
      <c r="AN3775" s="293"/>
      <c r="AX3775" s="293"/>
      <c r="BH3775" s="293"/>
      <c r="BR3775" s="293"/>
      <c r="CB3775" s="293"/>
      <c r="CL3775" s="293"/>
      <c r="CV3775" s="293"/>
      <c r="DF3775" s="293"/>
      <c r="DP3775" s="293"/>
      <c r="DZ3775" s="293"/>
      <c r="EJ3775" s="293"/>
      <c r="ET3775" s="293"/>
      <c r="FD3775" s="293"/>
      <c r="GJ3775" s="341"/>
      <c r="GT3775" s="293"/>
      <c r="HD3775" s="293"/>
      <c r="HN3775" s="293"/>
      <c r="HX3775" s="293"/>
      <c r="IH3775" s="293"/>
      <c r="IM3775" s="285"/>
    </row>
    <row r="3776" spans="1:247" s="44" customFormat="1" x14ac:dyDescent="0.2">
      <c r="A3776" s="42"/>
      <c r="AN3776" s="293"/>
      <c r="AX3776" s="293"/>
      <c r="BH3776" s="293"/>
      <c r="BR3776" s="293"/>
      <c r="CB3776" s="293"/>
      <c r="CL3776" s="293"/>
      <c r="CV3776" s="293"/>
      <c r="DF3776" s="293"/>
      <c r="DP3776" s="293"/>
      <c r="DZ3776" s="293"/>
      <c r="EJ3776" s="293"/>
      <c r="ET3776" s="293"/>
      <c r="FD3776" s="293"/>
      <c r="GJ3776" s="341"/>
      <c r="GT3776" s="293"/>
      <c r="HD3776" s="293"/>
      <c r="HN3776" s="293"/>
      <c r="HX3776" s="293"/>
      <c r="IH3776" s="293"/>
      <c r="IM3776" s="285"/>
    </row>
    <row r="3777" spans="1:247" s="44" customFormat="1" x14ac:dyDescent="0.2">
      <c r="A3777" s="42"/>
      <c r="AN3777" s="293"/>
      <c r="AX3777" s="293"/>
      <c r="BH3777" s="293"/>
      <c r="BR3777" s="293"/>
      <c r="CB3777" s="293"/>
      <c r="CL3777" s="293"/>
      <c r="CV3777" s="293"/>
      <c r="DF3777" s="293"/>
      <c r="DP3777" s="293"/>
      <c r="DZ3777" s="293"/>
      <c r="EJ3777" s="293"/>
      <c r="ET3777" s="293"/>
      <c r="FD3777" s="293"/>
      <c r="GJ3777" s="341"/>
      <c r="GT3777" s="293"/>
      <c r="HD3777" s="293"/>
      <c r="HN3777" s="293"/>
      <c r="HX3777" s="293"/>
      <c r="IH3777" s="293"/>
      <c r="IM3777" s="285"/>
    </row>
    <row r="3778" spans="1:247" s="44" customFormat="1" x14ac:dyDescent="0.2">
      <c r="A3778" s="42"/>
      <c r="AN3778" s="293"/>
      <c r="AX3778" s="293"/>
      <c r="BH3778" s="293"/>
      <c r="BR3778" s="293"/>
      <c r="CB3778" s="293"/>
      <c r="CL3778" s="293"/>
      <c r="CV3778" s="293"/>
      <c r="DF3778" s="293"/>
      <c r="DP3778" s="293"/>
      <c r="DZ3778" s="293"/>
      <c r="EJ3778" s="293"/>
      <c r="ET3778" s="293"/>
      <c r="FD3778" s="293"/>
      <c r="GJ3778" s="341"/>
      <c r="GT3778" s="293"/>
      <c r="HD3778" s="293"/>
      <c r="HN3778" s="293"/>
      <c r="HX3778" s="293"/>
      <c r="IH3778" s="293"/>
      <c r="IM3778" s="285"/>
    </row>
    <row r="3779" spans="1:247" s="44" customFormat="1" x14ac:dyDescent="0.2">
      <c r="A3779" s="42"/>
      <c r="AN3779" s="293"/>
      <c r="AX3779" s="293"/>
      <c r="BH3779" s="293"/>
      <c r="BR3779" s="293"/>
      <c r="CB3779" s="293"/>
      <c r="CL3779" s="293"/>
      <c r="CV3779" s="293"/>
      <c r="DF3779" s="293"/>
      <c r="DP3779" s="293"/>
      <c r="DZ3779" s="293"/>
      <c r="EJ3779" s="293"/>
      <c r="ET3779" s="293"/>
      <c r="FD3779" s="293"/>
      <c r="GJ3779" s="341"/>
      <c r="GT3779" s="293"/>
      <c r="HD3779" s="293"/>
      <c r="HN3779" s="293"/>
      <c r="HX3779" s="293"/>
      <c r="IH3779" s="293"/>
      <c r="IM3779" s="285"/>
    </row>
    <row r="3780" spans="1:247" s="44" customFormat="1" x14ac:dyDescent="0.2">
      <c r="A3780" s="42"/>
      <c r="AN3780" s="293"/>
      <c r="AX3780" s="293"/>
      <c r="BH3780" s="293"/>
      <c r="BR3780" s="293"/>
      <c r="CB3780" s="293"/>
      <c r="CL3780" s="293"/>
      <c r="CV3780" s="293"/>
      <c r="DF3780" s="293"/>
      <c r="DP3780" s="293"/>
      <c r="DZ3780" s="293"/>
      <c r="EJ3780" s="293"/>
      <c r="ET3780" s="293"/>
      <c r="FD3780" s="293"/>
      <c r="GJ3780" s="341"/>
      <c r="GT3780" s="293"/>
      <c r="HD3780" s="293"/>
      <c r="HN3780" s="293"/>
      <c r="HX3780" s="293"/>
      <c r="IH3780" s="293"/>
      <c r="IM3780" s="285"/>
    </row>
    <row r="3781" spans="1:247" s="44" customFormat="1" x14ac:dyDescent="0.2">
      <c r="A3781" s="42"/>
      <c r="AN3781" s="293"/>
      <c r="AX3781" s="293"/>
      <c r="BH3781" s="293"/>
      <c r="BR3781" s="293"/>
      <c r="CB3781" s="293"/>
      <c r="CL3781" s="293"/>
      <c r="CV3781" s="293"/>
      <c r="DF3781" s="293"/>
      <c r="DP3781" s="293"/>
      <c r="DZ3781" s="293"/>
      <c r="EJ3781" s="293"/>
      <c r="ET3781" s="293"/>
      <c r="FD3781" s="293"/>
      <c r="GJ3781" s="341"/>
      <c r="GT3781" s="293"/>
      <c r="HD3781" s="293"/>
      <c r="HN3781" s="293"/>
      <c r="HX3781" s="293"/>
      <c r="IH3781" s="293"/>
      <c r="IM3781" s="285"/>
    </row>
    <row r="3782" spans="1:247" s="44" customFormat="1" x14ac:dyDescent="0.2">
      <c r="A3782" s="42"/>
      <c r="AN3782" s="293"/>
      <c r="AX3782" s="293"/>
      <c r="BH3782" s="293"/>
      <c r="BR3782" s="293"/>
      <c r="CB3782" s="293"/>
      <c r="CL3782" s="293"/>
      <c r="CV3782" s="293"/>
      <c r="DF3782" s="293"/>
      <c r="DP3782" s="293"/>
      <c r="DZ3782" s="293"/>
      <c r="EJ3782" s="293"/>
      <c r="ET3782" s="293"/>
      <c r="FD3782" s="293"/>
      <c r="GJ3782" s="341"/>
      <c r="GT3782" s="293"/>
      <c r="HD3782" s="293"/>
      <c r="HN3782" s="293"/>
      <c r="HX3782" s="293"/>
      <c r="IH3782" s="293"/>
      <c r="IM3782" s="285"/>
    </row>
    <row r="3783" spans="1:247" s="44" customFormat="1" x14ac:dyDescent="0.2">
      <c r="A3783" s="42"/>
      <c r="AN3783" s="293"/>
      <c r="AX3783" s="293"/>
      <c r="BH3783" s="293"/>
      <c r="BR3783" s="293"/>
      <c r="CB3783" s="293"/>
      <c r="CL3783" s="293"/>
      <c r="CV3783" s="293"/>
      <c r="DF3783" s="293"/>
      <c r="DP3783" s="293"/>
      <c r="DZ3783" s="293"/>
      <c r="EJ3783" s="293"/>
      <c r="ET3783" s="293"/>
      <c r="FD3783" s="293"/>
      <c r="GJ3783" s="341"/>
      <c r="GT3783" s="293"/>
      <c r="HD3783" s="293"/>
      <c r="HN3783" s="293"/>
      <c r="HX3783" s="293"/>
      <c r="IH3783" s="293"/>
      <c r="IM3783" s="285"/>
    </row>
    <row r="3784" spans="1:247" s="44" customFormat="1" x14ac:dyDescent="0.2">
      <c r="A3784" s="42"/>
      <c r="AN3784" s="293"/>
      <c r="AX3784" s="293"/>
      <c r="BH3784" s="293"/>
      <c r="BR3784" s="293"/>
      <c r="CB3784" s="293"/>
      <c r="CL3784" s="293"/>
      <c r="CV3784" s="293"/>
      <c r="DF3784" s="293"/>
      <c r="DP3784" s="293"/>
      <c r="DZ3784" s="293"/>
      <c r="EJ3784" s="293"/>
      <c r="ET3784" s="293"/>
      <c r="FD3784" s="293"/>
      <c r="GJ3784" s="341"/>
      <c r="GT3784" s="293"/>
      <c r="HD3784" s="293"/>
      <c r="HN3784" s="293"/>
      <c r="HX3784" s="293"/>
      <c r="IH3784" s="293"/>
      <c r="IM3784" s="285"/>
    </row>
    <row r="3785" spans="1:247" s="44" customFormat="1" x14ac:dyDescent="0.2">
      <c r="A3785" s="42"/>
      <c r="AN3785" s="293"/>
      <c r="AX3785" s="293"/>
      <c r="BH3785" s="293"/>
      <c r="BR3785" s="293"/>
      <c r="CB3785" s="293"/>
      <c r="CL3785" s="293"/>
      <c r="CV3785" s="293"/>
      <c r="DF3785" s="293"/>
      <c r="DP3785" s="293"/>
      <c r="DZ3785" s="293"/>
      <c r="EJ3785" s="293"/>
      <c r="ET3785" s="293"/>
      <c r="FD3785" s="293"/>
      <c r="GJ3785" s="341"/>
      <c r="GT3785" s="293"/>
      <c r="HD3785" s="293"/>
      <c r="HN3785" s="293"/>
      <c r="HX3785" s="293"/>
      <c r="IH3785" s="293"/>
      <c r="IM3785" s="285"/>
    </row>
    <row r="3786" spans="1:247" s="44" customFormat="1" x14ac:dyDescent="0.2">
      <c r="A3786" s="42"/>
      <c r="AN3786" s="293"/>
      <c r="AX3786" s="293"/>
      <c r="BH3786" s="293"/>
      <c r="BR3786" s="293"/>
      <c r="CB3786" s="293"/>
      <c r="CL3786" s="293"/>
      <c r="CV3786" s="293"/>
      <c r="DF3786" s="293"/>
      <c r="DP3786" s="293"/>
      <c r="DZ3786" s="293"/>
      <c r="EJ3786" s="293"/>
      <c r="ET3786" s="293"/>
      <c r="FD3786" s="293"/>
      <c r="GJ3786" s="341"/>
      <c r="GT3786" s="293"/>
      <c r="HD3786" s="293"/>
      <c r="HN3786" s="293"/>
      <c r="HX3786" s="293"/>
      <c r="IH3786" s="293"/>
      <c r="IM3786" s="285"/>
    </row>
    <row r="3787" spans="1:247" s="44" customFormat="1" x14ac:dyDescent="0.2">
      <c r="A3787" s="42"/>
      <c r="AN3787" s="293"/>
      <c r="AX3787" s="293"/>
      <c r="BH3787" s="293"/>
      <c r="BR3787" s="293"/>
      <c r="CB3787" s="293"/>
      <c r="CL3787" s="293"/>
      <c r="CV3787" s="293"/>
      <c r="DF3787" s="293"/>
      <c r="DP3787" s="293"/>
      <c r="DZ3787" s="293"/>
      <c r="EJ3787" s="293"/>
      <c r="ET3787" s="293"/>
      <c r="FD3787" s="293"/>
      <c r="GJ3787" s="341"/>
      <c r="GT3787" s="293"/>
      <c r="HD3787" s="293"/>
      <c r="HN3787" s="293"/>
      <c r="HX3787" s="293"/>
      <c r="IH3787" s="293"/>
      <c r="IM3787" s="285"/>
    </row>
    <row r="3788" spans="1:247" s="44" customFormat="1" x14ac:dyDescent="0.2">
      <c r="A3788" s="42"/>
      <c r="AN3788" s="293"/>
      <c r="AX3788" s="293"/>
      <c r="BH3788" s="293"/>
      <c r="BR3788" s="293"/>
      <c r="CB3788" s="293"/>
      <c r="CL3788" s="293"/>
      <c r="CV3788" s="293"/>
      <c r="DF3788" s="293"/>
      <c r="DP3788" s="293"/>
      <c r="DZ3788" s="293"/>
      <c r="EJ3788" s="293"/>
      <c r="ET3788" s="293"/>
      <c r="FD3788" s="293"/>
      <c r="GJ3788" s="341"/>
      <c r="GT3788" s="293"/>
      <c r="HD3788" s="293"/>
      <c r="HN3788" s="293"/>
      <c r="HX3788" s="293"/>
      <c r="IH3788" s="293"/>
      <c r="IM3788" s="285"/>
    </row>
    <row r="3789" spans="1:247" s="44" customFormat="1" x14ac:dyDescent="0.2">
      <c r="A3789" s="42"/>
      <c r="AN3789" s="293"/>
      <c r="AX3789" s="293"/>
      <c r="BH3789" s="293"/>
      <c r="BR3789" s="293"/>
      <c r="CB3789" s="293"/>
      <c r="CL3789" s="293"/>
      <c r="CV3789" s="293"/>
      <c r="DF3789" s="293"/>
      <c r="DP3789" s="293"/>
      <c r="DZ3789" s="293"/>
      <c r="EJ3789" s="293"/>
      <c r="ET3789" s="293"/>
      <c r="FD3789" s="293"/>
      <c r="GJ3789" s="341"/>
      <c r="GT3789" s="293"/>
      <c r="HD3789" s="293"/>
      <c r="HN3789" s="293"/>
      <c r="HX3789" s="293"/>
      <c r="IH3789" s="293"/>
      <c r="IM3789" s="285"/>
    </row>
    <row r="3790" spans="1:247" s="44" customFormat="1" x14ac:dyDescent="0.2">
      <c r="A3790" s="42"/>
      <c r="AN3790" s="293"/>
      <c r="AX3790" s="293"/>
      <c r="BH3790" s="293"/>
      <c r="BR3790" s="293"/>
      <c r="CB3790" s="293"/>
      <c r="CL3790" s="293"/>
      <c r="CV3790" s="293"/>
      <c r="DF3790" s="293"/>
      <c r="DP3790" s="293"/>
      <c r="DZ3790" s="293"/>
      <c r="EJ3790" s="293"/>
      <c r="ET3790" s="293"/>
      <c r="FD3790" s="293"/>
      <c r="GJ3790" s="341"/>
      <c r="GT3790" s="293"/>
      <c r="HD3790" s="293"/>
      <c r="HN3790" s="293"/>
      <c r="HX3790" s="293"/>
      <c r="IH3790" s="293"/>
      <c r="IM3790" s="285"/>
    </row>
    <row r="3791" spans="1:247" s="44" customFormat="1" x14ac:dyDescent="0.2">
      <c r="A3791" s="42"/>
      <c r="AN3791" s="293"/>
      <c r="AX3791" s="293"/>
      <c r="BH3791" s="293"/>
      <c r="BR3791" s="293"/>
      <c r="CB3791" s="293"/>
      <c r="CL3791" s="293"/>
      <c r="CV3791" s="293"/>
      <c r="DF3791" s="293"/>
      <c r="DP3791" s="293"/>
      <c r="DZ3791" s="293"/>
      <c r="EJ3791" s="293"/>
      <c r="ET3791" s="293"/>
      <c r="FD3791" s="293"/>
      <c r="GJ3791" s="341"/>
      <c r="GT3791" s="293"/>
      <c r="HD3791" s="293"/>
      <c r="HN3791" s="293"/>
      <c r="HX3791" s="293"/>
      <c r="IH3791" s="293"/>
      <c r="IM3791" s="285"/>
    </row>
    <row r="3792" spans="1:247" s="44" customFormat="1" x14ac:dyDescent="0.2">
      <c r="A3792" s="42"/>
      <c r="AN3792" s="293"/>
      <c r="AX3792" s="293"/>
      <c r="BH3792" s="293"/>
      <c r="BR3792" s="293"/>
      <c r="CB3792" s="293"/>
      <c r="CL3792" s="293"/>
      <c r="CV3792" s="293"/>
      <c r="DF3792" s="293"/>
      <c r="DP3792" s="293"/>
      <c r="DZ3792" s="293"/>
      <c r="EJ3792" s="293"/>
      <c r="ET3792" s="293"/>
      <c r="FD3792" s="293"/>
      <c r="GJ3792" s="341"/>
      <c r="GT3792" s="293"/>
      <c r="HD3792" s="293"/>
      <c r="HN3792" s="293"/>
      <c r="HX3792" s="293"/>
      <c r="IH3792" s="293"/>
      <c r="IM3792" s="285"/>
    </row>
    <row r="3793" spans="1:247" s="44" customFormat="1" x14ac:dyDescent="0.2">
      <c r="A3793" s="42"/>
      <c r="AN3793" s="293"/>
      <c r="AX3793" s="293"/>
      <c r="BH3793" s="293"/>
      <c r="BR3793" s="293"/>
      <c r="CB3793" s="293"/>
      <c r="CL3793" s="293"/>
      <c r="CV3793" s="293"/>
      <c r="DF3793" s="293"/>
      <c r="DP3793" s="293"/>
      <c r="DZ3793" s="293"/>
      <c r="EJ3793" s="293"/>
      <c r="ET3793" s="293"/>
      <c r="FD3793" s="293"/>
      <c r="GJ3793" s="341"/>
      <c r="GT3793" s="293"/>
      <c r="HD3793" s="293"/>
      <c r="HN3793" s="293"/>
      <c r="HX3793" s="293"/>
      <c r="IH3793" s="293"/>
      <c r="IM3793" s="285"/>
    </row>
    <row r="3794" spans="1:247" s="44" customFormat="1" x14ac:dyDescent="0.2">
      <c r="A3794" s="42"/>
      <c r="AN3794" s="293"/>
      <c r="AX3794" s="293"/>
      <c r="BH3794" s="293"/>
      <c r="BR3794" s="293"/>
      <c r="CB3794" s="293"/>
      <c r="CL3794" s="293"/>
      <c r="CV3794" s="293"/>
      <c r="DF3794" s="293"/>
      <c r="DP3794" s="293"/>
      <c r="DZ3794" s="293"/>
      <c r="EJ3794" s="293"/>
      <c r="ET3794" s="293"/>
      <c r="FD3794" s="293"/>
      <c r="GJ3794" s="341"/>
      <c r="GT3794" s="293"/>
      <c r="HD3794" s="293"/>
      <c r="HN3794" s="293"/>
      <c r="HX3794" s="293"/>
      <c r="IH3794" s="293"/>
      <c r="IM3794" s="285"/>
    </row>
    <row r="3795" spans="1:247" s="44" customFormat="1" x14ac:dyDescent="0.2">
      <c r="A3795" s="42"/>
      <c r="AN3795" s="293"/>
      <c r="AX3795" s="293"/>
      <c r="BH3795" s="293"/>
      <c r="BR3795" s="293"/>
      <c r="CB3795" s="293"/>
      <c r="CL3795" s="293"/>
      <c r="CV3795" s="293"/>
      <c r="DF3795" s="293"/>
      <c r="DP3795" s="293"/>
      <c r="DZ3795" s="293"/>
      <c r="EJ3795" s="293"/>
      <c r="ET3795" s="293"/>
      <c r="FD3795" s="293"/>
      <c r="GJ3795" s="341"/>
      <c r="GT3795" s="293"/>
      <c r="HD3795" s="293"/>
      <c r="HN3795" s="293"/>
      <c r="HX3795" s="293"/>
      <c r="IH3795" s="293"/>
      <c r="IM3795" s="285"/>
    </row>
    <row r="3796" spans="1:247" s="44" customFormat="1" x14ac:dyDescent="0.2">
      <c r="A3796" s="42"/>
      <c r="AN3796" s="293"/>
      <c r="AX3796" s="293"/>
      <c r="BH3796" s="293"/>
      <c r="BR3796" s="293"/>
      <c r="CB3796" s="293"/>
      <c r="CL3796" s="293"/>
      <c r="CV3796" s="293"/>
      <c r="DF3796" s="293"/>
      <c r="DP3796" s="293"/>
      <c r="DZ3796" s="293"/>
      <c r="EJ3796" s="293"/>
      <c r="ET3796" s="293"/>
      <c r="FD3796" s="293"/>
      <c r="GJ3796" s="341"/>
      <c r="GT3796" s="293"/>
      <c r="HD3796" s="293"/>
      <c r="HN3796" s="293"/>
      <c r="HX3796" s="293"/>
      <c r="IH3796" s="293"/>
      <c r="IM3796" s="285"/>
    </row>
    <row r="3797" spans="1:247" s="44" customFormat="1" x14ac:dyDescent="0.2">
      <c r="A3797" s="42"/>
      <c r="AN3797" s="293"/>
      <c r="AX3797" s="293"/>
      <c r="BH3797" s="293"/>
      <c r="BR3797" s="293"/>
      <c r="CB3797" s="293"/>
      <c r="CL3797" s="293"/>
      <c r="CV3797" s="293"/>
      <c r="DF3797" s="293"/>
      <c r="DP3797" s="293"/>
      <c r="DZ3797" s="293"/>
      <c r="EJ3797" s="293"/>
      <c r="ET3797" s="293"/>
      <c r="FD3797" s="293"/>
      <c r="GJ3797" s="341"/>
      <c r="GT3797" s="293"/>
      <c r="HD3797" s="293"/>
      <c r="HN3797" s="293"/>
      <c r="HX3797" s="293"/>
      <c r="IH3797" s="293"/>
      <c r="IM3797" s="285"/>
    </row>
    <row r="3798" spans="1:247" s="44" customFormat="1" x14ac:dyDescent="0.2">
      <c r="A3798" s="42"/>
      <c r="AN3798" s="293"/>
      <c r="AX3798" s="293"/>
      <c r="BH3798" s="293"/>
      <c r="BR3798" s="293"/>
      <c r="CB3798" s="293"/>
      <c r="CL3798" s="293"/>
      <c r="CV3798" s="293"/>
      <c r="DF3798" s="293"/>
      <c r="DP3798" s="293"/>
      <c r="DZ3798" s="293"/>
      <c r="EJ3798" s="293"/>
      <c r="ET3798" s="293"/>
      <c r="FD3798" s="293"/>
      <c r="GJ3798" s="341"/>
      <c r="GT3798" s="293"/>
      <c r="HD3798" s="293"/>
      <c r="HN3798" s="293"/>
      <c r="HX3798" s="293"/>
      <c r="IH3798" s="293"/>
      <c r="IM3798" s="285"/>
    </row>
    <row r="3799" spans="1:247" s="44" customFormat="1" x14ac:dyDescent="0.2">
      <c r="A3799" s="42"/>
      <c r="AN3799" s="293"/>
      <c r="AX3799" s="293"/>
      <c r="BH3799" s="293"/>
      <c r="BR3799" s="293"/>
      <c r="CB3799" s="293"/>
      <c r="CL3799" s="293"/>
      <c r="CV3799" s="293"/>
      <c r="DF3799" s="293"/>
      <c r="DP3799" s="293"/>
      <c r="DZ3799" s="293"/>
      <c r="EJ3799" s="293"/>
      <c r="ET3799" s="293"/>
      <c r="FD3799" s="293"/>
      <c r="GJ3799" s="341"/>
      <c r="GT3799" s="293"/>
      <c r="HD3799" s="293"/>
      <c r="HN3799" s="293"/>
      <c r="HX3799" s="293"/>
      <c r="IH3799" s="293"/>
      <c r="IM3799" s="285"/>
    </row>
    <row r="3800" spans="1:247" s="44" customFormat="1" x14ac:dyDescent="0.2">
      <c r="A3800" s="42"/>
      <c r="AN3800" s="293"/>
      <c r="AX3800" s="293"/>
      <c r="BH3800" s="293"/>
      <c r="BR3800" s="293"/>
      <c r="CB3800" s="293"/>
      <c r="CL3800" s="293"/>
      <c r="CV3800" s="293"/>
      <c r="DF3800" s="293"/>
      <c r="DP3800" s="293"/>
      <c r="DZ3800" s="293"/>
      <c r="EJ3800" s="293"/>
      <c r="ET3800" s="293"/>
      <c r="FD3800" s="293"/>
      <c r="GJ3800" s="341"/>
      <c r="GT3800" s="293"/>
      <c r="HD3800" s="293"/>
      <c r="HN3800" s="293"/>
      <c r="HX3800" s="293"/>
      <c r="IH3800" s="293"/>
      <c r="IM3800" s="285"/>
    </row>
    <row r="3801" spans="1:247" s="44" customFormat="1" x14ac:dyDescent="0.2">
      <c r="A3801" s="42"/>
      <c r="AN3801" s="293"/>
      <c r="AX3801" s="293"/>
      <c r="BH3801" s="293"/>
      <c r="BR3801" s="293"/>
      <c r="CB3801" s="293"/>
      <c r="CL3801" s="293"/>
      <c r="CV3801" s="293"/>
      <c r="DF3801" s="293"/>
      <c r="DP3801" s="293"/>
      <c r="DZ3801" s="293"/>
      <c r="EJ3801" s="293"/>
      <c r="ET3801" s="293"/>
      <c r="FD3801" s="293"/>
      <c r="GJ3801" s="341"/>
      <c r="GT3801" s="293"/>
      <c r="HD3801" s="293"/>
      <c r="HN3801" s="293"/>
      <c r="HX3801" s="293"/>
      <c r="IH3801" s="293"/>
      <c r="IM3801" s="285"/>
    </row>
    <row r="3802" spans="1:247" s="44" customFormat="1" x14ac:dyDescent="0.2">
      <c r="A3802" s="42"/>
      <c r="AN3802" s="293"/>
      <c r="AX3802" s="293"/>
      <c r="BH3802" s="293"/>
      <c r="BR3802" s="293"/>
      <c r="CB3802" s="293"/>
      <c r="CL3802" s="293"/>
      <c r="CV3802" s="293"/>
      <c r="DF3802" s="293"/>
      <c r="DP3802" s="293"/>
      <c r="DZ3802" s="293"/>
      <c r="EJ3802" s="293"/>
      <c r="ET3802" s="293"/>
      <c r="FD3802" s="293"/>
      <c r="GJ3802" s="341"/>
      <c r="GT3802" s="293"/>
      <c r="HD3802" s="293"/>
      <c r="HN3802" s="293"/>
      <c r="HX3802" s="293"/>
      <c r="IH3802" s="293"/>
      <c r="IM3802" s="285"/>
    </row>
    <row r="3803" spans="1:247" s="44" customFormat="1" x14ac:dyDescent="0.2">
      <c r="A3803" s="42"/>
      <c r="AN3803" s="293"/>
      <c r="AX3803" s="293"/>
      <c r="BH3803" s="293"/>
      <c r="BR3803" s="293"/>
      <c r="CB3803" s="293"/>
      <c r="CL3803" s="293"/>
      <c r="CV3803" s="293"/>
      <c r="DF3803" s="293"/>
      <c r="DP3803" s="293"/>
      <c r="DZ3803" s="293"/>
      <c r="EJ3803" s="293"/>
      <c r="ET3803" s="293"/>
      <c r="FD3803" s="293"/>
      <c r="GJ3803" s="341"/>
      <c r="GT3803" s="293"/>
      <c r="HD3803" s="293"/>
      <c r="HN3803" s="293"/>
      <c r="HX3803" s="293"/>
      <c r="IH3803" s="293"/>
      <c r="IM3803" s="285"/>
    </row>
    <row r="3804" spans="1:247" s="44" customFormat="1" x14ac:dyDescent="0.2">
      <c r="A3804" s="42"/>
      <c r="AN3804" s="293"/>
      <c r="AX3804" s="293"/>
      <c r="BH3804" s="293"/>
      <c r="BR3804" s="293"/>
      <c r="CB3804" s="293"/>
      <c r="CL3804" s="293"/>
      <c r="CV3804" s="293"/>
      <c r="DF3804" s="293"/>
      <c r="DP3804" s="293"/>
      <c r="DZ3804" s="293"/>
      <c r="EJ3804" s="293"/>
      <c r="ET3804" s="293"/>
      <c r="FD3804" s="293"/>
      <c r="GJ3804" s="341"/>
      <c r="GT3804" s="293"/>
      <c r="HD3804" s="293"/>
      <c r="HN3804" s="293"/>
      <c r="HX3804" s="293"/>
      <c r="IH3804" s="293"/>
      <c r="IM3804" s="285"/>
    </row>
    <row r="3805" spans="1:247" s="44" customFormat="1" x14ac:dyDescent="0.2">
      <c r="A3805" s="42"/>
      <c r="AN3805" s="293"/>
      <c r="AX3805" s="293"/>
      <c r="BH3805" s="293"/>
      <c r="BR3805" s="293"/>
      <c r="CB3805" s="293"/>
      <c r="CL3805" s="293"/>
      <c r="CV3805" s="293"/>
      <c r="DF3805" s="293"/>
      <c r="DP3805" s="293"/>
      <c r="DZ3805" s="293"/>
      <c r="EJ3805" s="293"/>
      <c r="ET3805" s="293"/>
      <c r="FD3805" s="293"/>
      <c r="GJ3805" s="341"/>
      <c r="GT3805" s="293"/>
      <c r="HD3805" s="293"/>
      <c r="HN3805" s="293"/>
      <c r="HX3805" s="293"/>
      <c r="IH3805" s="293"/>
      <c r="IM3805" s="285"/>
    </row>
    <row r="3806" spans="1:247" s="44" customFormat="1" x14ac:dyDescent="0.2">
      <c r="A3806" s="42"/>
      <c r="AN3806" s="293"/>
      <c r="AX3806" s="293"/>
      <c r="BH3806" s="293"/>
      <c r="BR3806" s="293"/>
      <c r="CB3806" s="293"/>
      <c r="CL3806" s="293"/>
      <c r="CV3806" s="293"/>
      <c r="DF3806" s="293"/>
      <c r="DP3806" s="293"/>
      <c r="DZ3806" s="293"/>
      <c r="EJ3806" s="293"/>
      <c r="ET3806" s="293"/>
      <c r="FD3806" s="293"/>
      <c r="GJ3806" s="341"/>
      <c r="GT3806" s="293"/>
      <c r="HD3806" s="293"/>
      <c r="HN3806" s="293"/>
      <c r="HX3806" s="293"/>
      <c r="IH3806" s="293"/>
      <c r="IM3806" s="285"/>
    </row>
    <row r="3807" spans="1:247" s="44" customFormat="1" x14ac:dyDescent="0.2">
      <c r="A3807" s="42"/>
      <c r="AN3807" s="293"/>
      <c r="AX3807" s="293"/>
      <c r="BH3807" s="293"/>
      <c r="BR3807" s="293"/>
      <c r="CB3807" s="293"/>
      <c r="CL3807" s="293"/>
      <c r="CV3807" s="293"/>
      <c r="DF3807" s="293"/>
      <c r="DP3807" s="293"/>
      <c r="DZ3807" s="293"/>
      <c r="EJ3807" s="293"/>
      <c r="ET3807" s="293"/>
      <c r="FD3807" s="293"/>
      <c r="GJ3807" s="341"/>
      <c r="GT3807" s="293"/>
      <c r="HD3807" s="293"/>
      <c r="HN3807" s="293"/>
      <c r="HX3807" s="293"/>
      <c r="IH3807" s="293"/>
      <c r="IM3807" s="285"/>
    </row>
    <row r="3808" spans="1:247" s="44" customFormat="1" x14ac:dyDescent="0.2">
      <c r="A3808" s="42"/>
      <c r="AN3808" s="293"/>
      <c r="AX3808" s="293"/>
      <c r="BH3808" s="293"/>
      <c r="BR3808" s="293"/>
      <c r="CB3808" s="293"/>
      <c r="CL3808" s="293"/>
      <c r="CV3808" s="293"/>
      <c r="DF3808" s="293"/>
      <c r="DP3808" s="293"/>
      <c r="DZ3808" s="293"/>
      <c r="EJ3808" s="293"/>
      <c r="ET3808" s="293"/>
      <c r="FD3808" s="293"/>
      <c r="GJ3808" s="341"/>
      <c r="GT3808" s="293"/>
      <c r="HD3808" s="293"/>
      <c r="HN3808" s="293"/>
      <c r="HX3808" s="293"/>
      <c r="IH3808" s="293"/>
      <c r="IM3808" s="285"/>
    </row>
    <row r="3809" spans="1:247" s="44" customFormat="1" x14ac:dyDescent="0.2">
      <c r="A3809" s="42"/>
      <c r="AN3809" s="293"/>
      <c r="AX3809" s="293"/>
      <c r="BH3809" s="293"/>
      <c r="BR3809" s="293"/>
      <c r="CB3809" s="293"/>
      <c r="CL3809" s="293"/>
      <c r="CV3809" s="293"/>
      <c r="DF3809" s="293"/>
      <c r="DP3809" s="293"/>
      <c r="DZ3809" s="293"/>
      <c r="EJ3809" s="293"/>
      <c r="ET3809" s="293"/>
      <c r="FD3809" s="293"/>
      <c r="GJ3809" s="341"/>
      <c r="GT3809" s="293"/>
      <c r="HD3809" s="293"/>
      <c r="HN3809" s="293"/>
      <c r="HX3809" s="293"/>
      <c r="IH3809" s="293"/>
      <c r="IM3809" s="285"/>
    </row>
    <row r="3810" spans="1:247" s="44" customFormat="1" x14ac:dyDescent="0.2">
      <c r="A3810" s="42"/>
      <c r="AN3810" s="293"/>
      <c r="AX3810" s="293"/>
      <c r="BH3810" s="293"/>
      <c r="BR3810" s="293"/>
      <c r="CB3810" s="293"/>
      <c r="CL3810" s="293"/>
      <c r="CV3810" s="293"/>
      <c r="DF3810" s="293"/>
      <c r="DP3810" s="293"/>
      <c r="DZ3810" s="293"/>
      <c r="EJ3810" s="293"/>
      <c r="ET3810" s="293"/>
      <c r="FD3810" s="293"/>
      <c r="GJ3810" s="341"/>
      <c r="GT3810" s="293"/>
      <c r="HD3810" s="293"/>
      <c r="HN3810" s="293"/>
      <c r="HX3810" s="293"/>
      <c r="IH3810" s="293"/>
      <c r="IM3810" s="285"/>
    </row>
    <row r="3811" spans="1:247" s="44" customFormat="1" x14ac:dyDescent="0.2">
      <c r="A3811" s="42"/>
      <c r="AN3811" s="293"/>
      <c r="AX3811" s="293"/>
      <c r="BH3811" s="293"/>
      <c r="BR3811" s="293"/>
      <c r="CB3811" s="293"/>
      <c r="CL3811" s="293"/>
      <c r="CV3811" s="293"/>
      <c r="DF3811" s="293"/>
      <c r="DP3811" s="293"/>
      <c r="DZ3811" s="293"/>
      <c r="EJ3811" s="293"/>
      <c r="ET3811" s="293"/>
      <c r="FD3811" s="293"/>
      <c r="GJ3811" s="341"/>
      <c r="GT3811" s="293"/>
      <c r="HD3811" s="293"/>
      <c r="HN3811" s="293"/>
      <c r="HX3811" s="293"/>
      <c r="IH3811" s="293"/>
      <c r="IM3811" s="285"/>
    </row>
    <row r="3812" spans="1:247" s="44" customFormat="1" x14ac:dyDescent="0.2">
      <c r="A3812" s="42"/>
      <c r="AN3812" s="293"/>
      <c r="AX3812" s="293"/>
      <c r="BH3812" s="293"/>
      <c r="BR3812" s="293"/>
      <c r="CB3812" s="293"/>
      <c r="CL3812" s="293"/>
      <c r="CV3812" s="293"/>
      <c r="DF3812" s="293"/>
      <c r="DP3812" s="293"/>
      <c r="DZ3812" s="293"/>
      <c r="EJ3812" s="293"/>
      <c r="ET3812" s="293"/>
      <c r="FD3812" s="293"/>
      <c r="GJ3812" s="341"/>
      <c r="GT3812" s="293"/>
      <c r="HD3812" s="293"/>
      <c r="HN3812" s="293"/>
      <c r="HX3812" s="293"/>
      <c r="IH3812" s="293"/>
      <c r="IM3812" s="285"/>
    </row>
    <row r="3813" spans="1:247" s="44" customFormat="1" x14ac:dyDescent="0.2">
      <c r="A3813" s="42"/>
      <c r="AN3813" s="293"/>
      <c r="AX3813" s="293"/>
      <c r="BH3813" s="293"/>
      <c r="BR3813" s="293"/>
      <c r="CB3813" s="293"/>
      <c r="CL3813" s="293"/>
      <c r="CV3813" s="293"/>
      <c r="DF3813" s="293"/>
      <c r="DP3813" s="293"/>
      <c r="DZ3813" s="293"/>
      <c r="EJ3813" s="293"/>
      <c r="ET3813" s="293"/>
      <c r="FD3813" s="293"/>
      <c r="GJ3813" s="341"/>
      <c r="GT3813" s="293"/>
      <c r="HD3813" s="293"/>
      <c r="HN3813" s="293"/>
      <c r="HX3813" s="293"/>
      <c r="IH3813" s="293"/>
      <c r="IM3813" s="285"/>
    </row>
    <row r="3814" spans="1:247" s="44" customFormat="1" x14ac:dyDescent="0.2">
      <c r="A3814" s="42"/>
      <c r="AN3814" s="293"/>
      <c r="AX3814" s="293"/>
      <c r="BH3814" s="293"/>
      <c r="BR3814" s="293"/>
      <c r="CB3814" s="293"/>
      <c r="CL3814" s="293"/>
      <c r="CV3814" s="293"/>
      <c r="DF3814" s="293"/>
      <c r="DP3814" s="293"/>
      <c r="DZ3814" s="293"/>
      <c r="EJ3814" s="293"/>
      <c r="ET3814" s="293"/>
      <c r="FD3814" s="293"/>
      <c r="GJ3814" s="341"/>
      <c r="GT3814" s="293"/>
      <c r="HD3814" s="293"/>
      <c r="HN3814" s="293"/>
      <c r="HX3814" s="293"/>
      <c r="IH3814" s="293"/>
      <c r="IM3814" s="285"/>
    </row>
    <row r="3815" spans="1:247" s="44" customFormat="1" x14ac:dyDescent="0.2">
      <c r="A3815" s="42"/>
      <c r="AN3815" s="293"/>
      <c r="AX3815" s="293"/>
      <c r="BH3815" s="293"/>
      <c r="BR3815" s="293"/>
      <c r="CB3815" s="293"/>
      <c r="CL3815" s="293"/>
      <c r="CV3815" s="293"/>
      <c r="DF3815" s="293"/>
      <c r="DP3815" s="293"/>
      <c r="DZ3815" s="293"/>
      <c r="EJ3815" s="293"/>
      <c r="ET3815" s="293"/>
      <c r="FD3815" s="293"/>
      <c r="GJ3815" s="341"/>
      <c r="GT3815" s="293"/>
      <c r="HD3815" s="293"/>
      <c r="HN3815" s="293"/>
      <c r="HX3815" s="293"/>
      <c r="IH3815" s="293"/>
      <c r="IM3815" s="285"/>
    </row>
    <row r="3816" spans="1:247" s="44" customFormat="1" x14ac:dyDescent="0.2">
      <c r="A3816" s="42"/>
      <c r="AN3816" s="293"/>
      <c r="AX3816" s="293"/>
      <c r="BH3816" s="293"/>
      <c r="BR3816" s="293"/>
      <c r="CB3816" s="293"/>
      <c r="CL3816" s="293"/>
      <c r="CV3816" s="293"/>
      <c r="DF3816" s="293"/>
      <c r="DP3816" s="293"/>
      <c r="DZ3816" s="293"/>
      <c r="EJ3816" s="293"/>
      <c r="ET3816" s="293"/>
      <c r="FD3816" s="293"/>
      <c r="GJ3816" s="341"/>
      <c r="GT3816" s="293"/>
      <c r="HD3816" s="293"/>
      <c r="HN3816" s="293"/>
      <c r="HX3816" s="293"/>
      <c r="IH3816" s="293"/>
      <c r="IM3816" s="285"/>
    </row>
    <row r="3817" spans="1:247" s="44" customFormat="1" x14ac:dyDescent="0.2">
      <c r="A3817" s="42"/>
      <c r="AN3817" s="293"/>
      <c r="AX3817" s="293"/>
      <c r="BH3817" s="293"/>
      <c r="BR3817" s="293"/>
      <c r="CB3817" s="293"/>
      <c r="CL3817" s="293"/>
      <c r="CV3817" s="293"/>
      <c r="DF3817" s="293"/>
      <c r="DP3817" s="293"/>
      <c r="DZ3817" s="293"/>
      <c r="EJ3817" s="293"/>
      <c r="ET3817" s="293"/>
      <c r="FD3817" s="293"/>
      <c r="GJ3817" s="341"/>
      <c r="GT3817" s="293"/>
      <c r="HD3817" s="293"/>
      <c r="HN3817" s="293"/>
      <c r="HX3817" s="293"/>
      <c r="IH3817" s="293"/>
      <c r="IM3817" s="285"/>
    </row>
    <row r="3818" spans="1:247" s="44" customFormat="1" x14ac:dyDescent="0.2">
      <c r="A3818" s="42"/>
      <c r="AN3818" s="293"/>
      <c r="AX3818" s="293"/>
      <c r="BH3818" s="293"/>
      <c r="BR3818" s="293"/>
      <c r="CB3818" s="293"/>
      <c r="CL3818" s="293"/>
      <c r="CV3818" s="293"/>
      <c r="DF3818" s="293"/>
      <c r="DP3818" s="293"/>
      <c r="DZ3818" s="293"/>
      <c r="EJ3818" s="293"/>
      <c r="ET3818" s="293"/>
      <c r="FD3818" s="293"/>
      <c r="GJ3818" s="341"/>
      <c r="GT3818" s="293"/>
      <c r="HD3818" s="293"/>
      <c r="HN3818" s="293"/>
      <c r="HX3818" s="293"/>
      <c r="IH3818" s="293"/>
      <c r="IM3818" s="285"/>
    </row>
    <row r="3819" spans="1:247" s="44" customFormat="1" x14ac:dyDescent="0.2">
      <c r="A3819" s="42"/>
      <c r="AN3819" s="293"/>
      <c r="AX3819" s="293"/>
      <c r="BH3819" s="293"/>
      <c r="BR3819" s="293"/>
      <c r="CB3819" s="293"/>
      <c r="CL3819" s="293"/>
      <c r="CV3819" s="293"/>
      <c r="DF3819" s="293"/>
      <c r="DP3819" s="293"/>
      <c r="DZ3819" s="293"/>
      <c r="EJ3819" s="293"/>
      <c r="ET3819" s="293"/>
      <c r="FD3819" s="293"/>
      <c r="GJ3819" s="341"/>
      <c r="GT3819" s="293"/>
      <c r="HD3819" s="293"/>
      <c r="HN3819" s="293"/>
      <c r="HX3819" s="293"/>
      <c r="IH3819" s="293"/>
      <c r="IM3819" s="285"/>
    </row>
    <row r="3820" spans="1:247" s="44" customFormat="1" x14ac:dyDescent="0.2">
      <c r="A3820" s="42"/>
      <c r="AN3820" s="293"/>
      <c r="AX3820" s="293"/>
      <c r="BH3820" s="293"/>
      <c r="BR3820" s="293"/>
      <c r="CB3820" s="293"/>
      <c r="CL3820" s="293"/>
      <c r="CV3820" s="293"/>
      <c r="DF3820" s="293"/>
      <c r="DP3820" s="293"/>
      <c r="DZ3820" s="293"/>
      <c r="EJ3820" s="293"/>
      <c r="ET3820" s="293"/>
      <c r="FD3820" s="293"/>
      <c r="GJ3820" s="341"/>
      <c r="GT3820" s="293"/>
      <c r="HD3820" s="293"/>
      <c r="HN3820" s="293"/>
      <c r="HX3820" s="293"/>
      <c r="IH3820" s="293"/>
      <c r="IM3820" s="285"/>
    </row>
    <row r="3821" spans="1:247" s="44" customFormat="1" x14ac:dyDescent="0.2">
      <c r="A3821" s="42"/>
      <c r="AN3821" s="293"/>
      <c r="AX3821" s="293"/>
      <c r="BH3821" s="293"/>
      <c r="BR3821" s="293"/>
      <c r="CB3821" s="293"/>
      <c r="CL3821" s="293"/>
      <c r="CV3821" s="293"/>
      <c r="DF3821" s="293"/>
      <c r="DP3821" s="293"/>
      <c r="DZ3821" s="293"/>
      <c r="EJ3821" s="293"/>
      <c r="ET3821" s="293"/>
      <c r="FD3821" s="293"/>
      <c r="GJ3821" s="341"/>
      <c r="GT3821" s="293"/>
      <c r="HD3821" s="293"/>
      <c r="HN3821" s="293"/>
      <c r="HX3821" s="293"/>
      <c r="IH3821" s="293"/>
      <c r="IM3821" s="285"/>
    </row>
    <row r="3822" spans="1:247" s="44" customFormat="1" x14ac:dyDescent="0.2">
      <c r="A3822" s="42"/>
      <c r="AN3822" s="293"/>
      <c r="AX3822" s="293"/>
      <c r="BH3822" s="293"/>
      <c r="BR3822" s="293"/>
      <c r="CB3822" s="293"/>
      <c r="CL3822" s="293"/>
      <c r="CV3822" s="293"/>
      <c r="DF3822" s="293"/>
      <c r="DP3822" s="293"/>
      <c r="DZ3822" s="293"/>
      <c r="EJ3822" s="293"/>
      <c r="ET3822" s="293"/>
      <c r="FD3822" s="293"/>
      <c r="GJ3822" s="341"/>
      <c r="GT3822" s="293"/>
      <c r="HD3822" s="293"/>
      <c r="HN3822" s="293"/>
      <c r="HX3822" s="293"/>
      <c r="IH3822" s="293"/>
      <c r="IM3822" s="285"/>
    </row>
    <row r="3823" spans="1:247" s="44" customFormat="1" x14ac:dyDescent="0.2">
      <c r="A3823" s="42"/>
      <c r="AN3823" s="293"/>
      <c r="AX3823" s="293"/>
      <c r="BH3823" s="293"/>
      <c r="BR3823" s="293"/>
      <c r="CB3823" s="293"/>
      <c r="CL3823" s="293"/>
      <c r="CV3823" s="293"/>
      <c r="DF3823" s="293"/>
      <c r="DP3823" s="293"/>
      <c r="DZ3823" s="293"/>
      <c r="EJ3823" s="293"/>
      <c r="ET3823" s="293"/>
      <c r="FD3823" s="293"/>
      <c r="GJ3823" s="341"/>
      <c r="GT3823" s="293"/>
      <c r="HD3823" s="293"/>
      <c r="HN3823" s="293"/>
      <c r="HX3823" s="293"/>
      <c r="IH3823" s="293"/>
      <c r="IM3823" s="285"/>
    </row>
    <row r="3824" spans="1:247" s="44" customFormat="1" x14ac:dyDescent="0.2">
      <c r="A3824" s="42"/>
      <c r="AN3824" s="293"/>
      <c r="AX3824" s="293"/>
      <c r="BH3824" s="293"/>
      <c r="BR3824" s="293"/>
      <c r="CB3824" s="293"/>
      <c r="CL3824" s="293"/>
      <c r="CV3824" s="293"/>
      <c r="DF3824" s="293"/>
      <c r="DP3824" s="293"/>
      <c r="DZ3824" s="293"/>
      <c r="EJ3824" s="293"/>
      <c r="ET3824" s="293"/>
      <c r="FD3824" s="293"/>
      <c r="GJ3824" s="341"/>
      <c r="GT3824" s="293"/>
      <c r="HD3824" s="293"/>
      <c r="HN3824" s="293"/>
      <c r="HX3824" s="293"/>
      <c r="IH3824" s="293"/>
      <c r="IM3824" s="285"/>
    </row>
    <row r="3825" spans="1:247" s="44" customFormat="1" x14ac:dyDescent="0.2">
      <c r="A3825" s="42"/>
      <c r="AN3825" s="293"/>
      <c r="AX3825" s="293"/>
      <c r="BH3825" s="293"/>
      <c r="BR3825" s="293"/>
      <c r="CB3825" s="293"/>
      <c r="CL3825" s="293"/>
      <c r="CV3825" s="293"/>
      <c r="DF3825" s="293"/>
      <c r="DP3825" s="293"/>
      <c r="DZ3825" s="293"/>
      <c r="EJ3825" s="293"/>
      <c r="ET3825" s="293"/>
      <c r="FD3825" s="293"/>
      <c r="GJ3825" s="341"/>
      <c r="GT3825" s="293"/>
      <c r="HD3825" s="293"/>
      <c r="HN3825" s="293"/>
      <c r="HX3825" s="293"/>
      <c r="IH3825" s="293"/>
      <c r="IM3825" s="285"/>
    </row>
    <row r="3826" spans="1:247" s="44" customFormat="1" x14ac:dyDescent="0.2">
      <c r="A3826" s="42"/>
      <c r="AN3826" s="293"/>
      <c r="AX3826" s="293"/>
      <c r="BH3826" s="293"/>
      <c r="BR3826" s="293"/>
      <c r="CB3826" s="293"/>
      <c r="CL3826" s="293"/>
      <c r="CV3826" s="293"/>
      <c r="DF3826" s="293"/>
      <c r="DP3826" s="293"/>
      <c r="DZ3826" s="293"/>
      <c r="EJ3826" s="293"/>
      <c r="ET3826" s="293"/>
      <c r="FD3826" s="293"/>
      <c r="GJ3826" s="341"/>
      <c r="GT3826" s="293"/>
      <c r="HD3826" s="293"/>
      <c r="HN3826" s="293"/>
      <c r="HX3826" s="293"/>
      <c r="IH3826" s="293"/>
      <c r="IM3826" s="285"/>
    </row>
    <row r="3827" spans="1:247" s="44" customFormat="1" x14ac:dyDescent="0.2">
      <c r="A3827" s="42"/>
      <c r="AN3827" s="293"/>
      <c r="AX3827" s="293"/>
      <c r="BH3827" s="293"/>
      <c r="BR3827" s="293"/>
      <c r="CB3827" s="293"/>
      <c r="CL3827" s="293"/>
      <c r="CV3827" s="293"/>
      <c r="DF3827" s="293"/>
      <c r="DP3827" s="293"/>
      <c r="DZ3827" s="293"/>
      <c r="EJ3827" s="293"/>
      <c r="ET3827" s="293"/>
      <c r="FD3827" s="293"/>
      <c r="GJ3827" s="341"/>
      <c r="GT3827" s="293"/>
      <c r="HD3827" s="293"/>
      <c r="HN3827" s="293"/>
      <c r="HX3827" s="293"/>
      <c r="IH3827" s="293"/>
      <c r="IM3827" s="285"/>
    </row>
    <row r="3828" spans="1:247" s="44" customFormat="1" x14ac:dyDescent="0.2">
      <c r="A3828" s="42"/>
      <c r="AN3828" s="293"/>
      <c r="AX3828" s="293"/>
      <c r="BH3828" s="293"/>
      <c r="BR3828" s="293"/>
      <c r="CB3828" s="293"/>
      <c r="CL3828" s="293"/>
      <c r="CV3828" s="293"/>
      <c r="DF3828" s="293"/>
      <c r="DP3828" s="293"/>
      <c r="DZ3828" s="293"/>
      <c r="EJ3828" s="293"/>
      <c r="ET3828" s="293"/>
      <c r="FD3828" s="293"/>
      <c r="GJ3828" s="341"/>
      <c r="GT3828" s="293"/>
      <c r="HD3828" s="293"/>
      <c r="HN3828" s="293"/>
      <c r="HX3828" s="293"/>
      <c r="IH3828" s="293"/>
      <c r="IM3828" s="285"/>
    </row>
    <row r="3829" spans="1:247" s="44" customFormat="1" x14ac:dyDescent="0.2">
      <c r="A3829" s="42"/>
      <c r="AN3829" s="293"/>
      <c r="AX3829" s="293"/>
      <c r="BH3829" s="293"/>
      <c r="BR3829" s="293"/>
      <c r="CB3829" s="293"/>
      <c r="CL3829" s="293"/>
      <c r="CV3829" s="293"/>
      <c r="DF3829" s="293"/>
      <c r="DP3829" s="293"/>
      <c r="DZ3829" s="293"/>
      <c r="EJ3829" s="293"/>
      <c r="ET3829" s="293"/>
      <c r="FD3829" s="293"/>
      <c r="GJ3829" s="341"/>
      <c r="GT3829" s="293"/>
      <c r="HD3829" s="293"/>
      <c r="HN3829" s="293"/>
      <c r="HX3829" s="293"/>
      <c r="IH3829" s="293"/>
      <c r="IM3829" s="285"/>
    </row>
    <row r="3830" spans="1:247" s="44" customFormat="1" x14ac:dyDescent="0.2">
      <c r="A3830" s="42"/>
      <c r="AN3830" s="293"/>
      <c r="AX3830" s="293"/>
      <c r="BH3830" s="293"/>
      <c r="BR3830" s="293"/>
      <c r="CB3830" s="293"/>
      <c r="CL3830" s="293"/>
      <c r="CV3830" s="293"/>
      <c r="DF3830" s="293"/>
      <c r="DP3830" s="293"/>
      <c r="DZ3830" s="293"/>
      <c r="EJ3830" s="293"/>
      <c r="ET3830" s="293"/>
      <c r="FD3830" s="293"/>
      <c r="GJ3830" s="341"/>
      <c r="GT3830" s="293"/>
      <c r="HD3830" s="293"/>
      <c r="HN3830" s="293"/>
      <c r="HX3830" s="293"/>
      <c r="IH3830" s="293"/>
      <c r="IM3830" s="285"/>
    </row>
    <row r="3831" spans="1:247" s="44" customFormat="1" x14ac:dyDescent="0.2">
      <c r="A3831" s="42"/>
      <c r="AN3831" s="293"/>
      <c r="AX3831" s="293"/>
      <c r="BH3831" s="293"/>
      <c r="BR3831" s="293"/>
      <c r="CB3831" s="293"/>
      <c r="CL3831" s="293"/>
      <c r="CV3831" s="293"/>
      <c r="DF3831" s="293"/>
      <c r="DP3831" s="293"/>
      <c r="DZ3831" s="293"/>
      <c r="EJ3831" s="293"/>
      <c r="ET3831" s="293"/>
      <c r="FD3831" s="293"/>
      <c r="GJ3831" s="341"/>
      <c r="GT3831" s="293"/>
      <c r="HD3831" s="293"/>
      <c r="HN3831" s="293"/>
      <c r="HX3831" s="293"/>
      <c r="IH3831" s="293"/>
      <c r="IM3831" s="285"/>
    </row>
    <row r="3832" spans="1:247" s="44" customFormat="1" x14ac:dyDescent="0.2">
      <c r="A3832" s="42"/>
      <c r="AN3832" s="293"/>
      <c r="AX3832" s="293"/>
      <c r="BH3832" s="293"/>
      <c r="BR3832" s="293"/>
      <c r="CB3832" s="293"/>
      <c r="CL3832" s="293"/>
      <c r="CV3832" s="293"/>
      <c r="DF3832" s="293"/>
      <c r="DP3832" s="293"/>
      <c r="DZ3832" s="293"/>
      <c r="EJ3832" s="293"/>
      <c r="ET3832" s="293"/>
      <c r="FD3832" s="293"/>
      <c r="GJ3832" s="341"/>
      <c r="GT3832" s="293"/>
      <c r="HD3832" s="293"/>
      <c r="HN3832" s="293"/>
      <c r="HX3832" s="293"/>
      <c r="IH3832" s="293"/>
      <c r="IM3832" s="285"/>
    </row>
    <row r="3833" spans="1:247" s="44" customFormat="1" x14ac:dyDescent="0.2">
      <c r="A3833" s="42"/>
      <c r="AN3833" s="293"/>
      <c r="AX3833" s="293"/>
      <c r="BH3833" s="293"/>
      <c r="BR3833" s="293"/>
      <c r="CB3833" s="293"/>
      <c r="CL3833" s="293"/>
      <c r="CV3833" s="293"/>
      <c r="DF3833" s="293"/>
      <c r="DP3833" s="293"/>
      <c r="DZ3833" s="293"/>
      <c r="EJ3833" s="293"/>
      <c r="ET3833" s="293"/>
      <c r="FD3833" s="293"/>
      <c r="GJ3833" s="341"/>
      <c r="GT3833" s="293"/>
      <c r="HD3833" s="293"/>
      <c r="HN3833" s="293"/>
      <c r="HX3833" s="293"/>
      <c r="IH3833" s="293"/>
      <c r="IM3833" s="285"/>
    </row>
    <row r="3834" spans="1:247" s="44" customFormat="1" x14ac:dyDescent="0.2">
      <c r="A3834" s="42"/>
      <c r="AN3834" s="293"/>
      <c r="AX3834" s="293"/>
      <c r="BH3834" s="293"/>
      <c r="BR3834" s="293"/>
      <c r="CB3834" s="293"/>
      <c r="CL3834" s="293"/>
      <c r="CV3834" s="293"/>
      <c r="DF3834" s="293"/>
      <c r="DP3834" s="293"/>
      <c r="DZ3834" s="293"/>
      <c r="EJ3834" s="293"/>
      <c r="ET3834" s="293"/>
      <c r="FD3834" s="293"/>
      <c r="GJ3834" s="341"/>
      <c r="GT3834" s="293"/>
      <c r="HD3834" s="293"/>
      <c r="HN3834" s="293"/>
      <c r="HX3834" s="293"/>
      <c r="IH3834" s="293"/>
      <c r="IM3834" s="285"/>
    </row>
    <row r="3835" spans="1:247" s="44" customFormat="1" x14ac:dyDescent="0.2">
      <c r="A3835" s="42"/>
      <c r="AN3835" s="293"/>
      <c r="AX3835" s="293"/>
      <c r="BH3835" s="293"/>
      <c r="BR3835" s="293"/>
      <c r="CB3835" s="293"/>
      <c r="CL3835" s="293"/>
      <c r="CV3835" s="293"/>
      <c r="DF3835" s="293"/>
      <c r="DP3835" s="293"/>
      <c r="DZ3835" s="293"/>
      <c r="EJ3835" s="293"/>
      <c r="ET3835" s="293"/>
      <c r="FD3835" s="293"/>
      <c r="GJ3835" s="341"/>
      <c r="GT3835" s="293"/>
      <c r="HD3835" s="293"/>
      <c r="HN3835" s="293"/>
      <c r="HX3835" s="293"/>
      <c r="IH3835" s="293"/>
      <c r="IM3835" s="285"/>
    </row>
    <row r="3836" spans="1:247" s="44" customFormat="1" x14ac:dyDescent="0.2">
      <c r="A3836" s="42"/>
      <c r="AN3836" s="293"/>
      <c r="AX3836" s="293"/>
      <c r="BH3836" s="293"/>
      <c r="BR3836" s="293"/>
      <c r="CB3836" s="293"/>
      <c r="CL3836" s="293"/>
      <c r="CV3836" s="293"/>
      <c r="DF3836" s="293"/>
      <c r="DP3836" s="293"/>
      <c r="DZ3836" s="293"/>
      <c r="EJ3836" s="293"/>
      <c r="ET3836" s="293"/>
      <c r="FD3836" s="293"/>
      <c r="GJ3836" s="341"/>
      <c r="GT3836" s="293"/>
      <c r="HD3836" s="293"/>
      <c r="HN3836" s="293"/>
      <c r="HX3836" s="293"/>
      <c r="IH3836" s="293"/>
      <c r="IM3836" s="285"/>
    </row>
    <row r="3837" spans="1:247" s="44" customFormat="1" x14ac:dyDescent="0.2">
      <c r="A3837" s="42"/>
      <c r="AN3837" s="293"/>
      <c r="AX3837" s="293"/>
      <c r="BH3837" s="293"/>
      <c r="BR3837" s="293"/>
      <c r="CB3837" s="293"/>
      <c r="CL3837" s="293"/>
      <c r="CV3837" s="293"/>
      <c r="DF3837" s="293"/>
      <c r="DP3837" s="293"/>
      <c r="DZ3837" s="293"/>
      <c r="EJ3837" s="293"/>
      <c r="ET3837" s="293"/>
      <c r="FD3837" s="293"/>
      <c r="GJ3837" s="341"/>
      <c r="GT3837" s="293"/>
      <c r="HD3837" s="293"/>
      <c r="HN3837" s="293"/>
      <c r="HX3837" s="293"/>
      <c r="IH3837" s="293"/>
      <c r="IM3837" s="285"/>
    </row>
    <row r="3838" spans="1:247" s="44" customFormat="1" x14ac:dyDescent="0.2">
      <c r="A3838" s="42"/>
      <c r="AN3838" s="293"/>
      <c r="AX3838" s="293"/>
      <c r="BH3838" s="293"/>
      <c r="BR3838" s="293"/>
      <c r="CB3838" s="293"/>
      <c r="CL3838" s="293"/>
      <c r="CV3838" s="293"/>
      <c r="DF3838" s="293"/>
      <c r="DP3838" s="293"/>
      <c r="DZ3838" s="293"/>
      <c r="EJ3838" s="293"/>
      <c r="ET3838" s="293"/>
      <c r="FD3838" s="293"/>
      <c r="GJ3838" s="341"/>
      <c r="GT3838" s="293"/>
      <c r="HD3838" s="293"/>
      <c r="HN3838" s="293"/>
      <c r="HX3838" s="293"/>
      <c r="IH3838" s="293"/>
      <c r="IM3838" s="285"/>
    </row>
    <row r="3839" spans="1:247" s="44" customFormat="1" x14ac:dyDescent="0.2">
      <c r="A3839" s="42"/>
      <c r="AN3839" s="293"/>
      <c r="AX3839" s="293"/>
      <c r="BH3839" s="293"/>
      <c r="BR3839" s="293"/>
      <c r="CB3839" s="293"/>
      <c r="CL3839" s="293"/>
      <c r="CV3839" s="293"/>
      <c r="DF3839" s="293"/>
      <c r="DP3839" s="293"/>
      <c r="DZ3839" s="293"/>
      <c r="EJ3839" s="293"/>
      <c r="ET3839" s="293"/>
      <c r="FD3839" s="293"/>
      <c r="GJ3839" s="341"/>
      <c r="GT3839" s="293"/>
      <c r="HD3839" s="293"/>
      <c r="HN3839" s="293"/>
      <c r="HX3839" s="293"/>
      <c r="IH3839" s="293"/>
      <c r="IM3839" s="285"/>
    </row>
    <row r="3840" spans="1:247" s="44" customFormat="1" x14ac:dyDescent="0.2">
      <c r="A3840" s="42"/>
      <c r="AN3840" s="293"/>
      <c r="AX3840" s="293"/>
      <c r="BH3840" s="293"/>
      <c r="BR3840" s="293"/>
      <c r="CB3840" s="293"/>
      <c r="CL3840" s="293"/>
      <c r="CV3840" s="293"/>
      <c r="DF3840" s="293"/>
      <c r="DP3840" s="293"/>
      <c r="DZ3840" s="293"/>
      <c r="EJ3840" s="293"/>
      <c r="ET3840" s="293"/>
      <c r="FD3840" s="293"/>
      <c r="GJ3840" s="341"/>
      <c r="GT3840" s="293"/>
      <c r="HD3840" s="293"/>
      <c r="HN3840" s="293"/>
      <c r="HX3840" s="293"/>
      <c r="IH3840" s="293"/>
      <c r="IM3840" s="285"/>
    </row>
    <row r="3841" spans="1:247" s="44" customFormat="1" x14ac:dyDescent="0.2">
      <c r="A3841" s="42"/>
      <c r="AN3841" s="293"/>
      <c r="AX3841" s="293"/>
      <c r="BH3841" s="293"/>
      <c r="BR3841" s="293"/>
      <c r="CB3841" s="293"/>
      <c r="CL3841" s="293"/>
      <c r="CV3841" s="293"/>
      <c r="DF3841" s="293"/>
      <c r="DP3841" s="293"/>
      <c r="DZ3841" s="293"/>
      <c r="EJ3841" s="293"/>
      <c r="ET3841" s="293"/>
      <c r="FD3841" s="293"/>
      <c r="GJ3841" s="341"/>
      <c r="GT3841" s="293"/>
      <c r="HD3841" s="293"/>
      <c r="HN3841" s="293"/>
      <c r="HX3841" s="293"/>
      <c r="IH3841" s="293"/>
      <c r="IM3841" s="285"/>
    </row>
    <row r="3842" spans="1:247" s="44" customFormat="1" x14ac:dyDescent="0.2">
      <c r="A3842" s="42"/>
      <c r="AN3842" s="293"/>
      <c r="AX3842" s="293"/>
      <c r="BH3842" s="293"/>
      <c r="BR3842" s="293"/>
      <c r="CB3842" s="293"/>
      <c r="CL3842" s="293"/>
      <c r="CV3842" s="293"/>
      <c r="DF3842" s="293"/>
      <c r="DP3842" s="293"/>
      <c r="DZ3842" s="293"/>
      <c r="EJ3842" s="293"/>
      <c r="ET3842" s="293"/>
      <c r="FD3842" s="293"/>
      <c r="GJ3842" s="341"/>
      <c r="GT3842" s="293"/>
      <c r="HD3842" s="293"/>
      <c r="HN3842" s="293"/>
      <c r="HX3842" s="293"/>
      <c r="IH3842" s="293"/>
      <c r="IM3842" s="285"/>
    </row>
    <row r="3843" spans="1:247" s="44" customFormat="1" x14ac:dyDescent="0.2">
      <c r="A3843" s="42"/>
      <c r="AN3843" s="293"/>
      <c r="AX3843" s="293"/>
      <c r="BH3843" s="293"/>
      <c r="BR3843" s="293"/>
      <c r="CB3843" s="293"/>
      <c r="CL3843" s="293"/>
      <c r="CV3843" s="293"/>
      <c r="DF3843" s="293"/>
      <c r="DP3843" s="293"/>
      <c r="DZ3843" s="293"/>
      <c r="EJ3843" s="293"/>
      <c r="ET3843" s="293"/>
      <c r="FD3843" s="293"/>
      <c r="GJ3843" s="341"/>
      <c r="GT3843" s="293"/>
      <c r="HD3843" s="293"/>
      <c r="HN3843" s="293"/>
      <c r="HX3843" s="293"/>
      <c r="IH3843" s="293"/>
      <c r="IM3843" s="285"/>
    </row>
    <row r="3844" spans="1:247" s="44" customFormat="1" x14ac:dyDescent="0.2">
      <c r="A3844" s="42"/>
      <c r="AN3844" s="293"/>
      <c r="AX3844" s="293"/>
      <c r="BH3844" s="293"/>
      <c r="BR3844" s="293"/>
      <c r="CB3844" s="293"/>
      <c r="CL3844" s="293"/>
      <c r="CV3844" s="293"/>
      <c r="DF3844" s="293"/>
      <c r="DP3844" s="293"/>
      <c r="DZ3844" s="293"/>
      <c r="EJ3844" s="293"/>
      <c r="ET3844" s="293"/>
      <c r="FD3844" s="293"/>
      <c r="GJ3844" s="341"/>
      <c r="GT3844" s="293"/>
      <c r="HD3844" s="293"/>
      <c r="HN3844" s="293"/>
      <c r="HX3844" s="293"/>
      <c r="IH3844" s="293"/>
      <c r="IM3844" s="285"/>
    </row>
    <row r="3845" spans="1:247" s="44" customFormat="1" x14ac:dyDescent="0.2">
      <c r="A3845" s="42"/>
      <c r="AN3845" s="293"/>
      <c r="AX3845" s="293"/>
      <c r="BH3845" s="293"/>
      <c r="BR3845" s="293"/>
      <c r="CB3845" s="293"/>
      <c r="CL3845" s="293"/>
      <c r="CV3845" s="293"/>
      <c r="DF3845" s="293"/>
      <c r="DP3845" s="293"/>
      <c r="DZ3845" s="293"/>
      <c r="EJ3845" s="293"/>
      <c r="ET3845" s="293"/>
      <c r="FD3845" s="293"/>
      <c r="GJ3845" s="341"/>
      <c r="GT3845" s="293"/>
      <c r="HD3845" s="293"/>
      <c r="HN3845" s="293"/>
      <c r="HX3845" s="293"/>
      <c r="IH3845" s="293"/>
      <c r="IM3845" s="285"/>
    </row>
    <row r="3846" spans="1:247" s="44" customFormat="1" x14ac:dyDescent="0.2">
      <c r="A3846" s="42"/>
      <c r="AN3846" s="293"/>
      <c r="AX3846" s="293"/>
      <c r="BH3846" s="293"/>
      <c r="BR3846" s="293"/>
      <c r="CB3846" s="293"/>
      <c r="CL3846" s="293"/>
      <c r="CV3846" s="293"/>
      <c r="DF3846" s="293"/>
      <c r="DP3846" s="293"/>
      <c r="DZ3846" s="293"/>
      <c r="EJ3846" s="293"/>
      <c r="ET3846" s="293"/>
      <c r="FD3846" s="293"/>
      <c r="GJ3846" s="341"/>
      <c r="GT3846" s="293"/>
      <c r="HD3846" s="293"/>
      <c r="HN3846" s="293"/>
      <c r="HX3846" s="293"/>
      <c r="IH3846" s="293"/>
      <c r="IM3846" s="285"/>
    </row>
    <row r="3847" spans="1:247" s="44" customFormat="1" x14ac:dyDescent="0.2">
      <c r="A3847" s="42"/>
      <c r="AN3847" s="293"/>
      <c r="AX3847" s="293"/>
      <c r="BH3847" s="293"/>
      <c r="BR3847" s="293"/>
      <c r="CB3847" s="293"/>
      <c r="CL3847" s="293"/>
      <c r="CV3847" s="293"/>
      <c r="DF3847" s="293"/>
      <c r="DP3847" s="293"/>
      <c r="DZ3847" s="293"/>
      <c r="EJ3847" s="293"/>
      <c r="ET3847" s="293"/>
      <c r="FD3847" s="293"/>
      <c r="GJ3847" s="341"/>
      <c r="GT3847" s="293"/>
      <c r="HD3847" s="293"/>
      <c r="HN3847" s="293"/>
      <c r="HX3847" s="293"/>
      <c r="IH3847" s="293"/>
      <c r="IM3847" s="285"/>
    </row>
    <row r="3848" spans="1:247" s="44" customFormat="1" x14ac:dyDescent="0.2">
      <c r="A3848" s="42"/>
      <c r="AN3848" s="293"/>
      <c r="AX3848" s="293"/>
      <c r="BH3848" s="293"/>
      <c r="BR3848" s="293"/>
      <c r="CB3848" s="293"/>
      <c r="CL3848" s="293"/>
      <c r="CV3848" s="293"/>
      <c r="DF3848" s="293"/>
      <c r="DP3848" s="293"/>
      <c r="DZ3848" s="293"/>
      <c r="EJ3848" s="293"/>
      <c r="ET3848" s="293"/>
      <c r="FD3848" s="293"/>
      <c r="GJ3848" s="341"/>
      <c r="GT3848" s="293"/>
      <c r="HD3848" s="293"/>
      <c r="HN3848" s="293"/>
      <c r="HX3848" s="293"/>
      <c r="IH3848" s="293"/>
      <c r="IM3848" s="285"/>
    </row>
    <row r="3849" spans="1:247" s="44" customFormat="1" x14ac:dyDescent="0.2">
      <c r="A3849" s="42"/>
      <c r="AN3849" s="293"/>
      <c r="AX3849" s="293"/>
      <c r="BH3849" s="293"/>
      <c r="BR3849" s="293"/>
      <c r="CB3849" s="293"/>
      <c r="CL3849" s="293"/>
      <c r="CV3849" s="293"/>
      <c r="DF3849" s="293"/>
      <c r="DP3849" s="293"/>
      <c r="DZ3849" s="293"/>
      <c r="EJ3849" s="293"/>
      <c r="ET3849" s="293"/>
      <c r="FD3849" s="293"/>
      <c r="GJ3849" s="341"/>
      <c r="GT3849" s="293"/>
      <c r="HD3849" s="293"/>
      <c r="HN3849" s="293"/>
      <c r="HX3849" s="293"/>
      <c r="IH3849" s="293"/>
      <c r="IM3849" s="285"/>
    </row>
    <row r="3850" spans="1:247" s="44" customFormat="1" x14ac:dyDescent="0.2">
      <c r="A3850" s="42"/>
      <c r="AN3850" s="293"/>
      <c r="AX3850" s="293"/>
      <c r="BH3850" s="293"/>
      <c r="BR3850" s="293"/>
      <c r="CB3850" s="293"/>
      <c r="CL3850" s="293"/>
      <c r="CV3850" s="293"/>
      <c r="DF3850" s="293"/>
      <c r="DP3850" s="293"/>
      <c r="DZ3850" s="293"/>
      <c r="EJ3850" s="293"/>
      <c r="ET3850" s="293"/>
      <c r="FD3850" s="293"/>
      <c r="GJ3850" s="341"/>
      <c r="GT3850" s="293"/>
      <c r="HD3850" s="293"/>
      <c r="HN3850" s="293"/>
      <c r="HX3850" s="293"/>
      <c r="IH3850" s="293"/>
      <c r="IM3850" s="285"/>
    </row>
    <row r="3851" spans="1:247" s="44" customFormat="1" x14ac:dyDescent="0.2">
      <c r="A3851" s="42"/>
      <c r="AN3851" s="293"/>
      <c r="AX3851" s="293"/>
      <c r="BH3851" s="293"/>
      <c r="BR3851" s="293"/>
      <c r="CB3851" s="293"/>
      <c r="CL3851" s="293"/>
      <c r="CV3851" s="293"/>
      <c r="DF3851" s="293"/>
      <c r="DP3851" s="293"/>
      <c r="DZ3851" s="293"/>
      <c r="EJ3851" s="293"/>
      <c r="ET3851" s="293"/>
      <c r="FD3851" s="293"/>
      <c r="GJ3851" s="341"/>
      <c r="GT3851" s="293"/>
      <c r="HD3851" s="293"/>
      <c r="HN3851" s="293"/>
      <c r="HX3851" s="293"/>
      <c r="IH3851" s="293"/>
      <c r="IM3851" s="285"/>
    </row>
    <row r="3852" spans="1:247" s="44" customFormat="1" x14ac:dyDescent="0.2">
      <c r="A3852" s="42"/>
      <c r="AN3852" s="293"/>
      <c r="AX3852" s="293"/>
      <c r="BH3852" s="293"/>
      <c r="BR3852" s="293"/>
      <c r="CB3852" s="293"/>
      <c r="CL3852" s="293"/>
      <c r="CV3852" s="293"/>
      <c r="DF3852" s="293"/>
      <c r="DP3852" s="293"/>
      <c r="DZ3852" s="293"/>
      <c r="EJ3852" s="293"/>
      <c r="ET3852" s="293"/>
      <c r="FD3852" s="293"/>
      <c r="GJ3852" s="341"/>
      <c r="GT3852" s="293"/>
      <c r="HD3852" s="293"/>
      <c r="HN3852" s="293"/>
      <c r="HX3852" s="293"/>
      <c r="IH3852" s="293"/>
      <c r="IM3852" s="285"/>
    </row>
    <row r="3853" spans="1:247" s="44" customFormat="1" x14ac:dyDescent="0.2">
      <c r="A3853" s="42"/>
      <c r="AN3853" s="293"/>
      <c r="AX3853" s="293"/>
      <c r="BH3853" s="293"/>
      <c r="BR3853" s="293"/>
      <c r="CB3853" s="293"/>
      <c r="CL3853" s="293"/>
      <c r="CV3853" s="293"/>
      <c r="DF3853" s="293"/>
      <c r="DP3853" s="293"/>
      <c r="DZ3853" s="293"/>
      <c r="EJ3853" s="293"/>
      <c r="ET3853" s="293"/>
      <c r="FD3853" s="293"/>
      <c r="GJ3853" s="341"/>
      <c r="GT3853" s="293"/>
      <c r="HD3853" s="293"/>
      <c r="HN3853" s="293"/>
      <c r="HX3853" s="293"/>
      <c r="IH3853" s="293"/>
      <c r="IM3853" s="285"/>
    </row>
    <row r="3854" spans="1:247" s="44" customFormat="1" x14ac:dyDescent="0.2">
      <c r="A3854" s="42"/>
      <c r="AN3854" s="293"/>
      <c r="AX3854" s="293"/>
      <c r="BH3854" s="293"/>
      <c r="BR3854" s="293"/>
      <c r="CB3854" s="293"/>
      <c r="CL3854" s="293"/>
      <c r="CV3854" s="293"/>
      <c r="DF3854" s="293"/>
      <c r="DP3854" s="293"/>
      <c r="DZ3854" s="293"/>
      <c r="EJ3854" s="293"/>
      <c r="ET3854" s="293"/>
      <c r="FD3854" s="293"/>
      <c r="GJ3854" s="341"/>
      <c r="GT3854" s="293"/>
      <c r="HD3854" s="293"/>
      <c r="HN3854" s="293"/>
      <c r="HX3854" s="293"/>
      <c r="IH3854" s="293"/>
      <c r="IM3854" s="285"/>
    </row>
    <row r="3855" spans="1:247" s="44" customFormat="1" x14ac:dyDescent="0.2">
      <c r="A3855" s="42"/>
      <c r="AN3855" s="293"/>
      <c r="AX3855" s="293"/>
      <c r="BH3855" s="293"/>
      <c r="BR3855" s="293"/>
      <c r="CB3855" s="293"/>
      <c r="CL3855" s="293"/>
      <c r="CV3855" s="293"/>
      <c r="DF3855" s="293"/>
      <c r="DP3855" s="293"/>
      <c r="DZ3855" s="293"/>
      <c r="EJ3855" s="293"/>
      <c r="ET3855" s="293"/>
      <c r="FD3855" s="293"/>
      <c r="GJ3855" s="341"/>
      <c r="GT3855" s="293"/>
      <c r="HD3855" s="293"/>
      <c r="HN3855" s="293"/>
      <c r="HX3855" s="293"/>
      <c r="IH3855" s="293"/>
      <c r="IM3855" s="285"/>
    </row>
    <row r="3856" spans="1:247" s="44" customFormat="1" x14ac:dyDescent="0.2">
      <c r="A3856" s="42"/>
      <c r="AN3856" s="293"/>
      <c r="AX3856" s="293"/>
      <c r="BH3856" s="293"/>
      <c r="BR3856" s="293"/>
      <c r="CB3856" s="293"/>
      <c r="CL3856" s="293"/>
      <c r="CV3856" s="293"/>
      <c r="DF3856" s="293"/>
      <c r="DP3856" s="293"/>
      <c r="DZ3856" s="293"/>
      <c r="EJ3856" s="293"/>
      <c r="ET3856" s="293"/>
      <c r="FD3856" s="293"/>
      <c r="GJ3856" s="341"/>
      <c r="GT3856" s="293"/>
      <c r="HD3856" s="293"/>
      <c r="HN3856" s="293"/>
      <c r="HX3856" s="293"/>
      <c r="IH3856" s="293"/>
      <c r="IM3856" s="285"/>
    </row>
    <row r="3857" spans="1:247" s="44" customFormat="1" x14ac:dyDescent="0.2">
      <c r="A3857" s="42"/>
      <c r="AN3857" s="293"/>
      <c r="AX3857" s="293"/>
      <c r="BH3857" s="293"/>
      <c r="BR3857" s="293"/>
      <c r="CB3857" s="293"/>
      <c r="CL3857" s="293"/>
      <c r="CV3857" s="293"/>
      <c r="DF3857" s="293"/>
      <c r="DP3857" s="293"/>
      <c r="DZ3857" s="293"/>
      <c r="EJ3857" s="293"/>
      <c r="ET3857" s="293"/>
      <c r="FD3857" s="293"/>
      <c r="GJ3857" s="341"/>
      <c r="GT3857" s="293"/>
      <c r="HD3857" s="293"/>
      <c r="HN3857" s="293"/>
      <c r="HX3857" s="293"/>
      <c r="IH3857" s="293"/>
      <c r="IM3857" s="285"/>
    </row>
    <row r="3858" spans="1:247" s="44" customFormat="1" x14ac:dyDescent="0.2">
      <c r="A3858" s="42"/>
      <c r="AN3858" s="293"/>
      <c r="AX3858" s="293"/>
      <c r="BH3858" s="293"/>
      <c r="BR3858" s="293"/>
      <c r="CB3858" s="293"/>
      <c r="CL3858" s="293"/>
      <c r="CV3858" s="293"/>
      <c r="DF3858" s="293"/>
      <c r="DP3858" s="293"/>
      <c r="DZ3858" s="293"/>
      <c r="EJ3858" s="293"/>
      <c r="ET3858" s="293"/>
      <c r="FD3858" s="293"/>
      <c r="GJ3858" s="341"/>
      <c r="GT3858" s="293"/>
      <c r="HD3858" s="293"/>
      <c r="HN3858" s="293"/>
      <c r="HX3858" s="293"/>
      <c r="IH3858" s="293"/>
      <c r="IM3858" s="285"/>
    </row>
    <row r="3859" spans="1:247" s="44" customFormat="1" x14ac:dyDescent="0.2">
      <c r="A3859" s="42"/>
      <c r="AN3859" s="293"/>
      <c r="AX3859" s="293"/>
      <c r="BH3859" s="293"/>
      <c r="BR3859" s="293"/>
      <c r="CB3859" s="293"/>
      <c r="CL3859" s="293"/>
      <c r="CV3859" s="293"/>
      <c r="DF3859" s="293"/>
      <c r="DP3859" s="293"/>
      <c r="DZ3859" s="293"/>
      <c r="EJ3859" s="293"/>
      <c r="ET3859" s="293"/>
      <c r="FD3859" s="293"/>
      <c r="GJ3859" s="341"/>
      <c r="GT3859" s="293"/>
      <c r="HD3859" s="293"/>
      <c r="HN3859" s="293"/>
      <c r="HX3859" s="293"/>
      <c r="IH3859" s="293"/>
      <c r="IM3859" s="285"/>
    </row>
    <row r="3860" spans="1:247" s="44" customFormat="1" x14ac:dyDescent="0.2">
      <c r="A3860" s="42"/>
      <c r="AN3860" s="293"/>
      <c r="AX3860" s="293"/>
      <c r="BH3860" s="293"/>
      <c r="BR3860" s="293"/>
      <c r="CB3860" s="293"/>
      <c r="CL3860" s="293"/>
      <c r="CV3860" s="293"/>
      <c r="DF3860" s="293"/>
      <c r="DP3860" s="293"/>
      <c r="DZ3860" s="293"/>
      <c r="EJ3860" s="293"/>
      <c r="ET3860" s="293"/>
      <c r="FD3860" s="293"/>
      <c r="GJ3860" s="341"/>
      <c r="GT3860" s="293"/>
      <c r="HD3860" s="293"/>
      <c r="HN3860" s="293"/>
      <c r="HX3860" s="293"/>
      <c r="IH3860" s="293"/>
      <c r="IM3860" s="285"/>
    </row>
    <row r="3861" spans="1:247" s="44" customFormat="1" x14ac:dyDescent="0.2">
      <c r="A3861" s="42"/>
      <c r="AN3861" s="293"/>
      <c r="AX3861" s="293"/>
      <c r="BH3861" s="293"/>
      <c r="BR3861" s="293"/>
      <c r="CB3861" s="293"/>
      <c r="CL3861" s="293"/>
      <c r="CV3861" s="293"/>
      <c r="DF3861" s="293"/>
      <c r="DP3861" s="293"/>
      <c r="DZ3861" s="293"/>
      <c r="EJ3861" s="293"/>
      <c r="ET3861" s="293"/>
      <c r="FD3861" s="293"/>
      <c r="GJ3861" s="341"/>
      <c r="GT3861" s="293"/>
      <c r="HD3861" s="293"/>
      <c r="HN3861" s="293"/>
      <c r="HX3861" s="293"/>
      <c r="IH3861" s="293"/>
      <c r="IM3861" s="285"/>
    </row>
    <row r="3862" spans="1:247" s="44" customFormat="1" x14ac:dyDescent="0.2">
      <c r="A3862" s="42"/>
      <c r="AN3862" s="293"/>
      <c r="AX3862" s="293"/>
      <c r="BH3862" s="293"/>
      <c r="BR3862" s="293"/>
      <c r="CB3862" s="293"/>
      <c r="CL3862" s="293"/>
      <c r="CV3862" s="293"/>
      <c r="DF3862" s="293"/>
      <c r="DP3862" s="293"/>
      <c r="DZ3862" s="293"/>
      <c r="EJ3862" s="293"/>
      <c r="ET3862" s="293"/>
      <c r="FD3862" s="293"/>
      <c r="GJ3862" s="341"/>
      <c r="GT3862" s="293"/>
      <c r="HD3862" s="293"/>
      <c r="HN3862" s="293"/>
      <c r="HX3862" s="293"/>
      <c r="IH3862" s="293"/>
      <c r="IM3862" s="285"/>
    </row>
    <row r="3863" spans="1:247" s="44" customFormat="1" x14ac:dyDescent="0.2">
      <c r="A3863" s="42"/>
      <c r="AN3863" s="293"/>
      <c r="AX3863" s="293"/>
      <c r="BH3863" s="293"/>
      <c r="BR3863" s="293"/>
      <c r="CB3863" s="293"/>
      <c r="CL3863" s="293"/>
      <c r="CV3863" s="293"/>
      <c r="DF3863" s="293"/>
      <c r="DP3863" s="293"/>
      <c r="DZ3863" s="293"/>
      <c r="EJ3863" s="293"/>
      <c r="ET3863" s="293"/>
      <c r="FD3863" s="293"/>
      <c r="GJ3863" s="341"/>
      <c r="GT3863" s="293"/>
      <c r="HD3863" s="293"/>
      <c r="HN3863" s="293"/>
      <c r="HX3863" s="293"/>
      <c r="IH3863" s="293"/>
      <c r="IM3863" s="285"/>
    </row>
    <row r="3864" spans="1:247" s="44" customFormat="1" x14ac:dyDescent="0.2">
      <c r="A3864" s="42"/>
      <c r="AN3864" s="293"/>
      <c r="AX3864" s="293"/>
      <c r="BH3864" s="293"/>
      <c r="BR3864" s="293"/>
      <c r="CB3864" s="293"/>
      <c r="CL3864" s="293"/>
      <c r="CV3864" s="293"/>
      <c r="DF3864" s="293"/>
      <c r="DP3864" s="293"/>
      <c r="DZ3864" s="293"/>
      <c r="EJ3864" s="293"/>
      <c r="ET3864" s="293"/>
      <c r="FD3864" s="293"/>
      <c r="GJ3864" s="341"/>
      <c r="GT3864" s="293"/>
      <c r="HD3864" s="293"/>
      <c r="HN3864" s="293"/>
      <c r="HX3864" s="293"/>
      <c r="IH3864" s="293"/>
      <c r="IM3864" s="285"/>
    </row>
    <row r="3865" spans="1:247" s="44" customFormat="1" x14ac:dyDescent="0.2">
      <c r="A3865" s="42"/>
      <c r="AN3865" s="293"/>
      <c r="AX3865" s="293"/>
      <c r="BH3865" s="293"/>
      <c r="BR3865" s="293"/>
      <c r="CB3865" s="293"/>
      <c r="CL3865" s="293"/>
      <c r="CV3865" s="293"/>
      <c r="DF3865" s="293"/>
      <c r="DP3865" s="293"/>
      <c r="DZ3865" s="293"/>
      <c r="EJ3865" s="293"/>
      <c r="ET3865" s="293"/>
      <c r="FD3865" s="293"/>
      <c r="GJ3865" s="341"/>
      <c r="GT3865" s="293"/>
      <c r="HD3865" s="293"/>
      <c r="HN3865" s="293"/>
      <c r="HX3865" s="293"/>
      <c r="IH3865" s="293"/>
      <c r="IM3865" s="285"/>
    </row>
    <row r="3866" spans="1:247" s="44" customFormat="1" x14ac:dyDescent="0.2">
      <c r="A3866" s="42"/>
      <c r="AN3866" s="293"/>
      <c r="AX3866" s="293"/>
      <c r="BH3866" s="293"/>
      <c r="BR3866" s="293"/>
      <c r="CB3866" s="293"/>
      <c r="CL3866" s="293"/>
      <c r="CV3866" s="293"/>
      <c r="DF3866" s="293"/>
      <c r="DP3866" s="293"/>
      <c r="DZ3866" s="293"/>
      <c r="EJ3866" s="293"/>
      <c r="ET3866" s="293"/>
      <c r="FD3866" s="293"/>
      <c r="GJ3866" s="341"/>
      <c r="GT3866" s="293"/>
      <c r="HD3866" s="293"/>
      <c r="HN3866" s="293"/>
      <c r="HX3866" s="293"/>
      <c r="IH3866" s="293"/>
      <c r="IM3866" s="285"/>
    </row>
    <row r="3867" spans="1:247" s="44" customFormat="1" x14ac:dyDescent="0.2">
      <c r="A3867" s="42"/>
      <c r="AN3867" s="293"/>
      <c r="AX3867" s="293"/>
      <c r="BH3867" s="293"/>
      <c r="BR3867" s="293"/>
      <c r="CB3867" s="293"/>
      <c r="CL3867" s="293"/>
      <c r="CV3867" s="293"/>
      <c r="DF3867" s="293"/>
      <c r="DP3867" s="293"/>
      <c r="DZ3867" s="293"/>
      <c r="EJ3867" s="293"/>
      <c r="ET3867" s="293"/>
      <c r="FD3867" s="293"/>
      <c r="GJ3867" s="341"/>
      <c r="GT3867" s="293"/>
      <c r="HD3867" s="293"/>
      <c r="HN3867" s="293"/>
      <c r="HX3867" s="293"/>
      <c r="IH3867" s="293"/>
      <c r="IM3867" s="285"/>
    </row>
    <row r="3868" spans="1:247" s="44" customFormat="1" x14ac:dyDescent="0.2">
      <c r="A3868" s="42"/>
      <c r="AN3868" s="293"/>
      <c r="AX3868" s="293"/>
      <c r="BH3868" s="293"/>
      <c r="BR3868" s="293"/>
      <c r="CB3868" s="293"/>
      <c r="CL3868" s="293"/>
      <c r="CV3868" s="293"/>
      <c r="DF3868" s="293"/>
      <c r="DP3868" s="293"/>
      <c r="DZ3868" s="293"/>
      <c r="EJ3868" s="293"/>
      <c r="ET3868" s="293"/>
      <c r="FD3868" s="293"/>
      <c r="GJ3868" s="341"/>
      <c r="GT3868" s="293"/>
      <c r="HD3868" s="293"/>
      <c r="HN3868" s="293"/>
      <c r="HX3868" s="293"/>
      <c r="IH3868" s="293"/>
      <c r="IM3868" s="285"/>
    </row>
    <row r="3869" spans="1:247" s="44" customFormat="1" x14ac:dyDescent="0.2">
      <c r="A3869" s="42"/>
      <c r="AN3869" s="293"/>
      <c r="AX3869" s="293"/>
      <c r="BH3869" s="293"/>
      <c r="BR3869" s="293"/>
      <c r="CB3869" s="293"/>
      <c r="CL3869" s="293"/>
      <c r="CV3869" s="293"/>
      <c r="DF3869" s="293"/>
      <c r="DP3869" s="293"/>
      <c r="DZ3869" s="293"/>
      <c r="EJ3869" s="293"/>
      <c r="ET3869" s="293"/>
      <c r="FD3869" s="293"/>
      <c r="GJ3869" s="341"/>
      <c r="GT3869" s="293"/>
      <c r="HD3869" s="293"/>
      <c r="HN3869" s="293"/>
      <c r="HX3869" s="293"/>
      <c r="IH3869" s="293"/>
      <c r="IM3869" s="285"/>
    </row>
    <row r="3870" spans="1:247" s="44" customFormat="1" x14ac:dyDescent="0.2">
      <c r="A3870" s="42"/>
      <c r="AN3870" s="293"/>
      <c r="AX3870" s="293"/>
      <c r="BH3870" s="293"/>
      <c r="BR3870" s="293"/>
      <c r="CB3870" s="293"/>
      <c r="CL3870" s="293"/>
      <c r="CV3870" s="293"/>
      <c r="DF3870" s="293"/>
      <c r="DP3870" s="293"/>
      <c r="DZ3870" s="293"/>
      <c r="EJ3870" s="293"/>
      <c r="ET3870" s="293"/>
      <c r="FD3870" s="293"/>
      <c r="GJ3870" s="341"/>
      <c r="GT3870" s="293"/>
      <c r="HD3870" s="293"/>
      <c r="HN3870" s="293"/>
      <c r="HX3870" s="293"/>
      <c r="IH3870" s="293"/>
      <c r="IM3870" s="285"/>
    </row>
    <row r="3871" spans="1:247" s="44" customFormat="1" x14ac:dyDescent="0.2">
      <c r="A3871" s="42"/>
      <c r="AN3871" s="293"/>
      <c r="AX3871" s="293"/>
      <c r="BH3871" s="293"/>
      <c r="BR3871" s="293"/>
      <c r="CB3871" s="293"/>
      <c r="CL3871" s="293"/>
      <c r="CV3871" s="293"/>
      <c r="DF3871" s="293"/>
      <c r="DP3871" s="293"/>
      <c r="DZ3871" s="293"/>
      <c r="EJ3871" s="293"/>
      <c r="ET3871" s="293"/>
      <c r="FD3871" s="293"/>
      <c r="GJ3871" s="341"/>
      <c r="GT3871" s="293"/>
      <c r="HD3871" s="293"/>
      <c r="HN3871" s="293"/>
      <c r="HX3871" s="293"/>
      <c r="IH3871" s="293"/>
      <c r="IM3871" s="285"/>
    </row>
    <row r="3872" spans="1:247" s="44" customFormat="1" x14ac:dyDescent="0.2">
      <c r="A3872" s="42"/>
      <c r="AN3872" s="293"/>
      <c r="AX3872" s="293"/>
      <c r="BH3872" s="293"/>
      <c r="BR3872" s="293"/>
      <c r="CB3872" s="293"/>
      <c r="CL3872" s="293"/>
      <c r="CV3872" s="293"/>
      <c r="DF3872" s="293"/>
      <c r="DP3872" s="293"/>
      <c r="DZ3872" s="293"/>
      <c r="EJ3872" s="293"/>
      <c r="ET3872" s="293"/>
      <c r="FD3872" s="293"/>
      <c r="GJ3872" s="341"/>
      <c r="GT3872" s="293"/>
      <c r="HD3872" s="293"/>
      <c r="HN3872" s="293"/>
      <c r="HX3872" s="293"/>
      <c r="IH3872" s="293"/>
      <c r="IM3872" s="285"/>
    </row>
    <row r="3873" spans="1:247" s="44" customFormat="1" x14ac:dyDescent="0.2">
      <c r="A3873" s="42"/>
      <c r="AN3873" s="293"/>
      <c r="AX3873" s="293"/>
      <c r="BH3873" s="293"/>
      <c r="BR3873" s="293"/>
      <c r="CB3873" s="293"/>
      <c r="CL3873" s="293"/>
      <c r="CV3873" s="293"/>
      <c r="DF3873" s="293"/>
      <c r="DP3873" s="293"/>
      <c r="DZ3873" s="293"/>
      <c r="EJ3873" s="293"/>
      <c r="ET3873" s="293"/>
      <c r="FD3873" s="293"/>
      <c r="GJ3873" s="341"/>
      <c r="GT3873" s="293"/>
      <c r="HD3873" s="293"/>
      <c r="HN3873" s="293"/>
      <c r="HX3873" s="293"/>
      <c r="IH3873" s="293"/>
      <c r="IM3873" s="285"/>
    </row>
    <row r="3874" spans="1:247" s="44" customFormat="1" x14ac:dyDescent="0.2">
      <c r="A3874" s="42"/>
      <c r="AN3874" s="293"/>
      <c r="AX3874" s="293"/>
      <c r="BH3874" s="293"/>
      <c r="BR3874" s="293"/>
      <c r="CB3874" s="293"/>
      <c r="CL3874" s="293"/>
      <c r="CV3874" s="293"/>
      <c r="DF3874" s="293"/>
      <c r="DP3874" s="293"/>
      <c r="DZ3874" s="293"/>
      <c r="EJ3874" s="293"/>
      <c r="ET3874" s="293"/>
      <c r="FD3874" s="293"/>
      <c r="GJ3874" s="341"/>
      <c r="GT3874" s="293"/>
      <c r="HD3874" s="293"/>
      <c r="HN3874" s="293"/>
      <c r="HX3874" s="293"/>
      <c r="IH3874" s="293"/>
      <c r="IM3874" s="285"/>
    </row>
    <row r="3875" spans="1:247" s="44" customFormat="1" x14ac:dyDescent="0.2">
      <c r="A3875" s="42"/>
      <c r="AN3875" s="293"/>
      <c r="AX3875" s="293"/>
      <c r="BH3875" s="293"/>
      <c r="BR3875" s="293"/>
      <c r="CB3875" s="293"/>
      <c r="CL3875" s="293"/>
      <c r="CV3875" s="293"/>
      <c r="DF3875" s="293"/>
      <c r="DP3875" s="293"/>
      <c r="DZ3875" s="293"/>
      <c r="EJ3875" s="293"/>
      <c r="ET3875" s="293"/>
      <c r="FD3875" s="293"/>
      <c r="GJ3875" s="341"/>
      <c r="GT3875" s="293"/>
      <c r="HD3875" s="293"/>
      <c r="HN3875" s="293"/>
      <c r="HX3875" s="293"/>
      <c r="IH3875" s="293"/>
      <c r="IM3875" s="285"/>
    </row>
    <row r="3876" spans="1:247" s="44" customFormat="1" x14ac:dyDescent="0.2">
      <c r="A3876" s="42"/>
      <c r="AN3876" s="293"/>
      <c r="AX3876" s="293"/>
      <c r="BH3876" s="293"/>
      <c r="BR3876" s="293"/>
      <c r="CB3876" s="293"/>
      <c r="CL3876" s="293"/>
      <c r="CV3876" s="293"/>
      <c r="DF3876" s="293"/>
      <c r="DP3876" s="293"/>
      <c r="DZ3876" s="293"/>
      <c r="EJ3876" s="293"/>
      <c r="ET3876" s="293"/>
      <c r="FD3876" s="293"/>
      <c r="GJ3876" s="341"/>
      <c r="GT3876" s="293"/>
      <c r="HD3876" s="293"/>
      <c r="HN3876" s="293"/>
      <c r="HX3876" s="293"/>
      <c r="IH3876" s="293"/>
      <c r="IM3876" s="285"/>
    </row>
    <row r="3877" spans="1:247" s="44" customFormat="1" x14ac:dyDescent="0.2">
      <c r="A3877" s="42"/>
      <c r="AN3877" s="293"/>
      <c r="AX3877" s="293"/>
      <c r="BH3877" s="293"/>
      <c r="BR3877" s="293"/>
      <c r="CB3877" s="293"/>
      <c r="CL3877" s="293"/>
      <c r="CV3877" s="293"/>
      <c r="DF3877" s="293"/>
      <c r="DP3877" s="293"/>
      <c r="DZ3877" s="293"/>
      <c r="EJ3877" s="293"/>
      <c r="ET3877" s="293"/>
      <c r="FD3877" s="293"/>
      <c r="GJ3877" s="341"/>
      <c r="GT3877" s="293"/>
      <c r="HD3877" s="293"/>
      <c r="HN3877" s="293"/>
      <c r="HX3877" s="293"/>
      <c r="IH3877" s="293"/>
      <c r="IM3877" s="285"/>
    </row>
    <row r="3878" spans="1:247" s="44" customFormat="1" x14ac:dyDescent="0.2">
      <c r="A3878" s="42"/>
      <c r="AN3878" s="293"/>
      <c r="AX3878" s="293"/>
      <c r="BH3878" s="293"/>
      <c r="BR3878" s="293"/>
      <c r="CB3878" s="293"/>
      <c r="CL3878" s="293"/>
      <c r="CV3878" s="293"/>
      <c r="DF3878" s="293"/>
      <c r="DP3878" s="293"/>
      <c r="DZ3878" s="293"/>
      <c r="EJ3878" s="293"/>
      <c r="ET3878" s="293"/>
      <c r="FD3878" s="293"/>
      <c r="GJ3878" s="341"/>
      <c r="GT3878" s="293"/>
      <c r="HD3878" s="293"/>
      <c r="HN3878" s="293"/>
      <c r="HX3878" s="293"/>
      <c r="IH3878" s="293"/>
      <c r="IM3878" s="285"/>
    </row>
    <row r="3879" spans="1:247" s="44" customFormat="1" x14ac:dyDescent="0.2">
      <c r="A3879" s="42"/>
      <c r="AN3879" s="293"/>
      <c r="AX3879" s="293"/>
      <c r="BH3879" s="293"/>
      <c r="BR3879" s="293"/>
      <c r="CB3879" s="293"/>
      <c r="CL3879" s="293"/>
      <c r="CV3879" s="293"/>
      <c r="DF3879" s="293"/>
      <c r="DP3879" s="293"/>
      <c r="DZ3879" s="293"/>
      <c r="EJ3879" s="293"/>
      <c r="ET3879" s="293"/>
      <c r="FD3879" s="293"/>
      <c r="GJ3879" s="341"/>
      <c r="GT3879" s="293"/>
      <c r="HD3879" s="293"/>
      <c r="HN3879" s="293"/>
      <c r="HX3879" s="293"/>
      <c r="IH3879" s="293"/>
      <c r="IM3879" s="285"/>
    </row>
    <row r="3880" spans="1:247" s="44" customFormat="1" x14ac:dyDescent="0.2">
      <c r="A3880" s="42"/>
      <c r="AN3880" s="293"/>
      <c r="AX3880" s="293"/>
      <c r="BH3880" s="293"/>
      <c r="BR3880" s="293"/>
      <c r="CB3880" s="293"/>
      <c r="CL3880" s="293"/>
      <c r="CV3880" s="293"/>
      <c r="DF3880" s="293"/>
      <c r="DP3880" s="293"/>
      <c r="DZ3880" s="293"/>
      <c r="EJ3880" s="293"/>
      <c r="ET3880" s="293"/>
      <c r="FD3880" s="293"/>
      <c r="GJ3880" s="341"/>
      <c r="GT3880" s="293"/>
      <c r="HD3880" s="293"/>
      <c r="HN3880" s="293"/>
      <c r="HX3880" s="293"/>
      <c r="IH3880" s="293"/>
      <c r="IM3880" s="285"/>
    </row>
    <row r="3881" spans="1:247" s="44" customFormat="1" x14ac:dyDescent="0.2">
      <c r="A3881" s="42"/>
      <c r="AN3881" s="293"/>
      <c r="AX3881" s="293"/>
      <c r="BH3881" s="293"/>
      <c r="BR3881" s="293"/>
      <c r="CB3881" s="293"/>
      <c r="CL3881" s="293"/>
      <c r="CV3881" s="293"/>
      <c r="DF3881" s="293"/>
      <c r="DP3881" s="293"/>
      <c r="DZ3881" s="293"/>
      <c r="EJ3881" s="293"/>
      <c r="ET3881" s="293"/>
      <c r="FD3881" s="293"/>
      <c r="GJ3881" s="341"/>
      <c r="GT3881" s="293"/>
      <c r="HD3881" s="293"/>
      <c r="HN3881" s="293"/>
      <c r="HX3881" s="293"/>
      <c r="IH3881" s="293"/>
      <c r="IM3881" s="285"/>
    </row>
    <row r="3882" spans="1:247" s="44" customFormat="1" x14ac:dyDescent="0.2">
      <c r="A3882" s="42"/>
      <c r="AN3882" s="293"/>
      <c r="AX3882" s="293"/>
      <c r="BH3882" s="293"/>
      <c r="BR3882" s="293"/>
      <c r="CB3882" s="293"/>
      <c r="CL3882" s="293"/>
      <c r="CV3882" s="293"/>
      <c r="DF3882" s="293"/>
      <c r="DP3882" s="293"/>
      <c r="DZ3882" s="293"/>
      <c r="EJ3882" s="293"/>
      <c r="ET3882" s="293"/>
      <c r="FD3882" s="293"/>
      <c r="GJ3882" s="341"/>
      <c r="GT3882" s="293"/>
      <c r="HD3882" s="293"/>
      <c r="HN3882" s="293"/>
      <c r="HX3882" s="293"/>
      <c r="IH3882" s="293"/>
      <c r="IM3882" s="285"/>
    </row>
    <row r="3883" spans="1:247" s="44" customFormat="1" x14ac:dyDescent="0.2">
      <c r="A3883" s="42"/>
      <c r="AN3883" s="293"/>
      <c r="AX3883" s="293"/>
      <c r="BH3883" s="293"/>
      <c r="BR3883" s="293"/>
      <c r="CB3883" s="293"/>
      <c r="CL3883" s="293"/>
      <c r="CV3883" s="293"/>
      <c r="DF3883" s="293"/>
      <c r="DP3883" s="293"/>
      <c r="DZ3883" s="293"/>
      <c r="EJ3883" s="293"/>
      <c r="ET3883" s="293"/>
      <c r="FD3883" s="293"/>
      <c r="GJ3883" s="341"/>
      <c r="GT3883" s="293"/>
      <c r="HD3883" s="293"/>
      <c r="HN3883" s="293"/>
      <c r="HX3883" s="293"/>
      <c r="IH3883" s="293"/>
      <c r="IM3883" s="285"/>
    </row>
    <row r="3884" spans="1:247" s="44" customFormat="1" x14ac:dyDescent="0.2">
      <c r="A3884" s="42"/>
      <c r="AN3884" s="293"/>
      <c r="AX3884" s="293"/>
      <c r="BH3884" s="293"/>
      <c r="BR3884" s="293"/>
      <c r="CB3884" s="293"/>
      <c r="CL3884" s="293"/>
      <c r="CV3884" s="293"/>
      <c r="DF3884" s="293"/>
      <c r="DP3884" s="293"/>
      <c r="DZ3884" s="293"/>
      <c r="EJ3884" s="293"/>
      <c r="ET3884" s="293"/>
      <c r="FD3884" s="293"/>
      <c r="GJ3884" s="341"/>
      <c r="GT3884" s="293"/>
      <c r="HD3884" s="293"/>
      <c r="HN3884" s="293"/>
      <c r="HX3884" s="293"/>
      <c r="IH3884" s="293"/>
      <c r="IM3884" s="285"/>
    </row>
    <row r="3885" spans="1:247" s="44" customFormat="1" x14ac:dyDescent="0.2">
      <c r="A3885" s="42"/>
      <c r="AN3885" s="293"/>
      <c r="AX3885" s="293"/>
      <c r="BH3885" s="293"/>
      <c r="BR3885" s="293"/>
      <c r="CB3885" s="293"/>
      <c r="CL3885" s="293"/>
      <c r="CV3885" s="293"/>
      <c r="DF3885" s="293"/>
      <c r="DP3885" s="293"/>
      <c r="DZ3885" s="293"/>
      <c r="EJ3885" s="293"/>
      <c r="ET3885" s="293"/>
      <c r="FD3885" s="293"/>
      <c r="GJ3885" s="341"/>
      <c r="GT3885" s="293"/>
      <c r="HD3885" s="293"/>
      <c r="HN3885" s="293"/>
      <c r="HX3885" s="293"/>
      <c r="IH3885" s="293"/>
      <c r="IM3885" s="285"/>
    </row>
    <row r="3886" spans="1:247" s="44" customFormat="1" x14ac:dyDescent="0.2">
      <c r="A3886" s="42"/>
      <c r="AN3886" s="293"/>
      <c r="AX3886" s="293"/>
      <c r="BH3886" s="293"/>
      <c r="BR3886" s="293"/>
      <c r="CB3886" s="293"/>
      <c r="CL3886" s="293"/>
      <c r="CV3886" s="293"/>
      <c r="DF3886" s="293"/>
      <c r="DP3886" s="293"/>
      <c r="DZ3886" s="293"/>
      <c r="EJ3886" s="293"/>
      <c r="ET3886" s="293"/>
      <c r="FD3886" s="293"/>
      <c r="GJ3886" s="341"/>
      <c r="GT3886" s="293"/>
      <c r="HD3886" s="293"/>
      <c r="HN3886" s="293"/>
      <c r="HX3886" s="293"/>
      <c r="IH3886" s="293"/>
      <c r="IM3886" s="285"/>
    </row>
    <row r="3887" spans="1:247" s="44" customFormat="1" x14ac:dyDescent="0.2">
      <c r="A3887" s="42"/>
      <c r="AN3887" s="293"/>
      <c r="AX3887" s="293"/>
      <c r="BH3887" s="293"/>
      <c r="BR3887" s="293"/>
      <c r="CB3887" s="293"/>
      <c r="CL3887" s="293"/>
      <c r="CV3887" s="293"/>
      <c r="DF3887" s="293"/>
      <c r="DP3887" s="293"/>
      <c r="DZ3887" s="293"/>
      <c r="EJ3887" s="293"/>
      <c r="ET3887" s="293"/>
      <c r="FD3887" s="293"/>
      <c r="GJ3887" s="341"/>
      <c r="GT3887" s="293"/>
      <c r="HD3887" s="293"/>
      <c r="HN3887" s="293"/>
      <c r="HX3887" s="293"/>
      <c r="IH3887" s="293"/>
      <c r="IM3887" s="285"/>
    </row>
    <row r="3888" spans="1:247" s="44" customFormat="1" x14ac:dyDescent="0.2">
      <c r="A3888" s="42"/>
      <c r="AN3888" s="293"/>
      <c r="AX3888" s="293"/>
      <c r="BH3888" s="293"/>
      <c r="BR3888" s="293"/>
      <c r="CB3888" s="293"/>
      <c r="CL3888" s="293"/>
      <c r="CV3888" s="293"/>
      <c r="DF3888" s="293"/>
      <c r="DP3888" s="293"/>
      <c r="DZ3888" s="293"/>
      <c r="EJ3888" s="293"/>
      <c r="ET3888" s="293"/>
      <c r="FD3888" s="293"/>
      <c r="GJ3888" s="341"/>
      <c r="GT3888" s="293"/>
      <c r="HD3888" s="293"/>
      <c r="HN3888" s="293"/>
      <c r="HX3888" s="293"/>
      <c r="IH3888" s="293"/>
      <c r="IM3888" s="285"/>
    </row>
    <row r="3889" spans="1:247" s="44" customFormat="1" x14ac:dyDescent="0.2">
      <c r="A3889" s="42"/>
      <c r="AN3889" s="293"/>
      <c r="AX3889" s="293"/>
      <c r="BH3889" s="293"/>
      <c r="BR3889" s="293"/>
      <c r="CB3889" s="293"/>
      <c r="CL3889" s="293"/>
      <c r="CV3889" s="293"/>
      <c r="DF3889" s="293"/>
      <c r="DP3889" s="293"/>
      <c r="DZ3889" s="293"/>
      <c r="EJ3889" s="293"/>
      <c r="ET3889" s="293"/>
      <c r="FD3889" s="293"/>
      <c r="GJ3889" s="341"/>
      <c r="GT3889" s="293"/>
      <c r="HD3889" s="293"/>
      <c r="HN3889" s="293"/>
      <c r="HX3889" s="293"/>
      <c r="IH3889" s="293"/>
      <c r="IM3889" s="285"/>
    </row>
    <row r="3890" spans="1:247" s="44" customFormat="1" x14ac:dyDescent="0.2">
      <c r="A3890" s="42"/>
      <c r="AN3890" s="293"/>
      <c r="AX3890" s="293"/>
      <c r="BH3890" s="293"/>
      <c r="BR3890" s="293"/>
      <c r="CB3890" s="293"/>
      <c r="CL3890" s="293"/>
      <c r="CV3890" s="293"/>
      <c r="DF3890" s="293"/>
      <c r="DP3890" s="293"/>
      <c r="DZ3890" s="293"/>
      <c r="EJ3890" s="293"/>
      <c r="ET3890" s="293"/>
      <c r="FD3890" s="293"/>
      <c r="GJ3890" s="341"/>
      <c r="GT3890" s="293"/>
      <c r="HD3890" s="293"/>
      <c r="HN3890" s="293"/>
      <c r="HX3890" s="293"/>
      <c r="IH3890" s="293"/>
      <c r="IM3890" s="285"/>
    </row>
    <row r="3891" spans="1:247" s="44" customFormat="1" x14ac:dyDescent="0.2">
      <c r="A3891" s="42"/>
      <c r="AN3891" s="293"/>
      <c r="AX3891" s="293"/>
      <c r="BH3891" s="293"/>
      <c r="BR3891" s="293"/>
      <c r="CB3891" s="293"/>
      <c r="CL3891" s="293"/>
      <c r="CV3891" s="293"/>
      <c r="DF3891" s="293"/>
      <c r="DP3891" s="293"/>
      <c r="DZ3891" s="293"/>
      <c r="EJ3891" s="293"/>
      <c r="ET3891" s="293"/>
      <c r="FD3891" s="293"/>
      <c r="GJ3891" s="341"/>
      <c r="GT3891" s="293"/>
      <c r="HD3891" s="293"/>
      <c r="HN3891" s="293"/>
      <c r="HX3891" s="293"/>
      <c r="IH3891" s="293"/>
      <c r="IM3891" s="285"/>
    </row>
    <row r="3892" spans="1:247" s="44" customFormat="1" x14ac:dyDescent="0.2">
      <c r="A3892" s="42"/>
      <c r="AN3892" s="293"/>
      <c r="AX3892" s="293"/>
      <c r="BH3892" s="293"/>
      <c r="BR3892" s="293"/>
      <c r="CB3892" s="293"/>
      <c r="CL3892" s="293"/>
      <c r="CV3892" s="293"/>
      <c r="DF3892" s="293"/>
      <c r="DP3892" s="293"/>
      <c r="DZ3892" s="293"/>
      <c r="EJ3892" s="293"/>
      <c r="ET3892" s="293"/>
      <c r="FD3892" s="293"/>
      <c r="GJ3892" s="341"/>
      <c r="GT3892" s="293"/>
      <c r="HD3892" s="293"/>
      <c r="HN3892" s="293"/>
      <c r="HX3892" s="293"/>
      <c r="IH3892" s="293"/>
      <c r="IM3892" s="285"/>
    </row>
    <row r="3893" spans="1:247" s="44" customFormat="1" x14ac:dyDescent="0.2">
      <c r="A3893" s="42"/>
      <c r="AN3893" s="293"/>
      <c r="AX3893" s="293"/>
      <c r="BH3893" s="293"/>
      <c r="BR3893" s="293"/>
      <c r="CB3893" s="293"/>
      <c r="CL3893" s="293"/>
      <c r="CV3893" s="293"/>
      <c r="DF3893" s="293"/>
      <c r="DP3893" s="293"/>
      <c r="DZ3893" s="293"/>
      <c r="EJ3893" s="293"/>
      <c r="ET3893" s="293"/>
      <c r="FD3893" s="293"/>
      <c r="GJ3893" s="341"/>
      <c r="GT3893" s="293"/>
      <c r="HD3893" s="293"/>
      <c r="HN3893" s="293"/>
      <c r="HX3893" s="293"/>
      <c r="IH3893" s="293"/>
      <c r="IM3893" s="285"/>
    </row>
    <row r="3894" spans="1:247" s="44" customFormat="1" x14ac:dyDescent="0.2">
      <c r="A3894" s="42"/>
      <c r="AN3894" s="293"/>
      <c r="AX3894" s="293"/>
      <c r="BH3894" s="293"/>
      <c r="BR3894" s="293"/>
      <c r="CB3894" s="293"/>
      <c r="CL3894" s="293"/>
      <c r="CV3894" s="293"/>
      <c r="DF3894" s="293"/>
      <c r="DP3894" s="293"/>
      <c r="DZ3894" s="293"/>
      <c r="EJ3894" s="293"/>
      <c r="ET3894" s="293"/>
      <c r="FD3894" s="293"/>
      <c r="GJ3894" s="341"/>
      <c r="GT3894" s="293"/>
      <c r="HD3894" s="293"/>
      <c r="HN3894" s="293"/>
      <c r="HX3894" s="293"/>
      <c r="IH3894" s="293"/>
      <c r="IM3894" s="285"/>
    </row>
    <row r="3895" spans="1:247" s="44" customFormat="1" x14ac:dyDescent="0.2">
      <c r="A3895" s="42"/>
      <c r="AN3895" s="293"/>
      <c r="AX3895" s="293"/>
      <c r="BH3895" s="293"/>
      <c r="BR3895" s="293"/>
      <c r="CB3895" s="293"/>
      <c r="CL3895" s="293"/>
      <c r="CV3895" s="293"/>
      <c r="DF3895" s="293"/>
      <c r="DP3895" s="293"/>
      <c r="DZ3895" s="293"/>
      <c r="EJ3895" s="293"/>
      <c r="ET3895" s="293"/>
      <c r="FD3895" s="293"/>
      <c r="GJ3895" s="341"/>
      <c r="GT3895" s="293"/>
      <c r="HD3895" s="293"/>
      <c r="HN3895" s="293"/>
      <c r="HX3895" s="293"/>
      <c r="IH3895" s="293"/>
      <c r="IM3895" s="285"/>
    </row>
    <row r="3896" spans="1:247" s="44" customFormat="1" x14ac:dyDescent="0.2">
      <c r="A3896" s="42"/>
      <c r="AN3896" s="293"/>
      <c r="AX3896" s="293"/>
      <c r="BH3896" s="293"/>
      <c r="BR3896" s="293"/>
      <c r="CB3896" s="293"/>
      <c r="CL3896" s="293"/>
      <c r="CV3896" s="293"/>
      <c r="DF3896" s="293"/>
      <c r="DP3896" s="293"/>
      <c r="DZ3896" s="293"/>
      <c r="EJ3896" s="293"/>
      <c r="ET3896" s="293"/>
      <c r="FD3896" s="293"/>
      <c r="GJ3896" s="341"/>
      <c r="GT3896" s="293"/>
      <c r="HD3896" s="293"/>
      <c r="HN3896" s="293"/>
      <c r="HX3896" s="293"/>
      <c r="IH3896" s="293"/>
      <c r="IM3896" s="285"/>
    </row>
    <row r="3897" spans="1:247" s="44" customFormat="1" x14ac:dyDescent="0.2">
      <c r="A3897" s="42"/>
      <c r="AN3897" s="293"/>
      <c r="AX3897" s="293"/>
      <c r="BH3897" s="293"/>
      <c r="BR3897" s="293"/>
      <c r="CB3897" s="293"/>
      <c r="CL3897" s="293"/>
      <c r="CV3897" s="293"/>
      <c r="DF3897" s="293"/>
      <c r="DP3897" s="293"/>
      <c r="DZ3897" s="293"/>
      <c r="EJ3897" s="293"/>
      <c r="ET3897" s="293"/>
      <c r="FD3897" s="293"/>
      <c r="GJ3897" s="341"/>
      <c r="GT3897" s="293"/>
      <c r="HD3897" s="293"/>
      <c r="HN3897" s="293"/>
      <c r="HX3897" s="293"/>
      <c r="IH3897" s="293"/>
      <c r="IM3897" s="285"/>
    </row>
    <row r="3898" spans="1:247" s="44" customFormat="1" x14ac:dyDescent="0.2">
      <c r="A3898" s="42"/>
      <c r="AN3898" s="293"/>
      <c r="AX3898" s="293"/>
      <c r="BH3898" s="293"/>
      <c r="BR3898" s="293"/>
      <c r="CB3898" s="293"/>
      <c r="CL3898" s="293"/>
      <c r="CV3898" s="293"/>
      <c r="DF3898" s="293"/>
      <c r="DP3898" s="293"/>
      <c r="DZ3898" s="293"/>
      <c r="EJ3898" s="293"/>
      <c r="ET3898" s="293"/>
      <c r="FD3898" s="293"/>
      <c r="GJ3898" s="341"/>
      <c r="GT3898" s="293"/>
      <c r="HD3898" s="293"/>
      <c r="HN3898" s="293"/>
      <c r="HX3898" s="293"/>
      <c r="IH3898" s="293"/>
      <c r="IM3898" s="285"/>
    </row>
    <row r="3899" spans="1:247" s="44" customFormat="1" x14ac:dyDescent="0.2">
      <c r="A3899" s="42"/>
      <c r="AN3899" s="293"/>
      <c r="AX3899" s="293"/>
      <c r="BH3899" s="293"/>
      <c r="BR3899" s="293"/>
      <c r="CB3899" s="293"/>
      <c r="CL3899" s="293"/>
      <c r="CV3899" s="293"/>
      <c r="DF3899" s="293"/>
      <c r="DP3899" s="293"/>
      <c r="DZ3899" s="293"/>
      <c r="EJ3899" s="293"/>
      <c r="ET3899" s="293"/>
      <c r="FD3899" s="293"/>
      <c r="GJ3899" s="341"/>
      <c r="GT3899" s="293"/>
      <c r="HD3899" s="293"/>
      <c r="HN3899" s="293"/>
      <c r="HX3899" s="293"/>
      <c r="IH3899" s="293"/>
      <c r="IM3899" s="285"/>
    </row>
    <row r="3900" spans="1:247" s="44" customFormat="1" x14ac:dyDescent="0.2">
      <c r="A3900" s="42"/>
      <c r="AN3900" s="293"/>
      <c r="AX3900" s="293"/>
      <c r="BH3900" s="293"/>
      <c r="BR3900" s="293"/>
      <c r="CB3900" s="293"/>
      <c r="CL3900" s="293"/>
      <c r="CV3900" s="293"/>
      <c r="DF3900" s="293"/>
      <c r="DP3900" s="293"/>
      <c r="DZ3900" s="293"/>
      <c r="EJ3900" s="293"/>
      <c r="ET3900" s="293"/>
      <c r="FD3900" s="293"/>
      <c r="GJ3900" s="341"/>
      <c r="GT3900" s="293"/>
      <c r="HD3900" s="293"/>
      <c r="HN3900" s="293"/>
      <c r="HX3900" s="293"/>
      <c r="IH3900" s="293"/>
      <c r="IM3900" s="285"/>
    </row>
    <row r="3901" spans="1:247" s="44" customFormat="1" x14ac:dyDescent="0.2">
      <c r="A3901" s="42"/>
      <c r="AN3901" s="293"/>
      <c r="AX3901" s="293"/>
      <c r="BH3901" s="293"/>
      <c r="BR3901" s="293"/>
      <c r="CB3901" s="293"/>
      <c r="CL3901" s="293"/>
      <c r="CV3901" s="293"/>
      <c r="DF3901" s="293"/>
      <c r="DP3901" s="293"/>
      <c r="DZ3901" s="293"/>
      <c r="EJ3901" s="293"/>
      <c r="ET3901" s="293"/>
      <c r="FD3901" s="293"/>
      <c r="GJ3901" s="341"/>
      <c r="GT3901" s="293"/>
      <c r="HD3901" s="293"/>
      <c r="HN3901" s="293"/>
      <c r="HX3901" s="293"/>
      <c r="IH3901" s="293"/>
      <c r="IM3901" s="285"/>
    </row>
    <row r="3902" spans="1:247" s="44" customFormat="1" x14ac:dyDescent="0.2">
      <c r="A3902" s="42"/>
      <c r="AN3902" s="293"/>
      <c r="AX3902" s="293"/>
      <c r="BH3902" s="293"/>
      <c r="BR3902" s="293"/>
      <c r="CB3902" s="293"/>
      <c r="CL3902" s="293"/>
      <c r="CV3902" s="293"/>
      <c r="DF3902" s="293"/>
      <c r="DP3902" s="293"/>
      <c r="DZ3902" s="293"/>
      <c r="EJ3902" s="293"/>
      <c r="ET3902" s="293"/>
      <c r="FD3902" s="293"/>
      <c r="GJ3902" s="341"/>
      <c r="GT3902" s="293"/>
      <c r="HD3902" s="293"/>
      <c r="HN3902" s="293"/>
      <c r="HX3902" s="293"/>
      <c r="IH3902" s="293"/>
      <c r="IM3902" s="285"/>
    </row>
    <row r="3903" spans="1:247" s="44" customFormat="1" x14ac:dyDescent="0.2">
      <c r="A3903" s="42"/>
      <c r="AN3903" s="293"/>
      <c r="AX3903" s="293"/>
      <c r="BH3903" s="293"/>
      <c r="BR3903" s="293"/>
      <c r="CB3903" s="293"/>
      <c r="CL3903" s="293"/>
      <c r="CV3903" s="293"/>
      <c r="DF3903" s="293"/>
      <c r="DP3903" s="293"/>
      <c r="DZ3903" s="293"/>
      <c r="EJ3903" s="293"/>
      <c r="ET3903" s="293"/>
      <c r="FD3903" s="293"/>
      <c r="GJ3903" s="341"/>
      <c r="GT3903" s="293"/>
      <c r="HD3903" s="293"/>
      <c r="HN3903" s="293"/>
      <c r="HX3903" s="293"/>
      <c r="IH3903" s="293"/>
      <c r="IM3903" s="285"/>
    </row>
    <row r="3904" spans="1:247" s="44" customFormat="1" x14ac:dyDescent="0.2">
      <c r="A3904" s="42"/>
      <c r="AN3904" s="293"/>
      <c r="AX3904" s="293"/>
      <c r="BH3904" s="293"/>
      <c r="BR3904" s="293"/>
      <c r="CB3904" s="293"/>
      <c r="CL3904" s="293"/>
      <c r="CV3904" s="293"/>
      <c r="DF3904" s="293"/>
      <c r="DP3904" s="293"/>
      <c r="DZ3904" s="293"/>
      <c r="EJ3904" s="293"/>
      <c r="ET3904" s="293"/>
      <c r="FD3904" s="293"/>
      <c r="GJ3904" s="341"/>
      <c r="GT3904" s="293"/>
      <c r="HD3904" s="293"/>
      <c r="HN3904" s="293"/>
      <c r="HX3904" s="293"/>
      <c r="IH3904" s="293"/>
      <c r="IM3904" s="285"/>
    </row>
    <row r="3905" spans="1:247" s="44" customFormat="1" x14ac:dyDescent="0.2">
      <c r="A3905" s="42"/>
      <c r="AN3905" s="293"/>
      <c r="AX3905" s="293"/>
      <c r="BH3905" s="293"/>
      <c r="BR3905" s="293"/>
      <c r="CB3905" s="293"/>
      <c r="CL3905" s="293"/>
      <c r="CV3905" s="293"/>
      <c r="DF3905" s="293"/>
      <c r="DP3905" s="293"/>
      <c r="DZ3905" s="293"/>
      <c r="EJ3905" s="293"/>
      <c r="ET3905" s="293"/>
      <c r="FD3905" s="293"/>
      <c r="GJ3905" s="341"/>
      <c r="GT3905" s="293"/>
      <c r="HD3905" s="293"/>
      <c r="HN3905" s="293"/>
      <c r="HX3905" s="293"/>
      <c r="IH3905" s="293"/>
      <c r="IM3905" s="285"/>
    </row>
    <row r="3906" spans="1:247" s="44" customFormat="1" x14ac:dyDescent="0.2">
      <c r="A3906" s="42"/>
      <c r="AN3906" s="293"/>
      <c r="AX3906" s="293"/>
      <c r="BH3906" s="293"/>
      <c r="BR3906" s="293"/>
      <c r="CB3906" s="293"/>
      <c r="CL3906" s="293"/>
      <c r="CV3906" s="293"/>
      <c r="DF3906" s="293"/>
      <c r="DP3906" s="293"/>
      <c r="DZ3906" s="293"/>
      <c r="EJ3906" s="293"/>
      <c r="ET3906" s="293"/>
      <c r="FD3906" s="293"/>
      <c r="GJ3906" s="341"/>
      <c r="GT3906" s="293"/>
      <c r="HD3906" s="293"/>
      <c r="HN3906" s="293"/>
      <c r="HX3906" s="293"/>
      <c r="IH3906" s="293"/>
      <c r="IM3906" s="285"/>
    </row>
    <row r="3907" spans="1:247" s="44" customFormat="1" x14ac:dyDescent="0.2">
      <c r="A3907" s="42"/>
      <c r="AN3907" s="293"/>
      <c r="AX3907" s="293"/>
      <c r="BH3907" s="293"/>
      <c r="BR3907" s="293"/>
      <c r="CB3907" s="293"/>
      <c r="CL3907" s="293"/>
      <c r="CV3907" s="293"/>
      <c r="DF3907" s="293"/>
      <c r="DP3907" s="293"/>
      <c r="DZ3907" s="293"/>
      <c r="EJ3907" s="293"/>
      <c r="ET3907" s="293"/>
      <c r="FD3907" s="293"/>
      <c r="GJ3907" s="341"/>
      <c r="GT3907" s="293"/>
      <c r="HD3907" s="293"/>
      <c r="HN3907" s="293"/>
      <c r="HX3907" s="293"/>
      <c r="IH3907" s="293"/>
      <c r="IM3907" s="285"/>
    </row>
    <row r="3908" spans="1:247" s="44" customFormat="1" x14ac:dyDescent="0.2">
      <c r="A3908" s="42"/>
      <c r="AN3908" s="293"/>
      <c r="AX3908" s="293"/>
      <c r="BH3908" s="293"/>
      <c r="BR3908" s="293"/>
      <c r="CB3908" s="293"/>
      <c r="CL3908" s="293"/>
      <c r="CV3908" s="293"/>
      <c r="DF3908" s="293"/>
      <c r="DP3908" s="293"/>
      <c r="DZ3908" s="293"/>
      <c r="EJ3908" s="293"/>
      <c r="ET3908" s="293"/>
      <c r="FD3908" s="293"/>
      <c r="GJ3908" s="341"/>
      <c r="GT3908" s="293"/>
      <c r="HD3908" s="293"/>
      <c r="HN3908" s="293"/>
      <c r="HX3908" s="293"/>
      <c r="IH3908" s="293"/>
      <c r="IM3908" s="285"/>
    </row>
    <row r="3909" spans="1:247" s="44" customFormat="1" x14ac:dyDescent="0.2">
      <c r="A3909" s="42"/>
      <c r="AN3909" s="293"/>
      <c r="AX3909" s="293"/>
      <c r="BH3909" s="293"/>
      <c r="BR3909" s="293"/>
      <c r="CB3909" s="293"/>
      <c r="CL3909" s="293"/>
      <c r="CV3909" s="293"/>
      <c r="DF3909" s="293"/>
      <c r="DP3909" s="293"/>
      <c r="DZ3909" s="293"/>
      <c r="EJ3909" s="293"/>
      <c r="ET3909" s="293"/>
      <c r="FD3909" s="293"/>
      <c r="GJ3909" s="341"/>
      <c r="GT3909" s="293"/>
      <c r="HD3909" s="293"/>
      <c r="HN3909" s="293"/>
      <c r="HX3909" s="293"/>
      <c r="IH3909" s="293"/>
      <c r="IM3909" s="285"/>
    </row>
    <row r="3910" spans="1:247" s="44" customFormat="1" x14ac:dyDescent="0.2">
      <c r="A3910" s="42"/>
      <c r="AN3910" s="293"/>
      <c r="AX3910" s="293"/>
      <c r="BH3910" s="293"/>
      <c r="BR3910" s="293"/>
      <c r="CB3910" s="293"/>
      <c r="CL3910" s="293"/>
      <c r="CV3910" s="293"/>
      <c r="DF3910" s="293"/>
      <c r="DP3910" s="293"/>
      <c r="DZ3910" s="293"/>
      <c r="EJ3910" s="293"/>
      <c r="ET3910" s="293"/>
      <c r="FD3910" s="293"/>
      <c r="GJ3910" s="341"/>
      <c r="GT3910" s="293"/>
      <c r="HD3910" s="293"/>
      <c r="HN3910" s="293"/>
      <c r="HX3910" s="293"/>
      <c r="IH3910" s="293"/>
      <c r="IM3910" s="285"/>
    </row>
    <row r="3911" spans="1:247" s="44" customFormat="1" x14ac:dyDescent="0.2">
      <c r="A3911" s="42"/>
      <c r="AN3911" s="293"/>
      <c r="AX3911" s="293"/>
      <c r="BH3911" s="293"/>
      <c r="BR3911" s="293"/>
      <c r="CB3911" s="293"/>
      <c r="CL3911" s="293"/>
      <c r="CV3911" s="293"/>
      <c r="DF3911" s="293"/>
      <c r="DP3911" s="293"/>
      <c r="DZ3911" s="293"/>
      <c r="EJ3911" s="293"/>
      <c r="ET3911" s="293"/>
      <c r="FD3911" s="293"/>
      <c r="GJ3911" s="341"/>
      <c r="GT3911" s="293"/>
      <c r="HD3911" s="293"/>
      <c r="HN3911" s="293"/>
      <c r="HX3911" s="293"/>
      <c r="IH3911" s="293"/>
      <c r="IM3911" s="285"/>
    </row>
    <row r="3912" spans="1:247" s="44" customFormat="1" x14ac:dyDescent="0.2">
      <c r="A3912" s="42"/>
      <c r="AN3912" s="293"/>
      <c r="AX3912" s="293"/>
      <c r="BH3912" s="293"/>
      <c r="BR3912" s="293"/>
      <c r="CB3912" s="293"/>
      <c r="CL3912" s="293"/>
      <c r="CV3912" s="293"/>
      <c r="DF3912" s="293"/>
      <c r="DP3912" s="293"/>
      <c r="DZ3912" s="293"/>
      <c r="EJ3912" s="293"/>
      <c r="ET3912" s="293"/>
      <c r="FD3912" s="293"/>
      <c r="GJ3912" s="341"/>
      <c r="GT3912" s="293"/>
      <c r="HD3912" s="293"/>
      <c r="HN3912" s="293"/>
      <c r="HX3912" s="293"/>
      <c r="IH3912" s="293"/>
      <c r="IM3912" s="285"/>
    </row>
    <row r="3913" spans="1:247" s="44" customFormat="1" x14ac:dyDescent="0.2">
      <c r="A3913" s="42"/>
      <c r="AN3913" s="293"/>
      <c r="AX3913" s="293"/>
      <c r="BH3913" s="293"/>
      <c r="BR3913" s="293"/>
      <c r="CB3913" s="293"/>
      <c r="CL3913" s="293"/>
      <c r="CV3913" s="293"/>
      <c r="DF3913" s="293"/>
      <c r="DP3913" s="293"/>
      <c r="DZ3913" s="293"/>
      <c r="EJ3913" s="293"/>
      <c r="ET3913" s="293"/>
      <c r="FD3913" s="293"/>
      <c r="GJ3913" s="341"/>
      <c r="GT3913" s="293"/>
      <c r="HD3913" s="293"/>
      <c r="HN3913" s="293"/>
      <c r="HX3913" s="293"/>
      <c r="IH3913" s="293"/>
      <c r="IM3913" s="285"/>
    </row>
    <row r="3914" spans="1:247" s="44" customFormat="1" x14ac:dyDescent="0.2">
      <c r="A3914" s="42"/>
      <c r="AN3914" s="293"/>
      <c r="AX3914" s="293"/>
      <c r="BH3914" s="293"/>
      <c r="BR3914" s="293"/>
      <c r="CB3914" s="293"/>
      <c r="CL3914" s="293"/>
      <c r="CV3914" s="293"/>
      <c r="DF3914" s="293"/>
      <c r="DP3914" s="293"/>
      <c r="DZ3914" s="293"/>
      <c r="EJ3914" s="293"/>
      <c r="ET3914" s="293"/>
      <c r="FD3914" s="293"/>
      <c r="GJ3914" s="341"/>
      <c r="GT3914" s="293"/>
      <c r="HD3914" s="293"/>
      <c r="HN3914" s="293"/>
      <c r="HX3914" s="293"/>
      <c r="IH3914" s="293"/>
      <c r="IM3914" s="285"/>
    </row>
    <row r="3915" spans="1:247" s="44" customFormat="1" x14ac:dyDescent="0.2">
      <c r="A3915" s="42"/>
      <c r="AN3915" s="293"/>
      <c r="AX3915" s="293"/>
      <c r="BH3915" s="293"/>
      <c r="BR3915" s="293"/>
      <c r="CB3915" s="293"/>
      <c r="CL3915" s="293"/>
      <c r="CV3915" s="293"/>
      <c r="DF3915" s="293"/>
      <c r="DP3915" s="293"/>
      <c r="DZ3915" s="293"/>
      <c r="EJ3915" s="293"/>
      <c r="ET3915" s="293"/>
      <c r="FD3915" s="293"/>
      <c r="GJ3915" s="341"/>
      <c r="GT3915" s="293"/>
      <c r="HD3915" s="293"/>
      <c r="HN3915" s="293"/>
      <c r="HX3915" s="293"/>
      <c r="IH3915" s="293"/>
      <c r="IM3915" s="285"/>
    </row>
    <row r="3916" spans="1:247" s="44" customFormat="1" x14ac:dyDescent="0.2">
      <c r="A3916" s="42"/>
      <c r="AN3916" s="293"/>
      <c r="AX3916" s="293"/>
      <c r="BH3916" s="293"/>
      <c r="BR3916" s="293"/>
      <c r="CB3916" s="293"/>
      <c r="CL3916" s="293"/>
      <c r="CV3916" s="293"/>
      <c r="DF3916" s="293"/>
      <c r="DP3916" s="293"/>
      <c r="DZ3916" s="293"/>
      <c r="EJ3916" s="293"/>
      <c r="ET3916" s="293"/>
      <c r="FD3916" s="293"/>
      <c r="GJ3916" s="341"/>
      <c r="GT3916" s="293"/>
      <c r="HD3916" s="293"/>
      <c r="HN3916" s="293"/>
      <c r="HX3916" s="293"/>
      <c r="IH3916" s="293"/>
      <c r="IM3916" s="285"/>
    </row>
    <row r="3917" spans="1:247" s="44" customFormat="1" x14ac:dyDescent="0.2">
      <c r="A3917" s="42"/>
      <c r="AN3917" s="293"/>
      <c r="AX3917" s="293"/>
      <c r="BH3917" s="293"/>
      <c r="BR3917" s="293"/>
      <c r="CB3917" s="293"/>
      <c r="CL3917" s="293"/>
      <c r="CV3917" s="293"/>
      <c r="DF3917" s="293"/>
      <c r="DP3917" s="293"/>
      <c r="DZ3917" s="293"/>
      <c r="EJ3917" s="293"/>
      <c r="ET3917" s="293"/>
      <c r="FD3917" s="293"/>
      <c r="GJ3917" s="341"/>
      <c r="GT3917" s="293"/>
      <c r="HD3917" s="293"/>
      <c r="HN3917" s="293"/>
      <c r="HX3917" s="293"/>
      <c r="IH3917" s="293"/>
      <c r="IM3917" s="285"/>
    </row>
    <row r="3918" spans="1:247" s="44" customFormat="1" x14ac:dyDescent="0.2">
      <c r="A3918" s="42"/>
      <c r="AN3918" s="293"/>
      <c r="AX3918" s="293"/>
      <c r="BH3918" s="293"/>
      <c r="BR3918" s="293"/>
      <c r="CB3918" s="293"/>
      <c r="CL3918" s="293"/>
      <c r="CV3918" s="293"/>
      <c r="DF3918" s="293"/>
      <c r="DP3918" s="293"/>
      <c r="DZ3918" s="293"/>
      <c r="EJ3918" s="293"/>
      <c r="ET3918" s="293"/>
      <c r="FD3918" s="293"/>
      <c r="GJ3918" s="341"/>
      <c r="GT3918" s="293"/>
      <c r="HD3918" s="293"/>
      <c r="HN3918" s="293"/>
      <c r="HX3918" s="293"/>
      <c r="IH3918" s="293"/>
      <c r="IM3918" s="285"/>
    </row>
    <row r="3919" spans="1:247" s="44" customFormat="1" x14ac:dyDescent="0.2">
      <c r="A3919" s="42"/>
      <c r="AN3919" s="293"/>
      <c r="AX3919" s="293"/>
      <c r="BH3919" s="293"/>
      <c r="BR3919" s="293"/>
      <c r="CB3919" s="293"/>
      <c r="CL3919" s="293"/>
      <c r="CV3919" s="293"/>
      <c r="DF3919" s="293"/>
      <c r="DP3919" s="293"/>
      <c r="DZ3919" s="293"/>
      <c r="EJ3919" s="293"/>
      <c r="ET3919" s="293"/>
      <c r="FD3919" s="293"/>
      <c r="GJ3919" s="341"/>
      <c r="GT3919" s="293"/>
      <c r="HD3919" s="293"/>
      <c r="HN3919" s="293"/>
      <c r="HX3919" s="293"/>
      <c r="IH3919" s="293"/>
      <c r="IM3919" s="285"/>
    </row>
    <row r="3920" spans="1:247" s="44" customFormat="1" x14ac:dyDescent="0.2">
      <c r="A3920" s="42"/>
      <c r="AN3920" s="293"/>
      <c r="AX3920" s="293"/>
      <c r="BH3920" s="293"/>
      <c r="BR3920" s="293"/>
      <c r="CB3920" s="293"/>
      <c r="CL3920" s="293"/>
      <c r="CV3920" s="293"/>
      <c r="DF3920" s="293"/>
      <c r="DP3920" s="293"/>
      <c r="DZ3920" s="293"/>
      <c r="EJ3920" s="293"/>
      <c r="ET3920" s="293"/>
      <c r="FD3920" s="293"/>
      <c r="GJ3920" s="341"/>
      <c r="GT3920" s="293"/>
      <c r="HD3920" s="293"/>
      <c r="HN3920" s="293"/>
      <c r="HX3920" s="293"/>
      <c r="IH3920" s="293"/>
      <c r="IM3920" s="285"/>
    </row>
    <row r="3921" spans="1:247" s="44" customFormat="1" x14ac:dyDescent="0.2">
      <c r="A3921" s="42"/>
      <c r="AN3921" s="293"/>
      <c r="AX3921" s="293"/>
      <c r="BH3921" s="293"/>
      <c r="BR3921" s="293"/>
      <c r="CB3921" s="293"/>
      <c r="CL3921" s="293"/>
      <c r="CV3921" s="293"/>
      <c r="DF3921" s="293"/>
      <c r="DP3921" s="293"/>
      <c r="DZ3921" s="293"/>
      <c r="EJ3921" s="293"/>
      <c r="ET3921" s="293"/>
      <c r="FD3921" s="293"/>
      <c r="GJ3921" s="341"/>
      <c r="GT3921" s="293"/>
      <c r="HD3921" s="293"/>
      <c r="HN3921" s="293"/>
      <c r="HX3921" s="293"/>
      <c r="IH3921" s="293"/>
      <c r="IM3921" s="285"/>
    </row>
    <row r="3922" spans="1:247" s="44" customFormat="1" x14ac:dyDescent="0.2">
      <c r="A3922" s="42"/>
      <c r="AN3922" s="293"/>
      <c r="AX3922" s="293"/>
      <c r="BH3922" s="293"/>
      <c r="BR3922" s="293"/>
      <c r="CB3922" s="293"/>
      <c r="CL3922" s="293"/>
      <c r="CV3922" s="293"/>
      <c r="DF3922" s="293"/>
      <c r="DP3922" s="293"/>
      <c r="DZ3922" s="293"/>
      <c r="EJ3922" s="293"/>
      <c r="ET3922" s="293"/>
      <c r="FD3922" s="293"/>
      <c r="GJ3922" s="341"/>
      <c r="GT3922" s="293"/>
      <c r="HD3922" s="293"/>
      <c r="HN3922" s="293"/>
      <c r="HX3922" s="293"/>
      <c r="IH3922" s="293"/>
      <c r="IM3922" s="285"/>
    </row>
    <row r="3923" spans="1:247" s="44" customFormat="1" x14ac:dyDescent="0.2">
      <c r="A3923" s="42"/>
      <c r="AN3923" s="293"/>
      <c r="AX3923" s="293"/>
      <c r="BH3923" s="293"/>
      <c r="BR3923" s="293"/>
      <c r="CB3923" s="293"/>
      <c r="CL3923" s="293"/>
      <c r="CV3923" s="293"/>
      <c r="DF3923" s="293"/>
      <c r="DP3923" s="293"/>
      <c r="DZ3923" s="293"/>
      <c r="EJ3923" s="293"/>
      <c r="ET3923" s="293"/>
      <c r="FD3923" s="293"/>
      <c r="GJ3923" s="341"/>
      <c r="GT3923" s="293"/>
      <c r="HD3923" s="293"/>
      <c r="HN3923" s="293"/>
      <c r="HX3923" s="293"/>
      <c r="IH3923" s="293"/>
      <c r="IM3923" s="285"/>
    </row>
    <row r="3924" spans="1:247" s="44" customFormat="1" x14ac:dyDescent="0.2">
      <c r="A3924" s="42"/>
      <c r="AN3924" s="293"/>
      <c r="AX3924" s="293"/>
      <c r="BH3924" s="293"/>
      <c r="BR3924" s="293"/>
      <c r="CB3924" s="293"/>
      <c r="CL3924" s="293"/>
      <c r="CV3924" s="293"/>
      <c r="DF3924" s="293"/>
      <c r="DP3924" s="293"/>
      <c r="DZ3924" s="293"/>
      <c r="EJ3924" s="293"/>
      <c r="ET3924" s="293"/>
      <c r="FD3924" s="293"/>
      <c r="GJ3924" s="341"/>
      <c r="GT3924" s="293"/>
      <c r="HD3924" s="293"/>
      <c r="HN3924" s="293"/>
      <c r="HX3924" s="293"/>
      <c r="IH3924" s="293"/>
      <c r="IM3924" s="285"/>
    </row>
    <row r="3925" spans="1:247" s="44" customFormat="1" x14ac:dyDescent="0.2">
      <c r="A3925" s="42"/>
      <c r="AN3925" s="293"/>
      <c r="AX3925" s="293"/>
      <c r="BH3925" s="293"/>
      <c r="BR3925" s="293"/>
      <c r="CB3925" s="293"/>
      <c r="CL3925" s="293"/>
      <c r="CV3925" s="293"/>
      <c r="DF3925" s="293"/>
      <c r="DP3925" s="293"/>
      <c r="DZ3925" s="293"/>
      <c r="EJ3925" s="293"/>
      <c r="ET3925" s="293"/>
      <c r="FD3925" s="293"/>
      <c r="GJ3925" s="341"/>
      <c r="GT3925" s="293"/>
      <c r="HD3925" s="293"/>
      <c r="HN3925" s="293"/>
      <c r="HX3925" s="293"/>
      <c r="IH3925" s="293"/>
      <c r="IM3925" s="285"/>
    </row>
    <row r="3926" spans="1:247" s="44" customFormat="1" x14ac:dyDescent="0.2">
      <c r="A3926" s="42"/>
      <c r="AN3926" s="293"/>
      <c r="AX3926" s="293"/>
      <c r="BH3926" s="293"/>
      <c r="BR3926" s="293"/>
      <c r="CB3926" s="293"/>
      <c r="CL3926" s="293"/>
      <c r="CV3926" s="293"/>
      <c r="DF3926" s="293"/>
      <c r="DP3926" s="293"/>
      <c r="DZ3926" s="293"/>
      <c r="EJ3926" s="293"/>
      <c r="ET3926" s="293"/>
      <c r="FD3926" s="293"/>
      <c r="GJ3926" s="341"/>
      <c r="GT3926" s="293"/>
      <c r="HD3926" s="293"/>
      <c r="HN3926" s="293"/>
      <c r="HX3926" s="293"/>
      <c r="IH3926" s="293"/>
      <c r="IM3926" s="285"/>
    </row>
    <row r="3927" spans="1:247" s="44" customFormat="1" x14ac:dyDescent="0.2">
      <c r="A3927" s="42"/>
      <c r="AN3927" s="293"/>
      <c r="AX3927" s="293"/>
      <c r="BH3927" s="293"/>
      <c r="BR3927" s="293"/>
      <c r="CB3927" s="293"/>
      <c r="CL3927" s="293"/>
      <c r="CV3927" s="293"/>
      <c r="DF3927" s="293"/>
      <c r="DP3927" s="293"/>
      <c r="DZ3927" s="293"/>
      <c r="EJ3927" s="293"/>
      <c r="ET3927" s="293"/>
      <c r="FD3927" s="293"/>
      <c r="GJ3927" s="341"/>
      <c r="GT3927" s="293"/>
      <c r="HD3927" s="293"/>
      <c r="HN3927" s="293"/>
      <c r="HX3927" s="293"/>
      <c r="IH3927" s="293"/>
      <c r="IM3927" s="285"/>
    </row>
    <row r="3928" spans="1:247" s="44" customFormat="1" x14ac:dyDescent="0.2">
      <c r="A3928" s="42"/>
      <c r="AN3928" s="293"/>
      <c r="AX3928" s="293"/>
      <c r="BH3928" s="293"/>
      <c r="BR3928" s="293"/>
      <c r="CB3928" s="293"/>
      <c r="CL3928" s="293"/>
      <c r="CV3928" s="293"/>
      <c r="DF3928" s="293"/>
      <c r="DP3928" s="293"/>
      <c r="DZ3928" s="293"/>
      <c r="EJ3928" s="293"/>
      <c r="ET3928" s="293"/>
      <c r="FD3928" s="293"/>
      <c r="GJ3928" s="341"/>
      <c r="GT3928" s="293"/>
      <c r="HD3928" s="293"/>
      <c r="HN3928" s="293"/>
      <c r="HX3928" s="293"/>
      <c r="IH3928" s="293"/>
      <c r="IM3928" s="285"/>
    </row>
    <row r="3929" spans="1:247" s="44" customFormat="1" x14ac:dyDescent="0.2">
      <c r="A3929" s="42"/>
      <c r="AN3929" s="293"/>
      <c r="AX3929" s="293"/>
      <c r="BH3929" s="293"/>
      <c r="BR3929" s="293"/>
      <c r="CB3929" s="293"/>
      <c r="CL3929" s="293"/>
      <c r="CV3929" s="293"/>
      <c r="DF3929" s="293"/>
      <c r="DP3929" s="293"/>
      <c r="DZ3929" s="293"/>
      <c r="EJ3929" s="293"/>
      <c r="ET3929" s="293"/>
      <c r="FD3929" s="293"/>
      <c r="GJ3929" s="341"/>
      <c r="GT3929" s="293"/>
      <c r="HD3929" s="293"/>
      <c r="HN3929" s="293"/>
      <c r="HX3929" s="293"/>
      <c r="IH3929" s="293"/>
      <c r="IM3929" s="285"/>
    </row>
    <row r="3930" spans="1:247" s="44" customFormat="1" x14ac:dyDescent="0.2">
      <c r="A3930" s="42"/>
      <c r="AN3930" s="293"/>
      <c r="AX3930" s="293"/>
      <c r="BH3930" s="293"/>
      <c r="BR3930" s="293"/>
      <c r="CB3930" s="293"/>
      <c r="CL3930" s="293"/>
      <c r="CV3930" s="293"/>
      <c r="DF3930" s="293"/>
      <c r="DP3930" s="293"/>
      <c r="DZ3930" s="293"/>
      <c r="EJ3930" s="293"/>
      <c r="ET3930" s="293"/>
      <c r="FD3930" s="293"/>
      <c r="GJ3930" s="341"/>
      <c r="GT3930" s="293"/>
      <c r="HD3930" s="293"/>
      <c r="HN3930" s="293"/>
      <c r="HX3930" s="293"/>
      <c r="IH3930" s="293"/>
      <c r="IM3930" s="285"/>
    </row>
    <row r="3931" spans="1:247" s="44" customFormat="1" x14ac:dyDescent="0.2">
      <c r="A3931" s="42"/>
      <c r="AN3931" s="293"/>
      <c r="AX3931" s="293"/>
      <c r="BH3931" s="293"/>
      <c r="BR3931" s="293"/>
      <c r="CB3931" s="293"/>
      <c r="CL3931" s="293"/>
      <c r="CV3931" s="293"/>
      <c r="DF3931" s="293"/>
      <c r="DP3931" s="293"/>
      <c r="DZ3931" s="293"/>
      <c r="EJ3931" s="293"/>
      <c r="ET3931" s="293"/>
      <c r="FD3931" s="293"/>
      <c r="GJ3931" s="341"/>
      <c r="GT3931" s="293"/>
      <c r="HD3931" s="293"/>
      <c r="HN3931" s="293"/>
      <c r="HX3931" s="293"/>
      <c r="IH3931" s="293"/>
      <c r="IM3931" s="285"/>
    </row>
    <row r="3932" spans="1:247" s="44" customFormat="1" x14ac:dyDescent="0.2">
      <c r="A3932" s="42"/>
      <c r="AN3932" s="293"/>
      <c r="AX3932" s="293"/>
      <c r="BH3932" s="293"/>
      <c r="BR3932" s="293"/>
      <c r="CB3932" s="293"/>
      <c r="CL3932" s="293"/>
      <c r="CV3932" s="293"/>
      <c r="DF3932" s="293"/>
      <c r="DP3932" s="293"/>
      <c r="DZ3932" s="293"/>
      <c r="EJ3932" s="293"/>
      <c r="ET3932" s="293"/>
      <c r="FD3932" s="293"/>
      <c r="GJ3932" s="341"/>
      <c r="GT3932" s="293"/>
      <c r="HD3932" s="293"/>
      <c r="HN3932" s="293"/>
      <c r="HX3932" s="293"/>
      <c r="IH3932" s="293"/>
      <c r="IM3932" s="285"/>
    </row>
    <row r="3933" spans="1:247" s="44" customFormat="1" x14ac:dyDescent="0.2">
      <c r="A3933" s="42"/>
      <c r="AN3933" s="293"/>
      <c r="AX3933" s="293"/>
      <c r="BH3933" s="293"/>
      <c r="BR3933" s="293"/>
      <c r="CB3933" s="293"/>
      <c r="CL3933" s="293"/>
      <c r="CV3933" s="293"/>
      <c r="DF3933" s="293"/>
      <c r="DP3933" s="293"/>
      <c r="DZ3933" s="293"/>
      <c r="EJ3933" s="293"/>
      <c r="ET3933" s="293"/>
      <c r="FD3933" s="293"/>
      <c r="GJ3933" s="341"/>
      <c r="GT3933" s="293"/>
      <c r="HD3933" s="293"/>
      <c r="HN3933" s="293"/>
      <c r="HX3933" s="293"/>
      <c r="IH3933" s="293"/>
      <c r="IM3933" s="285"/>
    </row>
    <row r="3934" spans="1:247" s="44" customFormat="1" x14ac:dyDescent="0.2">
      <c r="A3934" s="42"/>
      <c r="AN3934" s="293"/>
      <c r="AX3934" s="293"/>
      <c r="BH3934" s="293"/>
      <c r="BR3934" s="293"/>
      <c r="CB3934" s="293"/>
      <c r="CL3934" s="293"/>
      <c r="CV3934" s="293"/>
      <c r="DF3934" s="293"/>
      <c r="DP3934" s="293"/>
      <c r="DZ3934" s="293"/>
      <c r="EJ3934" s="293"/>
      <c r="ET3934" s="293"/>
      <c r="FD3934" s="293"/>
      <c r="GJ3934" s="341"/>
      <c r="GT3934" s="293"/>
      <c r="HD3934" s="293"/>
      <c r="HN3934" s="293"/>
      <c r="HX3934" s="293"/>
      <c r="IH3934" s="293"/>
      <c r="IM3934" s="285"/>
    </row>
    <row r="3935" spans="1:247" s="44" customFormat="1" x14ac:dyDescent="0.2">
      <c r="A3935" s="42"/>
      <c r="AN3935" s="293"/>
      <c r="AX3935" s="293"/>
      <c r="BH3935" s="293"/>
      <c r="BR3935" s="293"/>
      <c r="CB3935" s="293"/>
      <c r="CL3935" s="293"/>
      <c r="CV3935" s="293"/>
      <c r="DF3935" s="293"/>
      <c r="DP3935" s="293"/>
      <c r="DZ3935" s="293"/>
      <c r="EJ3935" s="293"/>
      <c r="ET3935" s="293"/>
      <c r="FD3935" s="293"/>
      <c r="GJ3935" s="341"/>
      <c r="GT3935" s="293"/>
      <c r="HD3935" s="293"/>
      <c r="HN3935" s="293"/>
      <c r="HX3935" s="293"/>
      <c r="IH3935" s="293"/>
      <c r="IM3935" s="285"/>
    </row>
    <row r="3936" spans="1:247" s="44" customFormat="1" x14ac:dyDescent="0.2">
      <c r="A3936" s="42"/>
      <c r="AN3936" s="293"/>
      <c r="AX3936" s="293"/>
      <c r="BH3936" s="293"/>
      <c r="BR3936" s="293"/>
      <c r="CB3936" s="293"/>
      <c r="CL3936" s="293"/>
      <c r="CV3936" s="293"/>
      <c r="DF3936" s="293"/>
      <c r="DP3936" s="293"/>
      <c r="DZ3936" s="293"/>
      <c r="EJ3936" s="293"/>
      <c r="ET3936" s="293"/>
      <c r="FD3936" s="293"/>
      <c r="GJ3936" s="341"/>
      <c r="GT3936" s="293"/>
      <c r="HD3936" s="293"/>
      <c r="HN3936" s="293"/>
      <c r="HX3936" s="293"/>
      <c r="IH3936" s="293"/>
      <c r="IM3936" s="285"/>
    </row>
    <row r="3937" spans="1:247" s="44" customFormat="1" x14ac:dyDescent="0.2">
      <c r="A3937" s="42"/>
      <c r="AN3937" s="293"/>
      <c r="AX3937" s="293"/>
      <c r="BH3937" s="293"/>
      <c r="BR3937" s="293"/>
      <c r="CB3937" s="293"/>
      <c r="CL3937" s="293"/>
      <c r="CV3937" s="293"/>
      <c r="DF3937" s="293"/>
      <c r="DP3937" s="293"/>
      <c r="DZ3937" s="293"/>
      <c r="EJ3937" s="293"/>
      <c r="ET3937" s="293"/>
      <c r="FD3937" s="293"/>
      <c r="GJ3937" s="341"/>
      <c r="GT3937" s="293"/>
      <c r="HD3937" s="293"/>
      <c r="HN3937" s="293"/>
      <c r="HX3937" s="293"/>
      <c r="IH3937" s="293"/>
      <c r="IM3937" s="285"/>
    </row>
    <row r="3938" spans="1:247" s="44" customFormat="1" x14ac:dyDescent="0.2">
      <c r="A3938" s="42"/>
      <c r="AN3938" s="293"/>
      <c r="AX3938" s="293"/>
      <c r="BH3938" s="293"/>
      <c r="BR3938" s="293"/>
      <c r="CB3938" s="293"/>
      <c r="CL3938" s="293"/>
      <c r="CV3938" s="293"/>
      <c r="DF3938" s="293"/>
      <c r="DP3938" s="293"/>
      <c r="DZ3938" s="293"/>
      <c r="EJ3938" s="293"/>
      <c r="ET3938" s="293"/>
      <c r="FD3938" s="293"/>
      <c r="GJ3938" s="341"/>
      <c r="GT3938" s="293"/>
      <c r="HD3938" s="293"/>
      <c r="HN3938" s="293"/>
      <c r="HX3938" s="293"/>
      <c r="IH3938" s="293"/>
      <c r="IM3938" s="285"/>
    </row>
    <row r="3939" spans="1:247" s="44" customFormat="1" x14ac:dyDescent="0.2">
      <c r="A3939" s="42"/>
      <c r="AN3939" s="293"/>
      <c r="AX3939" s="293"/>
      <c r="BH3939" s="293"/>
      <c r="BR3939" s="293"/>
      <c r="CB3939" s="293"/>
      <c r="CL3939" s="293"/>
      <c r="CV3939" s="293"/>
      <c r="DF3939" s="293"/>
      <c r="DP3939" s="293"/>
      <c r="DZ3939" s="293"/>
      <c r="EJ3939" s="293"/>
      <c r="ET3939" s="293"/>
      <c r="FD3939" s="293"/>
      <c r="GJ3939" s="341"/>
      <c r="GT3939" s="293"/>
      <c r="HD3939" s="293"/>
      <c r="HN3939" s="293"/>
      <c r="HX3939" s="293"/>
      <c r="IH3939" s="293"/>
      <c r="IM3939" s="285"/>
    </row>
    <row r="3940" spans="1:247" s="44" customFormat="1" x14ac:dyDescent="0.2">
      <c r="A3940" s="42"/>
      <c r="AN3940" s="293"/>
      <c r="AX3940" s="293"/>
      <c r="BH3940" s="293"/>
      <c r="BR3940" s="293"/>
      <c r="CB3940" s="293"/>
      <c r="CL3940" s="293"/>
      <c r="CV3940" s="293"/>
      <c r="DF3940" s="293"/>
      <c r="DP3940" s="293"/>
      <c r="DZ3940" s="293"/>
      <c r="EJ3940" s="293"/>
      <c r="ET3940" s="293"/>
      <c r="FD3940" s="293"/>
      <c r="GJ3940" s="341"/>
      <c r="GT3940" s="293"/>
      <c r="HD3940" s="293"/>
      <c r="HN3940" s="293"/>
      <c r="HX3940" s="293"/>
      <c r="IH3940" s="293"/>
      <c r="IM3940" s="285"/>
    </row>
    <row r="3941" spans="1:247" s="44" customFormat="1" x14ac:dyDescent="0.2">
      <c r="A3941" s="42"/>
      <c r="AN3941" s="293"/>
      <c r="AX3941" s="293"/>
      <c r="BH3941" s="293"/>
      <c r="BR3941" s="293"/>
      <c r="CB3941" s="293"/>
      <c r="CL3941" s="293"/>
      <c r="CV3941" s="293"/>
      <c r="DF3941" s="293"/>
      <c r="DP3941" s="293"/>
      <c r="DZ3941" s="293"/>
      <c r="EJ3941" s="293"/>
      <c r="ET3941" s="293"/>
      <c r="FD3941" s="293"/>
      <c r="GJ3941" s="341"/>
      <c r="GT3941" s="293"/>
      <c r="HD3941" s="293"/>
      <c r="HN3941" s="293"/>
      <c r="HX3941" s="293"/>
      <c r="IH3941" s="293"/>
      <c r="IM3941" s="285"/>
    </row>
    <row r="3942" spans="1:247" s="44" customFormat="1" x14ac:dyDescent="0.2">
      <c r="A3942" s="42"/>
      <c r="AN3942" s="293"/>
      <c r="AX3942" s="293"/>
      <c r="BH3942" s="293"/>
      <c r="BR3942" s="293"/>
      <c r="CB3942" s="293"/>
      <c r="CL3942" s="293"/>
      <c r="CV3942" s="293"/>
      <c r="DF3942" s="293"/>
      <c r="DP3942" s="293"/>
      <c r="DZ3942" s="293"/>
      <c r="EJ3942" s="293"/>
      <c r="ET3942" s="293"/>
      <c r="FD3942" s="293"/>
      <c r="GJ3942" s="341"/>
      <c r="GT3942" s="293"/>
      <c r="HD3942" s="293"/>
      <c r="HN3942" s="293"/>
      <c r="HX3942" s="293"/>
      <c r="IH3942" s="293"/>
      <c r="IM3942" s="285"/>
    </row>
    <row r="3943" spans="1:247" s="44" customFormat="1" x14ac:dyDescent="0.2">
      <c r="A3943" s="42"/>
      <c r="AN3943" s="293"/>
      <c r="AX3943" s="293"/>
      <c r="BH3943" s="293"/>
      <c r="BR3943" s="293"/>
      <c r="CB3943" s="293"/>
      <c r="CL3943" s="293"/>
      <c r="CV3943" s="293"/>
      <c r="DF3943" s="293"/>
      <c r="DP3943" s="293"/>
      <c r="DZ3943" s="293"/>
      <c r="EJ3943" s="293"/>
      <c r="ET3943" s="293"/>
      <c r="FD3943" s="293"/>
      <c r="GJ3943" s="341"/>
      <c r="GT3943" s="293"/>
      <c r="HD3943" s="293"/>
      <c r="HN3943" s="293"/>
      <c r="HX3943" s="293"/>
      <c r="IH3943" s="293"/>
      <c r="IM3943" s="285"/>
    </row>
    <row r="3944" spans="1:247" s="44" customFormat="1" x14ac:dyDescent="0.2">
      <c r="A3944" s="42"/>
      <c r="AN3944" s="293"/>
      <c r="AX3944" s="293"/>
      <c r="BH3944" s="293"/>
      <c r="BR3944" s="293"/>
      <c r="CB3944" s="293"/>
      <c r="CL3944" s="293"/>
      <c r="CV3944" s="293"/>
      <c r="DF3944" s="293"/>
      <c r="DP3944" s="293"/>
      <c r="DZ3944" s="293"/>
      <c r="EJ3944" s="293"/>
      <c r="ET3944" s="293"/>
      <c r="FD3944" s="293"/>
      <c r="GJ3944" s="341"/>
      <c r="GT3944" s="293"/>
      <c r="HD3944" s="293"/>
      <c r="HN3944" s="293"/>
      <c r="HX3944" s="293"/>
      <c r="IH3944" s="293"/>
      <c r="IM3944" s="285"/>
    </row>
    <row r="3945" spans="1:247" s="44" customFormat="1" x14ac:dyDescent="0.2">
      <c r="A3945" s="42"/>
      <c r="AN3945" s="293"/>
      <c r="AX3945" s="293"/>
      <c r="BH3945" s="293"/>
      <c r="BR3945" s="293"/>
      <c r="CB3945" s="293"/>
      <c r="CL3945" s="293"/>
      <c r="CV3945" s="293"/>
      <c r="DF3945" s="293"/>
      <c r="DP3945" s="293"/>
      <c r="DZ3945" s="293"/>
      <c r="EJ3945" s="293"/>
      <c r="ET3945" s="293"/>
      <c r="FD3945" s="293"/>
      <c r="GJ3945" s="341"/>
      <c r="GT3945" s="293"/>
      <c r="HD3945" s="293"/>
      <c r="HN3945" s="293"/>
      <c r="HX3945" s="293"/>
      <c r="IH3945" s="293"/>
      <c r="IM3945" s="285"/>
    </row>
    <row r="3946" spans="1:247" s="44" customFormat="1" x14ac:dyDescent="0.2">
      <c r="A3946" s="42"/>
      <c r="AN3946" s="293"/>
      <c r="AX3946" s="293"/>
      <c r="BH3946" s="293"/>
      <c r="BR3946" s="293"/>
      <c r="CB3946" s="293"/>
      <c r="CL3946" s="293"/>
      <c r="CV3946" s="293"/>
      <c r="DF3946" s="293"/>
      <c r="DP3946" s="293"/>
      <c r="DZ3946" s="293"/>
      <c r="EJ3946" s="293"/>
      <c r="ET3946" s="293"/>
      <c r="FD3946" s="293"/>
      <c r="GJ3946" s="341"/>
      <c r="GT3946" s="293"/>
      <c r="HD3946" s="293"/>
      <c r="HN3946" s="293"/>
      <c r="HX3946" s="293"/>
      <c r="IH3946" s="293"/>
      <c r="IM3946" s="285"/>
    </row>
    <row r="3947" spans="1:247" s="44" customFormat="1" x14ac:dyDescent="0.2">
      <c r="A3947" s="42"/>
      <c r="AN3947" s="293"/>
      <c r="AX3947" s="293"/>
      <c r="BH3947" s="293"/>
      <c r="BR3947" s="293"/>
      <c r="CB3947" s="293"/>
      <c r="CL3947" s="293"/>
      <c r="CV3947" s="293"/>
      <c r="DF3947" s="293"/>
      <c r="DP3947" s="293"/>
      <c r="DZ3947" s="293"/>
      <c r="EJ3947" s="293"/>
      <c r="ET3947" s="293"/>
      <c r="FD3947" s="293"/>
      <c r="GJ3947" s="341"/>
      <c r="GT3947" s="293"/>
      <c r="HD3947" s="293"/>
      <c r="HN3947" s="293"/>
      <c r="HX3947" s="293"/>
      <c r="IH3947" s="293"/>
      <c r="IM3947" s="285"/>
    </row>
    <row r="3948" spans="1:247" s="44" customFormat="1" x14ac:dyDescent="0.2">
      <c r="A3948" s="42"/>
      <c r="AN3948" s="293"/>
      <c r="AX3948" s="293"/>
      <c r="BH3948" s="293"/>
      <c r="BR3948" s="293"/>
      <c r="CB3948" s="293"/>
      <c r="CL3948" s="293"/>
      <c r="CV3948" s="293"/>
      <c r="DF3948" s="293"/>
      <c r="DP3948" s="293"/>
      <c r="DZ3948" s="293"/>
      <c r="EJ3948" s="293"/>
      <c r="ET3948" s="293"/>
      <c r="FD3948" s="293"/>
      <c r="GJ3948" s="341"/>
      <c r="GT3948" s="293"/>
      <c r="HD3948" s="293"/>
      <c r="HN3948" s="293"/>
      <c r="HX3948" s="293"/>
      <c r="IH3948" s="293"/>
      <c r="IM3948" s="285"/>
    </row>
    <row r="3949" spans="1:247" s="44" customFormat="1" x14ac:dyDescent="0.2">
      <c r="A3949" s="42"/>
      <c r="AN3949" s="293"/>
      <c r="AX3949" s="293"/>
      <c r="BH3949" s="293"/>
      <c r="BR3949" s="293"/>
      <c r="CB3949" s="293"/>
      <c r="CL3949" s="293"/>
      <c r="CV3949" s="293"/>
      <c r="DF3949" s="293"/>
      <c r="DP3949" s="293"/>
      <c r="DZ3949" s="293"/>
      <c r="EJ3949" s="293"/>
      <c r="ET3949" s="293"/>
      <c r="FD3949" s="293"/>
      <c r="GJ3949" s="341"/>
      <c r="GT3949" s="293"/>
      <c r="HD3949" s="293"/>
      <c r="HN3949" s="293"/>
      <c r="HX3949" s="293"/>
      <c r="IH3949" s="293"/>
      <c r="IM3949" s="285"/>
    </row>
    <row r="3950" spans="1:247" s="44" customFormat="1" x14ac:dyDescent="0.2">
      <c r="A3950" s="42"/>
      <c r="AN3950" s="293"/>
      <c r="AX3950" s="293"/>
      <c r="BH3950" s="293"/>
      <c r="BR3950" s="293"/>
      <c r="CB3950" s="293"/>
      <c r="CL3950" s="293"/>
      <c r="CV3950" s="293"/>
      <c r="DF3950" s="293"/>
      <c r="DP3950" s="293"/>
      <c r="DZ3950" s="293"/>
      <c r="EJ3950" s="293"/>
      <c r="ET3950" s="293"/>
      <c r="FD3950" s="293"/>
      <c r="GJ3950" s="341"/>
      <c r="GT3950" s="293"/>
      <c r="HD3950" s="293"/>
      <c r="HN3950" s="293"/>
      <c r="HX3950" s="293"/>
      <c r="IH3950" s="293"/>
      <c r="IM3950" s="285"/>
    </row>
    <row r="3951" spans="1:247" s="44" customFormat="1" x14ac:dyDescent="0.2">
      <c r="A3951" s="42"/>
      <c r="AN3951" s="293"/>
      <c r="AX3951" s="293"/>
      <c r="BH3951" s="293"/>
      <c r="BR3951" s="293"/>
      <c r="CB3951" s="293"/>
      <c r="CL3951" s="293"/>
      <c r="CV3951" s="293"/>
      <c r="DF3951" s="293"/>
      <c r="DP3951" s="293"/>
      <c r="DZ3951" s="293"/>
      <c r="EJ3951" s="293"/>
      <c r="ET3951" s="293"/>
      <c r="FD3951" s="293"/>
      <c r="GJ3951" s="341"/>
      <c r="GT3951" s="293"/>
      <c r="HD3951" s="293"/>
      <c r="HN3951" s="293"/>
      <c r="HX3951" s="293"/>
      <c r="IH3951" s="293"/>
      <c r="IM3951" s="285"/>
    </row>
    <row r="3952" spans="1:247" s="44" customFormat="1" x14ac:dyDescent="0.2">
      <c r="A3952" s="42"/>
      <c r="AN3952" s="293"/>
      <c r="AX3952" s="293"/>
      <c r="BH3952" s="293"/>
      <c r="BR3952" s="293"/>
      <c r="CB3952" s="293"/>
      <c r="CL3952" s="293"/>
      <c r="CV3952" s="293"/>
      <c r="DF3952" s="293"/>
      <c r="DP3952" s="293"/>
      <c r="DZ3952" s="293"/>
      <c r="EJ3952" s="293"/>
      <c r="ET3952" s="293"/>
      <c r="FD3952" s="293"/>
      <c r="GJ3952" s="341"/>
      <c r="GT3952" s="293"/>
      <c r="HD3952" s="293"/>
      <c r="HN3952" s="293"/>
      <c r="HX3952" s="293"/>
      <c r="IH3952" s="293"/>
      <c r="IM3952" s="285"/>
    </row>
    <row r="3953" spans="1:247" s="44" customFormat="1" x14ac:dyDescent="0.2">
      <c r="A3953" s="42"/>
      <c r="AN3953" s="293"/>
      <c r="AX3953" s="293"/>
      <c r="BH3953" s="293"/>
      <c r="BR3953" s="293"/>
      <c r="CB3953" s="293"/>
      <c r="CL3953" s="293"/>
      <c r="CV3953" s="293"/>
      <c r="DF3953" s="293"/>
      <c r="DP3953" s="293"/>
      <c r="DZ3953" s="293"/>
      <c r="EJ3953" s="293"/>
      <c r="ET3953" s="293"/>
      <c r="FD3953" s="293"/>
      <c r="GJ3953" s="341"/>
      <c r="GT3953" s="293"/>
      <c r="HD3953" s="293"/>
      <c r="HN3953" s="293"/>
      <c r="HX3953" s="293"/>
      <c r="IH3953" s="293"/>
      <c r="IM3953" s="285"/>
    </row>
    <row r="3954" spans="1:247" s="44" customFormat="1" x14ac:dyDescent="0.2">
      <c r="A3954" s="42"/>
      <c r="AN3954" s="293"/>
      <c r="AX3954" s="293"/>
      <c r="BH3954" s="293"/>
      <c r="BR3954" s="293"/>
      <c r="CB3954" s="293"/>
      <c r="CL3954" s="293"/>
      <c r="CV3954" s="293"/>
      <c r="DF3954" s="293"/>
      <c r="DP3954" s="293"/>
      <c r="DZ3954" s="293"/>
      <c r="EJ3954" s="293"/>
      <c r="ET3954" s="293"/>
      <c r="FD3954" s="293"/>
      <c r="GJ3954" s="341"/>
      <c r="GT3954" s="293"/>
      <c r="HD3954" s="293"/>
      <c r="HN3954" s="293"/>
      <c r="HX3954" s="293"/>
      <c r="IH3954" s="293"/>
      <c r="IM3954" s="285"/>
    </row>
    <row r="3955" spans="1:247" s="44" customFormat="1" x14ac:dyDescent="0.2">
      <c r="A3955" s="42"/>
      <c r="AN3955" s="293"/>
      <c r="AX3955" s="293"/>
      <c r="BH3955" s="293"/>
      <c r="BR3955" s="293"/>
      <c r="CB3955" s="293"/>
      <c r="CL3955" s="293"/>
      <c r="CV3955" s="293"/>
      <c r="DF3955" s="293"/>
      <c r="DP3955" s="293"/>
      <c r="DZ3955" s="293"/>
      <c r="EJ3955" s="293"/>
      <c r="ET3955" s="293"/>
      <c r="FD3955" s="293"/>
      <c r="GJ3955" s="341"/>
      <c r="GT3955" s="293"/>
      <c r="HD3955" s="293"/>
      <c r="HN3955" s="293"/>
      <c r="HX3955" s="293"/>
      <c r="IH3955" s="293"/>
      <c r="IM3955" s="285"/>
    </row>
    <row r="3956" spans="1:247" s="44" customFormat="1" x14ac:dyDescent="0.2">
      <c r="A3956" s="42"/>
      <c r="AN3956" s="293"/>
      <c r="AX3956" s="293"/>
      <c r="BH3956" s="293"/>
      <c r="BR3956" s="293"/>
      <c r="CB3956" s="293"/>
      <c r="CL3956" s="293"/>
      <c r="CV3956" s="293"/>
      <c r="DF3956" s="293"/>
      <c r="DP3956" s="293"/>
      <c r="DZ3956" s="293"/>
      <c r="EJ3956" s="293"/>
      <c r="ET3956" s="293"/>
      <c r="FD3956" s="293"/>
      <c r="GJ3956" s="341"/>
      <c r="GT3956" s="293"/>
      <c r="HD3956" s="293"/>
      <c r="HN3956" s="293"/>
      <c r="HX3956" s="293"/>
      <c r="IH3956" s="293"/>
      <c r="IM3956" s="285"/>
    </row>
    <row r="3957" spans="1:247" s="44" customFormat="1" x14ac:dyDescent="0.2">
      <c r="A3957" s="42"/>
      <c r="AN3957" s="293"/>
      <c r="AX3957" s="293"/>
      <c r="BH3957" s="293"/>
      <c r="BR3957" s="293"/>
      <c r="CB3957" s="293"/>
      <c r="CL3957" s="293"/>
      <c r="CV3957" s="293"/>
      <c r="DF3957" s="293"/>
      <c r="DP3957" s="293"/>
      <c r="DZ3957" s="293"/>
      <c r="EJ3957" s="293"/>
      <c r="ET3957" s="293"/>
      <c r="FD3957" s="293"/>
      <c r="GJ3957" s="341"/>
      <c r="GT3957" s="293"/>
      <c r="HD3957" s="293"/>
      <c r="HN3957" s="293"/>
      <c r="HX3957" s="293"/>
      <c r="IH3957" s="293"/>
      <c r="IM3957" s="285"/>
    </row>
    <row r="3958" spans="1:247" s="44" customFormat="1" x14ac:dyDescent="0.2">
      <c r="A3958" s="42"/>
      <c r="AN3958" s="293"/>
      <c r="AX3958" s="293"/>
      <c r="BH3958" s="293"/>
      <c r="BR3958" s="293"/>
      <c r="CB3958" s="293"/>
      <c r="CL3958" s="293"/>
      <c r="CV3958" s="293"/>
      <c r="DF3958" s="293"/>
      <c r="DP3958" s="293"/>
      <c r="DZ3958" s="293"/>
      <c r="EJ3958" s="293"/>
      <c r="ET3958" s="293"/>
      <c r="FD3958" s="293"/>
      <c r="GJ3958" s="341"/>
      <c r="GT3958" s="293"/>
      <c r="HD3958" s="293"/>
      <c r="HN3958" s="293"/>
      <c r="HX3958" s="293"/>
      <c r="IH3958" s="293"/>
      <c r="IM3958" s="285"/>
    </row>
    <row r="3959" spans="1:247" s="44" customFormat="1" x14ac:dyDescent="0.2">
      <c r="A3959" s="42"/>
      <c r="AN3959" s="293"/>
      <c r="AX3959" s="293"/>
      <c r="BH3959" s="293"/>
      <c r="BR3959" s="293"/>
      <c r="CB3959" s="293"/>
      <c r="CL3959" s="293"/>
      <c r="CV3959" s="293"/>
      <c r="DF3959" s="293"/>
      <c r="DP3959" s="293"/>
      <c r="DZ3959" s="293"/>
      <c r="EJ3959" s="293"/>
      <c r="ET3959" s="293"/>
      <c r="FD3959" s="293"/>
      <c r="GJ3959" s="341"/>
      <c r="GT3959" s="293"/>
      <c r="HD3959" s="293"/>
      <c r="HN3959" s="293"/>
      <c r="HX3959" s="293"/>
      <c r="IH3959" s="293"/>
      <c r="IM3959" s="285"/>
    </row>
    <row r="3960" spans="1:247" s="44" customFormat="1" x14ac:dyDescent="0.2">
      <c r="A3960" s="42"/>
      <c r="AN3960" s="293"/>
      <c r="AX3960" s="293"/>
      <c r="BH3960" s="293"/>
      <c r="BR3960" s="293"/>
      <c r="CB3960" s="293"/>
      <c r="CL3960" s="293"/>
      <c r="CV3960" s="293"/>
      <c r="DF3960" s="293"/>
      <c r="DP3960" s="293"/>
      <c r="DZ3960" s="293"/>
      <c r="EJ3960" s="293"/>
      <c r="ET3960" s="293"/>
      <c r="FD3960" s="293"/>
      <c r="GJ3960" s="341"/>
      <c r="GT3960" s="293"/>
      <c r="HD3960" s="293"/>
      <c r="HN3960" s="293"/>
      <c r="HX3960" s="293"/>
      <c r="IH3960" s="293"/>
      <c r="IM3960" s="285"/>
    </row>
    <row r="3961" spans="1:247" s="44" customFormat="1" x14ac:dyDescent="0.2">
      <c r="A3961" s="42"/>
      <c r="AN3961" s="293"/>
      <c r="AX3961" s="293"/>
      <c r="BH3961" s="293"/>
      <c r="BR3961" s="293"/>
      <c r="CB3961" s="293"/>
      <c r="CL3961" s="293"/>
      <c r="CV3961" s="293"/>
      <c r="DF3961" s="293"/>
      <c r="DP3961" s="293"/>
      <c r="DZ3961" s="293"/>
      <c r="EJ3961" s="293"/>
      <c r="ET3961" s="293"/>
      <c r="FD3961" s="293"/>
      <c r="GJ3961" s="341"/>
      <c r="GT3961" s="293"/>
      <c r="HD3961" s="293"/>
      <c r="HN3961" s="293"/>
      <c r="HX3961" s="293"/>
      <c r="IH3961" s="293"/>
      <c r="IM3961" s="285"/>
    </row>
    <row r="3962" spans="1:247" s="44" customFormat="1" x14ac:dyDescent="0.2">
      <c r="A3962" s="42"/>
      <c r="AN3962" s="293"/>
      <c r="AX3962" s="293"/>
      <c r="BH3962" s="293"/>
      <c r="BR3962" s="293"/>
      <c r="CB3962" s="293"/>
      <c r="CL3962" s="293"/>
      <c r="CV3962" s="293"/>
      <c r="DF3962" s="293"/>
      <c r="DP3962" s="293"/>
      <c r="DZ3962" s="293"/>
      <c r="EJ3962" s="293"/>
      <c r="ET3962" s="293"/>
      <c r="FD3962" s="293"/>
      <c r="GJ3962" s="341"/>
      <c r="GT3962" s="293"/>
      <c r="HD3962" s="293"/>
      <c r="HN3962" s="293"/>
      <c r="HX3962" s="293"/>
      <c r="IH3962" s="293"/>
      <c r="IM3962" s="285"/>
    </row>
    <row r="3963" spans="1:247" s="44" customFormat="1" x14ac:dyDescent="0.2">
      <c r="A3963" s="42"/>
      <c r="AN3963" s="293"/>
      <c r="AX3963" s="293"/>
      <c r="BH3963" s="293"/>
      <c r="BR3963" s="293"/>
      <c r="CB3963" s="293"/>
      <c r="CL3963" s="293"/>
      <c r="CV3963" s="293"/>
      <c r="DF3963" s="293"/>
      <c r="DP3963" s="293"/>
      <c r="DZ3963" s="293"/>
      <c r="EJ3963" s="293"/>
      <c r="ET3963" s="293"/>
      <c r="FD3963" s="293"/>
      <c r="GJ3963" s="341"/>
      <c r="GT3963" s="293"/>
      <c r="HD3963" s="293"/>
      <c r="HN3963" s="293"/>
      <c r="HX3963" s="293"/>
      <c r="IH3963" s="293"/>
      <c r="IM3963" s="285"/>
    </row>
    <row r="3964" spans="1:247" s="44" customFormat="1" x14ac:dyDescent="0.2">
      <c r="A3964" s="42"/>
      <c r="AN3964" s="293"/>
      <c r="AX3964" s="293"/>
      <c r="BH3964" s="293"/>
      <c r="BR3964" s="293"/>
      <c r="CB3964" s="293"/>
      <c r="CL3964" s="293"/>
      <c r="CV3964" s="293"/>
      <c r="DF3964" s="293"/>
      <c r="DP3964" s="293"/>
      <c r="DZ3964" s="293"/>
      <c r="EJ3964" s="293"/>
      <c r="ET3964" s="293"/>
      <c r="FD3964" s="293"/>
      <c r="GJ3964" s="341"/>
      <c r="GT3964" s="293"/>
      <c r="HD3964" s="293"/>
      <c r="HN3964" s="293"/>
      <c r="HX3964" s="293"/>
      <c r="IH3964" s="293"/>
      <c r="IM3964" s="285"/>
    </row>
    <row r="3965" spans="1:247" s="44" customFormat="1" x14ac:dyDescent="0.2">
      <c r="A3965" s="42"/>
      <c r="AN3965" s="293"/>
      <c r="AX3965" s="293"/>
      <c r="BH3965" s="293"/>
      <c r="BR3965" s="293"/>
      <c r="CB3965" s="293"/>
      <c r="CL3965" s="293"/>
      <c r="CV3965" s="293"/>
      <c r="DF3965" s="293"/>
      <c r="DP3965" s="293"/>
      <c r="DZ3965" s="293"/>
      <c r="EJ3965" s="293"/>
      <c r="ET3965" s="293"/>
      <c r="FD3965" s="293"/>
      <c r="GJ3965" s="341"/>
      <c r="GT3965" s="293"/>
      <c r="HD3965" s="293"/>
      <c r="HN3965" s="293"/>
      <c r="HX3965" s="293"/>
      <c r="IH3965" s="293"/>
      <c r="IM3965" s="285"/>
    </row>
    <row r="3966" spans="1:247" s="44" customFormat="1" x14ac:dyDescent="0.2">
      <c r="A3966" s="42"/>
      <c r="AN3966" s="293"/>
      <c r="AX3966" s="293"/>
      <c r="BH3966" s="293"/>
      <c r="BR3966" s="293"/>
      <c r="CB3966" s="293"/>
      <c r="CL3966" s="293"/>
      <c r="CV3966" s="293"/>
      <c r="DF3966" s="293"/>
      <c r="DP3966" s="293"/>
      <c r="DZ3966" s="293"/>
      <c r="EJ3966" s="293"/>
      <c r="ET3966" s="293"/>
      <c r="FD3966" s="293"/>
      <c r="GJ3966" s="341"/>
      <c r="GT3966" s="293"/>
      <c r="HD3966" s="293"/>
      <c r="HN3966" s="293"/>
      <c r="HX3966" s="293"/>
      <c r="IH3966" s="293"/>
      <c r="IM3966" s="285"/>
    </row>
    <row r="3967" spans="1:247" s="44" customFormat="1" x14ac:dyDescent="0.2">
      <c r="A3967" s="42"/>
      <c r="AN3967" s="293"/>
      <c r="AX3967" s="293"/>
      <c r="BH3967" s="293"/>
      <c r="BR3967" s="293"/>
      <c r="CB3967" s="293"/>
      <c r="CL3967" s="293"/>
      <c r="CV3967" s="293"/>
      <c r="DF3967" s="293"/>
      <c r="DP3967" s="293"/>
      <c r="DZ3967" s="293"/>
      <c r="EJ3967" s="293"/>
      <c r="ET3967" s="293"/>
      <c r="FD3967" s="293"/>
      <c r="GJ3967" s="341"/>
      <c r="GT3967" s="293"/>
      <c r="HD3967" s="293"/>
      <c r="HN3967" s="293"/>
      <c r="HX3967" s="293"/>
      <c r="IH3967" s="293"/>
      <c r="IM3967" s="285"/>
    </row>
    <row r="3968" spans="1:247" s="44" customFormat="1" x14ac:dyDescent="0.2">
      <c r="A3968" s="42"/>
      <c r="AN3968" s="293"/>
      <c r="AX3968" s="293"/>
      <c r="BH3968" s="293"/>
      <c r="BR3968" s="293"/>
      <c r="CB3968" s="293"/>
      <c r="CL3968" s="293"/>
      <c r="CV3968" s="293"/>
      <c r="DF3968" s="293"/>
      <c r="DP3968" s="293"/>
      <c r="DZ3968" s="293"/>
      <c r="EJ3968" s="293"/>
      <c r="ET3968" s="293"/>
      <c r="FD3968" s="293"/>
      <c r="GJ3968" s="341"/>
      <c r="GT3968" s="293"/>
      <c r="HD3968" s="293"/>
      <c r="HN3968" s="293"/>
      <c r="HX3968" s="293"/>
      <c r="IH3968" s="293"/>
      <c r="IM3968" s="285"/>
    </row>
    <row r="3969" spans="1:247" s="44" customFormat="1" x14ac:dyDescent="0.2">
      <c r="A3969" s="42"/>
      <c r="AN3969" s="293"/>
      <c r="AX3969" s="293"/>
      <c r="BH3969" s="293"/>
      <c r="BR3969" s="293"/>
      <c r="CB3969" s="293"/>
      <c r="CL3969" s="293"/>
      <c r="CV3969" s="293"/>
      <c r="DF3969" s="293"/>
      <c r="DP3969" s="293"/>
      <c r="DZ3969" s="293"/>
      <c r="EJ3969" s="293"/>
      <c r="ET3969" s="293"/>
      <c r="FD3969" s="293"/>
      <c r="GJ3969" s="341"/>
      <c r="GT3969" s="293"/>
      <c r="HD3969" s="293"/>
      <c r="HN3969" s="293"/>
      <c r="HX3969" s="293"/>
      <c r="IH3969" s="293"/>
      <c r="IM3969" s="285"/>
    </row>
    <row r="3970" spans="1:247" s="44" customFormat="1" x14ac:dyDescent="0.2">
      <c r="A3970" s="42"/>
      <c r="AN3970" s="293"/>
      <c r="AX3970" s="293"/>
      <c r="BH3970" s="293"/>
      <c r="BR3970" s="293"/>
      <c r="CB3970" s="293"/>
      <c r="CL3970" s="293"/>
      <c r="CV3970" s="293"/>
      <c r="DF3970" s="293"/>
      <c r="DP3970" s="293"/>
      <c r="DZ3970" s="293"/>
      <c r="EJ3970" s="293"/>
      <c r="ET3970" s="293"/>
      <c r="FD3970" s="293"/>
      <c r="GJ3970" s="341"/>
      <c r="GT3970" s="293"/>
      <c r="HD3970" s="293"/>
      <c r="HN3970" s="293"/>
      <c r="HX3970" s="293"/>
      <c r="IH3970" s="293"/>
      <c r="IM3970" s="285"/>
    </row>
    <row r="3971" spans="1:247" s="44" customFormat="1" x14ac:dyDescent="0.2">
      <c r="A3971" s="42"/>
      <c r="AN3971" s="293"/>
      <c r="AX3971" s="293"/>
      <c r="BH3971" s="293"/>
      <c r="BR3971" s="293"/>
      <c r="CB3971" s="293"/>
      <c r="CL3971" s="293"/>
      <c r="CV3971" s="293"/>
      <c r="DF3971" s="293"/>
      <c r="DP3971" s="293"/>
      <c r="DZ3971" s="293"/>
      <c r="EJ3971" s="293"/>
      <c r="ET3971" s="293"/>
      <c r="FD3971" s="293"/>
      <c r="GJ3971" s="341"/>
      <c r="GT3971" s="293"/>
      <c r="HD3971" s="293"/>
      <c r="HN3971" s="293"/>
      <c r="HX3971" s="293"/>
      <c r="IH3971" s="293"/>
      <c r="IM3971" s="285"/>
    </row>
    <row r="3972" spans="1:247" s="44" customFormat="1" x14ac:dyDescent="0.2">
      <c r="A3972" s="42"/>
      <c r="AN3972" s="293"/>
      <c r="AX3972" s="293"/>
      <c r="BH3972" s="293"/>
      <c r="BR3972" s="293"/>
      <c r="CB3972" s="293"/>
      <c r="CL3972" s="293"/>
      <c r="CV3972" s="293"/>
      <c r="DF3972" s="293"/>
      <c r="DP3972" s="293"/>
      <c r="DZ3972" s="293"/>
      <c r="EJ3972" s="293"/>
      <c r="ET3972" s="293"/>
      <c r="FD3972" s="293"/>
      <c r="GJ3972" s="341"/>
      <c r="GT3972" s="293"/>
      <c r="HD3972" s="293"/>
      <c r="HN3972" s="293"/>
      <c r="HX3972" s="293"/>
      <c r="IH3972" s="293"/>
      <c r="IM3972" s="285"/>
    </row>
    <row r="3973" spans="1:247" s="44" customFormat="1" x14ac:dyDescent="0.2">
      <c r="A3973" s="42"/>
      <c r="AN3973" s="293"/>
      <c r="AX3973" s="293"/>
      <c r="BH3973" s="293"/>
      <c r="BR3973" s="293"/>
      <c r="CB3973" s="293"/>
      <c r="CL3973" s="293"/>
      <c r="CV3973" s="293"/>
      <c r="DF3973" s="293"/>
      <c r="DP3973" s="293"/>
      <c r="DZ3973" s="293"/>
      <c r="EJ3973" s="293"/>
      <c r="ET3973" s="293"/>
      <c r="FD3973" s="293"/>
      <c r="GJ3973" s="341"/>
      <c r="GT3973" s="293"/>
      <c r="HD3973" s="293"/>
      <c r="HN3973" s="293"/>
      <c r="HX3973" s="293"/>
      <c r="IH3973" s="293"/>
      <c r="IM3973" s="285"/>
    </row>
    <row r="3974" spans="1:247" s="44" customFormat="1" x14ac:dyDescent="0.2">
      <c r="A3974" s="42"/>
      <c r="AN3974" s="293"/>
      <c r="AX3974" s="293"/>
      <c r="BH3974" s="293"/>
      <c r="BR3974" s="293"/>
      <c r="CB3974" s="293"/>
      <c r="CL3974" s="293"/>
      <c r="CV3974" s="293"/>
      <c r="DF3974" s="293"/>
      <c r="DP3974" s="293"/>
      <c r="DZ3974" s="293"/>
      <c r="EJ3974" s="293"/>
      <c r="ET3974" s="293"/>
      <c r="FD3974" s="293"/>
      <c r="GJ3974" s="341"/>
      <c r="GT3974" s="293"/>
      <c r="HD3974" s="293"/>
      <c r="HN3974" s="293"/>
      <c r="HX3974" s="293"/>
      <c r="IH3974" s="293"/>
      <c r="IM3974" s="285"/>
    </row>
    <row r="3975" spans="1:247" s="44" customFormat="1" x14ac:dyDescent="0.2">
      <c r="A3975" s="42"/>
      <c r="AN3975" s="293"/>
      <c r="AX3975" s="293"/>
      <c r="BH3975" s="293"/>
      <c r="BR3975" s="293"/>
      <c r="CB3975" s="293"/>
      <c r="CL3975" s="293"/>
      <c r="CV3975" s="293"/>
      <c r="DF3975" s="293"/>
      <c r="DP3975" s="293"/>
      <c r="DZ3975" s="293"/>
      <c r="EJ3975" s="293"/>
      <c r="ET3975" s="293"/>
      <c r="FD3975" s="293"/>
      <c r="GJ3975" s="341"/>
      <c r="GT3975" s="293"/>
      <c r="HD3975" s="293"/>
      <c r="HN3975" s="293"/>
      <c r="HX3975" s="293"/>
      <c r="IH3975" s="293"/>
      <c r="IM3975" s="285"/>
    </row>
    <row r="3976" spans="1:247" s="44" customFormat="1" x14ac:dyDescent="0.2">
      <c r="A3976" s="42"/>
      <c r="AN3976" s="293"/>
      <c r="AX3976" s="293"/>
      <c r="BH3976" s="293"/>
      <c r="BR3976" s="293"/>
      <c r="CB3976" s="293"/>
      <c r="CL3976" s="293"/>
      <c r="CV3976" s="293"/>
      <c r="DF3976" s="293"/>
      <c r="DP3976" s="293"/>
      <c r="DZ3976" s="293"/>
      <c r="EJ3976" s="293"/>
      <c r="ET3976" s="293"/>
      <c r="FD3976" s="293"/>
      <c r="GJ3976" s="341"/>
      <c r="GT3976" s="293"/>
      <c r="HD3976" s="293"/>
      <c r="HN3976" s="293"/>
      <c r="HX3976" s="293"/>
      <c r="IH3976" s="293"/>
      <c r="IM3976" s="285"/>
    </row>
    <row r="3977" spans="1:247" s="44" customFormat="1" x14ac:dyDescent="0.2">
      <c r="A3977" s="42"/>
      <c r="AN3977" s="293"/>
      <c r="AX3977" s="293"/>
      <c r="BH3977" s="293"/>
      <c r="BR3977" s="293"/>
      <c r="CB3977" s="293"/>
      <c r="CL3977" s="293"/>
      <c r="CV3977" s="293"/>
      <c r="DF3977" s="293"/>
      <c r="DP3977" s="293"/>
      <c r="DZ3977" s="293"/>
      <c r="EJ3977" s="293"/>
      <c r="ET3977" s="293"/>
      <c r="FD3977" s="293"/>
      <c r="GJ3977" s="341"/>
      <c r="GT3977" s="293"/>
      <c r="HD3977" s="293"/>
      <c r="HN3977" s="293"/>
      <c r="HX3977" s="293"/>
      <c r="IH3977" s="293"/>
      <c r="IM3977" s="285"/>
    </row>
    <row r="3978" spans="1:247" s="44" customFormat="1" x14ac:dyDescent="0.2">
      <c r="A3978" s="42"/>
      <c r="AN3978" s="293"/>
      <c r="AX3978" s="293"/>
      <c r="BH3978" s="293"/>
      <c r="BR3978" s="293"/>
      <c r="CB3978" s="293"/>
      <c r="CL3978" s="293"/>
      <c r="CV3978" s="293"/>
      <c r="DF3978" s="293"/>
      <c r="DP3978" s="293"/>
      <c r="DZ3978" s="293"/>
      <c r="EJ3978" s="293"/>
      <c r="ET3978" s="293"/>
      <c r="FD3978" s="293"/>
      <c r="GJ3978" s="341"/>
      <c r="GT3978" s="293"/>
      <c r="HD3978" s="293"/>
      <c r="HN3978" s="293"/>
      <c r="HX3978" s="293"/>
      <c r="IH3978" s="293"/>
      <c r="IM3978" s="285"/>
    </row>
    <row r="3979" spans="1:247" s="44" customFormat="1" x14ac:dyDescent="0.2">
      <c r="A3979" s="42"/>
      <c r="AN3979" s="293"/>
      <c r="AX3979" s="293"/>
      <c r="BH3979" s="293"/>
      <c r="BR3979" s="293"/>
      <c r="CB3979" s="293"/>
      <c r="CL3979" s="293"/>
      <c r="CV3979" s="293"/>
      <c r="DF3979" s="293"/>
      <c r="DP3979" s="293"/>
      <c r="DZ3979" s="293"/>
      <c r="EJ3979" s="293"/>
      <c r="ET3979" s="293"/>
      <c r="FD3979" s="293"/>
      <c r="GJ3979" s="341"/>
      <c r="GT3979" s="293"/>
      <c r="HD3979" s="293"/>
      <c r="HN3979" s="293"/>
      <c r="HX3979" s="293"/>
      <c r="IH3979" s="293"/>
      <c r="IM3979" s="285"/>
    </row>
    <row r="3980" spans="1:247" s="44" customFormat="1" x14ac:dyDescent="0.2">
      <c r="A3980" s="42"/>
      <c r="AN3980" s="293"/>
      <c r="AX3980" s="293"/>
      <c r="BH3980" s="293"/>
      <c r="BR3980" s="293"/>
      <c r="CB3980" s="293"/>
      <c r="CL3980" s="293"/>
      <c r="CV3980" s="293"/>
      <c r="DF3980" s="293"/>
      <c r="DP3980" s="293"/>
      <c r="DZ3980" s="293"/>
      <c r="EJ3980" s="293"/>
      <c r="ET3980" s="293"/>
      <c r="FD3980" s="293"/>
      <c r="GJ3980" s="341"/>
      <c r="GT3980" s="293"/>
      <c r="HD3980" s="293"/>
      <c r="HN3980" s="293"/>
      <c r="HX3980" s="293"/>
      <c r="IH3980" s="293"/>
      <c r="IM3980" s="285"/>
    </row>
    <row r="3981" spans="1:247" s="44" customFormat="1" x14ac:dyDescent="0.2">
      <c r="A3981" s="42"/>
      <c r="AN3981" s="293"/>
      <c r="AX3981" s="293"/>
      <c r="BH3981" s="293"/>
      <c r="BR3981" s="293"/>
      <c r="CB3981" s="293"/>
      <c r="CL3981" s="293"/>
      <c r="CV3981" s="293"/>
      <c r="DF3981" s="293"/>
      <c r="DP3981" s="293"/>
      <c r="DZ3981" s="293"/>
      <c r="EJ3981" s="293"/>
      <c r="ET3981" s="293"/>
      <c r="FD3981" s="293"/>
      <c r="GJ3981" s="341"/>
      <c r="GT3981" s="293"/>
      <c r="HD3981" s="293"/>
      <c r="HN3981" s="293"/>
      <c r="HX3981" s="293"/>
      <c r="IH3981" s="293"/>
      <c r="IM3981" s="285"/>
    </row>
    <row r="3982" spans="1:247" s="44" customFormat="1" x14ac:dyDescent="0.2">
      <c r="A3982" s="42"/>
      <c r="AN3982" s="293"/>
      <c r="AX3982" s="293"/>
      <c r="BH3982" s="293"/>
      <c r="BR3982" s="293"/>
      <c r="CB3982" s="293"/>
      <c r="CL3982" s="293"/>
      <c r="CV3982" s="293"/>
      <c r="DF3982" s="293"/>
      <c r="DP3982" s="293"/>
      <c r="DZ3982" s="293"/>
      <c r="EJ3982" s="293"/>
      <c r="ET3982" s="293"/>
      <c r="FD3982" s="293"/>
      <c r="GJ3982" s="341"/>
      <c r="GT3982" s="293"/>
      <c r="HD3982" s="293"/>
      <c r="HN3982" s="293"/>
      <c r="HX3982" s="293"/>
      <c r="IH3982" s="293"/>
      <c r="IM3982" s="285"/>
    </row>
    <row r="3983" spans="1:247" s="44" customFormat="1" x14ac:dyDescent="0.2">
      <c r="A3983" s="42"/>
      <c r="AN3983" s="293"/>
      <c r="AX3983" s="293"/>
      <c r="BH3983" s="293"/>
      <c r="BR3983" s="293"/>
      <c r="CB3983" s="293"/>
      <c r="CL3983" s="293"/>
      <c r="CV3983" s="293"/>
      <c r="DF3983" s="293"/>
      <c r="DP3983" s="293"/>
      <c r="DZ3983" s="293"/>
      <c r="EJ3983" s="293"/>
      <c r="ET3983" s="293"/>
      <c r="FD3983" s="293"/>
      <c r="GJ3983" s="341"/>
      <c r="GT3983" s="293"/>
      <c r="HD3983" s="293"/>
      <c r="HN3983" s="293"/>
      <c r="HX3983" s="293"/>
      <c r="IH3983" s="293"/>
      <c r="IM3983" s="285"/>
    </row>
    <row r="3984" spans="1:247" s="44" customFormat="1" x14ac:dyDescent="0.2">
      <c r="A3984" s="42"/>
      <c r="AN3984" s="293"/>
      <c r="AX3984" s="293"/>
      <c r="BH3984" s="293"/>
      <c r="BR3984" s="293"/>
      <c r="CB3984" s="293"/>
      <c r="CL3984" s="293"/>
      <c r="CV3984" s="293"/>
      <c r="DF3984" s="293"/>
      <c r="DP3984" s="293"/>
      <c r="DZ3984" s="293"/>
      <c r="EJ3984" s="293"/>
      <c r="ET3984" s="293"/>
      <c r="FD3984" s="293"/>
      <c r="GJ3984" s="341"/>
      <c r="GT3984" s="293"/>
      <c r="HD3984" s="293"/>
      <c r="HN3984" s="293"/>
      <c r="HX3984" s="293"/>
      <c r="IH3984" s="293"/>
      <c r="IM3984" s="285"/>
    </row>
    <row r="3985" spans="1:247" s="44" customFormat="1" x14ac:dyDescent="0.2">
      <c r="A3985" s="42"/>
      <c r="AN3985" s="293"/>
      <c r="AX3985" s="293"/>
      <c r="BH3985" s="293"/>
      <c r="BR3985" s="293"/>
      <c r="CB3985" s="293"/>
      <c r="CL3985" s="293"/>
      <c r="CV3985" s="293"/>
      <c r="DF3985" s="293"/>
      <c r="DP3985" s="293"/>
      <c r="DZ3985" s="293"/>
      <c r="EJ3985" s="293"/>
      <c r="ET3985" s="293"/>
      <c r="FD3985" s="293"/>
      <c r="GJ3985" s="341"/>
      <c r="GT3985" s="293"/>
      <c r="HD3985" s="293"/>
      <c r="HN3985" s="293"/>
      <c r="HX3985" s="293"/>
      <c r="IH3985" s="293"/>
      <c r="IM3985" s="285"/>
    </row>
    <row r="3986" spans="1:247" s="44" customFormat="1" x14ac:dyDescent="0.2">
      <c r="A3986" s="42"/>
      <c r="AN3986" s="293"/>
      <c r="AX3986" s="293"/>
      <c r="BH3986" s="293"/>
      <c r="BR3986" s="293"/>
      <c r="CB3986" s="293"/>
      <c r="CL3986" s="293"/>
      <c r="CV3986" s="293"/>
      <c r="DF3986" s="293"/>
      <c r="DP3986" s="293"/>
      <c r="DZ3986" s="293"/>
      <c r="EJ3986" s="293"/>
      <c r="ET3986" s="293"/>
      <c r="FD3986" s="293"/>
      <c r="GJ3986" s="341"/>
      <c r="GT3986" s="293"/>
      <c r="HD3986" s="293"/>
      <c r="HN3986" s="293"/>
      <c r="HX3986" s="293"/>
      <c r="IH3986" s="293"/>
      <c r="IM3986" s="285"/>
    </row>
    <row r="3987" spans="1:247" s="44" customFormat="1" x14ac:dyDescent="0.2">
      <c r="A3987" s="42"/>
      <c r="AN3987" s="293"/>
      <c r="AX3987" s="293"/>
      <c r="BH3987" s="293"/>
      <c r="BR3987" s="293"/>
      <c r="CB3987" s="293"/>
      <c r="CL3987" s="293"/>
      <c r="CV3987" s="293"/>
      <c r="DF3987" s="293"/>
      <c r="DP3987" s="293"/>
      <c r="DZ3987" s="293"/>
      <c r="EJ3987" s="293"/>
      <c r="ET3987" s="293"/>
      <c r="FD3987" s="293"/>
      <c r="GJ3987" s="341"/>
      <c r="GT3987" s="293"/>
      <c r="HD3987" s="293"/>
      <c r="HN3987" s="293"/>
      <c r="HX3987" s="293"/>
      <c r="IH3987" s="293"/>
      <c r="IM3987" s="285"/>
    </row>
    <row r="3988" spans="1:247" s="44" customFormat="1" x14ac:dyDescent="0.2">
      <c r="A3988" s="42"/>
      <c r="AN3988" s="293"/>
      <c r="AX3988" s="293"/>
      <c r="BH3988" s="293"/>
      <c r="BR3988" s="293"/>
      <c r="CB3988" s="293"/>
      <c r="CL3988" s="293"/>
      <c r="CV3988" s="293"/>
      <c r="DF3988" s="293"/>
      <c r="DP3988" s="293"/>
      <c r="DZ3988" s="293"/>
      <c r="EJ3988" s="293"/>
      <c r="ET3988" s="293"/>
      <c r="FD3988" s="293"/>
      <c r="GJ3988" s="341"/>
      <c r="GT3988" s="293"/>
      <c r="HD3988" s="293"/>
      <c r="HN3988" s="293"/>
      <c r="HX3988" s="293"/>
      <c r="IH3988" s="293"/>
      <c r="IM3988" s="285"/>
    </row>
    <row r="3989" spans="1:247" s="44" customFormat="1" x14ac:dyDescent="0.2">
      <c r="A3989" s="42"/>
      <c r="AN3989" s="293"/>
      <c r="AX3989" s="293"/>
      <c r="BH3989" s="293"/>
      <c r="BR3989" s="293"/>
      <c r="CB3989" s="293"/>
      <c r="CL3989" s="293"/>
      <c r="CV3989" s="293"/>
      <c r="DF3989" s="293"/>
      <c r="DP3989" s="293"/>
      <c r="DZ3989" s="293"/>
      <c r="EJ3989" s="293"/>
      <c r="ET3989" s="293"/>
      <c r="FD3989" s="293"/>
      <c r="GJ3989" s="341"/>
      <c r="GT3989" s="293"/>
      <c r="HD3989" s="293"/>
      <c r="HN3989" s="293"/>
      <c r="HX3989" s="293"/>
      <c r="IH3989" s="293"/>
      <c r="IM3989" s="285"/>
    </row>
    <row r="3990" spans="1:247" s="44" customFormat="1" x14ac:dyDescent="0.2">
      <c r="A3990" s="42"/>
      <c r="AN3990" s="293"/>
      <c r="AX3990" s="293"/>
      <c r="BH3990" s="293"/>
      <c r="BR3990" s="293"/>
      <c r="CB3990" s="293"/>
      <c r="CL3990" s="293"/>
      <c r="CV3990" s="293"/>
      <c r="DF3990" s="293"/>
      <c r="DP3990" s="293"/>
      <c r="DZ3990" s="293"/>
      <c r="EJ3990" s="293"/>
      <c r="ET3990" s="293"/>
      <c r="FD3990" s="293"/>
      <c r="GJ3990" s="341"/>
      <c r="GT3990" s="293"/>
      <c r="HD3990" s="293"/>
      <c r="HN3990" s="293"/>
      <c r="HX3990" s="293"/>
      <c r="IH3990" s="293"/>
      <c r="IM3990" s="285"/>
    </row>
    <row r="3991" spans="1:247" s="44" customFormat="1" x14ac:dyDescent="0.2">
      <c r="A3991" s="42"/>
      <c r="AN3991" s="293"/>
      <c r="AX3991" s="293"/>
      <c r="BH3991" s="293"/>
      <c r="BR3991" s="293"/>
      <c r="CB3991" s="293"/>
      <c r="CL3991" s="293"/>
      <c r="CV3991" s="293"/>
      <c r="DF3991" s="293"/>
      <c r="DP3991" s="293"/>
      <c r="DZ3991" s="293"/>
      <c r="EJ3991" s="293"/>
      <c r="ET3991" s="293"/>
      <c r="FD3991" s="293"/>
      <c r="GJ3991" s="341"/>
      <c r="GT3991" s="293"/>
      <c r="HD3991" s="293"/>
      <c r="HN3991" s="293"/>
      <c r="HX3991" s="293"/>
      <c r="IH3991" s="293"/>
      <c r="IM3991" s="285"/>
    </row>
    <row r="3992" spans="1:247" s="44" customFormat="1" x14ac:dyDescent="0.2">
      <c r="A3992" s="42"/>
      <c r="AN3992" s="293"/>
      <c r="AX3992" s="293"/>
      <c r="BH3992" s="293"/>
      <c r="BR3992" s="293"/>
      <c r="CB3992" s="293"/>
      <c r="CL3992" s="293"/>
      <c r="CV3992" s="293"/>
      <c r="DF3992" s="293"/>
      <c r="DP3992" s="293"/>
      <c r="DZ3992" s="293"/>
      <c r="EJ3992" s="293"/>
      <c r="ET3992" s="293"/>
      <c r="FD3992" s="293"/>
      <c r="GJ3992" s="341"/>
      <c r="GT3992" s="293"/>
      <c r="HD3992" s="293"/>
      <c r="HN3992" s="293"/>
      <c r="HX3992" s="293"/>
      <c r="IH3992" s="293"/>
      <c r="IM3992" s="285"/>
    </row>
    <row r="3993" spans="1:247" s="44" customFormat="1" x14ac:dyDescent="0.2">
      <c r="A3993" s="42"/>
      <c r="AN3993" s="293"/>
      <c r="AX3993" s="293"/>
      <c r="BH3993" s="293"/>
      <c r="BR3993" s="293"/>
      <c r="CB3993" s="293"/>
      <c r="CL3993" s="293"/>
      <c r="CV3993" s="293"/>
      <c r="DF3993" s="293"/>
      <c r="DP3993" s="293"/>
      <c r="DZ3993" s="293"/>
      <c r="EJ3993" s="293"/>
      <c r="ET3993" s="293"/>
      <c r="FD3993" s="293"/>
      <c r="GJ3993" s="341"/>
      <c r="GT3993" s="293"/>
      <c r="HD3993" s="293"/>
      <c r="HN3993" s="293"/>
      <c r="HX3993" s="293"/>
      <c r="IH3993" s="293"/>
      <c r="IM3993" s="285"/>
    </row>
    <row r="3994" spans="1:247" s="44" customFormat="1" x14ac:dyDescent="0.2">
      <c r="A3994" s="42"/>
      <c r="AN3994" s="293"/>
      <c r="AX3994" s="293"/>
      <c r="BH3994" s="293"/>
      <c r="BR3994" s="293"/>
      <c r="CB3994" s="293"/>
      <c r="CL3994" s="293"/>
      <c r="CV3994" s="293"/>
      <c r="DF3994" s="293"/>
      <c r="DP3994" s="293"/>
      <c r="DZ3994" s="293"/>
      <c r="EJ3994" s="293"/>
      <c r="ET3994" s="293"/>
      <c r="FD3994" s="293"/>
      <c r="GJ3994" s="341"/>
      <c r="GT3994" s="293"/>
      <c r="HD3994" s="293"/>
      <c r="HN3994" s="293"/>
      <c r="HX3994" s="293"/>
      <c r="IH3994" s="293"/>
      <c r="IM3994" s="285"/>
    </row>
    <row r="3995" spans="1:247" s="44" customFormat="1" x14ac:dyDescent="0.2">
      <c r="A3995" s="42"/>
      <c r="AN3995" s="293"/>
      <c r="AX3995" s="293"/>
      <c r="BH3995" s="293"/>
      <c r="BR3995" s="293"/>
      <c r="CB3995" s="293"/>
      <c r="CL3995" s="293"/>
      <c r="CV3995" s="293"/>
      <c r="DF3995" s="293"/>
      <c r="DP3995" s="293"/>
      <c r="DZ3995" s="293"/>
      <c r="EJ3995" s="293"/>
      <c r="ET3995" s="293"/>
      <c r="FD3995" s="293"/>
      <c r="GJ3995" s="341"/>
      <c r="GT3995" s="293"/>
      <c r="HD3995" s="293"/>
      <c r="HN3995" s="293"/>
      <c r="HX3995" s="293"/>
      <c r="IH3995" s="293"/>
      <c r="IM3995" s="285"/>
    </row>
    <row r="3996" spans="1:247" s="44" customFormat="1" x14ac:dyDescent="0.2">
      <c r="A3996" s="42"/>
      <c r="AN3996" s="293"/>
      <c r="AX3996" s="293"/>
      <c r="BH3996" s="293"/>
      <c r="BR3996" s="293"/>
      <c r="CB3996" s="293"/>
      <c r="CL3996" s="293"/>
      <c r="CV3996" s="293"/>
      <c r="DF3996" s="293"/>
      <c r="DP3996" s="293"/>
      <c r="DZ3996" s="293"/>
      <c r="EJ3996" s="293"/>
      <c r="ET3996" s="293"/>
      <c r="FD3996" s="293"/>
      <c r="GJ3996" s="341"/>
      <c r="GT3996" s="293"/>
      <c r="HD3996" s="293"/>
      <c r="HN3996" s="293"/>
      <c r="HX3996" s="293"/>
      <c r="IH3996" s="293"/>
      <c r="IM3996" s="285"/>
    </row>
    <row r="3997" spans="1:247" s="44" customFormat="1" x14ac:dyDescent="0.2">
      <c r="A3997" s="42"/>
      <c r="AN3997" s="293"/>
      <c r="AX3997" s="293"/>
      <c r="BH3997" s="293"/>
      <c r="BR3997" s="293"/>
      <c r="CB3997" s="293"/>
      <c r="CL3997" s="293"/>
      <c r="CV3997" s="293"/>
      <c r="DF3997" s="293"/>
      <c r="DP3997" s="293"/>
      <c r="DZ3997" s="293"/>
      <c r="EJ3997" s="293"/>
      <c r="ET3997" s="293"/>
      <c r="FD3997" s="293"/>
      <c r="GJ3997" s="341"/>
      <c r="GT3997" s="293"/>
      <c r="HD3997" s="293"/>
      <c r="HN3997" s="293"/>
      <c r="HX3997" s="293"/>
      <c r="IH3997" s="293"/>
      <c r="IM3997" s="285"/>
    </row>
    <row r="3998" spans="1:247" s="44" customFormat="1" x14ac:dyDescent="0.2">
      <c r="A3998" s="42"/>
      <c r="AN3998" s="293"/>
      <c r="AX3998" s="293"/>
      <c r="BH3998" s="293"/>
      <c r="BR3998" s="293"/>
      <c r="CB3998" s="293"/>
      <c r="CL3998" s="293"/>
      <c r="CV3998" s="293"/>
      <c r="DF3998" s="293"/>
      <c r="DP3998" s="293"/>
      <c r="DZ3998" s="293"/>
      <c r="EJ3998" s="293"/>
      <c r="ET3998" s="293"/>
      <c r="FD3998" s="293"/>
      <c r="GJ3998" s="341"/>
      <c r="GT3998" s="293"/>
      <c r="HD3998" s="293"/>
      <c r="HN3998" s="293"/>
      <c r="HX3998" s="293"/>
      <c r="IH3998" s="293"/>
      <c r="IM3998" s="285"/>
    </row>
    <row r="3999" spans="1:247" s="44" customFormat="1" x14ac:dyDescent="0.2">
      <c r="A3999" s="42"/>
      <c r="AN3999" s="293"/>
      <c r="AX3999" s="293"/>
      <c r="BH3999" s="293"/>
      <c r="BR3999" s="293"/>
      <c r="CB3999" s="293"/>
      <c r="CL3999" s="293"/>
      <c r="CV3999" s="293"/>
      <c r="DF3999" s="293"/>
      <c r="DP3999" s="293"/>
      <c r="DZ3999" s="293"/>
      <c r="EJ3999" s="293"/>
      <c r="ET3999" s="293"/>
      <c r="FD3999" s="293"/>
      <c r="GJ3999" s="341"/>
      <c r="GT3999" s="293"/>
      <c r="HD3999" s="293"/>
      <c r="HN3999" s="293"/>
      <c r="HX3999" s="293"/>
      <c r="IH3999" s="293"/>
      <c r="IM3999" s="285"/>
    </row>
    <row r="4000" spans="1:247" s="44" customFormat="1" x14ac:dyDescent="0.2">
      <c r="A4000" s="42"/>
      <c r="AN4000" s="293"/>
      <c r="AX4000" s="293"/>
      <c r="BH4000" s="293"/>
      <c r="BR4000" s="293"/>
      <c r="CB4000" s="293"/>
      <c r="CL4000" s="293"/>
      <c r="CV4000" s="293"/>
      <c r="DF4000" s="293"/>
      <c r="DP4000" s="293"/>
      <c r="DZ4000" s="293"/>
      <c r="EJ4000" s="293"/>
      <c r="ET4000" s="293"/>
      <c r="FD4000" s="293"/>
      <c r="GJ4000" s="341"/>
      <c r="GT4000" s="293"/>
      <c r="HD4000" s="293"/>
      <c r="HN4000" s="293"/>
      <c r="HX4000" s="293"/>
      <c r="IH4000" s="293"/>
      <c r="IM4000" s="285"/>
    </row>
    <row r="4001" spans="1:247" s="44" customFormat="1" x14ac:dyDescent="0.2">
      <c r="A4001" s="42"/>
      <c r="AN4001" s="293"/>
      <c r="AX4001" s="293"/>
      <c r="BH4001" s="293"/>
      <c r="BR4001" s="293"/>
      <c r="CB4001" s="293"/>
      <c r="CL4001" s="293"/>
      <c r="CV4001" s="293"/>
      <c r="DF4001" s="293"/>
      <c r="DP4001" s="293"/>
      <c r="DZ4001" s="293"/>
      <c r="EJ4001" s="293"/>
      <c r="ET4001" s="293"/>
      <c r="FD4001" s="293"/>
      <c r="GJ4001" s="341"/>
      <c r="GT4001" s="293"/>
      <c r="HD4001" s="293"/>
      <c r="HN4001" s="293"/>
      <c r="HX4001" s="293"/>
      <c r="IH4001" s="293"/>
      <c r="IM4001" s="285"/>
    </row>
    <row r="4002" spans="1:247" s="44" customFormat="1" x14ac:dyDescent="0.2">
      <c r="A4002" s="42"/>
      <c r="AN4002" s="293"/>
      <c r="AX4002" s="293"/>
      <c r="BH4002" s="293"/>
      <c r="BR4002" s="293"/>
      <c r="CB4002" s="293"/>
      <c r="CL4002" s="293"/>
      <c r="CV4002" s="293"/>
      <c r="DF4002" s="293"/>
      <c r="DP4002" s="293"/>
      <c r="DZ4002" s="293"/>
      <c r="EJ4002" s="293"/>
      <c r="ET4002" s="293"/>
      <c r="FD4002" s="293"/>
      <c r="GJ4002" s="341"/>
      <c r="GT4002" s="293"/>
      <c r="HD4002" s="293"/>
      <c r="HN4002" s="293"/>
      <c r="HX4002" s="293"/>
      <c r="IH4002" s="293"/>
      <c r="IM4002" s="285"/>
    </row>
    <row r="4003" spans="1:247" s="44" customFormat="1" x14ac:dyDescent="0.2">
      <c r="A4003" s="42"/>
      <c r="AN4003" s="293"/>
      <c r="AX4003" s="293"/>
      <c r="BH4003" s="293"/>
      <c r="BR4003" s="293"/>
      <c r="CB4003" s="293"/>
      <c r="CL4003" s="293"/>
      <c r="CV4003" s="293"/>
      <c r="DF4003" s="293"/>
      <c r="DP4003" s="293"/>
      <c r="DZ4003" s="293"/>
      <c r="EJ4003" s="293"/>
      <c r="ET4003" s="293"/>
      <c r="FD4003" s="293"/>
      <c r="GJ4003" s="341"/>
      <c r="GT4003" s="293"/>
      <c r="HD4003" s="293"/>
      <c r="HN4003" s="293"/>
      <c r="HX4003" s="293"/>
      <c r="IH4003" s="293"/>
      <c r="IM4003" s="285"/>
    </row>
    <row r="4004" spans="1:247" s="44" customFormat="1" x14ac:dyDescent="0.2">
      <c r="A4004" s="42"/>
      <c r="AN4004" s="293"/>
      <c r="AX4004" s="293"/>
      <c r="BH4004" s="293"/>
      <c r="BR4004" s="293"/>
      <c r="CB4004" s="293"/>
      <c r="CL4004" s="293"/>
      <c r="CV4004" s="293"/>
      <c r="DF4004" s="293"/>
      <c r="DP4004" s="293"/>
      <c r="DZ4004" s="293"/>
      <c r="EJ4004" s="293"/>
      <c r="ET4004" s="293"/>
      <c r="FD4004" s="293"/>
      <c r="GJ4004" s="341"/>
      <c r="GT4004" s="293"/>
      <c r="HD4004" s="293"/>
      <c r="HN4004" s="293"/>
      <c r="HX4004" s="293"/>
      <c r="IH4004" s="293"/>
      <c r="IM4004" s="285"/>
    </row>
    <row r="4005" spans="1:247" s="44" customFormat="1" x14ac:dyDescent="0.2">
      <c r="A4005" s="42"/>
      <c r="AN4005" s="293"/>
      <c r="AX4005" s="293"/>
      <c r="BH4005" s="293"/>
      <c r="BR4005" s="293"/>
      <c r="CB4005" s="293"/>
      <c r="CL4005" s="293"/>
      <c r="CV4005" s="293"/>
      <c r="DF4005" s="293"/>
      <c r="DP4005" s="293"/>
      <c r="DZ4005" s="293"/>
      <c r="EJ4005" s="293"/>
      <c r="ET4005" s="293"/>
      <c r="FD4005" s="293"/>
      <c r="GJ4005" s="341"/>
      <c r="GT4005" s="293"/>
      <c r="HD4005" s="293"/>
      <c r="HN4005" s="293"/>
      <c r="HX4005" s="293"/>
      <c r="IH4005" s="293"/>
      <c r="IM4005" s="285"/>
    </row>
    <row r="4006" spans="1:247" s="44" customFormat="1" x14ac:dyDescent="0.2">
      <c r="A4006" s="42"/>
      <c r="AN4006" s="293"/>
      <c r="AX4006" s="293"/>
      <c r="BH4006" s="293"/>
      <c r="BR4006" s="293"/>
      <c r="CB4006" s="293"/>
      <c r="CL4006" s="293"/>
      <c r="CV4006" s="293"/>
      <c r="DF4006" s="293"/>
      <c r="DP4006" s="293"/>
      <c r="DZ4006" s="293"/>
      <c r="EJ4006" s="293"/>
      <c r="ET4006" s="293"/>
      <c r="FD4006" s="293"/>
      <c r="GJ4006" s="341"/>
      <c r="GT4006" s="293"/>
      <c r="HD4006" s="293"/>
      <c r="HN4006" s="293"/>
      <c r="HX4006" s="293"/>
      <c r="IH4006" s="293"/>
      <c r="IM4006" s="285"/>
    </row>
    <row r="4007" spans="1:247" s="44" customFormat="1" x14ac:dyDescent="0.2">
      <c r="A4007" s="42"/>
      <c r="AN4007" s="293"/>
      <c r="AX4007" s="293"/>
      <c r="BH4007" s="293"/>
      <c r="BR4007" s="293"/>
      <c r="CB4007" s="293"/>
      <c r="CL4007" s="293"/>
      <c r="CV4007" s="293"/>
      <c r="DF4007" s="293"/>
      <c r="DP4007" s="293"/>
      <c r="DZ4007" s="293"/>
      <c r="EJ4007" s="293"/>
      <c r="ET4007" s="293"/>
      <c r="FD4007" s="293"/>
      <c r="GJ4007" s="341"/>
      <c r="GT4007" s="293"/>
      <c r="HD4007" s="293"/>
      <c r="HN4007" s="293"/>
      <c r="HX4007" s="293"/>
      <c r="IH4007" s="293"/>
      <c r="IM4007" s="285"/>
    </row>
    <row r="4008" spans="1:247" s="44" customFormat="1" x14ac:dyDescent="0.2">
      <c r="A4008" s="42"/>
      <c r="AN4008" s="293"/>
      <c r="AX4008" s="293"/>
      <c r="BH4008" s="293"/>
      <c r="BR4008" s="293"/>
      <c r="CB4008" s="293"/>
      <c r="CL4008" s="293"/>
      <c r="CV4008" s="293"/>
      <c r="DF4008" s="293"/>
      <c r="DP4008" s="293"/>
      <c r="DZ4008" s="293"/>
      <c r="EJ4008" s="293"/>
      <c r="ET4008" s="293"/>
      <c r="FD4008" s="293"/>
      <c r="GJ4008" s="341"/>
      <c r="GT4008" s="293"/>
      <c r="HD4008" s="293"/>
      <c r="HN4008" s="293"/>
      <c r="HX4008" s="293"/>
      <c r="IH4008" s="293"/>
      <c r="IM4008" s="285"/>
    </row>
    <row r="4009" spans="1:247" s="44" customFormat="1" x14ac:dyDescent="0.2">
      <c r="A4009" s="42"/>
      <c r="AN4009" s="293"/>
      <c r="AX4009" s="293"/>
      <c r="BH4009" s="293"/>
      <c r="BR4009" s="293"/>
      <c r="CB4009" s="293"/>
      <c r="CL4009" s="293"/>
      <c r="CV4009" s="293"/>
      <c r="DF4009" s="293"/>
      <c r="DP4009" s="293"/>
      <c r="DZ4009" s="293"/>
      <c r="EJ4009" s="293"/>
      <c r="ET4009" s="293"/>
      <c r="FD4009" s="293"/>
      <c r="GJ4009" s="341"/>
      <c r="GT4009" s="293"/>
      <c r="HD4009" s="293"/>
      <c r="HN4009" s="293"/>
      <c r="HX4009" s="293"/>
      <c r="IH4009" s="293"/>
      <c r="IM4009" s="285"/>
    </row>
    <row r="4010" spans="1:247" s="44" customFormat="1" x14ac:dyDescent="0.2">
      <c r="A4010" s="42"/>
      <c r="AN4010" s="293"/>
      <c r="AX4010" s="293"/>
      <c r="BH4010" s="293"/>
      <c r="BR4010" s="293"/>
      <c r="CB4010" s="293"/>
      <c r="CL4010" s="293"/>
      <c r="CV4010" s="293"/>
      <c r="DF4010" s="293"/>
      <c r="DP4010" s="293"/>
      <c r="DZ4010" s="293"/>
      <c r="EJ4010" s="293"/>
      <c r="ET4010" s="293"/>
      <c r="FD4010" s="293"/>
      <c r="GJ4010" s="341"/>
      <c r="GT4010" s="293"/>
      <c r="HD4010" s="293"/>
      <c r="HN4010" s="293"/>
      <c r="HX4010" s="293"/>
      <c r="IH4010" s="293"/>
      <c r="IM4010" s="285"/>
    </row>
    <row r="4011" spans="1:247" s="44" customFormat="1" x14ac:dyDescent="0.2">
      <c r="A4011" s="42"/>
      <c r="AN4011" s="293"/>
      <c r="AX4011" s="293"/>
      <c r="BH4011" s="293"/>
      <c r="BR4011" s="293"/>
      <c r="CB4011" s="293"/>
      <c r="CL4011" s="293"/>
      <c r="CV4011" s="293"/>
      <c r="DF4011" s="293"/>
      <c r="DP4011" s="293"/>
      <c r="DZ4011" s="293"/>
      <c r="EJ4011" s="293"/>
      <c r="ET4011" s="293"/>
      <c r="FD4011" s="293"/>
      <c r="GJ4011" s="341"/>
      <c r="GT4011" s="293"/>
      <c r="HD4011" s="293"/>
      <c r="HN4011" s="293"/>
      <c r="HX4011" s="293"/>
      <c r="IH4011" s="293"/>
      <c r="IM4011" s="285"/>
    </row>
    <row r="4012" spans="1:247" s="44" customFormat="1" x14ac:dyDescent="0.2">
      <c r="A4012" s="42"/>
      <c r="AN4012" s="293"/>
      <c r="AX4012" s="293"/>
      <c r="BH4012" s="293"/>
      <c r="BR4012" s="293"/>
      <c r="CB4012" s="293"/>
      <c r="CL4012" s="293"/>
      <c r="CV4012" s="293"/>
      <c r="DF4012" s="293"/>
      <c r="DP4012" s="293"/>
      <c r="DZ4012" s="293"/>
      <c r="EJ4012" s="293"/>
      <c r="ET4012" s="293"/>
      <c r="FD4012" s="293"/>
      <c r="GJ4012" s="341"/>
      <c r="GT4012" s="293"/>
      <c r="HD4012" s="293"/>
      <c r="HN4012" s="293"/>
      <c r="HX4012" s="293"/>
      <c r="IH4012" s="293"/>
      <c r="IM4012" s="285"/>
    </row>
    <row r="4013" spans="1:247" s="44" customFormat="1" x14ac:dyDescent="0.2">
      <c r="A4013" s="42"/>
      <c r="AN4013" s="293"/>
      <c r="AX4013" s="293"/>
      <c r="BH4013" s="293"/>
      <c r="BR4013" s="293"/>
      <c r="CB4013" s="293"/>
      <c r="CL4013" s="293"/>
      <c r="CV4013" s="293"/>
      <c r="DF4013" s="293"/>
      <c r="DP4013" s="293"/>
      <c r="DZ4013" s="293"/>
      <c r="EJ4013" s="293"/>
      <c r="ET4013" s="293"/>
      <c r="FD4013" s="293"/>
      <c r="GJ4013" s="341"/>
      <c r="GT4013" s="293"/>
      <c r="HD4013" s="293"/>
      <c r="HN4013" s="293"/>
      <c r="HX4013" s="293"/>
      <c r="IH4013" s="293"/>
      <c r="IM4013" s="285"/>
    </row>
    <row r="4014" spans="1:247" s="44" customFormat="1" x14ac:dyDescent="0.2">
      <c r="A4014" s="42"/>
      <c r="AN4014" s="293"/>
      <c r="AX4014" s="293"/>
      <c r="BH4014" s="293"/>
      <c r="BR4014" s="293"/>
      <c r="CB4014" s="293"/>
      <c r="CL4014" s="293"/>
      <c r="CV4014" s="293"/>
      <c r="DF4014" s="293"/>
      <c r="DP4014" s="293"/>
      <c r="DZ4014" s="293"/>
      <c r="EJ4014" s="293"/>
      <c r="ET4014" s="293"/>
      <c r="FD4014" s="293"/>
      <c r="GJ4014" s="341"/>
      <c r="GT4014" s="293"/>
      <c r="HD4014" s="293"/>
      <c r="HN4014" s="293"/>
      <c r="HX4014" s="293"/>
      <c r="IH4014" s="293"/>
      <c r="IM4014" s="285"/>
    </row>
    <row r="4015" spans="1:247" s="44" customFormat="1" x14ac:dyDescent="0.2">
      <c r="A4015" s="42"/>
      <c r="AN4015" s="293"/>
      <c r="AX4015" s="293"/>
      <c r="BH4015" s="293"/>
      <c r="BR4015" s="293"/>
      <c r="CB4015" s="293"/>
      <c r="CL4015" s="293"/>
      <c r="CV4015" s="293"/>
      <c r="DF4015" s="293"/>
      <c r="DP4015" s="293"/>
      <c r="DZ4015" s="293"/>
      <c r="EJ4015" s="293"/>
      <c r="ET4015" s="293"/>
      <c r="FD4015" s="293"/>
      <c r="GJ4015" s="341"/>
      <c r="GT4015" s="293"/>
      <c r="HD4015" s="293"/>
      <c r="HN4015" s="293"/>
      <c r="HX4015" s="293"/>
      <c r="IH4015" s="293"/>
      <c r="IM4015" s="285"/>
    </row>
    <row r="4016" spans="1:247" s="44" customFormat="1" x14ac:dyDescent="0.2">
      <c r="A4016" s="42"/>
      <c r="AN4016" s="293"/>
      <c r="AX4016" s="293"/>
      <c r="BH4016" s="293"/>
      <c r="BR4016" s="293"/>
      <c r="CB4016" s="293"/>
      <c r="CL4016" s="293"/>
      <c r="CV4016" s="293"/>
      <c r="DF4016" s="293"/>
      <c r="DP4016" s="293"/>
      <c r="DZ4016" s="293"/>
      <c r="EJ4016" s="293"/>
      <c r="ET4016" s="293"/>
      <c r="FD4016" s="293"/>
      <c r="GJ4016" s="341"/>
      <c r="GT4016" s="293"/>
      <c r="HD4016" s="293"/>
      <c r="HN4016" s="293"/>
      <c r="HX4016" s="293"/>
      <c r="IH4016" s="293"/>
      <c r="IM4016" s="285"/>
    </row>
    <row r="4017" spans="1:247" s="44" customFormat="1" x14ac:dyDescent="0.2">
      <c r="A4017" s="42"/>
      <c r="AN4017" s="293"/>
      <c r="AX4017" s="293"/>
      <c r="BH4017" s="293"/>
      <c r="BR4017" s="293"/>
      <c r="CB4017" s="293"/>
      <c r="CL4017" s="293"/>
      <c r="CV4017" s="293"/>
      <c r="DF4017" s="293"/>
      <c r="DP4017" s="293"/>
      <c r="DZ4017" s="293"/>
      <c r="EJ4017" s="293"/>
      <c r="ET4017" s="293"/>
      <c r="FD4017" s="293"/>
      <c r="GJ4017" s="341"/>
      <c r="GT4017" s="293"/>
      <c r="HD4017" s="293"/>
      <c r="HN4017" s="293"/>
      <c r="HX4017" s="293"/>
      <c r="IH4017" s="293"/>
      <c r="IM4017" s="285"/>
    </row>
    <row r="4018" spans="1:247" s="44" customFormat="1" x14ac:dyDescent="0.2">
      <c r="A4018" s="42"/>
      <c r="AN4018" s="293"/>
      <c r="AX4018" s="293"/>
      <c r="BH4018" s="293"/>
      <c r="BR4018" s="293"/>
      <c r="CB4018" s="293"/>
      <c r="CL4018" s="293"/>
      <c r="CV4018" s="293"/>
      <c r="DF4018" s="293"/>
      <c r="DP4018" s="293"/>
      <c r="DZ4018" s="293"/>
      <c r="EJ4018" s="293"/>
      <c r="ET4018" s="293"/>
      <c r="FD4018" s="293"/>
      <c r="GJ4018" s="341"/>
      <c r="GT4018" s="293"/>
      <c r="HD4018" s="293"/>
      <c r="HN4018" s="293"/>
      <c r="HX4018" s="293"/>
      <c r="IH4018" s="293"/>
      <c r="IM4018" s="285"/>
    </row>
    <row r="4019" spans="1:247" s="44" customFormat="1" x14ac:dyDescent="0.2">
      <c r="A4019" s="42"/>
      <c r="AN4019" s="293"/>
      <c r="AX4019" s="293"/>
      <c r="BH4019" s="293"/>
      <c r="BR4019" s="293"/>
      <c r="CB4019" s="293"/>
      <c r="CL4019" s="293"/>
      <c r="CV4019" s="293"/>
      <c r="DF4019" s="293"/>
      <c r="DP4019" s="293"/>
      <c r="DZ4019" s="293"/>
      <c r="EJ4019" s="293"/>
      <c r="ET4019" s="293"/>
      <c r="FD4019" s="293"/>
      <c r="GJ4019" s="341"/>
      <c r="GT4019" s="293"/>
      <c r="HD4019" s="293"/>
      <c r="HN4019" s="293"/>
      <c r="HX4019" s="293"/>
      <c r="IH4019" s="293"/>
      <c r="IM4019" s="285"/>
    </row>
    <row r="4020" spans="1:247" s="44" customFormat="1" x14ac:dyDescent="0.2">
      <c r="A4020" s="42"/>
      <c r="AN4020" s="293"/>
      <c r="AX4020" s="293"/>
      <c r="BH4020" s="293"/>
      <c r="BR4020" s="293"/>
      <c r="CB4020" s="293"/>
      <c r="CL4020" s="293"/>
      <c r="CV4020" s="293"/>
      <c r="DF4020" s="293"/>
      <c r="DP4020" s="293"/>
      <c r="DZ4020" s="293"/>
      <c r="EJ4020" s="293"/>
      <c r="ET4020" s="293"/>
      <c r="FD4020" s="293"/>
      <c r="GJ4020" s="341"/>
      <c r="GT4020" s="293"/>
      <c r="HD4020" s="293"/>
      <c r="HN4020" s="293"/>
      <c r="HX4020" s="293"/>
      <c r="IH4020" s="293"/>
      <c r="IM4020" s="285"/>
    </row>
    <row r="4021" spans="1:247" s="44" customFormat="1" x14ac:dyDescent="0.2">
      <c r="A4021" s="42"/>
      <c r="AN4021" s="293"/>
      <c r="AX4021" s="293"/>
      <c r="BH4021" s="293"/>
      <c r="BR4021" s="293"/>
      <c r="CB4021" s="293"/>
      <c r="CL4021" s="293"/>
      <c r="CV4021" s="293"/>
      <c r="DF4021" s="293"/>
      <c r="DP4021" s="293"/>
      <c r="DZ4021" s="293"/>
      <c r="EJ4021" s="293"/>
      <c r="ET4021" s="293"/>
      <c r="FD4021" s="293"/>
      <c r="GJ4021" s="341"/>
      <c r="GT4021" s="293"/>
      <c r="HD4021" s="293"/>
      <c r="HN4021" s="293"/>
      <c r="HX4021" s="293"/>
      <c r="IH4021" s="293"/>
      <c r="IM4021" s="285"/>
    </row>
    <row r="4022" spans="1:247" s="44" customFormat="1" x14ac:dyDescent="0.2">
      <c r="A4022" s="42"/>
      <c r="AN4022" s="293"/>
      <c r="AX4022" s="293"/>
      <c r="BH4022" s="293"/>
      <c r="BR4022" s="293"/>
      <c r="CB4022" s="293"/>
      <c r="CL4022" s="293"/>
      <c r="CV4022" s="293"/>
      <c r="DF4022" s="293"/>
      <c r="DP4022" s="293"/>
      <c r="DZ4022" s="293"/>
      <c r="EJ4022" s="293"/>
      <c r="ET4022" s="293"/>
      <c r="FD4022" s="293"/>
      <c r="GJ4022" s="341"/>
      <c r="GT4022" s="293"/>
      <c r="HD4022" s="293"/>
      <c r="HN4022" s="293"/>
      <c r="HX4022" s="293"/>
      <c r="IH4022" s="293"/>
      <c r="IM4022" s="285"/>
    </row>
    <row r="4023" spans="1:247" s="44" customFormat="1" x14ac:dyDescent="0.2">
      <c r="A4023" s="42"/>
      <c r="AN4023" s="293"/>
      <c r="AX4023" s="293"/>
      <c r="BH4023" s="293"/>
      <c r="BR4023" s="293"/>
      <c r="CB4023" s="293"/>
      <c r="CL4023" s="293"/>
      <c r="CV4023" s="293"/>
      <c r="DF4023" s="293"/>
      <c r="DP4023" s="293"/>
      <c r="DZ4023" s="293"/>
      <c r="EJ4023" s="293"/>
      <c r="ET4023" s="293"/>
      <c r="FD4023" s="293"/>
      <c r="GJ4023" s="341"/>
      <c r="GT4023" s="293"/>
      <c r="HD4023" s="293"/>
      <c r="HN4023" s="293"/>
      <c r="HX4023" s="293"/>
      <c r="IH4023" s="293"/>
      <c r="IM4023" s="285"/>
    </row>
    <row r="4024" spans="1:247" s="44" customFormat="1" x14ac:dyDescent="0.2">
      <c r="A4024" s="42"/>
      <c r="AN4024" s="293"/>
      <c r="AX4024" s="293"/>
      <c r="BH4024" s="293"/>
      <c r="BR4024" s="293"/>
      <c r="CB4024" s="293"/>
      <c r="CL4024" s="293"/>
      <c r="CV4024" s="293"/>
      <c r="DF4024" s="293"/>
      <c r="DP4024" s="293"/>
      <c r="DZ4024" s="293"/>
      <c r="EJ4024" s="293"/>
      <c r="ET4024" s="293"/>
      <c r="FD4024" s="293"/>
      <c r="GJ4024" s="341"/>
      <c r="GT4024" s="293"/>
      <c r="HD4024" s="293"/>
      <c r="HN4024" s="293"/>
      <c r="HX4024" s="293"/>
      <c r="IH4024" s="293"/>
      <c r="IM4024" s="285"/>
    </row>
    <row r="4025" spans="1:247" s="44" customFormat="1" x14ac:dyDescent="0.2">
      <c r="A4025" s="42"/>
      <c r="AN4025" s="293"/>
      <c r="AX4025" s="293"/>
      <c r="BH4025" s="293"/>
      <c r="BR4025" s="293"/>
      <c r="CB4025" s="293"/>
      <c r="CL4025" s="293"/>
      <c r="CV4025" s="293"/>
      <c r="DF4025" s="293"/>
      <c r="DP4025" s="293"/>
      <c r="DZ4025" s="293"/>
      <c r="EJ4025" s="293"/>
      <c r="ET4025" s="293"/>
      <c r="FD4025" s="293"/>
      <c r="GJ4025" s="341"/>
      <c r="GT4025" s="293"/>
      <c r="HD4025" s="293"/>
      <c r="HN4025" s="293"/>
      <c r="HX4025" s="293"/>
      <c r="IH4025" s="293"/>
      <c r="IM4025" s="285"/>
    </row>
    <row r="4026" spans="1:247" s="44" customFormat="1" x14ac:dyDescent="0.2">
      <c r="A4026" s="42"/>
      <c r="AN4026" s="293"/>
      <c r="AX4026" s="293"/>
      <c r="BH4026" s="293"/>
      <c r="BR4026" s="293"/>
      <c r="CB4026" s="293"/>
      <c r="CL4026" s="293"/>
      <c r="CV4026" s="293"/>
      <c r="DF4026" s="293"/>
      <c r="DP4026" s="293"/>
      <c r="DZ4026" s="293"/>
      <c r="EJ4026" s="293"/>
      <c r="ET4026" s="293"/>
      <c r="FD4026" s="293"/>
      <c r="GJ4026" s="341"/>
      <c r="GT4026" s="293"/>
      <c r="HD4026" s="293"/>
      <c r="HN4026" s="293"/>
      <c r="HX4026" s="293"/>
      <c r="IH4026" s="293"/>
      <c r="IM4026" s="285"/>
    </row>
    <row r="4027" spans="1:247" s="44" customFormat="1" x14ac:dyDescent="0.2">
      <c r="A4027" s="42"/>
      <c r="AN4027" s="293"/>
      <c r="AX4027" s="293"/>
      <c r="BH4027" s="293"/>
      <c r="BR4027" s="293"/>
      <c r="CB4027" s="293"/>
      <c r="CL4027" s="293"/>
      <c r="CV4027" s="293"/>
      <c r="DF4027" s="293"/>
      <c r="DP4027" s="293"/>
      <c r="DZ4027" s="293"/>
      <c r="EJ4027" s="293"/>
      <c r="ET4027" s="293"/>
      <c r="FD4027" s="293"/>
      <c r="GJ4027" s="341"/>
      <c r="GT4027" s="293"/>
      <c r="HD4027" s="293"/>
      <c r="HN4027" s="293"/>
      <c r="HX4027" s="293"/>
      <c r="IH4027" s="293"/>
      <c r="IM4027" s="285"/>
    </row>
    <row r="4028" spans="1:247" s="44" customFormat="1" x14ac:dyDescent="0.2">
      <c r="A4028" s="42"/>
      <c r="AN4028" s="293"/>
      <c r="AX4028" s="293"/>
      <c r="BH4028" s="293"/>
      <c r="BR4028" s="293"/>
      <c r="CB4028" s="293"/>
      <c r="CL4028" s="293"/>
      <c r="CV4028" s="293"/>
      <c r="DF4028" s="293"/>
      <c r="DP4028" s="293"/>
      <c r="DZ4028" s="293"/>
      <c r="EJ4028" s="293"/>
      <c r="ET4028" s="293"/>
      <c r="FD4028" s="293"/>
      <c r="GJ4028" s="341"/>
      <c r="GT4028" s="293"/>
      <c r="HD4028" s="293"/>
      <c r="HN4028" s="293"/>
      <c r="HX4028" s="293"/>
      <c r="IH4028" s="293"/>
      <c r="IM4028" s="285"/>
    </row>
    <row r="4029" spans="1:247" s="44" customFormat="1" x14ac:dyDescent="0.2">
      <c r="A4029" s="42"/>
      <c r="AN4029" s="293"/>
      <c r="AX4029" s="293"/>
      <c r="BH4029" s="293"/>
      <c r="BR4029" s="293"/>
      <c r="CB4029" s="293"/>
      <c r="CL4029" s="293"/>
      <c r="CV4029" s="293"/>
      <c r="DF4029" s="293"/>
      <c r="DP4029" s="293"/>
      <c r="DZ4029" s="293"/>
      <c r="EJ4029" s="293"/>
      <c r="ET4029" s="293"/>
      <c r="FD4029" s="293"/>
      <c r="GJ4029" s="341"/>
      <c r="GT4029" s="293"/>
      <c r="HD4029" s="293"/>
      <c r="HN4029" s="293"/>
      <c r="HX4029" s="293"/>
      <c r="IH4029" s="293"/>
      <c r="IM4029" s="285"/>
    </row>
    <row r="4030" spans="1:247" s="44" customFormat="1" x14ac:dyDescent="0.2">
      <c r="A4030" s="42"/>
      <c r="AN4030" s="293"/>
      <c r="AX4030" s="293"/>
      <c r="BH4030" s="293"/>
      <c r="BR4030" s="293"/>
      <c r="CB4030" s="293"/>
      <c r="CL4030" s="293"/>
      <c r="CV4030" s="293"/>
      <c r="DF4030" s="293"/>
      <c r="DP4030" s="293"/>
      <c r="DZ4030" s="293"/>
      <c r="EJ4030" s="293"/>
      <c r="ET4030" s="293"/>
      <c r="FD4030" s="293"/>
      <c r="GJ4030" s="341"/>
      <c r="GT4030" s="293"/>
      <c r="HD4030" s="293"/>
      <c r="HN4030" s="293"/>
      <c r="HX4030" s="293"/>
      <c r="IH4030" s="293"/>
      <c r="IM4030" s="285"/>
    </row>
    <row r="4031" spans="1:247" s="44" customFormat="1" x14ac:dyDescent="0.2">
      <c r="A4031" s="42"/>
      <c r="AN4031" s="293"/>
      <c r="AX4031" s="293"/>
      <c r="BH4031" s="293"/>
      <c r="BR4031" s="293"/>
      <c r="CB4031" s="293"/>
      <c r="CL4031" s="293"/>
      <c r="CV4031" s="293"/>
      <c r="DF4031" s="293"/>
      <c r="DP4031" s="293"/>
      <c r="DZ4031" s="293"/>
      <c r="EJ4031" s="293"/>
      <c r="ET4031" s="293"/>
      <c r="FD4031" s="293"/>
      <c r="GJ4031" s="341"/>
      <c r="GT4031" s="293"/>
      <c r="HD4031" s="293"/>
      <c r="HN4031" s="293"/>
      <c r="HX4031" s="293"/>
      <c r="IH4031" s="293"/>
      <c r="IM4031" s="285"/>
    </row>
    <row r="4032" spans="1:247" s="44" customFormat="1" x14ac:dyDescent="0.2">
      <c r="A4032" s="42"/>
      <c r="AN4032" s="293"/>
      <c r="AX4032" s="293"/>
      <c r="BH4032" s="293"/>
      <c r="BR4032" s="293"/>
      <c r="CB4032" s="293"/>
      <c r="CL4032" s="293"/>
      <c r="CV4032" s="293"/>
      <c r="DF4032" s="293"/>
      <c r="DP4032" s="293"/>
      <c r="DZ4032" s="293"/>
      <c r="EJ4032" s="293"/>
      <c r="ET4032" s="293"/>
      <c r="FD4032" s="293"/>
      <c r="GJ4032" s="341"/>
      <c r="GT4032" s="293"/>
      <c r="HD4032" s="293"/>
      <c r="HN4032" s="293"/>
      <c r="HX4032" s="293"/>
      <c r="IH4032" s="293"/>
      <c r="IM4032" s="285"/>
    </row>
    <row r="4033" spans="1:247" s="44" customFormat="1" x14ac:dyDescent="0.2">
      <c r="A4033" s="42"/>
      <c r="AN4033" s="293"/>
      <c r="AX4033" s="293"/>
      <c r="BH4033" s="293"/>
      <c r="BR4033" s="293"/>
      <c r="CB4033" s="293"/>
      <c r="CL4033" s="293"/>
      <c r="CV4033" s="293"/>
      <c r="DF4033" s="293"/>
      <c r="DP4033" s="293"/>
      <c r="DZ4033" s="293"/>
      <c r="EJ4033" s="293"/>
      <c r="ET4033" s="293"/>
      <c r="FD4033" s="293"/>
      <c r="GJ4033" s="341"/>
      <c r="GT4033" s="293"/>
      <c r="HD4033" s="293"/>
      <c r="HN4033" s="293"/>
      <c r="HX4033" s="293"/>
      <c r="IH4033" s="293"/>
      <c r="IM4033" s="285"/>
    </row>
    <row r="4034" spans="1:247" s="44" customFormat="1" x14ac:dyDescent="0.2">
      <c r="A4034" s="42"/>
      <c r="AN4034" s="293"/>
      <c r="AX4034" s="293"/>
      <c r="BH4034" s="293"/>
      <c r="BR4034" s="293"/>
      <c r="CB4034" s="293"/>
      <c r="CL4034" s="293"/>
      <c r="CV4034" s="293"/>
      <c r="DF4034" s="293"/>
      <c r="DP4034" s="293"/>
      <c r="DZ4034" s="293"/>
      <c r="EJ4034" s="293"/>
      <c r="ET4034" s="293"/>
      <c r="FD4034" s="293"/>
      <c r="GJ4034" s="341"/>
      <c r="GT4034" s="293"/>
      <c r="HD4034" s="293"/>
      <c r="HN4034" s="293"/>
      <c r="HX4034" s="293"/>
      <c r="IH4034" s="293"/>
      <c r="IM4034" s="285"/>
    </row>
    <row r="4035" spans="1:247" s="44" customFormat="1" x14ac:dyDescent="0.2">
      <c r="A4035" s="42"/>
      <c r="AN4035" s="293"/>
      <c r="AX4035" s="293"/>
      <c r="BH4035" s="293"/>
      <c r="BR4035" s="293"/>
      <c r="CB4035" s="293"/>
      <c r="CL4035" s="293"/>
      <c r="CV4035" s="293"/>
      <c r="DF4035" s="293"/>
      <c r="DP4035" s="293"/>
      <c r="DZ4035" s="293"/>
      <c r="EJ4035" s="293"/>
      <c r="ET4035" s="293"/>
      <c r="FD4035" s="293"/>
      <c r="GJ4035" s="341"/>
      <c r="GT4035" s="293"/>
      <c r="HD4035" s="293"/>
      <c r="HN4035" s="293"/>
      <c r="HX4035" s="293"/>
      <c r="IH4035" s="293"/>
      <c r="IM4035" s="285"/>
    </row>
    <row r="4036" spans="1:247" s="44" customFormat="1" x14ac:dyDescent="0.2">
      <c r="A4036" s="42"/>
      <c r="AN4036" s="293"/>
      <c r="AX4036" s="293"/>
      <c r="BH4036" s="293"/>
      <c r="BR4036" s="293"/>
      <c r="CB4036" s="293"/>
      <c r="CL4036" s="293"/>
      <c r="CV4036" s="293"/>
      <c r="DF4036" s="293"/>
      <c r="DP4036" s="293"/>
      <c r="DZ4036" s="293"/>
      <c r="EJ4036" s="293"/>
      <c r="ET4036" s="293"/>
      <c r="FD4036" s="293"/>
      <c r="GJ4036" s="341"/>
      <c r="GT4036" s="293"/>
      <c r="HD4036" s="293"/>
      <c r="HN4036" s="293"/>
      <c r="HX4036" s="293"/>
      <c r="IH4036" s="293"/>
      <c r="IM4036" s="285"/>
    </row>
    <row r="4037" spans="1:247" s="44" customFormat="1" x14ac:dyDescent="0.2">
      <c r="A4037" s="42"/>
      <c r="AN4037" s="293"/>
      <c r="AX4037" s="293"/>
      <c r="BH4037" s="293"/>
      <c r="BR4037" s="293"/>
      <c r="CB4037" s="293"/>
      <c r="CL4037" s="293"/>
      <c r="CV4037" s="293"/>
      <c r="DF4037" s="293"/>
      <c r="DP4037" s="293"/>
      <c r="DZ4037" s="293"/>
      <c r="EJ4037" s="293"/>
      <c r="ET4037" s="293"/>
      <c r="FD4037" s="293"/>
      <c r="GJ4037" s="341"/>
      <c r="GT4037" s="293"/>
      <c r="HD4037" s="293"/>
      <c r="HN4037" s="293"/>
      <c r="HX4037" s="293"/>
      <c r="IH4037" s="293"/>
      <c r="IM4037" s="285"/>
    </row>
    <row r="4038" spans="1:247" s="44" customFormat="1" x14ac:dyDescent="0.2">
      <c r="A4038" s="42"/>
      <c r="AN4038" s="293"/>
      <c r="AX4038" s="293"/>
      <c r="BH4038" s="293"/>
      <c r="BR4038" s="293"/>
      <c r="CB4038" s="293"/>
      <c r="CL4038" s="293"/>
      <c r="CV4038" s="293"/>
      <c r="DF4038" s="293"/>
      <c r="DP4038" s="293"/>
      <c r="DZ4038" s="293"/>
      <c r="EJ4038" s="293"/>
      <c r="ET4038" s="293"/>
      <c r="FD4038" s="293"/>
      <c r="GJ4038" s="341"/>
      <c r="GT4038" s="293"/>
      <c r="HD4038" s="293"/>
      <c r="HN4038" s="293"/>
      <c r="HX4038" s="293"/>
      <c r="IH4038" s="293"/>
      <c r="IM4038" s="285"/>
    </row>
    <row r="4039" spans="1:247" s="44" customFormat="1" x14ac:dyDescent="0.2">
      <c r="A4039" s="42"/>
      <c r="AN4039" s="293"/>
      <c r="AX4039" s="293"/>
      <c r="BH4039" s="293"/>
      <c r="BR4039" s="293"/>
      <c r="CB4039" s="293"/>
      <c r="CL4039" s="293"/>
      <c r="CV4039" s="293"/>
      <c r="DF4039" s="293"/>
      <c r="DP4039" s="293"/>
      <c r="DZ4039" s="293"/>
      <c r="EJ4039" s="293"/>
      <c r="ET4039" s="293"/>
      <c r="FD4039" s="293"/>
      <c r="GJ4039" s="341"/>
      <c r="GT4039" s="293"/>
      <c r="HD4039" s="293"/>
      <c r="HN4039" s="293"/>
      <c r="HX4039" s="293"/>
      <c r="IH4039" s="293"/>
      <c r="IM4039" s="285"/>
    </row>
    <row r="4040" spans="1:247" s="44" customFormat="1" x14ac:dyDescent="0.2">
      <c r="A4040" s="42"/>
      <c r="AN4040" s="293"/>
      <c r="AX4040" s="293"/>
      <c r="BH4040" s="293"/>
      <c r="BR4040" s="293"/>
      <c r="CB4040" s="293"/>
      <c r="CL4040" s="293"/>
      <c r="CV4040" s="293"/>
      <c r="DF4040" s="293"/>
      <c r="DP4040" s="293"/>
      <c r="DZ4040" s="293"/>
      <c r="EJ4040" s="293"/>
      <c r="ET4040" s="293"/>
      <c r="FD4040" s="293"/>
      <c r="GJ4040" s="341"/>
      <c r="GT4040" s="293"/>
      <c r="HD4040" s="293"/>
      <c r="HN4040" s="293"/>
      <c r="HX4040" s="293"/>
      <c r="IH4040" s="293"/>
      <c r="IM4040" s="285"/>
    </row>
    <row r="4041" spans="1:247" s="44" customFormat="1" x14ac:dyDescent="0.2">
      <c r="A4041" s="42"/>
      <c r="AN4041" s="293"/>
      <c r="AX4041" s="293"/>
      <c r="BH4041" s="293"/>
      <c r="BR4041" s="293"/>
      <c r="CB4041" s="293"/>
      <c r="CL4041" s="293"/>
      <c r="CV4041" s="293"/>
      <c r="DF4041" s="293"/>
      <c r="DP4041" s="293"/>
      <c r="DZ4041" s="293"/>
      <c r="EJ4041" s="293"/>
      <c r="ET4041" s="293"/>
      <c r="FD4041" s="293"/>
      <c r="GJ4041" s="341"/>
      <c r="GT4041" s="293"/>
      <c r="HD4041" s="293"/>
      <c r="HN4041" s="293"/>
      <c r="HX4041" s="293"/>
      <c r="IH4041" s="293"/>
      <c r="IM4041" s="285"/>
    </row>
    <row r="4042" spans="1:247" s="44" customFormat="1" x14ac:dyDescent="0.2">
      <c r="A4042" s="42"/>
      <c r="AN4042" s="293"/>
      <c r="AX4042" s="293"/>
      <c r="BH4042" s="293"/>
      <c r="BR4042" s="293"/>
      <c r="CB4042" s="293"/>
      <c r="CL4042" s="293"/>
      <c r="CV4042" s="293"/>
      <c r="DF4042" s="293"/>
      <c r="DP4042" s="293"/>
      <c r="DZ4042" s="293"/>
      <c r="EJ4042" s="293"/>
      <c r="ET4042" s="293"/>
      <c r="FD4042" s="293"/>
      <c r="GJ4042" s="341"/>
      <c r="GT4042" s="293"/>
      <c r="HD4042" s="293"/>
      <c r="HN4042" s="293"/>
      <c r="HX4042" s="293"/>
      <c r="IH4042" s="293"/>
      <c r="IM4042" s="285"/>
    </row>
    <row r="4043" spans="1:247" s="44" customFormat="1" x14ac:dyDescent="0.2">
      <c r="A4043" s="42"/>
      <c r="AN4043" s="293"/>
      <c r="AX4043" s="293"/>
      <c r="BH4043" s="293"/>
      <c r="BR4043" s="293"/>
      <c r="CB4043" s="293"/>
      <c r="CL4043" s="293"/>
      <c r="CV4043" s="293"/>
      <c r="DF4043" s="293"/>
      <c r="DP4043" s="293"/>
      <c r="DZ4043" s="293"/>
      <c r="EJ4043" s="293"/>
      <c r="ET4043" s="293"/>
      <c r="FD4043" s="293"/>
      <c r="GJ4043" s="341"/>
      <c r="GT4043" s="293"/>
      <c r="HD4043" s="293"/>
      <c r="HN4043" s="293"/>
      <c r="HX4043" s="293"/>
      <c r="IH4043" s="293"/>
      <c r="IM4043" s="285"/>
    </row>
    <row r="4044" spans="1:247" s="44" customFormat="1" x14ac:dyDescent="0.2">
      <c r="A4044" s="42"/>
      <c r="AN4044" s="293"/>
      <c r="AX4044" s="293"/>
      <c r="BH4044" s="293"/>
      <c r="BR4044" s="293"/>
      <c r="CB4044" s="293"/>
      <c r="CL4044" s="293"/>
      <c r="CV4044" s="293"/>
      <c r="DF4044" s="293"/>
      <c r="DP4044" s="293"/>
      <c r="DZ4044" s="293"/>
      <c r="EJ4044" s="293"/>
      <c r="ET4044" s="293"/>
      <c r="FD4044" s="293"/>
      <c r="GJ4044" s="341"/>
      <c r="GT4044" s="293"/>
      <c r="HD4044" s="293"/>
      <c r="HN4044" s="293"/>
      <c r="HX4044" s="293"/>
      <c r="IH4044" s="293"/>
      <c r="IM4044" s="285"/>
    </row>
    <row r="4045" spans="1:247" s="44" customFormat="1" x14ac:dyDescent="0.2">
      <c r="A4045" s="42"/>
      <c r="AN4045" s="293"/>
      <c r="AX4045" s="293"/>
      <c r="BH4045" s="293"/>
      <c r="BR4045" s="293"/>
      <c r="CB4045" s="293"/>
      <c r="CL4045" s="293"/>
      <c r="CV4045" s="293"/>
      <c r="DF4045" s="293"/>
      <c r="DP4045" s="293"/>
      <c r="DZ4045" s="293"/>
      <c r="EJ4045" s="293"/>
      <c r="ET4045" s="293"/>
      <c r="FD4045" s="293"/>
      <c r="GJ4045" s="341"/>
      <c r="GT4045" s="293"/>
      <c r="HD4045" s="293"/>
      <c r="HN4045" s="293"/>
      <c r="HX4045" s="293"/>
      <c r="IH4045" s="293"/>
      <c r="IM4045" s="285"/>
    </row>
    <row r="4046" spans="1:247" s="44" customFormat="1" x14ac:dyDescent="0.2">
      <c r="A4046" s="42"/>
      <c r="AN4046" s="293"/>
      <c r="AX4046" s="293"/>
      <c r="BH4046" s="293"/>
      <c r="BR4046" s="293"/>
      <c r="CB4046" s="293"/>
      <c r="CL4046" s="293"/>
      <c r="CV4046" s="293"/>
      <c r="DF4046" s="293"/>
      <c r="DP4046" s="293"/>
      <c r="DZ4046" s="293"/>
      <c r="EJ4046" s="293"/>
      <c r="ET4046" s="293"/>
      <c r="FD4046" s="293"/>
      <c r="GJ4046" s="341"/>
      <c r="GT4046" s="293"/>
      <c r="HD4046" s="293"/>
      <c r="HN4046" s="293"/>
      <c r="HX4046" s="293"/>
      <c r="IH4046" s="293"/>
      <c r="IM4046" s="285"/>
    </row>
    <row r="4047" spans="1:247" s="44" customFormat="1" x14ac:dyDescent="0.2">
      <c r="A4047" s="42"/>
      <c r="AN4047" s="293"/>
      <c r="AX4047" s="293"/>
      <c r="BH4047" s="293"/>
      <c r="BR4047" s="293"/>
      <c r="CB4047" s="293"/>
      <c r="CL4047" s="293"/>
      <c r="CV4047" s="293"/>
      <c r="DF4047" s="293"/>
      <c r="DP4047" s="293"/>
      <c r="DZ4047" s="293"/>
      <c r="EJ4047" s="293"/>
      <c r="ET4047" s="293"/>
      <c r="FD4047" s="293"/>
      <c r="GJ4047" s="341"/>
      <c r="GT4047" s="293"/>
      <c r="HD4047" s="293"/>
      <c r="HN4047" s="293"/>
      <c r="HX4047" s="293"/>
      <c r="IH4047" s="293"/>
      <c r="IM4047" s="285"/>
    </row>
    <row r="4048" spans="1:247" s="44" customFormat="1" x14ac:dyDescent="0.2">
      <c r="A4048" s="42"/>
      <c r="AN4048" s="293"/>
      <c r="AX4048" s="293"/>
      <c r="BH4048" s="293"/>
      <c r="BR4048" s="293"/>
      <c r="CB4048" s="293"/>
      <c r="CL4048" s="293"/>
      <c r="CV4048" s="293"/>
      <c r="DF4048" s="293"/>
      <c r="DP4048" s="293"/>
      <c r="DZ4048" s="293"/>
      <c r="EJ4048" s="293"/>
      <c r="ET4048" s="293"/>
      <c r="FD4048" s="293"/>
      <c r="GJ4048" s="341"/>
      <c r="GT4048" s="293"/>
      <c r="HD4048" s="293"/>
      <c r="HN4048" s="293"/>
      <c r="HX4048" s="293"/>
      <c r="IH4048" s="293"/>
      <c r="IM4048" s="285"/>
    </row>
    <row r="4049" spans="1:247" s="44" customFormat="1" x14ac:dyDescent="0.2">
      <c r="A4049" s="42"/>
      <c r="AN4049" s="293"/>
      <c r="AX4049" s="293"/>
      <c r="BH4049" s="293"/>
      <c r="BR4049" s="293"/>
      <c r="CB4049" s="293"/>
      <c r="CL4049" s="293"/>
      <c r="CV4049" s="293"/>
      <c r="DF4049" s="293"/>
      <c r="DP4049" s="293"/>
      <c r="DZ4049" s="293"/>
      <c r="EJ4049" s="293"/>
      <c r="ET4049" s="293"/>
      <c r="FD4049" s="293"/>
      <c r="GJ4049" s="341"/>
      <c r="GT4049" s="293"/>
      <c r="HD4049" s="293"/>
      <c r="HN4049" s="293"/>
      <c r="HX4049" s="293"/>
      <c r="IH4049" s="293"/>
      <c r="IM4049" s="285"/>
    </row>
    <row r="4050" spans="1:247" s="44" customFormat="1" x14ac:dyDescent="0.2">
      <c r="A4050" s="42"/>
      <c r="AN4050" s="293"/>
      <c r="AX4050" s="293"/>
      <c r="BH4050" s="293"/>
      <c r="BR4050" s="293"/>
      <c r="CB4050" s="293"/>
      <c r="CL4050" s="293"/>
      <c r="CV4050" s="293"/>
      <c r="DF4050" s="293"/>
      <c r="DP4050" s="293"/>
      <c r="DZ4050" s="293"/>
      <c r="EJ4050" s="293"/>
      <c r="ET4050" s="293"/>
      <c r="FD4050" s="293"/>
      <c r="GJ4050" s="341"/>
      <c r="GT4050" s="293"/>
      <c r="HD4050" s="293"/>
      <c r="HN4050" s="293"/>
      <c r="HX4050" s="293"/>
      <c r="IH4050" s="293"/>
      <c r="IM4050" s="285"/>
    </row>
    <row r="4051" spans="1:247" s="44" customFormat="1" x14ac:dyDescent="0.2">
      <c r="A4051" s="42"/>
      <c r="AN4051" s="293"/>
      <c r="AX4051" s="293"/>
      <c r="BH4051" s="293"/>
      <c r="BR4051" s="293"/>
      <c r="CB4051" s="293"/>
      <c r="CL4051" s="293"/>
      <c r="CV4051" s="293"/>
      <c r="DF4051" s="293"/>
      <c r="DP4051" s="293"/>
      <c r="DZ4051" s="293"/>
      <c r="EJ4051" s="293"/>
      <c r="ET4051" s="293"/>
      <c r="FD4051" s="293"/>
      <c r="GJ4051" s="341"/>
      <c r="GT4051" s="293"/>
      <c r="HD4051" s="293"/>
      <c r="HN4051" s="293"/>
      <c r="HX4051" s="293"/>
      <c r="IH4051" s="293"/>
      <c r="IM4051" s="285"/>
    </row>
    <row r="4052" spans="1:247" s="44" customFormat="1" x14ac:dyDescent="0.2">
      <c r="A4052" s="42"/>
      <c r="AN4052" s="293"/>
      <c r="AX4052" s="293"/>
      <c r="BH4052" s="293"/>
      <c r="BR4052" s="293"/>
      <c r="CB4052" s="293"/>
      <c r="CL4052" s="293"/>
      <c r="CV4052" s="293"/>
      <c r="DF4052" s="293"/>
      <c r="DP4052" s="293"/>
      <c r="DZ4052" s="293"/>
      <c r="EJ4052" s="293"/>
      <c r="ET4052" s="293"/>
      <c r="FD4052" s="293"/>
      <c r="GJ4052" s="341"/>
      <c r="GT4052" s="293"/>
      <c r="HD4052" s="293"/>
      <c r="HN4052" s="293"/>
      <c r="HX4052" s="293"/>
      <c r="IH4052" s="293"/>
      <c r="IM4052" s="285"/>
    </row>
    <row r="4053" spans="1:247" s="44" customFormat="1" x14ac:dyDescent="0.2">
      <c r="A4053" s="42"/>
      <c r="AN4053" s="293"/>
      <c r="AX4053" s="293"/>
      <c r="BH4053" s="293"/>
      <c r="BR4053" s="293"/>
      <c r="CB4053" s="293"/>
      <c r="CL4053" s="293"/>
      <c r="CV4053" s="293"/>
      <c r="DF4053" s="293"/>
      <c r="DP4053" s="293"/>
      <c r="DZ4053" s="293"/>
      <c r="EJ4053" s="293"/>
      <c r="ET4053" s="293"/>
      <c r="FD4053" s="293"/>
      <c r="GJ4053" s="341"/>
      <c r="GT4053" s="293"/>
      <c r="HD4053" s="293"/>
      <c r="HN4053" s="293"/>
      <c r="HX4053" s="293"/>
      <c r="IH4053" s="293"/>
      <c r="IM4053" s="285"/>
    </row>
    <row r="4054" spans="1:247" s="44" customFormat="1" x14ac:dyDescent="0.2">
      <c r="A4054" s="42"/>
      <c r="AN4054" s="293"/>
      <c r="AX4054" s="293"/>
      <c r="BH4054" s="293"/>
      <c r="BR4054" s="293"/>
      <c r="CB4054" s="293"/>
      <c r="CL4054" s="293"/>
      <c r="CV4054" s="293"/>
      <c r="DF4054" s="293"/>
      <c r="DP4054" s="293"/>
      <c r="DZ4054" s="293"/>
      <c r="EJ4054" s="293"/>
      <c r="ET4054" s="293"/>
      <c r="FD4054" s="293"/>
      <c r="GJ4054" s="341"/>
      <c r="GT4054" s="293"/>
      <c r="HD4054" s="293"/>
      <c r="HN4054" s="293"/>
      <c r="HX4054" s="293"/>
      <c r="IH4054" s="293"/>
      <c r="IM4054" s="285"/>
    </row>
    <row r="4055" spans="1:247" s="44" customFormat="1" x14ac:dyDescent="0.2">
      <c r="A4055" s="42"/>
      <c r="AN4055" s="293"/>
      <c r="AX4055" s="293"/>
      <c r="BH4055" s="293"/>
      <c r="BR4055" s="293"/>
      <c r="CB4055" s="293"/>
      <c r="CL4055" s="293"/>
      <c r="CV4055" s="293"/>
      <c r="DF4055" s="293"/>
      <c r="DP4055" s="293"/>
      <c r="DZ4055" s="293"/>
      <c r="EJ4055" s="293"/>
      <c r="ET4055" s="293"/>
      <c r="FD4055" s="293"/>
      <c r="GJ4055" s="341"/>
      <c r="GT4055" s="293"/>
      <c r="HD4055" s="293"/>
      <c r="HN4055" s="293"/>
      <c r="HX4055" s="293"/>
      <c r="IH4055" s="293"/>
      <c r="IM4055" s="285"/>
    </row>
    <row r="4056" spans="1:247" s="44" customFormat="1" x14ac:dyDescent="0.2">
      <c r="A4056" s="42"/>
      <c r="AN4056" s="293"/>
      <c r="AX4056" s="293"/>
      <c r="BH4056" s="293"/>
      <c r="BR4056" s="293"/>
      <c r="CB4056" s="293"/>
      <c r="CL4056" s="293"/>
      <c r="CV4056" s="293"/>
      <c r="DF4056" s="293"/>
      <c r="DP4056" s="293"/>
      <c r="DZ4056" s="293"/>
      <c r="EJ4056" s="293"/>
      <c r="ET4056" s="293"/>
      <c r="FD4056" s="293"/>
      <c r="GJ4056" s="341"/>
      <c r="GT4056" s="293"/>
      <c r="HD4056" s="293"/>
      <c r="HN4056" s="293"/>
      <c r="HX4056" s="293"/>
      <c r="IH4056" s="293"/>
      <c r="IM4056" s="285"/>
    </row>
    <row r="4057" spans="1:247" s="44" customFormat="1" x14ac:dyDescent="0.2">
      <c r="A4057" s="42"/>
      <c r="AN4057" s="293"/>
      <c r="AX4057" s="293"/>
      <c r="BH4057" s="293"/>
      <c r="BR4057" s="293"/>
      <c r="CB4057" s="293"/>
      <c r="CL4057" s="293"/>
      <c r="CV4057" s="293"/>
      <c r="DF4057" s="293"/>
      <c r="DP4057" s="293"/>
      <c r="DZ4057" s="293"/>
      <c r="EJ4057" s="293"/>
      <c r="ET4057" s="293"/>
      <c r="FD4057" s="293"/>
      <c r="GJ4057" s="341"/>
      <c r="GT4057" s="293"/>
      <c r="HD4057" s="293"/>
      <c r="HN4057" s="293"/>
      <c r="HX4057" s="293"/>
      <c r="IH4057" s="293"/>
      <c r="IM4057" s="285"/>
    </row>
    <row r="4058" spans="1:247" s="44" customFormat="1" x14ac:dyDescent="0.2">
      <c r="A4058" s="42"/>
      <c r="AN4058" s="293"/>
      <c r="AX4058" s="293"/>
      <c r="BH4058" s="293"/>
      <c r="BR4058" s="293"/>
      <c r="CB4058" s="293"/>
      <c r="CL4058" s="293"/>
      <c r="CV4058" s="293"/>
      <c r="DF4058" s="293"/>
      <c r="DP4058" s="293"/>
      <c r="DZ4058" s="293"/>
      <c r="EJ4058" s="293"/>
      <c r="ET4058" s="293"/>
      <c r="FD4058" s="293"/>
      <c r="GJ4058" s="341"/>
      <c r="GT4058" s="293"/>
      <c r="HD4058" s="293"/>
      <c r="HN4058" s="293"/>
      <c r="HX4058" s="293"/>
      <c r="IH4058" s="293"/>
      <c r="IM4058" s="285"/>
    </row>
    <row r="4059" spans="1:247" s="44" customFormat="1" x14ac:dyDescent="0.2">
      <c r="A4059" s="42"/>
      <c r="AN4059" s="293"/>
      <c r="AX4059" s="293"/>
      <c r="BH4059" s="293"/>
      <c r="BR4059" s="293"/>
      <c r="CB4059" s="293"/>
      <c r="CL4059" s="293"/>
      <c r="CV4059" s="293"/>
      <c r="DF4059" s="293"/>
      <c r="DP4059" s="293"/>
      <c r="DZ4059" s="293"/>
      <c r="EJ4059" s="293"/>
      <c r="ET4059" s="293"/>
      <c r="FD4059" s="293"/>
      <c r="GJ4059" s="341"/>
      <c r="GT4059" s="293"/>
      <c r="HD4059" s="293"/>
      <c r="HN4059" s="293"/>
      <c r="HX4059" s="293"/>
      <c r="IH4059" s="293"/>
      <c r="IM4059" s="285"/>
    </row>
    <row r="4060" spans="1:247" s="44" customFormat="1" x14ac:dyDescent="0.2">
      <c r="A4060" s="42"/>
      <c r="AN4060" s="293"/>
      <c r="AX4060" s="293"/>
      <c r="BH4060" s="293"/>
      <c r="BR4060" s="293"/>
      <c r="CB4060" s="293"/>
      <c r="CL4060" s="293"/>
      <c r="CV4060" s="293"/>
      <c r="DF4060" s="293"/>
      <c r="DP4060" s="293"/>
      <c r="DZ4060" s="293"/>
      <c r="EJ4060" s="293"/>
      <c r="ET4060" s="293"/>
      <c r="FD4060" s="293"/>
      <c r="GJ4060" s="341"/>
      <c r="GT4060" s="293"/>
      <c r="HD4060" s="293"/>
      <c r="HN4060" s="293"/>
      <c r="HX4060" s="293"/>
      <c r="IH4060" s="293"/>
      <c r="IM4060" s="285"/>
    </row>
    <row r="4061" spans="1:247" s="44" customFormat="1" x14ac:dyDescent="0.2">
      <c r="A4061" s="42"/>
      <c r="AN4061" s="293"/>
      <c r="AX4061" s="293"/>
      <c r="BH4061" s="293"/>
      <c r="BR4061" s="293"/>
      <c r="CB4061" s="293"/>
      <c r="CL4061" s="293"/>
      <c r="CV4061" s="293"/>
      <c r="DF4061" s="293"/>
      <c r="DP4061" s="293"/>
      <c r="DZ4061" s="293"/>
      <c r="EJ4061" s="293"/>
      <c r="ET4061" s="293"/>
      <c r="FD4061" s="293"/>
      <c r="GJ4061" s="341"/>
      <c r="GT4061" s="293"/>
      <c r="HD4061" s="293"/>
      <c r="HN4061" s="293"/>
      <c r="HX4061" s="293"/>
      <c r="IH4061" s="293"/>
      <c r="IM4061" s="285"/>
    </row>
    <row r="4062" spans="1:247" s="44" customFormat="1" x14ac:dyDescent="0.2">
      <c r="A4062" s="42"/>
      <c r="AN4062" s="293"/>
      <c r="AX4062" s="293"/>
      <c r="BH4062" s="293"/>
      <c r="BR4062" s="293"/>
      <c r="CB4062" s="293"/>
      <c r="CL4062" s="293"/>
      <c r="CV4062" s="293"/>
      <c r="DF4062" s="293"/>
      <c r="DP4062" s="293"/>
      <c r="DZ4062" s="293"/>
      <c r="EJ4062" s="293"/>
      <c r="ET4062" s="293"/>
      <c r="FD4062" s="293"/>
      <c r="GJ4062" s="341"/>
      <c r="GT4062" s="293"/>
      <c r="HD4062" s="293"/>
      <c r="HN4062" s="293"/>
      <c r="HX4062" s="293"/>
      <c r="IH4062" s="293"/>
      <c r="IM4062" s="285"/>
    </row>
    <row r="4063" spans="1:247" s="44" customFormat="1" x14ac:dyDescent="0.2">
      <c r="A4063" s="42"/>
      <c r="AN4063" s="293"/>
      <c r="AX4063" s="293"/>
      <c r="BH4063" s="293"/>
      <c r="BR4063" s="293"/>
      <c r="CB4063" s="293"/>
      <c r="CL4063" s="293"/>
      <c r="CV4063" s="293"/>
      <c r="DF4063" s="293"/>
      <c r="DP4063" s="293"/>
      <c r="DZ4063" s="293"/>
      <c r="EJ4063" s="293"/>
      <c r="ET4063" s="293"/>
      <c r="FD4063" s="293"/>
      <c r="GJ4063" s="341"/>
      <c r="GT4063" s="293"/>
      <c r="HD4063" s="293"/>
      <c r="HN4063" s="293"/>
      <c r="HX4063" s="293"/>
      <c r="IH4063" s="293"/>
      <c r="IM4063" s="285"/>
    </row>
    <row r="4064" spans="1:247" s="44" customFormat="1" x14ac:dyDescent="0.2">
      <c r="A4064" s="42"/>
      <c r="AN4064" s="293"/>
      <c r="AX4064" s="293"/>
      <c r="BH4064" s="293"/>
      <c r="BR4064" s="293"/>
      <c r="CB4064" s="293"/>
      <c r="CL4064" s="293"/>
      <c r="CV4064" s="293"/>
      <c r="DF4064" s="293"/>
      <c r="DP4064" s="293"/>
      <c r="DZ4064" s="293"/>
      <c r="EJ4064" s="293"/>
      <c r="ET4064" s="293"/>
      <c r="FD4064" s="293"/>
      <c r="GJ4064" s="341"/>
      <c r="GT4064" s="293"/>
      <c r="HD4064" s="293"/>
      <c r="HN4064" s="293"/>
      <c r="HX4064" s="293"/>
      <c r="IH4064" s="293"/>
      <c r="IM4064" s="285"/>
    </row>
    <row r="4065" spans="1:247" s="44" customFormat="1" x14ac:dyDescent="0.2">
      <c r="A4065" s="42"/>
      <c r="AN4065" s="293"/>
      <c r="AX4065" s="293"/>
      <c r="BH4065" s="293"/>
      <c r="BR4065" s="293"/>
      <c r="CB4065" s="293"/>
      <c r="CL4065" s="293"/>
      <c r="CV4065" s="293"/>
      <c r="DF4065" s="293"/>
      <c r="DP4065" s="293"/>
      <c r="DZ4065" s="293"/>
      <c r="EJ4065" s="293"/>
      <c r="ET4065" s="293"/>
      <c r="FD4065" s="293"/>
      <c r="GJ4065" s="341"/>
      <c r="GT4065" s="293"/>
      <c r="HD4065" s="293"/>
      <c r="HN4065" s="293"/>
      <c r="HX4065" s="293"/>
      <c r="IH4065" s="293"/>
      <c r="IM4065" s="285"/>
    </row>
    <row r="4066" spans="1:247" s="44" customFormat="1" x14ac:dyDescent="0.2">
      <c r="A4066" s="42"/>
      <c r="AN4066" s="293"/>
      <c r="AX4066" s="293"/>
      <c r="BH4066" s="293"/>
      <c r="BR4066" s="293"/>
      <c r="CB4066" s="293"/>
      <c r="CL4066" s="293"/>
      <c r="CV4066" s="293"/>
      <c r="DF4066" s="293"/>
      <c r="DP4066" s="293"/>
      <c r="DZ4066" s="293"/>
      <c r="EJ4066" s="293"/>
      <c r="ET4066" s="293"/>
      <c r="FD4066" s="293"/>
      <c r="GJ4066" s="341"/>
      <c r="GT4066" s="293"/>
      <c r="HD4066" s="293"/>
      <c r="HN4066" s="293"/>
      <c r="HX4066" s="293"/>
      <c r="IH4066" s="293"/>
      <c r="IM4066" s="285"/>
    </row>
    <row r="4067" spans="1:247" s="44" customFormat="1" x14ac:dyDescent="0.2">
      <c r="A4067" s="42"/>
      <c r="AN4067" s="293"/>
      <c r="AX4067" s="293"/>
      <c r="BH4067" s="293"/>
      <c r="BR4067" s="293"/>
      <c r="CB4067" s="293"/>
      <c r="CL4067" s="293"/>
      <c r="CV4067" s="293"/>
      <c r="DF4067" s="293"/>
      <c r="DP4067" s="293"/>
      <c r="DZ4067" s="293"/>
      <c r="EJ4067" s="293"/>
      <c r="ET4067" s="293"/>
      <c r="FD4067" s="293"/>
      <c r="GJ4067" s="341"/>
      <c r="GT4067" s="293"/>
      <c r="HD4067" s="293"/>
      <c r="HN4067" s="293"/>
      <c r="HX4067" s="293"/>
      <c r="IH4067" s="293"/>
      <c r="IM4067" s="285"/>
    </row>
    <row r="4068" spans="1:247" s="44" customFormat="1" x14ac:dyDescent="0.2">
      <c r="A4068" s="42"/>
      <c r="AN4068" s="293"/>
      <c r="AX4068" s="293"/>
      <c r="BH4068" s="293"/>
      <c r="BR4068" s="293"/>
      <c r="CB4068" s="293"/>
      <c r="CL4068" s="293"/>
      <c r="CV4068" s="293"/>
      <c r="DF4068" s="293"/>
      <c r="DP4068" s="293"/>
      <c r="DZ4068" s="293"/>
      <c r="EJ4068" s="293"/>
      <c r="ET4068" s="293"/>
      <c r="FD4068" s="293"/>
      <c r="GJ4068" s="341"/>
      <c r="GT4068" s="293"/>
      <c r="HD4068" s="293"/>
      <c r="HN4068" s="293"/>
      <c r="HX4068" s="293"/>
      <c r="IH4068" s="293"/>
      <c r="IM4068" s="285"/>
    </row>
    <row r="4069" spans="1:247" s="44" customFormat="1" x14ac:dyDescent="0.2">
      <c r="A4069" s="42"/>
      <c r="AN4069" s="293"/>
      <c r="AX4069" s="293"/>
      <c r="BH4069" s="293"/>
      <c r="BR4069" s="293"/>
      <c r="CB4069" s="293"/>
      <c r="CL4069" s="293"/>
      <c r="CV4069" s="293"/>
      <c r="DF4069" s="293"/>
      <c r="DP4069" s="293"/>
      <c r="DZ4069" s="293"/>
      <c r="EJ4069" s="293"/>
      <c r="ET4069" s="293"/>
      <c r="FD4069" s="293"/>
      <c r="GJ4069" s="341"/>
      <c r="GT4069" s="293"/>
      <c r="HD4069" s="293"/>
      <c r="HN4069" s="293"/>
      <c r="HX4069" s="293"/>
      <c r="IH4069" s="293"/>
      <c r="IM4069" s="285"/>
    </row>
    <row r="4070" spans="1:247" s="44" customFormat="1" x14ac:dyDescent="0.2">
      <c r="A4070" s="42"/>
      <c r="AN4070" s="293"/>
      <c r="AX4070" s="293"/>
      <c r="BH4070" s="293"/>
      <c r="BR4070" s="293"/>
      <c r="CB4070" s="293"/>
      <c r="CL4070" s="293"/>
      <c r="CV4070" s="293"/>
      <c r="DF4070" s="293"/>
      <c r="DP4070" s="293"/>
      <c r="DZ4070" s="293"/>
      <c r="EJ4070" s="293"/>
      <c r="ET4070" s="293"/>
      <c r="FD4070" s="293"/>
      <c r="GJ4070" s="341"/>
      <c r="GT4070" s="293"/>
      <c r="HD4070" s="293"/>
      <c r="HN4070" s="293"/>
      <c r="HX4070" s="293"/>
      <c r="IH4070" s="293"/>
      <c r="IM4070" s="285"/>
    </row>
    <row r="4071" spans="1:247" s="44" customFormat="1" x14ac:dyDescent="0.2">
      <c r="A4071" s="42"/>
      <c r="AN4071" s="293"/>
      <c r="AX4071" s="293"/>
      <c r="BH4071" s="293"/>
      <c r="BR4071" s="293"/>
      <c r="CB4071" s="293"/>
      <c r="CL4071" s="293"/>
      <c r="CV4071" s="293"/>
      <c r="DF4071" s="293"/>
      <c r="DP4071" s="293"/>
      <c r="DZ4071" s="293"/>
      <c r="EJ4071" s="293"/>
      <c r="ET4071" s="293"/>
      <c r="FD4071" s="293"/>
      <c r="GJ4071" s="341"/>
      <c r="GT4071" s="293"/>
      <c r="HD4071" s="293"/>
      <c r="HN4071" s="293"/>
      <c r="HX4071" s="293"/>
      <c r="IH4071" s="293"/>
      <c r="IM4071" s="285"/>
    </row>
    <row r="4072" spans="1:247" s="44" customFormat="1" x14ac:dyDescent="0.2">
      <c r="A4072" s="42"/>
      <c r="AN4072" s="293"/>
      <c r="AX4072" s="293"/>
      <c r="BH4072" s="293"/>
      <c r="BR4072" s="293"/>
      <c r="CB4072" s="293"/>
      <c r="CL4072" s="293"/>
      <c r="CV4072" s="293"/>
      <c r="DF4072" s="293"/>
      <c r="DP4072" s="293"/>
      <c r="DZ4072" s="293"/>
      <c r="EJ4072" s="293"/>
      <c r="ET4072" s="293"/>
      <c r="FD4072" s="293"/>
      <c r="GJ4072" s="341"/>
      <c r="GT4072" s="293"/>
      <c r="HD4072" s="293"/>
      <c r="HN4072" s="293"/>
      <c r="HX4072" s="293"/>
      <c r="IH4072" s="293"/>
      <c r="IM4072" s="285"/>
    </row>
    <row r="4073" spans="1:247" s="44" customFormat="1" x14ac:dyDescent="0.2">
      <c r="A4073" s="42"/>
      <c r="AN4073" s="293"/>
      <c r="AX4073" s="293"/>
      <c r="BH4073" s="293"/>
      <c r="BR4073" s="293"/>
      <c r="CB4073" s="293"/>
      <c r="CL4073" s="293"/>
      <c r="CV4073" s="293"/>
      <c r="DF4073" s="293"/>
      <c r="DP4073" s="293"/>
      <c r="DZ4073" s="293"/>
      <c r="EJ4073" s="293"/>
      <c r="ET4073" s="293"/>
      <c r="FD4073" s="293"/>
      <c r="GJ4073" s="341"/>
      <c r="GT4073" s="293"/>
      <c r="HD4073" s="293"/>
      <c r="HN4073" s="293"/>
      <c r="HX4073" s="293"/>
      <c r="IH4073" s="293"/>
      <c r="IM4073" s="285"/>
    </row>
    <row r="4074" spans="1:247" s="44" customFormat="1" x14ac:dyDescent="0.2">
      <c r="A4074" s="42"/>
      <c r="AN4074" s="293"/>
      <c r="AX4074" s="293"/>
      <c r="BH4074" s="293"/>
      <c r="BR4074" s="293"/>
      <c r="CB4074" s="293"/>
      <c r="CL4074" s="293"/>
      <c r="CV4074" s="293"/>
      <c r="DF4074" s="293"/>
      <c r="DP4074" s="293"/>
      <c r="DZ4074" s="293"/>
      <c r="EJ4074" s="293"/>
      <c r="ET4074" s="293"/>
      <c r="FD4074" s="293"/>
      <c r="GJ4074" s="341"/>
      <c r="GT4074" s="293"/>
      <c r="HD4074" s="293"/>
      <c r="HN4074" s="293"/>
      <c r="HX4074" s="293"/>
      <c r="IH4074" s="293"/>
      <c r="IM4074" s="285"/>
    </row>
    <row r="4075" spans="1:247" s="44" customFormat="1" x14ac:dyDescent="0.2">
      <c r="A4075" s="42"/>
      <c r="AN4075" s="293"/>
      <c r="AX4075" s="293"/>
      <c r="BH4075" s="293"/>
      <c r="BR4075" s="293"/>
      <c r="CB4075" s="293"/>
      <c r="CL4075" s="293"/>
      <c r="CV4075" s="293"/>
      <c r="DF4075" s="293"/>
      <c r="DP4075" s="293"/>
      <c r="DZ4075" s="293"/>
      <c r="EJ4075" s="293"/>
      <c r="ET4075" s="293"/>
      <c r="FD4075" s="293"/>
      <c r="GJ4075" s="341"/>
      <c r="GT4075" s="293"/>
      <c r="HD4075" s="293"/>
      <c r="HN4075" s="293"/>
      <c r="HX4075" s="293"/>
      <c r="IH4075" s="293"/>
      <c r="IM4075" s="285"/>
    </row>
    <row r="4076" spans="1:247" s="44" customFormat="1" x14ac:dyDescent="0.2">
      <c r="A4076" s="42"/>
      <c r="AN4076" s="293"/>
      <c r="AX4076" s="293"/>
      <c r="BH4076" s="293"/>
      <c r="BR4076" s="293"/>
      <c r="CB4076" s="293"/>
      <c r="CL4076" s="293"/>
      <c r="CV4076" s="293"/>
      <c r="DF4076" s="293"/>
      <c r="DP4076" s="293"/>
      <c r="DZ4076" s="293"/>
      <c r="EJ4076" s="293"/>
      <c r="ET4076" s="293"/>
      <c r="FD4076" s="293"/>
      <c r="GJ4076" s="341"/>
      <c r="GT4076" s="293"/>
      <c r="HD4076" s="293"/>
      <c r="HN4076" s="293"/>
      <c r="HX4076" s="293"/>
      <c r="IH4076" s="293"/>
      <c r="IM4076" s="285"/>
    </row>
    <row r="4077" spans="1:247" s="44" customFormat="1" x14ac:dyDescent="0.2">
      <c r="A4077" s="42"/>
      <c r="AN4077" s="293"/>
      <c r="AX4077" s="293"/>
      <c r="BH4077" s="293"/>
      <c r="BR4077" s="293"/>
      <c r="CB4077" s="293"/>
      <c r="CL4077" s="293"/>
      <c r="CV4077" s="293"/>
      <c r="DF4077" s="293"/>
      <c r="DP4077" s="293"/>
      <c r="DZ4077" s="293"/>
      <c r="EJ4077" s="293"/>
      <c r="ET4077" s="293"/>
      <c r="FD4077" s="293"/>
      <c r="GJ4077" s="341"/>
      <c r="GT4077" s="293"/>
      <c r="HD4077" s="293"/>
      <c r="HN4077" s="293"/>
      <c r="HX4077" s="293"/>
      <c r="IH4077" s="293"/>
      <c r="IM4077" s="285"/>
    </row>
    <row r="4078" spans="1:247" s="44" customFormat="1" x14ac:dyDescent="0.2">
      <c r="A4078" s="42"/>
      <c r="AN4078" s="293"/>
      <c r="AX4078" s="293"/>
      <c r="BH4078" s="293"/>
      <c r="BR4078" s="293"/>
      <c r="CB4078" s="293"/>
      <c r="CL4078" s="293"/>
      <c r="CV4078" s="293"/>
      <c r="DF4078" s="293"/>
      <c r="DP4078" s="293"/>
      <c r="DZ4078" s="293"/>
      <c r="EJ4078" s="293"/>
      <c r="ET4078" s="293"/>
      <c r="FD4078" s="293"/>
      <c r="GJ4078" s="341"/>
      <c r="GT4078" s="293"/>
      <c r="HD4078" s="293"/>
      <c r="HN4078" s="293"/>
      <c r="HX4078" s="293"/>
      <c r="IH4078" s="293"/>
      <c r="IM4078" s="285"/>
    </row>
    <row r="4079" spans="1:247" s="44" customFormat="1" x14ac:dyDescent="0.2">
      <c r="A4079" s="42"/>
      <c r="AN4079" s="293"/>
      <c r="AX4079" s="293"/>
      <c r="BH4079" s="293"/>
      <c r="BR4079" s="293"/>
      <c r="CB4079" s="293"/>
      <c r="CL4079" s="293"/>
      <c r="CV4079" s="293"/>
      <c r="DF4079" s="293"/>
      <c r="DP4079" s="293"/>
      <c r="DZ4079" s="293"/>
      <c r="EJ4079" s="293"/>
      <c r="ET4079" s="293"/>
      <c r="FD4079" s="293"/>
      <c r="GJ4079" s="341"/>
      <c r="GT4079" s="293"/>
      <c r="HD4079" s="293"/>
      <c r="HN4079" s="293"/>
      <c r="HX4079" s="293"/>
      <c r="IH4079" s="293"/>
      <c r="IM4079" s="285"/>
    </row>
    <row r="4080" spans="1:247" s="44" customFormat="1" x14ac:dyDescent="0.2">
      <c r="A4080" s="42"/>
      <c r="AN4080" s="293"/>
      <c r="AX4080" s="293"/>
      <c r="BH4080" s="293"/>
      <c r="BR4080" s="293"/>
      <c r="CB4080" s="293"/>
      <c r="CL4080" s="293"/>
      <c r="CV4080" s="293"/>
      <c r="DF4080" s="293"/>
      <c r="DP4080" s="293"/>
      <c r="DZ4080" s="293"/>
      <c r="EJ4080" s="293"/>
      <c r="ET4080" s="293"/>
      <c r="FD4080" s="293"/>
      <c r="GJ4080" s="341"/>
      <c r="GT4080" s="293"/>
      <c r="HD4080" s="293"/>
      <c r="HN4080" s="293"/>
      <c r="HX4080" s="293"/>
      <c r="IH4080" s="293"/>
      <c r="IM4080" s="285"/>
    </row>
    <row r="4081" spans="1:247" s="44" customFormat="1" x14ac:dyDescent="0.2">
      <c r="A4081" s="42"/>
      <c r="AN4081" s="293"/>
      <c r="AX4081" s="293"/>
      <c r="BH4081" s="293"/>
      <c r="BR4081" s="293"/>
      <c r="CB4081" s="293"/>
      <c r="CL4081" s="293"/>
      <c r="CV4081" s="293"/>
      <c r="DF4081" s="293"/>
      <c r="DP4081" s="293"/>
      <c r="DZ4081" s="293"/>
      <c r="EJ4081" s="293"/>
      <c r="ET4081" s="293"/>
      <c r="FD4081" s="293"/>
      <c r="GJ4081" s="341"/>
      <c r="GT4081" s="293"/>
      <c r="HD4081" s="293"/>
      <c r="HN4081" s="293"/>
      <c r="HX4081" s="293"/>
      <c r="IH4081" s="293"/>
      <c r="IM4081" s="285"/>
    </row>
    <row r="4082" spans="1:247" s="44" customFormat="1" x14ac:dyDescent="0.2">
      <c r="A4082" s="42"/>
      <c r="AN4082" s="293"/>
      <c r="AX4082" s="293"/>
      <c r="BH4082" s="293"/>
      <c r="BR4082" s="293"/>
      <c r="CB4082" s="293"/>
      <c r="CL4082" s="293"/>
      <c r="CV4082" s="293"/>
      <c r="DF4082" s="293"/>
      <c r="DP4082" s="293"/>
      <c r="DZ4082" s="293"/>
      <c r="EJ4082" s="293"/>
      <c r="ET4082" s="293"/>
      <c r="FD4082" s="293"/>
      <c r="GJ4082" s="341"/>
      <c r="GT4082" s="293"/>
      <c r="HD4082" s="293"/>
      <c r="HN4082" s="293"/>
      <c r="HX4082" s="293"/>
      <c r="IH4082" s="293"/>
      <c r="IM4082" s="285"/>
    </row>
    <row r="4083" spans="1:247" s="44" customFormat="1" x14ac:dyDescent="0.2">
      <c r="A4083" s="42"/>
      <c r="AN4083" s="293"/>
      <c r="AX4083" s="293"/>
      <c r="BH4083" s="293"/>
      <c r="BR4083" s="293"/>
      <c r="CB4083" s="293"/>
      <c r="CL4083" s="293"/>
      <c r="CV4083" s="293"/>
      <c r="DF4083" s="293"/>
      <c r="DP4083" s="293"/>
      <c r="DZ4083" s="293"/>
      <c r="EJ4083" s="293"/>
      <c r="ET4083" s="293"/>
      <c r="FD4083" s="293"/>
      <c r="GJ4083" s="341"/>
      <c r="GT4083" s="293"/>
      <c r="HD4083" s="293"/>
      <c r="HN4083" s="293"/>
      <c r="HX4083" s="293"/>
      <c r="IH4083" s="293"/>
      <c r="IM4083" s="285"/>
    </row>
    <row r="4084" spans="1:247" s="44" customFormat="1" x14ac:dyDescent="0.2">
      <c r="A4084" s="42"/>
      <c r="AN4084" s="293"/>
      <c r="AX4084" s="293"/>
      <c r="BH4084" s="293"/>
      <c r="BR4084" s="293"/>
      <c r="CB4084" s="293"/>
      <c r="CL4084" s="293"/>
      <c r="CV4084" s="293"/>
      <c r="DF4084" s="293"/>
      <c r="DP4084" s="293"/>
      <c r="DZ4084" s="293"/>
      <c r="EJ4084" s="293"/>
      <c r="ET4084" s="293"/>
      <c r="FD4084" s="293"/>
      <c r="GJ4084" s="341"/>
      <c r="GT4084" s="293"/>
      <c r="HD4084" s="293"/>
      <c r="HN4084" s="293"/>
      <c r="HX4084" s="293"/>
      <c r="IH4084" s="293"/>
      <c r="IM4084" s="285"/>
    </row>
    <row r="4085" spans="1:247" s="44" customFormat="1" x14ac:dyDescent="0.2">
      <c r="A4085" s="42"/>
      <c r="AN4085" s="293"/>
      <c r="AX4085" s="293"/>
      <c r="BH4085" s="293"/>
      <c r="BR4085" s="293"/>
      <c r="CB4085" s="293"/>
      <c r="CL4085" s="293"/>
      <c r="CV4085" s="293"/>
      <c r="DF4085" s="293"/>
      <c r="DP4085" s="293"/>
      <c r="DZ4085" s="293"/>
      <c r="EJ4085" s="293"/>
      <c r="ET4085" s="293"/>
      <c r="FD4085" s="293"/>
      <c r="GJ4085" s="341"/>
      <c r="GT4085" s="293"/>
      <c r="HD4085" s="293"/>
      <c r="HN4085" s="293"/>
      <c r="HX4085" s="293"/>
      <c r="IH4085" s="293"/>
      <c r="IM4085" s="285"/>
    </row>
    <row r="4086" spans="1:247" s="44" customFormat="1" x14ac:dyDescent="0.2">
      <c r="A4086" s="42"/>
      <c r="AN4086" s="293"/>
      <c r="AX4086" s="293"/>
      <c r="BH4086" s="293"/>
      <c r="BR4086" s="293"/>
      <c r="CB4086" s="293"/>
      <c r="CL4086" s="293"/>
      <c r="CV4086" s="293"/>
      <c r="DF4086" s="293"/>
      <c r="DP4086" s="293"/>
      <c r="DZ4086" s="293"/>
      <c r="EJ4086" s="293"/>
      <c r="ET4086" s="293"/>
      <c r="FD4086" s="293"/>
      <c r="GJ4086" s="341"/>
      <c r="GT4086" s="293"/>
      <c r="HD4086" s="293"/>
      <c r="HN4086" s="293"/>
      <c r="HX4086" s="293"/>
      <c r="IH4086" s="293"/>
      <c r="IM4086" s="285"/>
    </row>
    <row r="4087" spans="1:247" s="44" customFormat="1" x14ac:dyDescent="0.2">
      <c r="A4087" s="42"/>
      <c r="AN4087" s="293"/>
      <c r="AX4087" s="293"/>
      <c r="BH4087" s="293"/>
      <c r="BR4087" s="293"/>
      <c r="CB4087" s="293"/>
      <c r="CL4087" s="293"/>
      <c r="CV4087" s="293"/>
      <c r="DF4087" s="293"/>
      <c r="DP4087" s="293"/>
      <c r="DZ4087" s="293"/>
      <c r="EJ4087" s="293"/>
      <c r="ET4087" s="293"/>
      <c r="FD4087" s="293"/>
      <c r="GJ4087" s="341"/>
      <c r="GT4087" s="293"/>
      <c r="HD4087" s="293"/>
      <c r="HN4087" s="293"/>
      <c r="HX4087" s="293"/>
      <c r="IH4087" s="293"/>
      <c r="IM4087" s="285"/>
    </row>
    <row r="4088" spans="1:247" s="44" customFormat="1" x14ac:dyDescent="0.2">
      <c r="A4088" s="42"/>
      <c r="AN4088" s="293"/>
      <c r="AX4088" s="293"/>
      <c r="BH4088" s="293"/>
      <c r="BR4088" s="293"/>
      <c r="CB4088" s="293"/>
      <c r="CL4088" s="293"/>
      <c r="CV4088" s="293"/>
      <c r="DF4088" s="293"/>
      <c r="DP4088" s="293"/>
      <c r="DZ4088" s="293"/>
      <c r="EJ4088" s="293"/>
      <c r="ET4088" s="293"/>
      <c r="FD4088" s="293"/>
      <c r="GJ4088" s="341"/>
      <c r="GT4088" s="293"/>
      <c r="HD4088" s="293"/>
      <c r="HN4088" s="293"/>
      <c r="HX4088" s="293"/>
      <c r="IH4088" s="293"/>
      <c r="IM4088" s="285"/>
    </row>
    <row r="4089" spans="1:247" s="44" customFormat="1" x14ac:dyDescent="0.2">
      <c r="A4089" s="42"/>
      <c r="AN4089" s="293"/>
      <c r="AX4089" s="293"/>
      <c r="BH4089" s="293"/>
      <c r="BR4089" s="293"/>
      <c r="CB4089" s="293"/>
      <c r="CL4089" s="293"/>
      <c r="CV4089" s="293"/>
      <c r="DF4089" s="293"/>
      <c r="DP4089" s="293"/>
      <c r="DZ4089" s="293"/>
      <c r="EJ4089" s="293"/>
      <c r="ET4089" s="293"/>
      <c r="FD4089" s="293"/>
      <c r="GJ4089" s="341"/>
      <c r="GT4089" s="293"/>
      <c r="HD4089" s="293"/>
      <c r="HN4089" s="293"/>
      <c r="HX4089" s="293"/>
      <c r="IH4089" s="293"/>
      <c r="IM4089" s="285"/>
    </row>
    <row r="4090" spans="1:247" s="44" customFormat="1" x14ac:dyDescent="0.2">
      <c r="A4090" s="42"/>
      <c r="AN4090" s="293"/>
      <c r="AX4090" s="293"/>
      <c r="BH4090" s="293"/>
      <c r="BR4090" s="293"/>
      <c r="CB4090" s="293"/>
      <c r="CL4090" s="293"/>
      <c r="CV4090" s="293"/>
      <c r="DF4090" s="293"/>
      <c r="DP4090" s="293"/>
      <c r="DZ4090" s="293"/>
      <c r="EJ4090" s="293"/>
      <c r="ET4090" s="293"/>
      <c r="FD4090" s="293"/>
      <c r="GJ4090" s="341"/>
      <c r="GT4090" s="293"/>
      <c r="HD4090" s="293"/>
      <c r="HN4090" s="293"/>
      <c r="HX4090" s="293"/>
      <c r="IH4090" s="293"/>
      <c r="IM4090" s="285"/>
    </row>
    <row r="4091" spans="1:247" s="44" customFormat="1" x14ac:dyDescent="0.2">
      <c r="A4091" s="42"/>
      <c r="AN4091" s="293"/>
      <c r="AX4091" s="293"/>
      <c r="BH4091" s="293"/>
      <c r="BR4091" s="293"/>
      <c r="CB4091" s="293"/>
      <c r="CL4091" s="293"/>
      <c r="CV4091" s="293"/>
      <c r="DF4091" s="293"/>
      <c r="DP4091" s="293"/>
      <c r="DZ4091" s="293"/>
      <c r="EJ4091" s="293"/>
      <c r="ET4091" s="293"/>
      <c r="FD4091" s="293"/>
      <c r="GJ4091" s="341"/>
      <c r="GT4091" s="293"/>
      <c r="HD4091" s="293"/>
      <c r="HN4091" s="293"/>
      <c r="HX4091" s="293"/>
      <c r="IH4091" s="293"/>
      <c r="IM4091" s="285"/>
    </row>
    <row r="4092" spans="1:247" s="44" customFormat="1" x14ac:dyDescent="0.2">
      <c r="A4092" s="42"/>
      <c r="AN4092" s="293"/>
      <c r="AX4092" s="293"/>
      <c r="BH4092" s="293"/>
      <c r="BR4092" s="293"/>
      <c r="CB4092" s="293"/>
      <c r="CL4092" s="293"/>
      <c r="CV4092" s="293"/>
      <c r="DF4092" s="293"/>
      <c r="DP4092" s="293"/>
      <c r="DZ4092" s="293"/>
      <c r="EJ4092" s="293"/>
      <c r="ET4092" s="293"/>
      <c r="FD4092" s="293"/>
      <c r="GJ4092" s="341"/>
      <c r="GT4092" s="293"/>
      <c r="HD4092" s="293"/>
      <c r="HN4092" s="293"/>
      <c r="HX4092" s="293"/>
      <c r="IH4092" s="293"/>
      <c r="IM4092" s="285"/>
    </row>
    <row r="4093" spans="1:247" s="44" customFormat="1" x14ac:dyDescent="0.2">
      <c r="A4093" s="42"/>
      <c r="AN4093" s="293"/>
      <c r="AX4093" s="293"/>
      <c r="BH4093" s="293"/>
      <c r="BR4093" s="293"/>
      <c r="CB4093" s="293"/>
      <c r="CL4093" s="293"/>
      <c r="CV4093" s="293"/>
      <c r="DF4093" s="293"/>
      <c r="DP4093" s="293"/>
      <c r="DZ4093" s="293"/>
      <c r="EJ4093" s="293"/>
      <c r="ET4093" s="293"/>
      <c r="FD4093" s="293"/>
      <c r="GJ4093" s="341"/>
      <c r="GT4093" s="293"/>
      <c r="HD4093" s="293"/>
      <c r="HN4093" s="293"/>
      <c r="HX4093" s="293"/>
      <c r="IH4093" s="293"/>
      <c r="IM4093" s="285"/>
    </row>
    <row r="4094" spans="1:247" s="44" customFormat="1" x14ac:dyDescent="0.2">
      <c r="A4094" s="42"/>
      <c r="AN4094" s="293"/>
      <c r="AX4094" s="293"/>
      <c r="BH4094" s="293"/>
      <c r="BR4094" s="293"/>
      <c r="CB4094" s="293"/>
      <c r="CL4094" s="293"/>
      <c r="CV4094" s="293"/>
      <c r="DF4094" s="293"/>
      <c r="DP4094" s="293"/>
      <c r="DZ4094" s="293"/>
      <c r="EJ4094" s="293"/>
      <c r="ET4094" s="293"/>
      <c r="FD4094" s="293"/>
      <c r="GJ4094" s="341"/>
      <c r="GT4094" s="293"/>
      <c r="HD4094" s="293"/>
      <c r="HN4094" s="293"/>
      <c r="HX4094" s="293"/>
      <c r="IH4094" s="293"/>
      <c r="IM4094" s="285"/>
    </row>
    <row r="4095" spans="1:247" s="44" customFormat="1" x14ac:dyDescent="0.2">
      <c r="A4095" s="42"/>
      <c r="AN4095" s="293"/>
      <c r="AX4095" s="293"/>
      <c r="BH4095" s="293"/>
      <c r="BR4095" s="293"/>
      <c r="CB4095" s="293"/>
      <c r="CL4095" s="293"/>
      <c r="CV4095" s="293"/>
      <c r="DF4095" s="293"/>
      <c r="DP4095" s="293"/>
      <c r="DZ4095" s="293"/>
      <c r="EJ4095" s="293"/>
      <c r="ET4095" s="293"/>
      <c r="FD4095" s="293"/>
      <c r="GJ4095" s="341"/>
      <c r="GT4095" s="293"/>
      <c r="HD4095" s="293"/>
      <c r="HN4095" s="293"/>
      <c r="HX4095" s="293"/>
      <c r="IH4095" s="293"/>
      <c r="IM4095" s="285"/>
    </row>
    <row r="4096" spans="1:247" s="44" customFormat="1" x14ac:dyDescent="0.2">
      <c r="A4096" s="42"/>
      <c r="AN4096" s="293"/>
      <c r="AX4096" s="293"/>
      <c r="BH4096" s="293"/>
      <c r="BR4096" s="293"/>
      <c r="CB4096" s="293"/>
      <c r="CL4096" s="293"/>
      <c r="CV4096" s="293"/>
      <c r="DF4096" s="293"/>
      <c r="DP4096" s="293"/>
      <c r="DZ4096" s="293"/>
      <c r="EJ4096" s="293"/>
      <c r="ET4096" s="293"/>
      <c r="FD4096" s="293"/>
      <c r="GJ4096" s="341"/>
      <c r="GT4096" s="293"/>
      <c r="HD4096" s="293"/>
      <c r="HN4096" s="293"/>
      <c r="HX4096" s="293"/>
      <c r="IH4096" s="293"/>
      <c r="IM4096" s="285"/>
    </row>
    <row r="4097" spans="1:247" s="44" customFormat="1" x14ac:dyDescent="0.2">
      <c r="A4097" s="42"/>
      <c r="AN4097" s="293"/>
      <c r="AX4097" s="293"/>
      <c r="BH4097" s="293"/>
      <c r="BR4097" s="293"/>
      <c r="CB4097" s="293"/>
      <c r="CL4097" s="293"/>
      <c r="CV4097" s="293"/>
      <c r="DF4097" s="293"/>
      <c r="DP4097" s="293"/>
      <c r="DZ4097" s="293"/>
      <c r="EJ4097" s="293"/>
      <c r="ET4097" s="293"/>
      <c r="FD4097" s="293"/>
      <c r="GJ4097" s="341"/>
      <c r="GT4097" s="293"/>
      <c r="HD4097" s="293"/>
      <c r="HN4097" s="293"/>
      <c r="HX4097" s="293"/>
      <c r="IH4097" s="293"/>
      <c r="IM4097" s="285"/>
    </row>
    <row r="4098" spans="1:247" s="44" customFormat="1" x14ac:dyDescent="0.2">
      <c r="A4098" s="42"/>
      <c r="AN4098" s="293"/>
      <c r="AX4098" s="293"/>
      <c r="BH4098" s="293"/>
      <c r="BR4098" s="293"/>
      <c r="CB4098" s="293"/>
      <c r="CL4098" s="293"/>
      <c r="CV4098" s="293"/>
      <c r="DF4098" s="293"/>
      <c r="DP4098" s="293"/>
      <c r="DZ4098" s="293"/>
      <c r="EJ4098" s="293"/>
      <c r="ET4098" s="293"/>
      <c r="FD4098" s="293"/>
      <c r="GJ4098" s="341"/>
      <c r="GT4098" s="293"/>
      <c r="HD4098" s="293"/>
      <c r="HN4098" s="293"/>
      <c r="HX4098" s="293"/>
      <c r="IH4098" s="293"/>
      <c r="IM4098" s="285"/>
    </row>
    <row r="4099" spans="1:247" s="44" customFormat="1" x14ac:dyDescent="0.2">
      <c r="A4099" s="42"/>
      <c r="AN4099" s="293"/>
      <c r="AX4099" s="293"/>
      <c r="BH4099" s="293"/>
      <c r="BR4099" s="293"/>
      <c r="CB4099" s="293"/>
      <c r="CL4099" s="293"/>
      <c r="CV4099" s="293"/>
      <c r="DF4099" s="293"/>
      <c r="DP4099" s="293"/>
      <c r="DZ4099" s="293"/>
      <c r="EJ4099" s="293"/>
      <c r="ET4099" s="293"/>
      <c r="FD4099" s="293"/>
      <c r="GJ4099" s="341"/>
      <c r="GT4099" s="293"/>
      <c r="HD4099" s="293"/>
      <c r="HN4099" s="293"/>
      <c r="HX4099" s="293"/>
      <c r="IH4099" s="293"/>
      <c r="IM4099" s="285"/>
    </row>
    <row r="4100" spans="1:247" s="44" customFormat="1" x14ac:dyDescent="0.2">
      <c r="A4100" s="42"/>
      <c r="AN4100" s="293"/>
      <c r="AX4100" s="293"/>
      <c r="BH4100" s="293"/>
      <c r="BR4100" s="293"/>
      <c r="CB4100" s="293"/>
      <c r="CL4100" s="293"/>
      <c r="CV4100" s="293"/>
      <c r="DF4100" s="293"/>
      <c r="DP4100" s="293"/>
      <c r="DZ4100" s="293"/>
      <c r="EJ4100" s="293"/>
      <c r="ET4100" s="293"/>
      <c r="FD4100" s="293"/>
      <c r="GJ4100" s="341"/>
      <c r="GT4100" s="293"/>
      <c r="HD4100" s="293"/>
      <c r="HN4100" s="293"/>
      <c r="HX4100" s="293"/>
      <c r="IH4100" s="293"/>
      <c r="IM4100" s="285"/>
    </row>
    <row r="4101" spans="1:247" s="44" customFormat="1" x14ac:dyDescent="0.2">
      <c r="A4101" s="42"/>
      <c r="AN4101" s="293"/>
      <c r="AX4101" s="293"/>
      <c r="BH4101" s="293"/>
      <c r="BR4101" s="293"/>
      <c r="CB4101" s="293"/>
      <c r="CL4101" s="293"/>
      <c r="CV4101" s="293"/>
      <c r="DF4101" s="293"/>
      <c r="DP4101" s="293"/>
      <c r="DZ4101" s="293"/>
      <c r="EJ4101" s="293"/>
      <c r="ET4101" s="293"/>
      <c r="FD4101" s="293"/>
      <c r="GJ4101" s="341"/>
      <c r="GT4101" s="293"/>
      <c r="HD4101" s="293"/>
      <c r="HN4101" s="293"/>
      <c r="HX4101" s="293"/>
      <c r="IH4101" s="293"/>
      <c r="IM4101" s="285"/>
    </row>
    <row r="4102" spans="1:247" s="44" customFormat="1" x14ac:dyDescent="0.2">
      <c r="A4102" s="42"/>
      <c r="AN4102" s="293"/>
      <c r="AX4102" s="293"/>
      <c r="BH4102" s="293"/>
      <c r="BR4102" s="293"/>
      <c r="CB4102" s="293"/>
      <c r="CL4102" s="293"/>
      <c r="CV4102" s="293"/>
      <c r="DF4102" s="293"/>
      <c r="DP4102" s="293"/>
      <c r="DZ4102" s="293"/>
      <c r="EJ4102" s="293"/>
      <c r="ET4102" s="293"/>
      <c r="FD4102" s="293"/>
      <c r="GJ4102" s="341"/>
      <c r="GT4102" s="293"/>
      <c r="HD4102" s="293"/>
      <c r="HN4102" s="293"/>
      <c r="HX4102" s="293"/>
      <c r="IH4102" s="293"/>
      <c r="IM4102" s="285"/>
    </row>
    <row r="4103" spans="1:247" s="44" customFormat="1" x14ac:dyDescent="0.2">
      <c r="A4103" s="42"/>
      <c r="AN4103" s="293"/>
      <c r="AX4103" s="293"/>
      <c r="BH4103" s="293"/>
      <c r="BR4103" s="293"/>
      <c r="CB4103" s="293"/>
      <c r="CL4103" s="293"/>
      <c r="CV4103" s="293"/>
      <c r="DF4103" s="293"/>
      <c r="DP4103" s="293"/>
      <c r="DZ4103" s="293"/>
      <c r="EJ4103" s="293"/>
      <c r="ET4103" s="293"/>
      <c r="FD4103" s="293"/>
      <c r="GJ4103" s="341"/>
      <c r="GT4103" s="293"/>
      <c r="HD4103" s="293"/>
      <c r="HN4103" s="293"/>
      <c r="HX4103" s="293"/>
      <c r="IH4103" s="293"/>
      <c r="IM4103" s="285"/>
    </row>
    <row r="4104" spans="1:247" s="44" customFormat="1" x14ac:dyDescent="0.2">
      <c r="A4104" s="42"/>
      <c r="AN4104" s="293"/>
      <c r="AX4104" s="293"/>
      <c r="BH4104" s="293"/>
      <c r="BR4104" s="293"/>
      <c r="CB4104" s="293"/>
      <c r="CL4104" s="293"/>
      <c r="CV4104" s="293"/>
      <c r="DF4104" s="293"/>
      <c r="DP4104" s="293"/>
      <c r="DZ4104" s="293"/>
      <c r="EJ4104" s="293"/>
      <c r="ET4104" s="293"/>
      <c r="FD4104" s="293"/>
      <c r="GJ4104" s="341"/>
      <c r="GT4104" s="293"/>
      <c r="HD4104" s="293"/>
      <c r="HN4104" s="293"/>
      <c r="HX4104" s="293"/>
      <c r="IH4104" s="293"/>
      <c r="IM4104" s="285"/>
    </row>
    <row r="4105" spans="1:247" s="44" customFormat="1" x14ac:dyDescent="0.2">
      <c r="A4105" s="42"/>
      <c r="AN4105" s="293"/>
      <c r="AX4105" s="293"/>
      <c r="BH4105" s="293"/>
      <c r="BR4105" s="293"/>
      <c r="CB4105" s="293"/>
      <c r="CL4105" s="293"/>
      <c r="CV4105" s="293"/>
      <c r="DF4105" s="293"/>
      <c r="DP4105" s="293"/>
      <c r="DZ4105" s="293"/>
      <c r="EJ4105" s="293"/>
      <c r="ET4105" s="293"/>
      <c r="FD4105" s="293"/>
      <c r="GJ4105" s="341"/>
      <c r="GT4105" s="293"/>
      <c r="HD4105" s="293"/>
      <c r="HN4105" s="293"/>
      <c r="HX4105" s="293"/>
      <c r="IH4105" s="293"/>
      <c r="IM4105" s="285"/>
    </row>
    <row r="4106" spans="1:247" s="44" customFormat="1" x14ac:dyDescent="0.2">
      <c r="A4106" s="42"/>
      <c r="AN4106" s="293"/>
      <c r="AX4106" s="293"/>
      <c r="BH4106" s="293"/>
      <c r="BR4106" s="293"/>
      <c r="CB4106" s="293"/>
      <c r="CL4106" s="293"/>
      <c r="CV4106" s="293"/>
      <c r="DF4106" s="293"/>
      <c r="DP4106" s="293"/>
      <c r="DZ4106" s="293"/>
      <c r="EJ4106" s="293"/>
      <c r="ET4106" s="293"/>
      <c r="FD4106" s="293"/>
      <c r="GJ4106" s="341"/>
      <c r="GT4106" s="293"/>
      <c r="HD4106" s="293"/>
      <c r="HN4106" s="293"/>
      <c r="HX4106" s="293"/>
      <c r="IH4106" s="293"/>
      <c r="IM4106" s="285"/>
    </row>
    <row r="4107" spans="1:247" s="44" customFormat="1" x14ac:dyDescent="0.2">
      <c r="A4107" s="42"/>
      <c r="AN4107" s="293"/>
      <c r="AX4107" s="293"/>
      <c r="BH4107" s="293"/>
      <c r="BR4107" s="293"/>
      <c r="CB4107" s="293"/>
      <c r="CL4107" s="293"/>
      <c r="CV4107" s="293"/>
      <c r="DF4107" s="293"/>
      <c r="DP4107" s="293"/>
      <c r="DZ4107" s="293"/>
      <c r="EJ4107" s="293"/>
      <c r="ET4107" s="293"/>
      <c r="FD4107" s="293"/>
      <c r="GJ4107" s="341"/>
      <c r="GT4107" s="293"/>
      <c r="HD4107" s="293"/>
      <c r="HN4107" s="293"/>
      <c r="HX4107" s="293"/>
      <c r="IH4107" s="293"/>
      <c r="IM4107" s="285"/>
    </row>
    <row r="4108" spans="1:247" s="44" customFormat="1" x14ac:dyDescent="0.2">
      <c r="A4108" s="42"/>
      <c r="AN4108" s="293"/>
      <c r="AX4108" s="293"/>
      <c r="BH4108" s="293"/>
      <c r="BR4108" s="293"/>
      <c r="CB4108" s="293"/>
      <c r="CL4108" s="293"/>
      <c r="CV4108" s="293"/>
      <c r="DF4108" s="293"/>
      <c r="DP4108" s="293"/>
      <c r="DZ4108" s="293"/>
      <c r="EJ4108" s="293"/>
      <c r="ET4108" s="293"/>
      <c r="FD4108" s="293"/>
      <c r="GJ4108" s="341"/>
      <c r="GT4108" s="293"/>
      <c r="HD4108" s="293"/>
      <c r="HN4108" s="293"/>
      <c r="HX4108" s="293"/>
      <c r="IH4108" s="293"/>
      <c r="IM4108" s="285"/>
    </row>
    <row r="4109" spans="1:247" s="44" customFormat="1" x14ac:dyDescent="0.2">
      <c r="A4109" s="42"/>
      <c r="AN4109" s="293"/>
      <c r="AX4109" s="293"/>
      <c r="BH4109" s="293"/>
      <c r="BR4109" s="293"/>
      <c r="CB4109" s="293"/>
      <c r="CL4109" s="293"/>
      <c r="CV4109" s="293"/>
      <c r="DF4109" s="293"/>
      <c r="DP4109" s="293"/>
      <c r="DZ4109" s="293"/>
      <c r="EJ4109" s="293"/>
      <c r="ET4109" s="293"/>
      <c r="FD4109" s="293"/>
      <c r="GJ4109" s="341"/>
      <c r="GT4109" s="293"/>
      <c r="HD4109" s="293"/>
      <c r="HN4109" s="293"/>
      <c r="HX4109" s="293"/>
      <c r="IH4109" s="293"/>
      <c r="IM4109" s="285"/>
    </row>
    <row r="4110" spans="1:247" s="44" customFormat="1" x14ac:dyDescent="0.2">
      <c r="A4110" s="42"/>
      <c r="AN4110" s="293"/>
      <c r="AX4110" s="293"/>
      <c r="BH4110" s="293"/>
      <c r="BR4110" s="293"/>
      <c r="CB4110" s="293"/>
      <c r="CL4110" s="293"/>
      <c r="CV4110" s="293"/>
      <c r="DF4110" s="293"/>
      <c r="DP4110" s="293"/>
      <c r="DZ4110" s="293"/>
      <c r="EJ4110" s="293"/>
      <c r="ET4110" s="293"/>
      <c r="FD4110" s="293"/>
      <c r="GJ4110" s="341"/>
      <c r="GT4110" s="293"/>
      <c r="HD4110" s="293"/>
      <c r="HN4110" s="293"/>
      <c r="HX4110" s="293"/>
      <c r="IH4110" s="293"/>
      <c r="IM4110" s="285"/>
    </row>
    <row r="4111" spans="1:247" s="44" customFormat="1" x14ac:dyDescent="0.2">
      <c r="A4111" s="42"/>
      <c r="AN4111" s="293"/>
      <c r="AX4111" s="293"/>
      <c r="BH4111" s="293"/>
      <c r="BR4111" s="293"/>
      <c r="CB4111" s="293"/>
      <c r="CL4111" s="293"/>
      <c r="CV4111" s="293"/>
      <c r="DF4111" s="293"/>
      <c r="DP4111" s="293"/>
      <c r="DZ4111" s="293"/>
      <c r="EJ4111" s="293"/>
      <c r="ET4111" s="293"/>
      <c r="FD4111" s="293"/>
      <c r="GJ4111" s="341"/>
      <c r="GT4111" s="293"/>
      <c r="HD4111" s="293"/>
      <c r="HN4111" s="293"/>
      <c r="HX4111" s="293"/>
      <c r="IH4111" s="293"/>
      <c r="IM4111" s="285"/>
    </row>
    <row r="4112" spans="1:247" s="44" customFormat="1" x14ac:dyDescent="0.2">
      <c r="A4112" s="42"/>
      <c r="AN4112" s="293"/>
      <c r="AX4112" s="293"/>
      <c r="BH4112" s="293"/>
      <c r="BR4112" s="293"/>
      <c r="CB4112" s="293"/>
      <c r="CL4112" s="293"/>
      <c r="CV4112" s="293"/>
      <c r="DF4112" s="293"/>
      <c r="DP4112" s="293"/>
      <c r="DZ4112" s="293"/>
      <c r="EJ4112" s="293"/>
      <c r="ET4112" s="293"/>
      <c r="FD4112" s="293"/>
      <c r="GJ4112" s="341"/>
      <c r="GT4112" s="293"/>
      <c r="HD4112" s="293"/>
      <c r="HN4112" s="293"/>
      <c r="HX4112" s="293"/>
      <c r="IH4112" s="293"/>
      <c r="IM4112" s="285"/>
    </row>
    <row r="4113" spans="1:247" s="44" customFormat="1" x14ac:dyDescent="0.2">
      <c r="A4113" s="42"/>
      <c r="AN4113" s="293"/>
      <c r="AX4113" s="293"/>
      <c r="BH4113" s="293"/>
      <c r="BR4113" s="293"/>
      <c r="CB4113" s="293"/>
      <c r="CL4113" s="293"/>
      <c r="CV4113" s="293"/>
      <c r="DF4113" s="293"/>
      <c r="DP4113" s="293"/>
      <c r="DZ4113" s="293"/>
      <c r="EJ4113" s="293"/>
      <c r="ET4113" s="293"/>
      <c r="FD4113" s="293"/>
      <c r="GJ4113" s="341"/>
      <c r="GT4113" s="293"/>
      <c r="HD4113" s="293"/>
      <c r="HN4113" s="293"/>
      <c r="HX4113" s="293"/>
      <c r="IH4113" s="293"/>
      <c r="IM4113" s="285"/>
    </row>
    <row r="4114" spans="1:247" s="44" customFormat="1" x14ac:dyDescent="0.2">
      <c r="A4114" s="42"/>
      <c r="AN4114" s="293"/>
      <c r="AX4114" s="293"/>
      <c r="BH4114" s="293"/>
      <c r="BR4114" s="293"/>
      <c r="CB4114" s="293"/>
      <c r="CL4114" s="293"/>
      <c r="CV4114" s="293"/>
      <c r="DF4114" s="293"/>
      <c r="DP4114" s="293"/>
      <c r="DZ4114" s="293"/>
      <c r="EJ4114" s="293"/>
      <c r="ET4114" s="293"/>
      <c r="FD4114" s="293"/>
      <c r="GJ4114" s="341"/>
      <c r="GT4114" s="293"/>
      <c r="HD4114" s="293"/>
      <c r="HN4114" s="293"/>
      <c r="HX4114" s="293"/>
      <c r="IH4114" s="293"/>
      <c r="IM4114" s="285"/>
    </row>
    <row r="4115" spans="1:247" s="44" customFormat="1" x14ac:dyDescent="0.2">
      <c r="A4115" s="42"/>
      <c r="AN4115" s="293"/>
      <c r="AX4115" s="293"/>
      <c r="BH4115" s="293"/>
      <c r="BR4115" s="293"/>
      <c r="CB4115" s="293"/>
      <c r="CL4115" s="293"/>
      <c r="CV4115" s="293"/>
      <c r="DF4115" s="293"/>
      <c r="DP4115" s="293"/>
      <c r="DZ4115" s="293"/>
      <c r="EJ4115" s="293"/>
      <c r="ET4115" s="293"/>
      <c r="FD4115" s="293"/>
      <c r="GJ4115" s="341"/>
      <c r="GT4115" s="293"/>
      <c r="HD4115" s="293"/>
      <c r="HN4115" s="293"/>
      <c r="HX4115" s="293"/>
      <c r="IH4115" s="293"/>
      <c r="IM4115" s="285"/>
    </row>
    <row r="4116" spans="1:247" s="44" customFormat="1" x14ac:dyDescent="0.2">
      <c r="A4116" s="42"/>
      <c r="AN4116" s="293"/>
      <c r="AX4116" s="293"/>
      <c r="BH4116" s="293"/>
      <c r="BR4116" s="293"/>
      <c r="CB4116" s="293"/>
      <c r="CL4116" s="293"/>
      <c r="CV4116" s="293"/>
      <c r="DF4116" s="293"/>
      <c r="DP4116" s="293"/>
      <c r="DZ4116" s="293"/>
      <c r="EJ4116" s="293"/>
      <c r="ET4116" s="293"/>
      <c r="FD4116" s="293"/>
      <c r="GJ4116" s="341"/>
      <c r="GT4116" s="293"/>
      <c r="HD4116" s="293"/>
      <c r="HN4116" s="293"/>
      <c r="HX4116" s="293"/>
      <c r="IH4116" s="293"/>
      <c r="IM4116" s="285"/>
    </row>
    <row r="4117" spans="1:247" s="44" customFormat="1" x14ac:dyDescent="0.2">
      <c r="A4117" s="42"/>
      <c r="AN4117" s="293"/>
      <c r="AX4117" s="293"/>
      <c r="BH4117" s="293"/>
      <c r="BR4117" s="293"/>
      <c r="CB4117" s="293"/>
      <c r="CL4117" s="293"/>
      <c r="CV4117" s="293"/>
      <c r="DF4117" s="293"/>
      <c r="DP4117" s="293"/>
      <c r="DZ4117" s="293"/>
      <c r="EJ4117" s="293"/>
      <c r="ET4117" s="293"/>
      <c r="FD4117" s="293"/>
      <c r="GJ4117" s="341"/>
      <c r="GT4117" s="293"/>
      <c r="HD4117" s="293"/>
      <c r="HN4117" s="293"/>
      <c r="HX4117" s="293"/>
      <c r="IH4117" s="293"/>
      <c r="IM4117" s="285"/>
    </row>
    <row r="4118" spans="1:247" s="44" customFormat="1" x14ac:dyDescent="0.2">
      <c r="A4118" s="42"/>
      <c r="AN4118" s="293"/>
      <c r="AX4118" s="293"/>
      <c r="BH4118" s="293"/>
      <c r="BR4118" s="293"/>
      <c r="CB4118" s="293"/>
      <c r="CL4118" s="293"/>
      <c r="CV4118" s="293"/>
      <c r="DF4118" s="293"/>
      <c r="DP4118" s="293"/>
      <c r="DZ4118" s="293"/>
      <c r="EJ4118" s="293"/>
      <c r="ET4118" s="293"/>
      <c r="FD4118" s="293"/>
      <c r="GJ4118" s="341"/>
      <c r="GT4118" s="293"/>
      <c r="HD4118" s="293"/>
      <c r="HN4118" s="293"/>
      <c r="HX4118" s="293"/>
      <c r="IH4118" s="293"/>
      <c r="IM4118" s="285"/>
    </row>
    <row r="4119" spans="1:247" s="44" customFormat="1" x14ac:dyDescent="0.2">
      <c r="A4119" s="42"/>
      <c r="AN4119" s="293"/>
      <c r="AX4119" s="293"/>
      <c r="BH4119" s="293"/>
      <c r="BR4119" s="293"/>
      <c r="CB4119" s="293"/>
      <c r="CL4119" s="293"/>
      <c r="CV4119" s="293"/>
      <c r="DF4119" s="293"/>
      <c r="DP4119" s="293"/>
      <c r="DZ4119" s="293"/>
      <c r="EJ4119" s="293"/>
      <c r="ET4119" s="293"/>
      <c r="FD4119" s="293"/>
      <c r="GJ4119" s="341"/>
      <c r="GT4119" s="293"/>
      <c r="HD4119" s="293"/>
      <c r="HN4119" s="293"/>
      <c r="HX4119" s="293"/>
      <c r="IH4119" s="293"/>
      <c r="IM4119" s="285"/>
    </row>
    <row r="4120" spans="1:247" s="44" customFormat="1" x14ac:dyDescent="0.2">
      <c r="A4120" s="42"/>
      <c r="AN4120" s="293"/>
      <c r="AX4120" s="293"/>
      <c r="BH4120" s="293"/>
      <c r="BR4120" s="293"/>
      <c r="CB4120" s="293"/>
      <c r="CL4120" s="293"/>
      <c r="CV4120" s="293"/>
      <c r="DF4120" s="293"/>
      <c r="DP4120" s="293"/>
      <c r="DZ4120" s="293"/>
      <c r="EJ4120" s="293"/>
      <c r="ET4120" s="293"/>
      <c r="FD4120" s="293"/>
      <c r="GJ4120" s="341"/>
      <c r="GT4120" s="293"/>
      <c r="HD4120" s="293"/>
      <c r="HN4120" s="293"/>
      <c r="HX4120" s="293"/>
      <c r="IH4120" s="293"/>
      <c r="IM4120" s="285"/>
    </row>
    <row r="4121" spans="1:247" s="44" customFormat="1" x14ac:dyDescent="0.2">
      <c r="A4121" s="42"/>
      <c r="AN4121" s="293"/>
      <c r="AX4121" s="293"/>
      <c r="BH4121" s="293"/>
      <c r="BR4121" s="293"/>
      <c r="CB4121" s="293"/>
      <c r="CL4121" s="293"/>
      <c r="CV4121" s="293"/>
      <c r="DF4121" s="293"/>
      <c r="DP4121" s="293"/>
      <c r="DZ4121" s="293"/>
      <c r="EJ4121" s="293"/>
      <c r="ET4121" s="293"/>
      <c r="FD4121" s="293"/>
      <c r="GJ4121" s="341"/>
      <c r="GT4121" s="293"/>
      <c r="HD4121" s="293"/>
      <c r="HN4121" s="293"/>
      <c r="HX4121" s="293"/>
      <c r="IH4121" s="293"/>
      <c r="IM4121" s="285"/>
    </row>
    <row r="4122" spans="1:247" s="44" customFormat="1" x14ac:dyDescent="0.2">
      <c r="A4122" s="42"/>
      <c r="AN4122" s="293"/>
      <c r="AX4122" s="293"/>
      <c r="BH4122" s="293"/>
      <c r="BR4122" s="293"/>
      <c r="CB4122" s="293"/>
      <c r="CL4122" s="293"/>
      <c r="CV4122" s="293"/>
      <c r="DF4122" s="293"/>
      <c r="DP4122" s="293"/>
      <c r="DZ4122" s="293"/>
      <c r="EJ4122" s="293"/>
      <c r="ET4122" s="293"/>
      <c r="FD4122" s="293"/>
      <c r="GJ4122" s="341"/>
      <c r="GT4122" s="293"/>
      <c r="HD4122" s="293"/>
      <c r="HN4122" s="293"/>
      <c r="HX4122" s="293"/>
      <c r="IH4122" s="293"/>
      <c r="IM4122" s="285"/>
    </row>
    <row r="4123" spans="1:247" s="44" customFormat="1" x14ac:dyDescent="0.2">
      <c r="A4123" s="42"/>
      <c r="AN4123" s="293"/>
      <c r="AX4123" s="293"/>
      <c r="BH4123" s="293"/>
      <c r="BR4123" s="293"/>
      <c r="CB4123" s="293"/>
      <c r="CL4123" s="293"/>
      <c r="CV4123" s="293"/>
      <c r="DF4123" s="293"/>
      <c r="DP4123" s="293"/>
      <c r="DZ4123" s="293"/>
      <c r="EJ4123" s="293"/>
      <c r="ET4123" s="293"/>
      <c r="FD4123" s="293"/>
      <c r="GJ4123" s="341"/>
      <c r="GT4123" s="293"/>
      <c r="HD4123" s="293"/>
      <c r="HN4123" s="293"/>
      <c r="HX4123" s="293"/>
      <c r="IH4123" s="293"/>
      <c r="IM4123" s="285"/>
    </row>
    <row r="4124" spans="1:247" s="44" customFormat="1" x14ac:dyDescent="0.2">
      <c r="A4124" s="42"/>
      <c r="AN4124" s="293"/>
      <c r="AX4124" s="293"/>
      <c r="BH4124" s="293"/>
      <c r="BR4124" s="293"/>
      <c r="CB4124" s="293"/>
      <c r="CL4124" s="293"/>
      <c r="CV4124" s="293"/>
      <c r="DF4124" s="293"/>
      <c r="DP4124" s="293"/>
      <c r="DZ4124" s="293"/>
      <c r="EJ4124" s="293"/>
      <c r="ET4124" s="293"/>
      <c r="FD4124" s="293"/>
      <c r="GJ4124" s="341"/>
      <c r="GT4124" s="293"/>
      <c r="HD4124" s="293"/>
      <c r="HN4124" s="293"/>
      <c r="HX4124" s="293"/>
      <c r="IH4124" s="293"/>
      <c r="IM4124" s="285"/>
    </row>
    <row r="4125" spans="1:247" s="44" customFormat="1" x14ac:dyDescent="0.2">
      <c r="A4125" s="42"/>
      <c r="AN4125" s="293"/>
      <c r="AX4125" s="293"/>
      <c r="BH4125" s="293"/>
      <c r="BR4125" s="293"/>
      <c r="CB4125" s="293"/>
      <c r="CL4125" s="293"/>
      <c r="CV4125" s="293"/>
      <c r="DF4125" s="293"/>
      <c r="DP4125" s="293"/>
      <c r="DZ4125" s="293"/>
      <c r="EJ4125" s="293"/>
      <c r="ET4125" s="293"/>
      <c r="FD4125" s="293"/>
      <c r="GJ4125" s="341"/>
      <c r="GT4125" s="293"/>
      <c r="HD4125" s="293"/>
      <c r="HN4125" s="293"/>
      <c r="HX4125" s="293"/>
      <c r="IH4125" s="293"/>
      <c r="IM4125" s="285"/>
    </row>
    <row r="4126" spans="1:247" s="44" customFormat="1" x14ac:dyDescent="0.2">
      <c r="A4126" s="42"/>
      <c r="AN4126" s="293"/>
      <c r="AX4126" s="293"/>
      <c r="BH4126" s="293"/>
      <c r="BR4126" s="293"/>
      <c r="CB4126" s="293"/>
      <c r="CL4126" s="293"/>
      <c r="CV4126" s="293"/>
      <c r="DF4126" s="293"/>
      <c r="DP4126" s="293"/>
      <c r="DZ4126" s="293"/>
      <c r="EJ4126" s="293"/>
      <c r="ET4126" s="293"/>
      <c r="FD4126" s="293"/>
      <c r="GJ4126" s="341"/>
      <c r="GT4126" s="293"/>
      <c r="HD4126" s="293"/>
      <c r="HN4126" s="293"/>
      <c r="HX4126" s="293"/>
      <c r="IH4126" s="293"/>
      <c r="IM4126" s="285"/>
    </row>
    <row r="4127" spans="1:247" s="44" customFormat="1" x14ac:dyDescent="0.2">
      <c r="A4127" s="42"/>
      <c r="AN4127" s="293"/>
      <c r="AX4127" s="293"/>
      <c r="BH4127" s="293"/>
      <c r="BR4127" s="293"/>
      <c r="CB4127" s="293"/>
      <c r="CL4127" s="293"/>
      <c r="CV4127" s="293"/>
      <c r="DF4127" s="293"/>
      <c r="DP4127" s="293"/>
      <c r="DZ4127" s="293"/>
      <c r="EJ4127" s="293"/>
      <c r="ET4127" s="293"/>
      <c r="FD4127" s="293"/>
      <c r="GJ4127" s="341"/>
      <c r="GT4127" s="293"/>
      <c r="HD4127" s="293"/>
      <c r="HN4127" s="293"/>
      <c r="HX4127" s="293"/>
      <c r="IH4127" s="293"/>
      <c r="IM4127" s="285"/>
    </row>
    <row r="4128" spans="1:247" s="44" customFormat="1" x14ac:dyDescent="0.2">
      <c r="A4128" s="42"/>
      <c r="AN4128" s="293"/>
      <c r="AX4128" s="293"/>
      <c r="BH4128" s="293"/>
      <c r="BR4128" s="293"/>
      <c r="CB4128" s="293"/>
      <c r="CL4128" s="293"/>
      <c r="CV4128" s="293"/>
      <c r="DF4128" s="293"/>
      <c r="DP4128" s="293"/>
      <c r="DZ4128" s="293"/>
      <c r="EJ4128" s="293"/>
      <c r="ET4128" s="293"/>
      <c r="FD4128" s="293"/>
      <c r="GJ4128" s="341"/>
      <c r="GT4128" s="293"/>
      <c r="HD4128" s="293"/>
      <c r="HN4128" s="293"/>
      <c r="HX4128" s="293"/>
      <c r="IH4128" s="293"/>
      <c r="IM4128" s="285"/>
    </row>
    <row r="4129" spans="1:247" s="44" customFormat="1" x14ac:dyDescent="0.2">
      <c r="A4129" s="42"/>
      <c r="AN4129" s="293"/>
      <c r="AX4129" s="293"/>
      <c r="BH4129" s="293"/>
      <c r="BR4129" s="293"/>
      <c r="CB4129" s="293"/>
      <c r="CL4129" s="293"/>
      <c r="CV4129" s="293"/>
      <c r="DF4129" s="293"/>
      <c r="DP4129" s="293"/>
      <c r="DZ4129" s="293"/>
      <c r="EJ4129" s="293"/>
      <c r="ET4129" s="293"/>
      <c r="FD4129" s="293"/>
      <c r="GJ4129" s="341"/>
      <c r="GT4129" s="293"/>
      <c r="HD4129" s="293"/>
      <c r="HN4129" s="293"/>
      <c r="HX4129" s="293"/>
      <c r="IH4129" s="293"/>
      <c r="IM4129" s="285"/>
    </row>
    <row r="4130" spans="1:247" s="44" customFormat="1" x14ac:dyDescent="0.2">
      <c r="A4130" s="42"/>
      <c r="AN4130" s="293"/>
      <c r="AX4130" s="293"/>
      <c r="BH4130" s="293"/>
      <c r="BR4130" s="293"/>
      <c r="CB4130" s="293"/>
      <c r="CL4130" s="293"/>
      <c r="CV4130" s="293"/>
      <c r="DF4130" s="293"/>
      <c r="DP4130" s="293"/>
      <c r="DZ4130" s="293"/>
      <c r="EJ4130" s="293"/>
      <c r="ET4130" s="293"/>
      <c r="FD4130" s="293"/>
      <c r="GJ4130" s="341"/>
      <c r="GT4130" s="293"/>
      <c r="HD4130" s="293"/>
      <c r="HN4130" s="293"/>
      <c r="HX4130" s="293"/>
      <c r="IH4130" s="293"/>
      <c r="IM4130" s="285"/>
    </row>
    <row r="4131" spans="1:247" s="44" customFormat="1" x14ac:dyDescent="0.2">
      <c r="A4131" s="42"/>
      <c r="AN4131" s="293"/>
      <c r="AX4131" s="293"/>
      <c r="BH4131" s="293"/>
      <c r="BR4131" s="293"/>
      <c r="CB4131" s="293"/>
      <c r="CL4131" s="293"/>
      <c r="CV4131" s="293"/>
      <c r="DF4131" s="293"/>
      <c r="DP4131" s="293"/>
      <c r="DZ4131" s="293"/>
      <c r="EJ4131" s="293"/>
      <c r="ET4131" s="293"/>
      <c r="FD4131" s="293"/>
      <c r="GJ4131" s="341"/>
      <c r="GT4131" s="293"/>
      <c r="HD4131" s="293"/>
      <c r="HN4131" s="293"/>
      <c r="HX4131" s="293"/>
      <c r="IH4131" s="293"/>
      <c r="IM4131" s="285"/>
    </row>
    <row r="4132" spans="1:247" s="44" customFormat="1" x14ac:dyDescent="0.2">
      <c r="A4132" s="42"/>
      <c r="AN4132" s="293"/>
      <c r="AX4132" s="293"/>
      <c r="BH4132" s="293"/>
      <c r="BR4132" s="293"/>
      <c r="CB4132" s="293"/>
      <c r="CL4132" s="293"/>
      <c r="CV4132" s="293"/>
      <c r="DF4132" s="293"/>
      <c r="DP4132" s="293"/>
      <c r="DZ4132" s="293"/>
      <c r="EJ4132" s="293"/>
      <c r="ET4132" s="293"/>
      <c r="FD4132" s="293"/>
      <c r="GJ4132" s="341"/>
      <c r="GT4132" s="293"/>
      <c r="HD4132" s="293"/>
      <c r="HN4132" s="293"/>
      <c r="HX4132" s="293"/>
      <c r="IH4132" s="293"/>
      <c r="IM4132" s="285"/>
    </row>
    <row r="4133" spans="1:247" s="44" customFormat="1" x14ac:dyDescent="0.2">
      <c r="A4133" s="42"/>
      <c r="AN4133" s="293"/>
      <c r="AX4133" s="293"/>
      <c r="BH4133" s="293"/>
      <c r="BR4133" s="293"/>
      <c r="CB4133" s="293"/>
      <c r="CL4133" s="293"/>
      <c r="CV4133" s="293"/>
      <c r="DF4133" s="293"/>
      <c r="DP4133" s="293"/>
      <c r="DZ4133" s="293"/>
      <c r="EJ4133" s="293"/>
      <c r="ET4133" s="293"/>
      <c r="FD4133" s="293"/>
      <c r="GJ4133" s="341"/>
      <c r="GT4133" s="293"/>
      <c r="HD4133" s="293"/>
      <c r="HN4133" s="293"/>
      <c r="HX4133" s="293"/>
      <c r="IH4133" s="293"/>
      <c r="IM4133" s="285"/>
    </row>
    <row r="4134" spans="1:247" s="44" customFormat="1" x14ac:dyDescent="0.2">
      <c r="A4134" s="42"/>
      <c r="AN4134" s="293"/>
      <c r="AX4134" s="293"/>
      <c r="BH4134" s="293"/>
      <c r="BR4134" s="293"/>
      <c r="CB4134" s="293"/>
      <c r="CL4134" s="293"/>
      <c r="CV4134" s="293"/>
      <c r="DF4134" s="293"/>
      <c r="DP4134" s="293"/>
      <c r="DZ4134" s="293"/>
      <c r="EJ4134" s="293"/>
      <c r="ET4134" s="293"/>
      <c r="FD4134" s="293"/>
      <c r="GJ4134" s="341"/>
      <c r="GT4134" s="293"/>
      <c r="HD4134" s="293"/>
      <c r="HN4134" s="293"/>
      <c r="HX4134" s="293"/>
      <c r="IH4134" s="293"/>
      <c r="IM4134" s="285"/>
    </row>
    <row r="4135" spans="1:247" s="44" customFormat="1" x14ac:dyDescent="0.2">
      <c r="A4135" s="42"/>
      <c r="AN4135" s="293"/>
      <c r="AX4135" s="293"/>
      <c r="BH4135" s="293"/>
      <c r="BR4135" s="293"/>
      <c r="CB4135" s="293"/>
      <c r="CL4135" s="293"/>
      <c r="CV4135" s="293"/>
      <c r="DF4135" s="293"/>
      <c r="DP4135" s="293"/>
      <c r="DZ4135" s="293"/>
      <c r="EJ4135" s="293"/>
      <c r="ET4135" s="293"/>
      <c r="FD4135" s="293"/>
      <c r="GJ4135" s="341"/>
      <c r="GT4135" s="293"/>
      <c r="HD4135" s="293"/>
      <c r="HN4135" s="293"/>
      <c r="HX4135" s="293"/>
      <c r="IH4135" s="293"/>
      <c r="IM4135" s="285"/>
    </row>
    <row r="4136" spans="1:247" s="44" customFormat="1" x14ac:dyDescent="0.2">
      <c r="A4136" s="42"/>
      <c r="AN4136" s="293"/>
      <c r="AX4136" s="293"/>
      <c r="BH4136" s="293"/>
      <c r="BR4136" s="293"/>
      <c r="CB4136" s="293"/>
      <c r="CL4136" s="293"/>
      <c r="CV4136" s="293"/>
      <c r="DF4136" s="293"/>
      <c r="DP4136" s="293"/>
      <c r="DZ4136" s="293"/>
      <c r="EJ4136" s="293"/>
      <c r="ET4136" s="293"/>
      <c r="FD4136" s="293"/>
      <c r="GJ4136" s="341"/>
      <c r="GT4136" s="293"/>
      <c r="HD4136" s="293"/>
      <c r="HN4136" s="293"/>
      <c r="HX4136" s="293"/>
      <c r="IH4136" s="293"/>
      <c r="IM4136" s="285"/>
    </row>
    <row r="4137" spans="1:247" s="44" customFormat="1" x14ac:dyDescent="0.2">
      <c r="A4137" s="42"/>
      <c r="AN4137" s="293"/>
      <c r="AX4137" s="293"/>
      <c r="BH4137" s="293"/>
      <c r="BR4137" s="293"/>
      <c r="CB4137" s="293"/>
      <c r="CL4137" s="293"/>
      <c r="CV4137" s="293"/>
      <c r="DF4137" s="293"/>
      <c r="DP4137" s="293"/>
      <c r="DZ4137" s="293"/>
      <c r="EJ4137" s="293"/>
      <c r="ET4137" s="293"/>
      <c r="FD4137" s="293"/>
      <c r="GJ4137" s="341"/>
      <c r="GT4137" s="293"/>
      <c r="HD4137" s="293"/>
      <c r="HN4137" s="293"/>
      <c r="HX4137" s="293"/>
      <c r="IH4137" s="293"/>
      <c r="IM4137" s="285"/>
    </row>
    <row r="4138" spans="1:247" s="44" customFormat="1" x14ac:dyDescent="0.2">
      <c r="A4138" s="42"/>
      <c r="AN4138" s="293"/>
      <c r="AX4138" s="293"/>
      <c r="BH4138" s="293"/>
      <c r="BR4138" s="293"/>
      <c r="CB4138" s="293"/>
      <c r="CL4138" s="293"/>
      <c r="CV4138" s="293"/>
      <c r="DF4138" s="293"/>
      <c r="DP4138" s="293"/>
      <c r="DZ4138" s="293"/>
      <c r="EJ4138" s="293"/>
      <c r="ET4138" s="293"/>
      <c r="FD4138" s="293"/>
      <c r="GJ4138" s="341"/>
      <c r="GT4138" s="293"/>
      <c r="HD4138" s="293"/>
      <c r="HN4138" s="293"/>
      <c r="HX4138" s="293"/>
      <c r="IH4138" s="293"/>
      <c r="IM4138" s="285"/>
    </row>
    <row r="4139" spans="1:247" s="44" customFormat="1" x14ac:dyDescent="0.2">
      <c r="A4139" s="42"/>
      <c r="AN4139" s="293"/>
      <c r="AX4139" s="293"/>
      <c r="BH4139" s="293"/>
      <c r="BR4139" s="293"/>
      <c r="CB4139" s="293"/>
      <c r="CL4139" s="293"/>
      <c r="CV4139" s="293"/>
      <c r="DF4139" s="293"/>
      <c r="DP4139" s="293"/>
      <c r="DZ4139" s="293"/>
      <c r="EJ4139" s="293"/>
      <c r="ET4139" s="293"/>
      <c r="FD4139" s="293"/>
      <c r="GJ4139" s="341"/>
      <c r="GT4139" s="293"/>
      <c r="HD4139" s="293"/>
      <c r="HN4139" s="293"/>
      <c r="HX4139" s="293"/>
      <c r="IH4139" s="293"/>
      <c r="IM4139" s="285"/>
    </row>
    <row r="4140" spans="1:247" s="44" customFormat="1" x14ac:dyDescent="0.2">
      <c r="A4140" s="42"/>
      <c r="AN4140" s="293"/>
      <c r="AX4140" s="293"/>
      <c r="BH4140" s="293"/>
      <c r="BR4140" s="293"/>
      <c r="CB4140" s="293"/>
      <c r="CL4140" s="293"/>
      <c r="CV4140" s="293"/>
      <c r="DF4140" s="293"/>
      <c r="DP4140" s="293"/>
      <c r="DZ4140" s="293"/>
      <c r="EJ4140" s="293"/>
      <c r="ET4140" s="293"/>
      <c r="FD4140" s="293"/>
      <c r="GJ4140" s="341"/>
      <c r="GT4140" s="293"/>
      <c r="HD4140" s="293"/>
      <c r="HN4140" s="293"/>
      <c r="HX4140" s="293"/>
      <c r="IH4140" s="293"/>
      <c r="IM4140" s="285"/>
    </row>
    <row r="4141" spans="1:247" s="44" customFormat="1" x14ac:dyDescent="0.2">
      <c r="A4141" s="42"/>
      <c r="AN4141" s="293"/>
      <c r="AX4141" s="293"/>
      <c r="BH4141" s="293"/>
      <c r="BR4141" s="293"/>
      <c r="CB4141" s="293"/>
      <c r="CL4141" s="293"/>
      <c r="CV4141" s="293"/>
      <c r="DF4141" s="293"/>
      <c r="DP4141" s="293"/>
      <c r="DZ4141" s="293"/>
      <c r="EJ4141" s="293"/>
      <c r="ET4141" s="293"/>
      <c r="FD4141" s="293"/>
      <c r="GJ4141" s="341"/>
      <c r="GT4141" s="293"/>
      <c r="HD4141" s="293"/>
      <c r="HN4141" s="293"/>
      <c r="HX4141" s="293"/>
      <c r="IH4141" s="293"/>
      <c r="IM4141" s="285"/>
    </row>
    <row r="4142" spans="1:247" s="44" customFormat="1" x14ac:dyDescent="0.2">
      <c r="A4142" s="42"/>
      <c r="AN4142" s="293"/>
      <c r="AX4142" s="293"/>
      <c r="BH4142" s="293"/>
      <c r="BR4142" s="293"/>
      <c r="CB4142" s="293"/>
      <c r="CL4142" s="293"/>
      <c r="CV4142" s="293"/>
      <c r="DF4142" s="293"/>
      <c r="DP4142" s="293"/>
      <c r="DZ4142" s="293"/>
      <c r="EJ4142" s="293"/>
      <c r="ET4142" s="293"/>
      <c r="FD4142" s="293"/>
      <c r="GJ4142" s="341"/>
      <c r="GT4142" s="293"/>
      <c r="HD4142" s="293"/>
      <c r="HN4142" s="293"/>
      <c r="HX4142" s="293"/>
      <c r="IH4142" s="293"/>
      <c r="IM4142" s="285"/>
    </row>
    <row r="4143" spans="1:247" s="44" customFormat="1" x14ac:dyDescent="0.2">
      <c r="A4143" s="42"/>
      <c r="AN4143" s="293"/>
      <c r="AX4143" s="293"/>
      <c r="BH4143" s="293"/>
      <c r="BR4143" s="293"/>
      <c r="CB4143" s="293"/>
      <c r="CL4143" s="293"/>
      <c r="CV4143" s="293"/>
      <c r="DF4143" s="293"/>
      <c r="DP4143" s="293"/>
      <c r="DZ4143" s="293"/>
      <c r="EJ4143" s="293"/>
      <c r="ET4143" s="293"/>
      <c r="FD4143" s="293"/>
      <c r="GJ4143" s="341"/>
      <c r="GT4143" s="293"/>
      <c r="HD4143" s="293"/>
      <c r="HN4143" s="293"/>
      <c r="HX4143" s="293"/>
      <c r="IH4143" s="293"/>
      <c r="IM4143" s="285"/>
    </row>
    <row r="4144" spans="1:247" s="44" customFormat="1" x14ac:dyDescent="0.2">
      <c r="A4144" s="42"/>
      <c r="AN4144" s="293"/>
      <c r="AX4144" s="293"/>
      <c r="BH4144" s="293"/>
      <c r="BR4144" s="293"/>
      <c r="CB4144" s="293"/>
      <c r="CL4144" s="293"/>
      <c r="CV4144" s="293"/>
      <c r="DF4144" s="293"/>
      <c r="DP4144" s="293"/>
      <c r="DZ4144" s="293"/>
      <c r="EJ4144" s="293"/>
      <c r="ET4144" s="293"/>
      <c r="FD4144" s="293"/>
      <c r="GJ4144" s="341"/>
      <c r="GT4144" s="293"/>
      <c r="HD4144" s="293"/>
      <c r="HN4144" s="293"/>
      <c r="HX4144" s="293"/>
      <c r="IH4144" s="293"/>
      <c r="IM4144" s="285"/>
    </row>
    <row r="4145" spans="1:247" s="44" customFormat="1" x14ac:dyDescent="0.2">
      <c r="A4145" s="42"/>
      <c r="AN4145" s="293"/>
      <c r="AX4145" s="293"/>
      <c r="BH4145" s="293"/>
      <c r="BR4145" s="293"/>
      <c r="CB4145" s="293"/>
      <c r="CL4145" s="293"/>
      <c r="CV4145" s="293"/>
      <c r="DF4145" s="293"/>
      <c r="DP4145" s="293"/>
      <c r="DZ4145" s="293"/>
      <c r="EJ4145" s="293"/>
      <c r="ET4145" s="293"/>
      <c r="FD4145" s="293"/>
      <c r="GJ4145" s="341"/>
      <c r="GT4145" s="293"/>
      <c r="HD4145" s="293"/>
      <c r="HN4145" s="293"/>
      <c r="HX4145" s="293"/>
      <c r="IH4145" s="293"/>
      <c r="IM4145" s="285"/>
    </row>
    <row r="4146" spans="1:247" s="44" customFormat="1" x14ac:dyDescent="0.2">
      <c r="A4146" s="42"/>
      <c r="AN4146" s="293"/>
      <c r="AX4146" s="293"/>
      <c r="BH4146" s="293"/>
      <c r="BR4146" s="293"/>
      <c r="CB4146" s="293"/>
      <c r="CL4146" s="293"/>
      <c r="CV4146" s="293"/>
      <c r="DF4146" s="293"/>
      <c r="DP4146" s="293"/>
      <c r="DZ4146" s="293"/>
      <c r="EJ4146" s="293"/>
      <c r="ET4146" s="293"/>
      <c r="FD4146" s="293"/>
      <c r="GJ4146" s="341"/>
      <c r="GT4146" s="293"/>
      <c r="HD4146" s="293"/>
      <c r="HN4146" s="293"/>
      <c r="HX4146" s="293"/>
      <c r="IH4146" s="293"/>
      <c r="IM4146" s="285"/>
    </row>
    <row r="4147" spans="1:247" s="44" customFormat="1" x14ac:dyDescent="0.2">
      <c r="A4147" s="42"/>
      <c r="AN4147" s="293"/>
      <c r="AX4147" s="293"/>
      <c r="BH4147" s="293"/>
      <c r="BR4147" s="293"/>
      <c r="CB4147" s="293"/>
      <c r="CL4147" s="293"/>
      <c r="CV4147" s="293"/>
      <c r="DF4147" s="293"/>
      <c r="DP4147" s="293"/>
      <c r="DZ4147" s="293"/>
      <c r="EJ4147" s="293"/>
      <c r="ET4147" s="293"/>
      <c r="FD4147" s="293"/>
      <c r="GJ4147" s="341"/>
      <c r="GT4147" s="293"/>
      <c r="HD4147" s="293"/>
      <c r="HN4147" s="293"/>
      <c r="HX4147" s="293"/>
      <c r="IH4147" s="293"/>
      <c r="IM4147" s="285"/>
    </row>
    <row r="4148" spans="1:247" s="44" customFormat="1" x14ac:dyDescent="0.2">
      <c r="A4148" s="42"/>
      <c r="AN4148" s="293"/>
      <c r="AX4148" s="293"/>
      <c r="BH4148" s="293"/>
      <c r="BR4148" s="293"/>
      <c r="CB4148" s="293"/>
      <c r="CL4148" s="293"/>
      <c r="CV4148" s="293"/>
      <c r="DF4148" s="293"/>
      <c r="DP4148" s="293"/>
      <c r="DZ4148" s="293"/>
      <c r="EJ4148" s="293"/>
      <c r="ET4148" s="293"/>
      <c r="FD4148" s="293"/>
      <c r="GJ4148" s="341"/>
      <c r="GT4148" s="293"/>
      <c r="HD4148" s="293"/>
      <c r="HN4148" s="293"/>
      <c r="HX4148" s="293"/>
      <c r="IH4148" s="293"/>
      <c r="IM4148" s="285"/>
    </row>
    <row r="4149" spans="1:247" s="44" customFormat="1" x14ac:dyDescent="0.2">
      <c r="A4149" s="42"/>
      <c r="AN4149" s="293"/>
      <c r="AX4149" s="293"/>
      <c r="BH4149" s="293"/>
      <c r="BR4149" s="293"/>
      <c r="CB4149" s="293"/>
      <c r="CL4149" s="293"/>
      <c r="CV4149" s="293"/>
      <c r="DF4149" s="293"/>
      <c r="DP4149" s="293"/>
      <c r="DZ4149" s="293"/>
      <c r="EJ4149" s="293"/>
      <c r="ET4149" s="293"/>
      <c r="FD4149" s="293"/>
      <c r="GJ4149" s="341"/>
      <c r="GT4149" s="293"/>
      <c r="HD4149" s="293"/>
      <c r="HN4149" s="293"/>
      <c r="HX4149" s="293"/>
      <c r="IH4149" s="293"/>
      <c r="IM4149" s="285"/>
    </row>
    <row r="4150" spans="1:247" s="44" customFormat="1" x14ac:dyDescent="0.2">
      <c r="A4150" s="42"/>
      <c r="AN4150" s="293"/>
      <c r="AX4150" s="293"/>
      <c r="BH4150" s="293"/>
      <c r="BR4150" s="293"/>
      <c r="CB4150" s="293"/>
      <c r="CL4150" s="293"/>
      <c r="CV4150" s="293"/>
      <c r="DF4150" s="293"/>
      <c r="DP4150" s="293"/>
      <c r="DZ4150" s="293"/>
      <c r="EJ4150" s="293"/>
      <c r="ET4150" s="293"/>
      <c r="FD4150" s="293"/>
      <c r="GJ4150" s="341"/>
      <c r="GT4150" s="293"/>
      <c r="HD4150" s="293"/>
      <c r="HN4150" s="293"/>
      <c r="HX4150" s="293"/>
      <c r="IH4150" s="293"/>
      <c r="IM4150" s="285"/>
    </row>
    <row r="4151" spans="1:247" s="44" customFormat="1" x14ac:dyDescent="0.2">
      <c r="A4151" s="42"/>
      <c r="AN4151" s="293"/>
      <c r="AX4151" s="293"/>
      <c r="BH4151" s="293"/>
      <c r="BR4151" s="293"/>
      <c r="CB4151" s="293"/>
      <c r="CL4151" s="293"/>
      <c r="CV4151" s="293"/>
      <c r="DF4151" s="293"/>
      <c r="DP4151" s="293"/>
      <c r="DZ4151" s="293"/>
      <c r="EJ4151" s="293"/>
      <c r="ET4151" s="293"/>
      <c r="FD4151" s="293"/>
      <c r="GJ4151" s="341"/>
      <c r="GT4151" s="293"/>
      <c r="HD4151" s="293"/>
      <c r="HN4151" s="293"/>
      <c r="HX4151" s="293"/>
      <c r="IH4151" s="293"/>
      <c r="IM4151" s="285"/>
    </row>
    <row r="4152" spans="1:247" s="44" customFormat="1" x14ac:dyDescent="0.2">
      <c r="A4152" s="42"/>
      <c r="AN4152" s="293"/>
      <c r="AX4152" s="293"/>
      <c r="BH4152" s="293"/>
      <c r="BR4152" s="293"/>
      <c r="CB4152" s="293"/>
      <c r="CL4152" s="293"/>
      <c r="CV4152" s="293"/>
      <c r="DF4152" s="293"/>
      <c r="DP4152" s="293"/>
      <c r="DZ4152" s="293"/>
      <c r="EJ4152" s="293"/>
      <c r="ET4152" s="293"/>
      <c r="FD4152" s="293"/>
      <c r="GJ4152" s="341"/>
      <c r="GT4152" s="293"/>
      <c r="HD4152" s="293"/>
      <c r="HN4152" s="293"/>
      <c r="HX4152" s="293"/>
      <c r="IH4152" s="293"/>
      <c r="IM4152" s="285"/>
    </row>
    <row r="4153" spans="1:247" s="44" customFormat="1" x14ac:dyDescent="0.2">
      <c r="A4153" s="42"/>
      <c r="AN4153" s="293"/>
      <c r="AX4153" s="293"/>
      <c r="BH4153" s="293"/>
      <c r="BR4153" s="293"/>
      <c r="CB4153" s="293"/>
      <c r="CL4153" s="293"/>
      <c r="CV4153" s="293"/>
      <c r="DF4153" s="293"/>
      <c r="DP4153" s="293"/>
      <c r="DZ4153" s="293"/>
      <c r="EJ4153" s="293"/>
      <c r="ET4153" s="293"/>
      <c r="FD4153" s="293"/>
      <c r="GJ4153" s="341"/>
      <c r="GT4153" s="293"/>
      <c r="HD4153" s="293"/>
      <c r="HN4153" s="293"/>
      <c r="HX4153" s="293"/>
      <c r="IH4153" s="293"/>
      <c r="IM4153" s="285"/>
    </row>
    <row r="4154" spans="1:247" s="44" customFormat="1" x14ac:dyDescent="0.2">
      <c r="A4154" s="42"/>
      <c r="AN4154" s="293"/>
      <c r="AX4154" s="293"/>
      <c r="BH4154" s="293"/>
      <c r="BR4154" s="293"/>
      <c r="CB4154" s="293"/>
      <c r="CL4154" s="293"/>
      <c r="CV4154" s="293"/>
      <c r="DF4154" s="293"/>
      <c r="DP4154" s="293"/>
      <c r="DZ4154" s="293"/>
      <c r="EJ4154" s="293"/>
      <c r="ET4154" s="293"/>
      <c r="FD4154" s="293"/>
      <c r="GJ4154" s="341"/>
      <c r="GT4154" s="293"/>
      <c r="HD4154" s="293"/>
      <c r="HN4154" s="293"/>
      <c r="HX4154" s="293"/>
      <c r="IH4154" s="293"/>
      <c r="IM4154" s="285"/>
    </row>
    <row r="4155" spans="1:247" s="44" customFormat="1" x14ac:dyDescent="0.2">
      <c r="A4155" s="42"/>
      <c r="AN4155" s="293"/>
      <c r="AX4155" s="293"/>
      <c r="BH4155" s="293"/>
      <c r="BR4155" s="293"/>
      <c r="CB4155" s="293"/>
      <c r="CL4155" s="293"/>
      <c r="CV4155" s="293"/>
      <c r="DF4155" s="293"/>
      <c r="DP4155" s="293"/>
      <c r="DZ4155" s="293"/>
      <c r="EJ4155" s="293"/>
      <c r="ET4155" s="293"/>
      <c r="FD4155" s="293"/>
      <c r="GJ4155" s="341"/>
      <c r="GT4155" s="293"/>
      <c r="HD4155" s="293"/>
      <c r="HN4155" s="293"/>
      <c r="HX4155" s="293"/>
      <c r="IH4155" s="293"/>
      <c r="IM4155" s="285"/>
    </row>
    <row r="4156" spans="1:247" s="44" customFormat="1" x14ac:dyDescent="0.2">
      <c r="A4156" s="42"/>
      <c r="AN4156" s="293"/>
      <c r="AX4156" s="293"/>
      <c r="BH4156" s="293"/>
      <c r="BR4156" s="293"/>
      <c r="CB4156" s="293"/>
      <c r="CL4156" s="293"/>
      <c r="CV4156" s="293"/>
      <c r="DF4156" s="293"/>
      <c r="DP4156" s="293"/>
      <c r="DZ4156" s="293"/>
      <c r="EJ4156" s="293"/>
      <c r="ET4156" s="293"/>
      <c r="FD4156" s="293"/>
      <c r="GJ4156" s="341"/>
      <c r="GT4156" s="293"/>
      <c r="HD4156" s="293"/>
      <c r="HN4156" s="293"/>
      <c r="HX4156" s="293"/>
      <c r="IH4156" s="293"/>
      <c r="IM4156" s="285"/>
    </row>
    <row r="4157" spans="1:247" s="44" customFormat="1" x14ac:dyDescent="0.2">
      <c r="A4157" s="42"/>
      <c r="AN4157" s="293"/>
      <c r="AX4157" s="293"/>
      <c r="BH4157" s="293"/>
      <c r="BR4157" s="293"/>
      <c r="CB4157" s="293"/>
      <c r="CL4157" s="293"/>
      <c r="CV4157" s="293"/>
      <c r="DF4157" s="293"/>
      <c r="DP4157" s="293"/>
      <c r="DZ4157" s="293"/>
      <c r="EJ4157" s="293"/>
      <c r="ET4157" s="293"/>
      <c r="FD4157" s="293"/>
      <c r="GJ4157" s="341"/>
      <c r="GT4157" s="293"/>
      <c r="HD4157" s="293"/>
      <c r="HN4157" s="293"/>
      <c r="HX4157" s="293"/>
      <c r="IH4157" s="293"/>
      <c r="IM4157" s="285"/>
    </row>
    <row r="4158" spans="1:247" s="44" customFormat="1" x14ac:dyDescent="0.2">
      <c r="A4158" s="42"/>
      <c r="AN4158" s="293"/>
      <c r="AX4158" s="293"/>
      <c r="BH4158" s="293"/>
      <c r="BR4158" s="293"/>
      <c r="CB4158" s="293"/>
      <c r="CL4158" s="293"/>
      <c r="CV4158" s="293"/>
      <c r="DF4158" s="293"/>
      <c r="DP4158" s="293"/>
      <c r="DZ4158" s="293"/>
      <c r="EJ4158" s="293"/>
      <c r="ET4158" s="293"/>
      <c r="FD4158" s="293"/>
      <c r="GJ4158" s="341"/>
      <c r="GT4158" s="293"/>
      <c r="HD4158" s="293"/>
      <c r="HN4158" s="293"/>
      <c r="HX4158" s="293"/>
      <c r="IH4158" s="293"/>
      <c r="IM4158" s="285"/>
    </row>
    <row r="4159" spans="1:247" s="44" customFormat="1" x14ac:dyDescent="0.2">
      <c r="A4159" s="42"/>
      <c r="AN4159" s="293"/>
      <c r="AX4159" s="293"/>
      <c r="BH4159" s="293"/>
      <c r="BR4159" s="293"/>
      <c r="CB4159" s="293"/>
      <c r="CL4159" s="293"/>
      <c r="CV4159" s="293"/>
      <c r="DF4159" s="293"/>
      <c r="DP4159" s="293"/>
      <c r="DZ4159" s="293"/>
      <c r="EJ4159" s="293"/>
      <c r="ET4159" s="293"/>
      <c r="FD4159" s="293"/>
      <c r="GJ4159" s="341"/>
      <c r="GT4159" s="293"/>
      <c r="HD4159" s="293"/>
      <c r="HN4159" s="293"/>
      <c r="HX4159" s="293"/>
      <c r="IH4159" s="293"/>
      <c r="IM4159" s="285"/>
    </row>
    <row r="4160" spans="1:247" s="44" customFormat="1" x14ac:dyDescent="0.2">
      <c r="A4160" s="42"/>
      <c r="AN4160" s="293"/>
      <c r="AX4160" s="293"/>
      <c r="BH4160" s="293"/>
      <c r="BR4160" s="293"/>
      <c r="CB4160" s="293"/>
      <c r="CL4160" s="293"/>
      <c r="CV4160" s="293"/>
      <c r="DF4160" s="293"/>
      <c r="DP4160" s="293"/>
      <c r="DZ4160" s="293"/>
      <c r="EJ4160" s="293"/>
      <c r="ET4160" s="293"/>
      <c r="FD4160" s="293"/>
      <c r="GJ4160" s="341"/>
      <c r="GT4160" s="293"/>
      <c r="HD4160" s="293"/>
      <c r="HN4160" s="293"/>
      <c r="HX4160" s="293"/>
      <c r="IH4160" s="293"/>
      <c r="IM4160" s="285"/>
    </row>
    <row r="4161" spans="1:247" s="44" customFormat="1" x14ac:dyDescent="0.2">
      <c r="A4161" s="42"/>
      <c r="AN4161" s="293"/>
      <c r="AX4161" s="293"/>
      <c r="BH4161" s="293"/>
      <c r="BR4161" s="293"/>
      <c r="CB4161" s="293"/>
      <c r="CL4161" s="293"/>
      <c r="CV4161" s="293"/>
      <c r="DF4161" s="293"/>
      <c r="DP4161" s="293"/>
      <c r="DZ4161" s="293"/>
      <c r="EJ4161" s="293"/>
      <c r="ET4161" s="293"/>
      <c r="FD4161" s="293"/>
      <c r="GJ4161" s="341"/>
      <c r="GT4161" s="293"/>
      <c r="HD4161" s="293"/>
      <c r="HN4161" s="293"/>
      <c r="HX4161" s="293"/>
      <c r="IH4161" s="293"/>
      <c r="IM4161" s="285"/>
    </row>
    <row r="4162" spans="1:247" s="44" customFormat="1" x14ac:dyDescent="0.2">
      <c r="A4162" s="42"/>
      <c r="AN4162" s="293"/>
      <c r="AX4162" s="293"/>
      <c r="BH4162" s="293"/>
      <c r="BR4162" s="293"/>
      <c r="CB4162" s="293"/>
      <c r="CL4162" s="293"/>
      <c r="CV4162" s="293"/>
      <c r="DF4162" s="293"/>
      <c r="DP4162" s="293"/>
      <c r="DZ4162" s="293"/>
      <c r="EJ4162" s="293"/>
      <c r="ET4162" s="293"/>
      <c r="FD4162" s="293"/>
      <c r="GJ4162" s="341"/>
      <c r="GT4162" s="293"/>
      <c r="HD4162" s="293"/>
      <c r="HN4162" s="293"/>
      <c r="HX4162" s="293"/>
      <c r="IH4162" s="293"/>
      <c r="IM4162" s="285"/>
    </row>
    <row r="4163" spans="1:247" s="44" customFormat="1" x14ac:dyDescent="0.2">
      <c r="A4163" s="42"/>
      <c r="AN4163" s="293"/>
      <c r="AX4163" s="293"/>
      <c r="BH4163" s="293"/>
      <c r="BR4163" s="293"/>
      <c r="CB4163" s="293"/>
      <c r="CL4163" s="293"/>
      <c r="CV4163" s="293"/>
      <c r="DF4163" s="293"/>
      <c r="DP4163" s="293"/>
      <c r="DZ4163" s="293"/>
      <c r="EJ4163" s="293"/>
      <c r="ET4163" s="293"/>
      <c r="FD4163" s="293"/>
      <c r="GJ4163" s="341"/>
      <c r="GT4163" s="293"/>
      <c r="HD4163" s="293"/>
      <c r="HN4163" s="293"/>
      <c r="HX4163" s="293"/>
      <c r="IH4163" s="293"/>
      <c r="IM4163" s="285"/>
    </row>
    <row r="4164" spans="1:247" s="44" customFormat="1" x14ac:dyDescent="0.2">
      <c r="A4164" s="42"/>
      <c r="AN4164" s="293"/>
      <c r="AX4164" s="293"/>
      <c r="BH4164" s="293"/>
      <c r="BR4164" s="293"/>
      <c r="CB4164" s="293"/>
      <c r="CL4164" s="293"/>
      <c r="CV4164" s="293"/>
      <c r="DF4164" s="293"/>
      <c r="DP4164" s="293"/>
      <c r="DZ4164" s="293"/>
      <c r="EJ4164" s="293"/>
      <c r="ET4164" s="293"/>
      <c r="FD4164" s="293"/>
      <c r="GJ4164" s="341"/>
      <c r="GT4164" s="293"/>
      <c r="HD4164" s="293"/>
      <c r="HN4164" s="293"/>
      <c r="HX4164" s="293"/>
      <c r="IH4164" s="293"/>
      <c r="IM4164" s="285"/>
    </row>
    <row r="4165" spans="1:247" s="44" customFormat="1" x14ac:dyDescent="0.2">
      <c r="A4165" s="42"/>
      <c r="AN4165" s="293"/>
      <c r="AX4165" s="293"/>
      <c r="BH4165" s="293"/>
      <c r="BR4165" s="293"/>
      <c r="CB4165" s="293"/>
      <c r="CL4165" s="293"/>
      <c r="CV4165" s="293"/>
      <c r="DF4165" s="293"/>
      <c r="DP4165" s="293"/>
      <c r="DZ4165" s="293"/>
      <c r="EJ4165" s="293"/>
      <c r="ET4165" s="293"/>
      <c r="FD4165" s="293"/>
      <c r="GJ4165" s="341"/>
      <c r="GT4165" s="293"/>
      <c r="HD4165" s="293"/>
      <c r="HN4165" s="293"/>
      <c r="HX4165" s="293"/>
      <c r="IH4165" s="293"/>
      <c r="IM4165" s="285"/>
    </row>
    <row r="4166" spans="1:247" s="44" customFormat="1" x14ac:dyDescent="0.2">
      <c r="A4166" s="42"/>
      <c r="AN4166" s="293"/>
      <c r="AX4166" s="293"/>
      <c r="BH4166" s="293"/>
      <c r="BR4166" s="293"/>
      <c r="CB4166" s="293"/>
      <c r="CL4166" s="293"/>
      <c r="CV4166" s="293"/>
      <c r="DF4166" s="293"/>
      <c r="DP4166" s="293"/>
      <c r="DZ4166" s="293"/>
      <c r="EJ4166" s="293"/>
      <c r="ET4166" s="293"/>
      <c r="FD4166" s="293"/>
      <c r="GJ4166" s="341"/>
      <c r="GT4166" s="293"/>
      <c r="HD4166" s="293"/>
      <c r="HN4166" s="293"/>
      <c r="HX4166" s="293"/>
      <c r="IH4166" s="293"/>
      <c r="IM4166" s="285"/>
    </row>
    <row r="4167" spans="1:247" s="44" customFormat="1" x14ac:dyDescent="0.2">
      <c r="A4167" s="42"/>
      <c r="AN4167" s="293"/>
      <c r="AX4167" s="293"/>
      <c r="BH4167" s="293"/>
      <c r="BR4167" s="293"/>
      <c r="CB4167" s="293"/>
      <c r="CL4167" s="293"/>
      <c r="CV4167" s="293"/>
      <c r="DF4167" s="293"/>
      <c r="DP4167" s="293"/>
      <c r="DZ4167" s="293"/>
      <c r="EJ4167" s="293"/>
      <c r="ET4167" s="293"/>
      <c r="FD4167" s="293"/>
      <c r="GJ4167" s="341"/>
      <c r="GT4167" s="293"/>
      <c r="HD4167" s="293"/>
      <c r="HN4167" s="293"/>
      <c r="HX4167" s="293"/>
      <c r="IH4167" s="293"/>
      <c r="IM4167" s="285"/>
    </row>
    <row r="4168" spans="1:247" s="44" customFormat="1" x14ac:dyDescent="0.2">
      <c r="A4168" s="42"/>
      <c r="AN4168" s="293"/>
      <c r="AX4168" s="293"/>
      <c r="BH4168" s="293"/>
      <c r="BR4168" s="293"/>
      <c r="CB4168" s="293"/>
      <c r="CL4168" s="293"/>
      <c r="CV4168" s="293"/>
      <c r="DF4168" s="293"/>
      <c r="DP4168" s="293"/>
      <c r="DZ4168" s="293"/>
      <c r="EJ4168" s="293"/>
      <c r="ET4168" s="293"/>
      <c r="FD4168" s="293"/>
      <c r="GJ4168" s="341"/>
      <c r="GT4168" s="293"/>
      <c r="HD4168" s="293"/>
      <c r="HN4168" s="293"/>
      <c r="HX4168" s="293"/>
      <c r="IH4168" s="293"/>
      <c r="IM4168" s="285"/>
    </row>
    <row r="4169" spans="1:247" s="44" customFormat="1" x14ac:dyDescent="0.2">
      <c r="A4169" s="42"/>
      <c r="AN4169" s="293"/>
      <c r="AX4169" s="293"/>
      <c r="BH4169" s="293"/>
      <c r="BR4169" s="293"/>
      <c r="CB4169" s="293"/>
      <c r="CL4169" s="293"/>
      <c r="CV4169" s="293"/>
      <c r="DF4169" s="293"/>
      <c r="DP4169" s="293"/>
      <c r="DZ4169" s="293"/>
      <c r="EJ4169" s="293"/>
      <c r="ET4169" s="293"/>
      <c r="FD4169" s="293"/>
      <c r="GJ4169" s="341"/>
      <c r="GT4169" s="293"/>
      <c r="HD4169" s="293"/>
      <c r="HN4169" s="293"/>
      <c r="HX4169" s="293"/>
      <c r="IH4169" s="293"/>
      <c r="IM4169" s="285"/>
    </row>
    <row r="4170" spans="1:247" s="44" customFormat="1" x14ac:dyDescent="0.2">
      <c r="A4170" s="42"/>
      <c r="AN4170" s="293"/>
      <c r="AX4170" s="293"/>
      <c r="BH4170" s="293"/>
      <c r="BR4170" s="293"/>
      <c r="CB4170" s="293"/>
      <c r="CL4170" s="293"/>
      <c r="CV4170" s="293"/>
      <c r="DF4170" s="293"/>
      <c r="DP4170" s="293"/>
      <c r="DZ4170" s="293"/>
      <c r="EJ4170" s="293"/>
      <c r="ET4170" s="293"/>
      <c r="FD4170" s="293"/>
      <c r="GJ4170" s="341"/>
      <c r="GT4170" s="293"/>
      <c r="HD4170" s="293"/>
      <c r="HN4170" s="293"/>
      <c r="HX4170" s="293"/>
      <c r="IH4170" s="293"/>
      <c r="IM4170" s="285"/>
    </row>
    <row r="4171" spans="1:247" s="44" customFormat="1" x14ac:dyDescent="0.2">
      <c r="A4171" s="42"/>
      <c r="AN4171" s="293"/>
      <c r="AX4171" s="293"/>
      <c r="BH4171" s="293"/>
      <c r="BR4171" s="293"/>
      <c r="CB4171" s="293"/>
      <c r="CL4171" s="293"/>
      <c r="CV4171" s="293"/>
      <c r="DF4171" s="293"/>
      <c r="DP4171" s="293"/>
      <c r="DZ4171" s="293"/>
      <c r="EJ4171" s="293"/>
      <c r="ET4171" s="293"/>
      <c r="FD4171" s="293"/>
      <c r="GJ4171" s="341"/>
      <c r="GT4171" s="293"/>
      <c r="HD4171" s="293"/>
      <c r="HN4171" s="293"/>
      <c r="HX4171" s="293"/>
      <c r="IH4171" s="293"/>
      <c r="IM4171" s="285"/>
    </row>
    <row r="4172" spans="1:247" s="44" customFormat="1" x14ac:dyDescent="0.2">
      <c r="A4172" s="42"/>
      <c r="AN4172" s="293"/>
      <c r="AX4172" s="293"/>
      <c r="BH4172" s="293"/>
      <c r="BR4172" s="293"/>
      <c r="CB4172" s="293"/>
      <c r="CL4172" s="293"/>
      <c r="CV4172" s="293"/>
      <c r="DF4172" s="293"/>
      <c r="DP4172" s="293"/>
      <c r="DZ4172" s="293"/>
      <c r="EJ4172" s="293"/>
      <c r="ET4172" s="293"/>
      <c r="FD4172" s="293"/>
      <c r="GJ4172" s="341"/>
      <c r="GT4172" s="293"/>
      <c r="HD4172" s="293"/>
      <c r="HN4172" s="293"/>
      <c r="HX4172" s="293"/>
      <c r="IH4172" s="293"/>
      <c r="IM4172" s="285"/>
    </row>
    <row r="4173" spans="1:247" s="44" customFormat="1" x14ac:dyDescent="0.2">
      <c r="A4173" s="42"/>
      <c r="AN4173" s="293"/>
      <c r="AX4173" s="293"/>
      <c r="BH4173" s="293"/>
      <c r="BR4173" s="293"/>
      <c r="CB4173" s="293"/>
      <c r="CL4173" s="293"/>
      <c r="CV4173" s="293"/>
      <c r="DF4173" s="293"/>
      <c r="DP4173" s="293"/>
      <c r="DZ4173" s="293"/>
      <c r="EJ4173" s="293"/>
      <c r="ET4173" s="293"/>
      <c r="FD4173" s="293"/>
      <c r="GJ4173" s="341"/>
      <c r="GT4173" s="293"/>
      <c r="HD4173" s="293"/>
      <c r="HN4173" s="293"/>
      <c r="HX4173" s="293"/>
      <c r="IH4173" s="293"/>
      <c r="IM4173" s="285"/>
    </row>
    <row r="4174" spans="1:247" s="44" customFormat="1" x14ac:dyDescent="0.2">
      <c r="A4174" s="42"/>
      <c r="AN4174" s="293"/>
      <c r="AX4174" s="293"/>
      <c r="BH4174" s="293"/>
      <c r="BR4174" s="293"/>
      <c r="CB4174" s="293"/>
      <c r="CL4174" s="293"/>
      <c r="CV4174" s="293"/>
      <c r="DF4174" s="293"/>
      <c r="DP4174" s="293"/>
      <c r="DZ4174" s="293"/>
      <c r="EJ4174" s="293"/>
      <c r="ET4174" s="293"/>
      <c r="FD4174" s="293"/>
      <c r="GJ4174" s="341"/>
      <c r="GT4174" s="293"/>
      <c r="HD4174" s="293"/>
      <c r="HN4174" s="293"/>
      <c r="HX4174" s="293"/>
      <c r="IH4174" s="293"/>
      <c r="IM4174" s="285"/>
    </row>
    <row r="4175" spans="1:247" s="44" customFormat="1" x14ac:dyDescent="0.2">
      <c r="A4175" s="42"/>
      <c r="AN4175" s="293"/>
      <c r="AX4175" s="293"/>
      <c r="BH4175" s="293"/>
      <c r="BR4175" s="293"/>
      <c r="CB4175" s="293"/>
      <c r="CL4175" s="293"/>
      <c r="CV4175" s="293"/>
      <c r="DF4175" s="293"/>
      <c r="DP4175" s="293"/>
      <c r="DZ4175" s="293"/>
      <c r="EJ4175" s="293"/>
      <c r="ET4175" s="293"/>
      <c r="FD4175" s="293"/>
      <c r="GJ4175" s="341"/>
      <c r="GT4175" s="293"/>
      <c r="HD4175" s="293"/>
      <c r="HN4175" s="293"/>
      <c r="HX4175" s="293"/>
      <c r="IH4175" s="293"/>
      <c r="IM4175" s="285"/>
    </row>
    <row r="4176" spans="1:247" s="44" customFormat="1" x14ac:dyDescent="0.2">
      <c r="A4176" s="42"/>
      <c r="AN4176" s="293"/>
      <c r="AX4176" s="293"/>
      <c r="BH4176" s="293"/>
      <c r="BR4176" s="293"/>
      <c r="CB4176" s="293"/>
      <c r="CL4176" s="293"/>
      <c r="CV4176" s="293"/>
      <c r="DF4176" s="293"/>
      <c r="DP4176" s="293"/>
      <c r="DZ4176" s="293"/>
      <c r="EJ4176" s="293"/>
      <c r="ET4176" s="293"/>
      <c r="FD4176" s="293"/>
      <c r="GJ4176" s="341"/>
      <c r="GT4176" s="293"/>
      <c r="HD4176" s="293"/>
      <c r="HN4176" s="293"/>
      <c r="HX4176" s="293"/>
      <c r="IH4176" s="293"/>
      <c r="IM4176" s="285"/>
    </row>
    <row r="4177" spans="1:247" s="44" customFormat="1" x14ac:dyDescent="0.2">
      <c r="A4177" s="42"/>
      <c r="AN4177" s="293"/>
      <c r="AX4177" s="293"/>
      <c r="BH4177" s="293"/>
      <c r="BR4177" s="293"/>
      <c r="CB4177" s="293"/>
      <c r="CL4177" s="293"/>
      <c r="CV4177" s="293"/>
      <c r="DF4177" s="293"/>
      <c r="DP4177" s="293"/>
      <c r="DZ4177" s="293"/>
      <c r="EJ4177" s="293"/>
      <c r="ET4177" s="293"/>
      <c r="FD4177" s="293"/>
      <c r="GJ4177" s="341"/>
      <c r="GT4177" s="293"/>
      <c r="HD4177" s="293"/>
      <c r="HN4177" s="293"/>
      <c r="HX4177" s="293"/>
      <c r="IH4177" s="293"/>
      <c r="IM4177" s="285"/>
    </row>
    <row r="4178" spans="1:247" s="44" customFormat="1" x14ac:dyDescent="0.2">
      <c r="A4178" s="42"/>
      <c r="AN4178" s="293"/>
      <c r="AX4178" s="293"/>
      <c r="BH4178" s="293"/>
      <c r="BR4178" s="293"/>
      <c r="CB4178" s="293"/>
      <c r="CL4178" s="293"/>
      <c r="CV4178" s="293"/>
      <c r="DF4178" s="293"/>
      <c r="DP4178" s="293"/>
      <c r="DZ4178" s="293"/>
      <c r="EJ4178" s="293"/>
      <c r="ET4178" s="293"/>
      <c r="FD4178" s="293"/>
      <c r="GJ4178" s="341"/>
      <c r="GT4178" s="293"/>
      <c r="HD4178" s="293"/>
      <c r="HN4178" s="293"/>
      <c r="HX4178" s="293"/>
      <c r="IH4178" s="293"/>
      <c r="IM4178" s="285"/>
    </row>
    <row r="4179" spans="1:247" s="44" customFormat="1" x14ac:dyDescent="0.2">
      <c r="A4179" s="42"/>
      <c r="AN4179" s="293"/>
      <c r="AX4179" s="293"/>
      <c r="BH4179" s="293"/>
      <c r="BR4179" s="293"/>
      <c r="CB4179" s="293"/>
      <c r="CL4179" s="293"/>
      <c r="CV4179" s="293"/>
      <c r="DF4179" s="293"/>
      <c r="DP4179" s="293"/>
      <c r="DZ4179" s="293"/>
      <c r="EJ4179" s="293"/>
      <c r="ET4179" s="293"/>
      <c r="FD4179" s="293"/>
      <c r="GJ4179" s="341"/>
      <c r="GT4179" s="293"/>
      <c r="HD4179" s="293"/>
      <c r="HN4179" s="293"/>
      <c r="HX4179" s="293"/>
      <c r="IH4179" s="293"/>
      <c r="IM4179" s="285"/>
    </row>
    <row r="4180" spans="1:247" s="44" customFormat="1" x14ac:dyDescent="0.2">
      <c r="A4180" s="42"/>
      <c r="AN4180" s="293"/>
      <c r="AX4180" s="293"/>
      <c r="BH4180" s="293"/>
      <c r="BR4180" s="293"/>
      <c r="CB4180" s="293"/>
      <c r="CL4180" s="293"/>
      <c r="CV4180" s="293"/>
      <c r="DF4180" s="293"/>
      <c r="DP4180" s="293"/>
      <c r="DZ4180" s="293"/>
      <c r="EJ4180" s="293"/>
      <c r="ET4180" s="293"/>
      <c r="FD4180" s="293"/>
      <c r="GJ4180" s="341"/>
      <c r="GT4180" s="293"/>
      <c r="HD4180" s="293"/>
      <c r="HN4180" s="293"/>
      <c r="HX4180" s="293"/>
      <c r="IH4180" s="293"/>
      <c r="IM4180" s="285"/>
    </row>
    <row r="4181" spans="1:247" s="44" customFormat="1" x14ac:dyDescent="0.2">
      <c r="A4181" s="42"/>
      <c r="AN4181" s="293"/>
      <c r="AX4181" s="293"/>
      <c r="BH4181" s="293"/>
      <c r="BR4181" s="293"/>
      <c r="CB4181" s="293"/>
      <c r="CL4181" s="293"/>
      <c r="CV4181" s="293"/>
      <c r="DF4181" s="293"/>
      <c r="DP4181" s="293"/>
      <c r="DZ4181" s="293"/>
      <c r="EJ4181" s="293"/>
      <c r="ET4181" s="293"/>
      <c r="FD4181" s="293"/>
      <c r="GJ4181" s="341"/>
      <c r="GT4181" s="293"/>
      <c r="HD4181" s="293"/>
      <c r="HN4181" s="293"/>
      <c r="HX4181" s="293"/>
      <c r="IH4181" s="293"/>
      <c r="IM4181" s="285"/>
    </row>
    <row r="4182" spans="1:247" s="44" customFormat="1" x14ac:dyDescent="0.2">
      <c r="A4182" s="42"/>
      <c r="AN4182" s="293"/>
      <c r="AX4182" s="293"/>
      <c r="BH4182" s="293"/>
      <c r="BR4182" s="293"/>
      <c r="CB4182" s="293"/>
      <c r="CL4182" s="293"/>
      <c r="CV4182" s="293"/>
      <c r="DF4182" s="293"/>
      <c r="DP4182" s="293"/>
      <c r="DZ4182" s="293"/>
      <c r="EJ4182" s="293"/>
      <c r="ET4182" s="293"/>
      <c r="FD4182" s="293"/>
      <c r="GJ4182" s="341"/>
      <c r="GT4182" s="293"/>
      <c r="HD4182" s="293"/>
      <c r="HN4182" s="293"/>
      <c r="HX4182" s="293"/>
      <c r="IH4182" s="293"/>
      <c r="IM4182" s="285"/>
    </row>
    <row r="4183" spans="1:247" s="44" customFormat="1" x14ac:dyDescent="0.2">
      <c r="A4183" s="42"/>
      <c r="AN4183" s="293"/>
      <c r="AX4183" s="293"/>
      <c r="BH4183" s="293"/>
      <c r="BR4183" s="293"/>
      <c r="CB4183" s="293"/>
      <c r="CL4183" s="293"/>
      <c r="CV4183" s="293"/>
      <c r="DF4183" s="293"/>
      <c r="DP4183" s="293"/>
      <c r="DZ4183" s="293"/>
      <c r="EJ4183" s="293"/>
      <c r="ET4183" s="293"/>
      <c r="FD4183" s="293"/>
      <c r="GJ4183" s="341"/>
      <c r="GT4183" s="293"/>
      <c r="HD4183" s="293"/>
      <c r="HN4183" s="293"/>
      <c r="HX4183" s="293"/>
      <c r="IH4183" s="293"/>
      <c r="IM4183" s="285"/>
    </row>
    <row r="4184" spans="1:247" s="44" customFormat="1" x14ac:dyDescent="0.2">
      <c r="A4184" s="42"/>
      <c r="AN4184" s="293"/>
      <c r="AX4184" s="293"/>
      <c r="BH4184" s="293"/>
      <c r="BR4184" s="293"/>
      <c r="CB4184" s="293"/>
      <c r="CL4184" s="293"/>
      <c r="CV4184" s="293"/>
      <c r="DF4184" s="293"/>
      <c r="DP4184" s="293"/>
      <c r="DZ4184" s="293"/>
      <c r="EJ4184" s="293"/>
      <c r="ET4184" s="293"/>
      <c r="FD4184" s="293"/>
      <c r="GJ4184" s="341"/>
      <c r="GT4184" s="293"/>
      <c r="HD4184" s="293"/>
      <c r="HN4184" s="293"/>
      <c r="HX4184" s="293"/>
      <c r="IH4184" s="293"/>
      <c r="IM4184" s="285"/>
    </row>
    <row r="4185" spans="1:247" s="44" customFormat="1" x14ac:dyDescent="0.2">
      <c r="A4185" s="42"/>
      <c r="AN4185" s="293"/>
      <c r="AX4185" s="293"/>
      <c r="BH4185" s="293"/>
      <c r="BR4185" s="293"/>
      <c r="CB4185" s="293"/>
      <c r="CL4185" s="293"/>
      <c r="CV4185" s="293"/>
      <c r="DF4185" s="293"/>
      <c r="DP4185" s="293"/>
      <c r="DZ4185" s="293"/>
      <c r="EJ4185" s="293"/>
      <c r="ET4185" s="293"/>
      <c r="FD4185" s="293"/>
      <c r="GJ4185" s="341"/>
      <c r="GT4185" s="293"/>
      <c r="HD4185" s="293"/>
      <c r="HN4185" s="293"/>
      <c r="HX4185" s="293"/>
      <c r="IH4185" s="293"/>
      <c r="IM4185" s="285"/>
    </row>
    <row r="4186" spans="1:247" s="44" customFormat="1" x14ac:dyDescent="0.2">
      <c r="A4186" s="42"/>
      <c r="AN4186" s="293"/>
      <c r="AX4186" s="293"/>
      <c r="BH4186" s="293"/>
      <c r="BR4186" s="293"/>
      <c r="CB4186" s="293"/>
      <c r="CL4186" s="293"/>
      <c r="CV4186" s="293"/>
      <c r="DF4186" s="293"/>
      <c r="DP4186" s="293"/>
      <c r="DZ4186" s="293"/>
      <c r="EJ4186" s="293"/>
      <c r="ET4186" s="293"/>
      <c r="FD4186" s="293"/>
      <c r="GJ4186" s="341"/>
      <c r="GT4186" s="293"/>
      <c r="HD4186" s="293"/>
      <c r="HN4186" s="293"/>
      <c r="HX4186" s="293"/>
      <c r="IH4186" s="293"/>
      <c r="IM4186" s="285"/>
    </row>
    <row r="4187" spans="1:247" s="44" customFormat="1" x14ac:dyDescent="0.2">
      <c r="A4187" s="42"/>
      <c r="AN4187" s="293"/>
      <c r="AX4187" s="293"/>
      <c r="BH4187" s="293"/>
      <c r="BR4187" s="293"/>
      <c r="CB4187" s="293"/>
      <c r="CL4187" s="293"/>
      <c r="CV4187" s="293"/>
      <c r="DF4187" s="293"/>
      <c r="DP4187" s="293"/>
      <c r="DZ4187" s="293"/>
      <c r="EJ4187" s="293"/>
      <c r="ET4187" s="293"/>
      <c r="FD4187" s="293"/>
      <c r="GJ4187" s="341"/>
      <c r="GT4187" s="293"/>
      <c r="HD4187" s="293"/>
      <c r="HN4187" s="293"/>
      <c r="HX4187" s="293"/>
      <c r="IH4187" s="293"/>
      <c r="IM4187" s="285"/>
    </row>
    <row r="4188" spans="1:247" s="44" customFormat="1" x14ac:dyDescent="0.2">
      <c r="A4188" s="42"/>
      <c r="AN4188" s="293"/>
      <c r="AX4188" s="293"/>
      <c r="BH4188" s="293"/>
      <c r="BR4188" s="293"/>
      <c r="CB4188" s="293"/>
      <c r="CL4188" s="293"/>
      <c r="CV4188" s="293"/>
      <c r="DF4188" s="293"/>
      <c r="DP4188" s="293"/>
      <c r="DZ4188" s="293"/>
      <c r="EJ4188" s="293"/>
      <c r="ET4188" s="293"/>
      <c r="FD4188" s="293"/>
      <c r="GJ4188" s="341"/>
      <c r="GT4188" s="293"/>
      <c r="HD4188" s="293"/>
      <c r="HN4188" s="293"/>
      <c r="HX4188" s="293"/>
      <c r="IH4188" s="293"/>
      <c r="IM4188" s="285"/>
    </row>
    <row r="4189" spans="1:247" s="44" customFormat="1" x14ac:dyDescent="0.2">
      <c r="A4189" s="42"/>
      <c r="AN4189" s="293"/>
      <c r="AX4189" s="293"/>
      <c r="BH4189" s="293"/>
      <c r="BR4189" s="293"/>
      <c r="CB4189" s="293"/>
      <c r="CL4189" s="293"/>
      <c r="CV4189" s="293"/>
      <c r="DF4189" s="293"/>
      <c r="DP4189" s="293"/>
      <c r="DZ4189" s="293"/>
      <c r="EJ4189" s="293"/>
      <c r="ET4189" s="293"/>
      <c r="FD4189" s="293"/>
      <c r="GJ4189" s="341"/>
      <c r="GT4189" s="293"/>
      <c r="HD4189" s="293"/>
      <c r="HN4189" s="293"/>
      <c r="HX4189" s="293"/>
      <c r="IH4189" s="293"/>
      <c r="IM4189" s="285"/>
    </row>
    <row r="4190" spans="1:247" s="44" customFormat="1" x14ac:dyDescent="0.2">
      <c r="A4190" s="42"/>
      <c r="AN4190" s="293"/>
      <c r="AX4190" s="293"/>
      <c r="BH4190" s="293"/>
      <c r="BR4190" s="293"/>
      <c r="CB4190" s="293"/>
      <c r="CL4190" s="293"/>
      <c r="CV4190" s="293"/>
      <c r="DF4190" s="293"/>
      <c r="DP4190" s="293"/>
      <c r="DZ4190" s="293"/>
      <c r="EJ4190" s="293"/>
      <c r="ET4190" s="293"/>
      <c r="FD4190" s="293"/>
      <c r="GJ4190" s="341"/>
      <c r="GT4190" s="293"/>
      <c r="HD4190" s="293"/>
      <c r="HN4190" s="293"/>
      <c r="HX4190" s="293"/>
      <c r="IH4190" s="293"/>
      <c r="IM4190" s="285"/>
    </row>
    <row r="4191" spans="1:247" s="44" customFormat="1" x14ac:dyDescent="0.2">
      <c r="A4191" s="42"/>
      <c r="AN4191" s="293"/>
      <c r="AX4191" s="293"/>
      <c r="BH4191" s="293"/>
      <c r="BR4191" s="293"/>
      <c r="CB4191" s="293"/>
      <c r="CL4191" s="293"/>
      <c r="CV4191" s="293"/>
      <c r="DF4191" s="293"/>
      <c r="DP4191" s="293"/>
      <c r="DZ4191" s="293"/>
      <c r="EJ4191" s="293"/>
      <c r="ET4191" s="293"/>
      <c r="FD4191" s="293"/>
      <c r="GJ4191" s="341"/>
      <c r="GT4191" s="293"/>
      <c r="HD4191" s="293"/>
      <c r="HN4191" s="293"/>
      <c r="HX4191" s="293"/>
      <c r="IH4191" s="293"/>
      <c r="IM4191" s="285"/>
    </row>
    <row r="4192" spans="1:247" s="44" customFormat="1" x14ac:dyDescent="0.2">
      <c r="A4192" s="42"/>
      <c r="AN4192" s="293"/>
      <c r="AX4192" s="293"/>
      <c r="BH4192" s="293"/>
      <c r="BR4192" s="293"/>
      <c r="CB4192" s="293"/>
      <c r="CL4192" s="293"/>
      <c r="CV4192" s="293"/>
      <c r="DF4192" s="293"/>
      <c r="DP4192" s="293"/>
      <c r="DZ4192" s="293"/>
      <c r="EJ4192" s="293"/>
      <c r="ET4192" s="293"/>
      <c r="FD4192" s="293"/>
      <c r="GJ4192" s="341"/>
      <c r="GT4192" s="293"/>
      <c r="HD4192" s="293"/>
      <c r="HN4192" s="293"/>
      <c r="HX4192" s="293"/>
      <c r="IH4192" s="293"/>
      <c r="IM4192" s="285"/>
    </row>
    <row r="4193" spans="1:247" s="44" customFormat="1" x14ac:dyDescent="0.2">
      <c r="A4193" s="42"/>
      <c r="AN4193" s="293"/>
      <c r="AX4193" s="293"/>
      <c r="BH4193" s="293"/>
      <c r="BR4193" s="293"/>
      <c r="CB4193" s="293"/>
      <c r="CL4193" s="293"/>
      <c r="CV4193" s="293"/>
      <c r="DF4193" s="293"/>
      <c r="DP4193" s="293"/>
      <c r="DZ4193" s="293"/>
      <c r="EJ4193" s="293"/>
      <c r="ET4193" s="293"/>
      <c r="FD4193" s="293"/>
      <c r="GJ4193" s="341"/>
      <c r="GT4193" s="293"/>
      <c r="HD4193" s="293"/>
      <c r="HN4193" s="293"/>
      <c r="HX4193" s="293"/>
      <c r="IH4193" s="293"/>
      <c r="IM4193" s="285"/>
    </row>
    <row r="4194" spans="1:247" s="44" customFormat="1" x14ac:dyDescent="0.2">
      <c r="A4194" s="42"/>
      <c r="AN4194" s="293"/>
      <c r="AX4194" s="293"/>
      <c r="BH4194" s="293"/>
      <c r="BR4194" s="293"/>
      <c r="CB4194" s="293"/>
      <c r="CL4194" s="293"/>
      <c r="CV4194" s="293"/>
      <c r="DF4194" s="293"/>
      <c r="DP4194" s="293"/>
      <c r="DZ4194" s="293"/>
      <c r="EJ4194" s="293"/>
      <c r="ET4194" s="293"/>
      <c r="FD4194" s="293"/>
      <c r="GJ4194" s="341"/>
      <c r="GT4194" s="293"/>
      <c r="HD4194" s="293"/>
      <c r="HN4194" s="293"/>
      <c r="HX4194" s="293"/>
      <c r="IH4194" s="293"/>
      <c r="IM4194" s="285"/>
    </row>
    <row r="4195" spans="1:247" s="44" customFormat="1" x14ac:dyDescent="0.2">
      <c r="A4195" s="42"/>
      <c r="AN4195" s="293"/>
      <c r="AX4195" s="293"/>
      <c r="BH4195" s="293"/>
      <c r="BR4195" s="293"/>
      <c r="CB4195" s="293"/>
      <c r="CL4195" s="293"/>
      <c r="CV4195" s="293"/>
      <c r="DF4195" s="293"/>
      <c r="DP4195" s="293"/>
      <c r="DZ4195" s="293"/>
      <c r="EJ4195" s="293"/>
      <c r="ET4195" s="293"/>
      <c r="FD4195" s="293"/>
      <c r="GJ4195" s="341"/>
      <c r="GT4195" s="293"/>
      <c r="HD4195" s="293"/>
      <c r="HN4195" s="293"/>
      <c r="HX4195" s="293"/>
      <c r="IH4195" s="293"/>
      <c r="IM4195" s="285"/>
    </row>
    <row r="4196" spans="1:247" s="44" customFormat="1" x14ac:dyDescent="0.2">
      <c r="A4196" s="42"/>
      <c r="AN4196" s="293"/>
      <c r="AX4196" s="293"/>
      <c r="BH4196" s="293"/>
      <c r="BR4196" s="293"/>
      <c r="CB4196" s="293"/>
      <c r="CL4196" s="293"/>
      <c r="CV4196" s="293"/>
      <c r="DF4196" s="293"/>
      <c r="DP4196" s="293"/>
      <c r="DZ4196" s="293"/>
      <c r="EJ4196" s="293"/>
      <c r="ET4196" s="293"/>
      <c r="FD4196" s="293"/>
      <c r="GJ4196" s="341"/>
      <c r="GT4196" s="293"/>
      <c r="HD4196" s="293"/>
      <c r="HN4196" s="293"/>
      <c r="HX4196" s="293"/>
      <c r="IH4196" s="293"/>
      <c r="IM4196" s="285"/>
    </row>
    <row r="4197" spans="1:247" s="44" customFormat="1" x14ac:dyDescent="0.2">
      <c r="A4197" s="42"/>
      <c r="AN4197" s="293"/>
      <c r="AX4197" s="293"/>
      <c r="BH4197" s="293"/>
      <c r="BR4197" s="293"/>
      <c r="CB4197" s="293"/>
      <c r="CL4197" s="293"/>
      <c r="CV4197" s="293"/>
      <c r="DF4197" s="293"/>
      <c r="DP4197" s="293"/>
      <c r="DZ4197" s="293"/>
      <c r="EJ4197" s="293"/>
      <c r="ET4197" s="293"/>
      <c r="FD4197" s="293"/>
      <c r="GJ4197" s="341"/>
      <c r="GT4197" s="293"/>
      <c r="HD4197" s="293"/>
      <c r="HN4197" s="293"/>
      <c r="HX4197" s="293"/>
      <c r="IH4197" s="293"/>
      <c r="IM4197" s="285"/>
    </row>
    <row r="4198" spans="1:247" s="44" customFormat="1" x14ac:dyDescent="0.2">
      <c r="A4198" s="42"/>
      <c r="AN4198" s="293"/>
      <c r="AX4198" s="293"/>
      <c r="BH4198" s="293"/>
      <c r="BR4198" s="293"/>
      <c r="CB4198" s="293"/>
      <c r="CL4198" s="293"/>
      <c r="CV4198" s="293"/>
      <c r="DF4198" s="293"/>
      <c r="DP4198" s="293"/>
      <c r="DZ4198" s="293"/>
      <c r="EJ4198" s="293"/>
      <c r="ET4198" s="293"/>
      <c r="FD4198" s="293"/>
      <c r="GJ4198" s="341"/>
      <c r="GT4198" s="293"/>
      <c r="HD4198" s="293"/>
      <c r="HN4198" s="293"/>
      <c r="HX4198" s="293"/>
      <c r="IH4198" s="293"/>
      <c r="IM4198" s="285"/>
    </row>
    <row r="4199" spans="1:247" s="44" customFormat="1" x14ac:dyDescent="0.2">
      <c r="A4199" s="42"/>
      <c r="AN4199" s="293"/>
      <c r="AX4199" s="293"/>
      <c r="BH4199" s="293"/>
      <c r="BR4199" s="293"/>
      <c r="CB4199" s="293"/>
      <c r="CL4199" s="293"/>
      <c r="CV4199" s="293"/>
      <c r="DF4199" s="293"/>
      <c r="DP4199" s="293"/>
      <c r="DZ4199" s="293"/>
      <c r="EJ4199" s="293"/>
      <c r="ET4199" s="293"/>
      <c r="FD4199" s="293"/>
      <c r="GJ4199" s="341"/>
      <c r="GT4199" s="293"/>
      <c r="HD4199" s="293"/>
      <c r="HN4199" s="293"/>
      <c r="HX4199" s="293"/>
      <c r="IH4199" s="293"/>
      <c r="IM4199" s="285"/>
    </row>
    <row r="4200" spans="1:247" s="44" customFormat="1" x14ac:dyDescent="0.2">
      <c r="A4200" s="42"/>
      <c r="AN4200" s="293"/>
      <c r="AX4200" s="293"/>
      <c r="BH4200" s="293"/>
      <c r="BR4200" s="293"/>
      <c r="CB4200" s="293"/>
      <c r="CL4200" s="293"/>
      <c r="CV4200" s="293"/>
      <c r="DF4200" s="293"/>
      <c r="DP4200" s="293"/>
      <c r="DZ4200" s="293"/>
      <c r="EJ4200" s="293"/>
      <c r="ET4200" s="293"/>
      <c r="FD4200" s="293"/>
      <c r="GJ4200" s="341"/>
      <c r="GT4200" s="293"/>
      <c r="HD4200" s="293"/>
      <c r="HN4200" s="293"/>
      <c r="HX4200" s="293"/>
      <c r="IH4200" s="293"/>
      <c r="IM4200" s="285"/>
    </row>
    <row r="4201" spans="1:247" s="44" customFormat="1" x14ac:dyDescent="0.2">
      <c r="A4201" s="42"/>
      <c r="AN4201" s="293"/>
      <c r="AX4201" s="293"/>
      <c r="BH4201" s="293"/>
      <c r="BR4201" s="293"/>
      <c r="CB4201" s="293"/>
      <c r="CL4201" s="293"/>
      <c r="CV4201" s="293"/>
      <c r="DF4201" s="293"/>
      <c r="DP4201" s="293"/>
      <c r="DZ4201" s="293"/>
      <c r="EJ4201" s="293"/>
      <c r="ET4201" s="293"/>
      <c r="FD4201" s="293"/>
      <c r="GJ4201" s="341"/>
      <c r="GT4201" s="293"/>
      <c r="HD4201" s="293"/>
      <c r="HN4201" s="293"/>
      <c r="HX4201" s="293"/>
      <c r="IH4201" s="293"/>
      <c r="IM4201" s="285"/>
    </row>
    <row r="4202" spans="1:247" s="44" customFormat="1" x14ac:dyDescent="0.2">
      <c r="A4202" s="42"/>
      <c r="AN4202" s="293"/>
      <c r="AX4202" s="293"/>
      <c r="BH4202" s="293"/>
      <c r="BR4202" s="293"/>
      <c r="CB4202" s="293"/>
      <c r="CL4202" s="293"/>
      <c r="CV4202" s="293"/>
      <c r="DF4202" s="293"/>
      <c r="DP4202" s="293"/>
      <c r="DZ4202" s="293"/>
      <c r="EJ4202" s="293"/>
      <c r="ET4202" s="293"/>
      <c r="FD4202" s="293"/>
      <c r="GJ4202" s="341"/>
      <c r="GT4202" s="293"/>
      <c r="HD4202" s="293"/>
      <c r="HN4202" s="293"/>
      <c r="HX4202" s="293"/>
      <c r="IH4202" s="293"/>
      <c r="IM4202" s="285"/>
    </row>
    <row r="4203" spans="1:247" s="44" customFormat="1" x14ac:dyDescent="0.2">
      <c r="A4203" s="42"/>
      <c r="AN4203" s="293"/>
      <c r="AX4203" s="293"/>
      <c r="BH4203" s="293"/>
      <c r="BR4203" s="293"/>
      <c r="CB4203" s="293"/>
      <c r="CL4203" s="293"/>
      <c r="CV4203" s="293"/>
      <c r="DF4203" s="293"/>
      <c r="DP4203" s="293"/>
      <c r="DZ4203" s="293"/>
      <c r="EJ4203" s="293"/>
      <c r="ET4203" s="293"/>
      <c r="FD4203" s="293"/>
      <c r="GJ4203" s="341"/>
      <c r="GT4203" s="293"/>
      <c r="HD4203" s="293"/>
      <c r="HN4203" s="293"/>
      <c r="HX4203" s="293"/>
      <c r="IH4203" s="293"/>
      <c r="IM4203" s="285"/>
    </row>
    <row r="4204" spans="1:247" s="44" customFormat="1" x14ac:dyDescent="0.2">
      <c r="A4204" s="42"/>
      <c r="AN4204" s="293"/>
      <c r="AX4204" s="293"/>
      <c r="BH4204" s="293"/>
      <c r="BR4204" s="293"/>
      <c r="CB4204" s="293"/>
      <c r="CL4204" s="293"/>
      <c r="CV4204" s="293"/>
      <c r="DF4204" s="293"/>
      <c r="DP4204" s="293"/>
      <c r="DZ4204" s="293"/>
      <c r="EJ4204" s="293"/>
      <c r="ET4204" s="293"/>
      <c r="FD4204" s="293"/>
      <c r="GJ4204" s="341"/>
      <c r="GT4204" s="293"/>
      <c r="HD4204" s="293"/>
      <c r="HN4204" s="293"/>
      <c r="HX4204" s="293"/>
      <c r="IH4204" s="293"/>
      <c r="IM4204" s="285"/>
    </row>
    <row r="4205" spans="1:247" s="44" customFormat="1" x14ac:dyDescent="0.2">
      <c r="A4205" s="42"/>
      <c r="AN4205" s="293"/>
      <c r="AX4205" s="293"/>
      <c r="BH4205" s="293"/>
      <c r="BR4205" s="293"/>
      <c r="CB4205" s="293"/>
      <c r="CL4205" s="293"/>
      <c r="CV4205" s="293"/>
      <c r="DF4205" s="293"/>
      <c r="DP4205" s="293"/>
      <c r="DZ4205" s="293"/>
      <c r="EJ4205" s="293"/>
      <c r="ET4205" s="293"/>
      <c r="FD4205" s="293"/>
      <c r="GJ4205" s="341"/>
      <c r="GT4205" s="293"/>
      <c r="HD4205" s="293"/>
      <c r="HN4205" s="293"/>
      <c r="HX4205" s="293"/>
      <c r="IH4205" s="293"/>
      <c r="IM4205" s="285"/>
    </row>
    <row r="4206" spans="1:247" s="44" customFormat="1" x14ac:dyDescent="0.2">
      <c r="A4206" s="42"/>
      <c r="AN4206" s="293"/>
      <c r="AX4206" s="293"/>
      <c r="BH4206" s="293"/>
      <c r="BR4206" s="293"/>
      <c r="CB4206" s="293"/>
      <c r="CL4206" s="293"/>
      <c r="CV4206" s="293"/>
      <c r="DF4206" s="293"/>
      <c r="DP4206" s="293"/>
      <c r="DZ4206" s="293"/>
      <c r="EJ4206" s="293"/>
      <c r="ET4206" s="293"/>
      <c r="FD4206" s="293"/>
      <c r="GJ4206" s="341"/>
      <c r="GT4206" s="293"/>
      <c r="HD4206" s="293"/>
      <c r="HN4206" s="293"/>
      <c r="HX4206" s="293"/>
      <c r="IH4206" s="293"/>
      <c r="IM4206" s="285"/>
    </row>
    <row r="4207" spans="1:247" s="44" customFormat="1" x14ac:dyDescent="0.2">
      <c r="A4207" s="42"/>
      <c r="AN4207" s="293"/>
      <c r="AX4207" s="293"/>
      <c r="BH4207" s="293"/>
      <c r="BR4207" s="293"/>
      <c r="CB4207" s="293"/>
      <c r="CL4207" s="293"/>
      <c r="CV4207" s="293"/>
      <c r="DF4207" s="293"/>
      <c r="DP4207" s="293"/>
      <c r="DZ4207" s="293"/>
      <c r="EJ4207" s="293"/>
      <c r="ET4207" s="293"/>
      <c r="FD4207" s="293"/>
      <c r="GJ4207" s="341"/>
      <c r="GT4207" s="293"/>
      <c r="HD4207" s="293"/>
      <c r="HN4207" s="293"/>
      <c r="HX4207" s="293"/>
      <c r="IH4207" s="293"/>
      <c r="IM4207" s="285"/>
    </row>
    <row r="4208" spans="1:247" s="44" customFormat="1" x14ac:dyDescent="0.2">
      <c r="A4208" s="42"/>
      <c r="AN4208" s="293"/>
      <c r="AX4208" s="293"/>
      <c r="BH4208" s="293"/>
      <c r="BR4208" s="293"/>
      <c r="CB4208" s="293"/>
      <c r="CL4208" s="293"/>
      <c r="CV4208" s="293"/>
      <c r="DF4208" s="293"/>
      <c r="DP4208" s="293"/>
      <c r="DZ4208" s="293"/>
      <c r="EJ4208" s="293"/>
      <c r="ET4208" s="293"/>
      <c r="FD4208" s="293"/>
      <c r="GJ4208" s="341"/>
      <c r="GT4208" s="293"/>
      <c r="HD4208" s="293"/>
      <c r="HN4208" s="293"/>
      <c r="HX4208" s="293"/>
      <c r="IH4208" s="293"/>
      <c r="IM4208" s="285"/>
    </row>
    <row r="4209" spans="1:247" s="44" customFormat="1" x14ac:dyDescent="0.2">
      <c r="A4209" s="42"/>
      <c r="AN4209" s="293"/>
      <c r="AX4209" s="293"/>
      <c r="BH4209" s="293"/>
      <c r="BR4209" s="293"/>
      <c r="CB4209" s="293"/>
      <c r="CL4209" s="293"/>
      <c r="CV4209" s="293"/>
      <c r="DF4209" s="293"/>
      <c r="DP4209" s="293"/>
      <c r="DZ4209" s="293"/>
      <c r="EJ4209" s="293"/>
      <c r="ET4209" s="293"/>
      <c r="FD4209" s="293"/>
      <c r="GJ4209" s="341"/>
      <c r="GT4209" s="293"/>
      <c r="HD4209" s="293"/>
      <c r="HN4209" s="293"/>
      <c r="HX4209" s="293"/>
      <c r="IH4209" s="293"/>
      <c r="IM4209" s="285"/>
    </row>
    <row r="4210" spans="1:247" s="44" customFormat="1" x14ac:dyDescent="0.2">
      <c r="A4210" s="42"/>
      <c r="AN4210" s="293"/>
      <c r="AX4210" s="293"/>
      <c r="BH4210" s="293"/>
      <c r="BR4210" s="293"/>
      <c r="CB4210" s="293"/>
      <c r="CL4210" s="293"/>
      <c r="CV4210" s="293"/>
      <c r="DF4210" s="293"/>
      <c r="DP4210" s="293"/>
      <c r="DZ4210" s="293"/>
      <c r="EJ4210" s="293"/>
      <c r="ET4210" s="293"/>
      <c r="FD4210" s="293"/>
      <c r="GJ4210" s="341"/>
      <c r="GT4210" s="293"/>
      <c r="HD4210" s="293"/>
      <c r="HN4210" s="293"/>
      <c r="HX4210" s="293"/>
      <c r="IH4210" s="293"/>
      <c r="IM4210" s="285"/>
    </row>
    <row r="4211" spans="1:247" s="44" customFormat="1" x14ac:dyDescent="0.2">
      <c r="A4211" s="42"/>
      <c r="AN4211" s="293"/>
      <c r="AX4211" s="293"/>
      <c r="BH4211" s="293"/>
      <c r="BR4211" s="293"/>
      <c r="CB4211" s="293"/>
      <c r="CL4211" s="293"/>
      <c r="CV4211" s="293"/>
      <c r="DF4211" s="293"/>
      <c r="DP4211" s="293"/>
      <c r="DZ4211" s="293"/>
      <c r="EJ4211" s="293"/>
      <c r="ET4211" s="293"/>
      <c r="FD4211" s="293"/>
      <c r="GJ4211" s="341"/>
      <c r="GT4211" s="293"/>
      <c r="HD4211" s="293"/>
      <c r="HN4211" s="293"/>
      <c r="HX4211" s="293"/>
      <c r="IH4211" s="293"/>
      <c r="IM4211" s="285"/>
    </row>
    <row r="4212" spans="1:247" s="44" customFormat="1" x14ac:dyDescent="0.2">
      <c r="A4212" s="42"/>
      <c r="AN4212" s="293"/>
      <c r="AX4212" s="293"/>
      <c r="BH4212" s="293"/>
      <c r="BR4212" s="293"/>
      <c r="CB4212" s="293"/>
      <c r="CL4212" s="293"/>
      <c r="CV4212" s="293"/>
      <c r="DF4212" s="293"/>
      <c r="DP4212" s="293"/>
      <c r="DZ4212" s="293"/>
      <c r="EJ4212" s="293"/>
      <c r="ET4212" s="293"/>
      <c r="FD4212" s="293"/>
      <c r="GJ4212" s="341"/>
      <c r="GT4212" s="293"/>
      <c r="HD4212" s="293"/>
      <c r="HN4212" s="293"/>
      <c r="HX4212" s="293"/>
      <c r="IH4212" s="293"/>
      <c r="IM4212" s="285"/>
    </row>
    <row r="4213" spans="1:247" s="44" customFormat="1" x14ac:dyDescent="0.2">
      <c r="A4213" s="42"/>
      <c r="AN4213" s="293"/>
      <c r="AX4213" s="293"/>
      <c r="BH4213" s="293"/>
      <c r="BR4213" s="293"/>
      <c r="CB4213" s="293"/>
      <c r="CL4213" s="293"/>
      <c r="CV4213" s="293"/>
      <c r="DF4213" s="293"/>
      <c r="DP4213" s="293"/>
      <c r="DZ4213" s="293"/>
      <c r="EJ4213" s="293"/>
      <c r="ET4213" s="293"/>
      <c r="FD4213" s="293"/>
      <c r="GJ4213" s="341"/>
      <c r="GT4213" s="293"/>
      <c r="HD4213" s="293"/>
      <c r="HN4213" s="293"/>
      <c r="HX4213" s="293"/>
      <c r="IH4213" s="293"/>
      <c r="IM4213" s="285"/>
    </row>
    <row r="4214" spans="1:247" s="44" customFormat="1" x14ac:dyDescent="0.2">
      <c r="A4214" s="42"/>
      <c r="AN4214" s="293"/>
      <c r="AX4214" s="293"/>
      <c r="BH4214" s="293"/>
      <c r="BR4214" s="293"/>
      <c r="CB4214" s="293"/>
      <c r="CL4214" s="293"/>
      <c r="CV4214" s="293"/>
      <c r="DF4214" s="293"/>
      <c r="DP4214" s="293"/>
      <c r="DZ4214" s="293"/>
      <c r="EJ4214" s="293"/>
      <c r="ET4214" s="293"/>
      <c r="FD4214" s="293"/>
      <c r="GJ4214" s="341"/>
      <c r="GT4214" s="293"/>
      <c r="HD4214" s="293"/>
      <c r="HN4214" s="293"/>
      <c r="HX4214" s="293"/>
      <c r="IH4214" s="293"/>
      <c r="IM4214" s="285"/>
    </row>
    <row r="4215" spans="1:247" s="44" customFormat="1" x14ac:dyDescent="0.2">
      <c r="A4215" s="42"/>
      <c r="AN4215" s="293"/>
      <c r="AX4215" s="293"/>
      <c r="BH4215" s="293"/>
      <c r="BR4215" s="293"/>
      <c r="CB4215" s="293"/>
      <c r="CL4215" s="293"/>
      <c r="CV4215" s="293"/>
      <c r="DF4215" s="293"/>
      <c r="DP4215" s="293"/>
      <c r="DZ4215" s="293"/>
      <c r="EJ4215" s="293"/>
      <c r="ET4215" s="293"/>
      <c r="FD4215" s="293"/>
      <c r="GJ4215" s="341"/>
      <c r="GT4215" s="293"/>
      <c r="HD4215" s="293"/>
      <c r="HN4215" s="293"/>
      <c r="HX4215" s="293"/>
      <c r="IH4215" s="293"/>
      <c r="IM4215" s="285"/>
    </row>
    <row r="4216" spans="1:247" s="44" customFormat="1" x14ac:dyDescent="0.2">
      <c r="A4216" s="42"/>
      <c r="AN4216" s="293"/>
      <c r="AX4216" s="293"/>
      <c r="BH4216" s="293"/>
      <c r="BR4216" s="293"/>
      <c r="CB4216" s="293"/>
      <c r="CL4216" s="293"/>
      <c r="CV4216" s="293"/>
      <c r="DF4216" s="293"/>
      <c r="DP4216" s="293"/>
      <c r="DZ4216" s="293"/>
      <c r="EJ4216" s="293"/>
      <c r="ET4216" s="293"/>
      <c r="FD4216" s="293"/>
      <c r="GJ4216" s="341"/>
      <c r="GT4216" s="293"/>
      <c r="HD4216" s="293"/>
      <c r="HN4216" s="293"/>
      <c r="HX4216" s="293"/>
      <c r="IH4216" s="293"/>
      <c r="IM4216" s="285"/>
    </row>
    <row r="4217" spans="1:247" s="44" customFormat="1" x14ac:dyDescent="0.2">
      <c r="A4217" s="42"/>
      <c r="AN4217" s="293"/>
      <c r="AX4217" s="293"/>
      <c r="BH4217" s="293"/>
      <c r="BR4217" s="293"/>
      <c r="CB4217" s="293"/>
      <c r="CL4217" s="293"/>
      <c r="CV4217" s="293"/>
      <c r="DF4217" s="293"/>
      <c r="DP4217" s="293"/>
      <c r="DZ4217" s="293"/>
      <c r="EJ4217" s="293"/>
      <c r="ET4217" s="293"/>
      <c r="FD4217" s="293"/>
      <c r="GJ4217" s="341"/>
      <c r="GT4217" s="293"/>
      <c r="HD4217" s="293"/>
      <c r="HN4217" s="293"/>
      <c r="HX4217" s="293"/>
      <c r="IH4217" s="293"/>
      <c r="IM4217" s="285"/>
    </row>
    <row r="4218" spans="1:247" s="44" customFormat="1" x14ac:dyDescent="0.2">
      <c r="A4218" s="42"/>
      <c r="AN4218" s="293"/>
      <c r="AX4218" s="293"/>
      <c r="BH4218" s="293"/>
      <c r="BR4218" s="293"/>
      <c r="CB4218" s="293"/>
      <c r="CL4218" s="293"/>
      <c r="CV4218" s="293"/>
      <c r="DF4218" s="293"/>
      <c r="DP4218" s="293"/>
      <c r="DZ4218" s="293"/>
      <c r="EJ4218" s="293"/>
      <c r="ET4218" s="293"/>
      <c r="FD4218" s="293"/>
      <c r="GJ4218" s="341"/>
      <c r="GT4218" s="293"/>
      <c r="HD4218" s="293"/>
      <c r="HN4218" s="293"/>
      <c r="HX4218" s="293"/>
      <c r="IH4218" s="293"/>
      <c r="IM4218" s="285"/>
    </row>
    <row r="4219" spans="1:247" s="44" customFormat="1" x14ac:dyDescent="0.2">
      <c r="A4219" s="42"/>
      <c r="AN4219" s="293"/>
      <c r="AX4219" s="293"/>
      <c r="BH4219" s="293"/>
      <c r="BR4219" s="293"/>
      <c r="CB4219" s="293"/>
      <c r="CL4219" s="293"/>
      <c r="CV4219" s="293"/>
      <c r="DF4219" s="293"/>
      <c r="DP4219" s="293"/>
      <c r="DZ4219" s="293"/>
      <c r="EJ4219" s="293"/>
      <c r="ET4219" s="293"/>
      <c r="FD4219" s="293"/>
      <c r="GJ4219" s="341"/>
      <c r="GT4219" s="293"/>
      <c r="HD4219" s="293"/>
      <c r="HN4219" s="293"/>
      <c r="HX4219" s="293"/>
      <c r="IH4219" s="293"/>
      <c r="IM4219" s="285"/>
    </row>
    <row r="4220" spans="1:247" s="44" customFormat="1" x14ac:dyDescent="0.2">
      <c r="A4220" s="42"/>
      <c r="AN4220" s="293"/>
      <c r="AX4220" s="293"/>
      <c r="BH4220" s="293"/>
      <c r="BR4220" s="293"/>
      <c r="CB4220" s="293"/>
      <c r="CL4220" s="293"/>
      <c r="CV4220" s="293"/>
      <c r="DF4220" s="293"/>
      <c r="DP4220" s="293"/>
      <c r="DZ4220" s="293"/>
      <c r="EJ4220" s="293"/>
      <c r="ET4220" s="293"/>
      <c r="FD4220" s="293"/>
      <c r="GJ4220" s="341"/>
      <c r="GT4220" s="293"/>
      <c r="HD4220" s="293"/>
      <c r="HN4220" s="293"/>
      <c r="HX4220" s="293"/>
      <c r="IH4220" s="293"/>
      <c r="IM4220" s="285"/>
    </row>
    <row r="4221" spans="1:247" s="44" customFormat="1" x14ac:dyDescent="0.2">
      <c r="A4221" s="42"/>
      <c r="AN4221" s="293"/>
      <c r="AX4221" s="293"/>
      <c r="BH4221" s="293"/>
      <c r="BR4221" s="293"/>
      <c r="CB4221" s="293"/>
      <c r="CL4221" s="293"/>
      <c r="CV4221" s="293"/>
      <c r="DF4221" s="293"/>
      <c r="DP4221" s="293"/>
      <c r="DZ4221" s="293"/>
      <c r="EJ4221" s="293"/>
      <c r="ET4221" s="293"/>
      <c r="FD4221" s="293"/>
      <c r="GJ4221" s="341"/>
      <c r="GT4221" s="293"/>
      <c r="HD4221" s="293"/>
      <c r="HN4221" s="293"/>
      <c r="HX4221" s="293"/>
      <c r="IH4221" s="293"/>
      <c r="IM4221" s="285"/>
    </row>
    <row r="4222" spans="1:247" s="44" customFormat="1" x14ac:dyDescent="0.2">
      <c r="A4222" s="42"/>
      <c r="AN4222" s="293"/>
      <c r="AX4222" s="293"/>
      <c r="BH4222" s="293"/>
      <c r="BR4222" s="293"/>
      <c r="CB4222" s="293"/>
      <c r="CL4222" s="293"/>
      <c r="CV4222" s="293"/>
      <c r="DF4222" s="293"/>
      <c r="DP4222" s="293"/>
      <c r="DZ4222" s="293"/>
      <c r="EJ4222" s="293"/>
      <c r="ET4222" s="293"/>
      <c r="FD4222" s="293"/>
      <c r="GJ4222" s="341"/>
      <c r="GT4222" s="293"/>
      <c r="HD4222" s="293"/>
      <c r="HN4222" s="293"/>
      <c r="HX4222" s="293"/>
      <c r="IH4222" s="293"/>
      <c r="IM4222" s="285"/>
    </row>
    <row r="4223" spans="1:247" s="44" customFormat="1" x14ac:dyDescent="0.2">
      <c r="A4223" s="42"/>
      <c r="AN4223" s="293"/>
      <c r="AX4223" s="293"/>
      <c r="BH4223" s="293"/>
      <c r="BR4223" s="293"/>
      <c r="CB4223" s="293"/>
      <c r="CL4223" s="293"/>
      <c r="CV4223" s="293"/>
      <c r="DF4223" s="293"/>
      <c r="DP4223" s="293"/>
      <c r="DZ4223" s="293"/>
      <c r="EJ4223" s="293"/>
      <c r="ET4223" s="293"/>
      <c r="FD4223" s="293"/>
      <c r="GJ4223" s="341"/>
      <c r="GT4223" s="293"/>
      <c r="HD4223" s="293"/>
      <c r="HN4223" s="293"/>
      <c r="HX4223" s="293"/>
      <c r="IH4223" s="293"/>
      <c r="IM4223" s="285"/>
    </row>
    <row r="4224" spans="1:247" s="44" customFormat="1" x14ac:dyDescent="0.2">
      <c r="A4224" s="42"/>
      <c r="AN4224" s="293"/>
      <c r="AX4224" s="293"/>
      <c r="BH4224" s="293"/>
      <c r="BR4224" s="293"/>
      <c r="CB4224" s="293"/>
      <c r="CL4224" s="293"/>
      <c r="CV4224" s="293"/>
      <c r="DF4224" s="293"/>
      <c r="DP4224" s="293"/>
      <c r="DZ4224" s="293"/>
      <c r="EJ4224" s="293"/>
      <c r="ET4224" s="293"/>
      <c r="FD4224" s="293"/>
      <c r="GJ4224" s="341"/>
      <c r="GT4224" s="293"/>
      <c r="HD4224" s="293"/>
      <c r="HN4224" s="293"/>
      <c r="HX4224" s="293"/>
      <c r="IH4224" s="293"/>
      <c r="IM4224" s="285"/>
    </row>
    <row r="4225" spans="1:247" s="44" customFormat="1" x14ac:dyDescent="0.2">
      <c r="A4225" s="42"/>
      <c r="AN4225" s="293"/>
      <c r="AX4225" s="293"/>
      <c r="BH4225" s="293"/>
      <c r="BR4225" s="293"/>
      <c r="CB4225" s="293"/>
      <c r="CL4225" s="293"/>
      <c r="CV4225" s="293"/>
      <c r="DF4225" s="293"/>
      <c r="DP4225" s="293"/>
      <c r="DZ4225" s="293"/>
      <c r="EJ4225" s="293"/>
      <c r="ET4225" s="293"/>
      <c r="FD4225" s="293"/>
      <c r="GJ4225" s="341"/>
      <c r="GT4225" s="293"/>
      <c r="HD4225" s="293"/>
      <c r="HN4225" s="293"/>
      <c r="HX4225" s="293"/>
      <c r="IH4225" s="293"/>
      <c r="IM4225" s="285"/>
    </row>
    <row r="4226" spans="1:247" s="44" customFormat="1" x14ac:dyDescent="0.2">
      <c r="A4226" s="42"/>
      <c r="AN4226" s="293"/>
      <c r="AX4226" s="293"/>
      <c r="BH4226" s="293"/>
      <c r="BR4226" s="293"/>
      <c r="CB4226" s="293"/>
      <c r="CL4226" s="293"/>
      <c r="CV4226" s="293"/>
      <c r="DF4226" s="293"/>
      <c r="DP4226" s="293"/>
      <c r="DZ4226" s="293"/>
      <c r="EJ4226" s="293"/>
      <c r="ET4226" s="293"/>
      <c r="FD4226" s="293"/>
      <c r="GJ4226" s="341"/>
      <c r="GT4226" s="293"/>
      <c r="HD4226" s="293"/>
      <c r="HN4226" s="293"/>
      <c r="HX4226" s="293"/>
      <c r="IH4226" s="293"/>
      <c r="IM4226" s="285"/>
    </row>
    <row r="4227" spans="1:247" s="44" customFormat="1" x14ac:dyDescent="0.2">
      <c r="A4227" s="42"/>
      <c r="AN4227" s="293"/>
      <c r="AX4227" s="293"/>
      <c r="BH4227" s="293"/>
      <c r="BR4227" s="293"/>
      <c r="CB4227" s="293"/>
      <c r="CL4227" s="293"/>
      <c r="CV4227" s="293"/>
      <c r="DF4227" s="293"/>
      <c r="DP4227" s="293"/>
      <c r="DZ4227" s="293"/>
      <c r="EJ4227" s="293"/>
      <c r="ET4227" s="293"/>
      <c r="FD4227" s="293"/>
      <c r="GJ4227" s="341"/>
      <c r="GT4227" s="293"/>
      <c r="HD4227" s="293"/>
      <c r="HN4227" s="293"/>
      <c r="HX4227" s="293"/>
      <c r="IH4227" s="293"/>
      <c r="IM4227" s="285"/>
    </row>
    <row r="4228" spans="1:247" s="44" customFormat="1" x14ac:dyDescent="0.2">
      <c r="A4228" s="42"/>
      <c r="AN4228" s="293"/>
      <c r="AX4228" s="293"/>
      <c r="BH4228" s="293"/>
      <c r="BR4228" s="293"/>
      <c r="CB4228" s="293"/>
      <c r="CL4228" s="293"/>
      <c r="CV4228" s="293"/>
      <c r="DF4228" s="293"/>
      <c r="DP4228" s="293"/>
      <c r="DZ4228" s="293"/>
      <c r="EJ4228" s="293"/>
      <c r="ET4228" s="293"/>
      <c r="FD4228" s="293"/>
      <c r="GJ4228" s="341"/>
      <c r="GT4228" s="293"/>
      <c r="HD4228" s="293"/>
      <c r="HN4228" s="293"/>
      <c r="HX4228" s="293"/>
      <c r="IH4228" s="293"/>
      <c r="IM4228" s="285"/>
    </row>
    <row r="4229" spans="1:247" s="44" customFormat="1" x14ac:dyDescent="0.2">
      <c r="A4229" s="42"/>
      <c r="AN4229" s="293"/>
      <c r="AX4229" s="293"/>
      <c r="BH4229" s="293"/>
      <c r="BR4229" s="293"/>
      <c r="CB4229" s="293"/>
      <c r="CL4229" s="293"/>
      <c r="CV4229" s="293"/>
      <c r="DF4229" s="293"/>
      <c r="DP4229" s="293"/>
      <c r="DZ4229" s="293"/>
      <c r="EJ4229" s="293"/>
      <c r="ET4229" s="293"/>
      <c r="FD4229" s="293"/>
      <c r="GJ4229" s="341"/>
      <c r="GT4229" s="293"/>
      <c r="HD4229" s="293"/>
      <c r="HN4229" s="293"/>
      <c r="HX4229" s="293"/>
      <c r="IH4229" s="293"/>
      <c r="IM4229" s="285"/>
    </row>
    <row r="4230" spans="1:247" s="44" customFormat="1" x14ac:dyDescent="0.2">
      <c r="A4230" s="42"/>
      <c r="AN4230" s="293"/>
      <c r="AX4230" s="293"/>
      <c r="BH4230" s="293"/>
      <c r="BR4230" s="293"/>
      <c r="CB4230" s="293"/>
      <c r="CL4230" s="293"/>
      <c r="CV4230" s="293"/>
      <c r="DF4230" s="293"/>
      <c r="DP4230" s="293"/>
      <c r="DZ4230" s="293"/>
      <c r="EJ4230" s="293"/>
      <c r="ET4230" s="293"/>
      <c r="FD4230" s="293"/>
      <c r="GJ4230" s="341"/>
      <c r="GT4230" s="293"/>
      <c r="HD4230" s="293"/>
      <c r="HN4230" s="293"/>
      <c r="HX4230" s="293"/>
      <c r="IH4230" s="293"/>
      <c r="IM4230" s="285"/>
    </row>
    <row r="4231" spans="1:247" s="44" customFormat="1" x14ac:dyDescent="0.2">
      <c r="A4231" s="42"/>
      <c r="AN4231" s="293"/>
      <c r="AX4231" s="293"/>
      <c r="BH4231" s="293"/>
      <c r="BR4231" s="293"/>
      <c r="CB4231" s="293"/>
      <c r="CL4231" s="293"/>
      <c r="CV4231" s="293"/>
      <c r="DF4231" s="293"/>
      <c r="DP4231" s="293"/>
      <c r="DZ4231" s="293"/>
      <c r="EJ4231" s="293"/>
      <c r="ET4231" s="293"/>
      <c r="FD4231" s="293"/>
      <c r="GJ4231" s="341"/>
      <c r="GT4231" s="293"/>
      <c r="HD4231" s="293"/>
      <c r="HN4231" s="293"/>
      <c r="HX4231" s="293"/>
      <c r="IH4231" s="293"/>
      <c r="IM4231" s="285"/>
    </row>
    <row r="4232" spans="1:247" s="44" customFormat="1" x14ac:dyDescent="0.2">
      <c r="A4232" s="42"/>
      <c r="AN4232" s="293"/>
      <c r="AX4232" s="293"/>
      <c r="BH4232" s="293"/>
      <c r="BR4232" s="293"/>
      <c r="CB4232" s="293"/>
      <c r="CL4232" s="293"/>
      <c r="CV4232" s="293"/>
      <c r="DF4232" s="293"/>
      <c r="DP4232" s="293"/>
      <c r="DZ4232" s="293"/>
      <c r="EJ4232" s="293"/>
      <c r="ET4232" s="293"/>
      <c r="FD4232" s="293"/>
      <c r="GJ4232" s="341"/>
      <c r="GT4232" s="293"/>
      <c r="HD4232" s="293"/>
      <c r="HN4232" s="293"/>
      <c r="HX4232" s="293"/>
      <c r="IH4232" s="293"/>
      <c r="IM4232" s="285"/>
    </row>
    <row r="4233" spans="1:247" s="44" customFormat="1" x14ac:dyDescent="0.2">
      <c r="A4233" s="42"/>
      <c r="AN4233" s="293"/>
      <c r="AX4233" s="293"/>
      <c r="BH4233" s="293"/>
      <c r="BR4233" s="293"/>
      <c r="CB4233" s="293"/>
      <c r="CL4233" s="293"/>
      <c r="CV4233" s="293"/>
      <c r="DF4233" s="293"/>
      <c r="DP4233" s="293"/>
      <c r="DZ4233" s="293"/>
      <c r="EJ4233" s="293"/>
      <c r="ET4233" s="293"/>
      <c r="FD4233" s="293"/>
      <c r="GJ4233" s="341"/>
      <c r="GT4233" s="293"/>
      <c r="HD4233" s="293"/>
      <c r="HN4233" s="293"/>
      <c r="HX4233" s="293"/>
      <c r="IH4233" s="293"/>
      <c r="IM4233" s="285"/>
    </row>
    <row r="4234" spans="1:247" s="44" customFormat="1" x14ac:dyDescent="0.2">
      <c r="A4234" s="42"/>
      <c r="AN4234" s="293"/>
      <c r="AX4234" s="293"/>
      <c r="BH4234" s="293"/>
      <c r="BR4234" s="293"/>
      <c r="CB4234" s="293"/>
      <c r="CL4234" s="293"/>
      <c r="CV4234" s="293"/>
      <c r="DF4234" s="293"/>
      <c r="DP4234" s="293"/>
      <c r="DZ4234" s="293"/>
      <c r="EJ4234" s="293"/>
      <c r="ET4234" s="293"/>
      <c r="FD4234" s="293"/>
      <c r="GJ4234" s="341"/>
      <c r="GT4234" s="293"/>
      <c r="HD4234" s="293"/>
      <c r="HN4234" s="293"/>
      <c r="HX4234" s="293"/>
      <c r="IH4234" s="293"/>
      <c r="IM4234" s="285"/>
    </row>
    <row r="4235" spans="1:247" s="44" customFormat="1" x14ac:dyDescent="0.2">
      <c r="A4235" s="42"/>
      <c r="AN4235" s="293"/>
      <c r="AX4235" s="293"/>
      <c r="BH4235" s="293"/>
      <c r="BR4235" s="293"/>
      <c r="CB4235" s="293"/>
      <c r="CL4235" s="293"/>
      <c r="CV4235" s="293"/>
      <c r="DF4235" s="293"/>
      <c r="DP4235" s="293"/>
      <c r="DZ4235" s="293"/>
      <c r="EJ4235" s="293"/>
      <c r="ET4235" s="293"/>
      <c r="FD4235" s="293"/>
      <c r="GJ4235" s="341"/>
      <c r="GT4235" s="293"/>
      <c r="HD4235" s="293"/>
      <c r="HN4235" s="293"/>
      <c r="HX4235" s="293"/>
      <c r="IH4235" s="293"/>
      <c r="IM4235" s="285"/>
    </row>
    <row r="4236" spans="1:247" s="44" customFormat="1" x14ac:dyDescent="0.2">
      <c r="A4236" s="42"/>
      <c r="AN4236" s="293"/>
      <c r="AX4236" s="293"/>
      <c r="BH4236" s="293"/>
      <c r="BR4236" s="293"/>
      <c r="CB4236" s="293"/>
      <c r="CL4236" s="293"/>
      <c r="CV4236" s="293"/>
      <c r="DF4236" s="293"/>
      <c r="DP4236" s="293"/>
      <c r="DZ4236" s="293"/>
      <c r="EJ4236" s="293"/>
      <c r="ET4236" s="293"/>
      <c r="FD4236" s="293"/>
      <c r="GJ4236" s="341"/>
      <c r="GT4236" s="293"/>
      <c r="HD4236" s="293"/>
      <c r="HN4236" s="293"/>
      <c r="HX4236" s="293"/>
      <c r="IH4236" s="293"/>
      <c r="IM4236" s="285"/>
    </row>
    <row r="4237" spans="1:247" s="44" customFormat="1" x14ac:dyDescent="0.2">
      <c r="A4237" s="42"/>
      <c r="AN4237" s="293"/>
      <c r="AX4237" s="293"/>
      <c r="BH4237" s="293"/>
      <c r="BR4237" s="293"/>
      <c r="CB4237" s="293"/>
      <c r="CL4237" s="293"/>
      <c r="CV4237" s="293"/>
      <c r="DF4237" s="293"/>
      <c r="DP4237" s="293"/>
      <c r="DZ4237" s="293"/>
      <c r="EJ4237" s="293"/>
      <c r="ET4237" s="293"/>
      <c r="FD4237" s="293"/>
      <c r="GJ4237" s="341"/>
      <c r="GT4237" s="293"/>
      <c r="HD4237" s="293"/>
      <c r="HN4237" s="293"/>
      <c r="HX4237" s="293"/>
      <c r="IH4237" s="293"/>
      <c r="IM4237" s="285"/>
    </row>
    <row r="4238" spans="1:247" s="44" customFormat="1" x14ac:dyDescent="0.2">
      <c r="A4238" s="42"/>
      <c r="AN4238" s="293"/>
      <c r="AX4238" s="293"/>
      <c r="BH4238" s="293"/>
      <c r="BR4238" s="293"/>
      <c r="CB4238" s="293"/>
      <c r="CL4238" s="293"/>
      <c r="CV4238" s="293"/>
      <c r="DF4238" s="293"/>
      <c r="DP4238" s="293"/>
      <c r="DZ4238" s="293"/>
      <c r="EJ4238" s="293"/>
      <c r="ET4238" s="293"/>
      <c r="FD4238" s="293"/>
      <c r="GJ4238" s="341"/>
      <c r="GT4238" s="293"/>
      <c r="HD4238" s="293"/>
      <c r="HN4238" s="293"/>
      <c r="HX4238" s="293"/>
      <c r="IH4238" s="293"/>
      <c r="IM4238" s="285"/>
    </row>
    <row r="4239" spans="1:247" s="44" customFormat="1" x14ac:dyDescent="0.2">
      <c r="A4239" s="42"/>
      <c r="AN4239" s="293"/>
      <c r="AX4239" s="293"/>
      <c r="BH4239" s="293"/>
      <c r="BR4239" s="293"/>
      <c r="CB4239" s="293"/>
      <c r="CL4239" s="293"/>
      <c r="CV4239" s="293"/>
      <c r="DF4239" s="293"/>
      <c r="DP4239" s="293"/>
      <c r="DZ4239" s="293"/>
      <c r="EJ4239" s="293"/>
      <c r="ET4239" s="293"/>
      <c r="FD4239" s="293"/>
      <c r="GJ4239" s="341"/>
      <c r="GT4239" s="293"/>
      <c r="HD4239" s="293"/>
      <c r="HN4239" s="293"/>
      <c r="HX4239" s="293"/>
      <c r="IH4239" s="293"/>
      <c r="IM4239" s="285"/>
    </row>
    <row r="4240" spans="1:247" s="44" customFormat="1" x14ac:dyDescent="0.2">
      <c r="A4240" s="42"/>
      <c r="AN4240" s="293"/>
      <c r="AX4240" s="293"/>
      <c r="BH4240" s="293"/>
      <c r="BR4240" s="293"/>
      <c r="CB4240" s="293"/>
      <c r="CL4240" s="293"/>
      <c r="CV4240" s="293"/>
      <c r="DF4240" s="293"/>
      <c r="DP4240" s="293"/>
      <c r="DZ4240" s="293"/>
      <c r="EJ4240" s="293"/>
      <c r="ET4240" s="293"/>
      <c r="FD4240" s="293"/>
      <c r="GJ4240" s="341"/>
      <c r="GT4240" s="293"/>
      <c r="HD4240" s="293"/>
      <c r="HN4240" s="293"/>
      <c r="HX4240" s="293"/>
      <c r="IH4240" s="293"/>
      <c r="IM4240" s="285"/>
    </row>
    <row r="4241" spans="1:247" s="44" customFormat="1" x14ac:dyDescent="0.2">
      <c r="A4241" s="42"/>
      <c r="AN4241" s="293"/>
      <c r="AX4241" s="293"/>
      <c r="BH4241" s="293"/>
      <c r="BR4241" s="293"/>
      <c r="CB4241" s="293"/>
      <c r="CL4241" s="293"/>
      <c r="CV4241" s="293"/>
      <c r="DF4241" s="293"/>
      <c r="DP4241" s="293"/>
      <c r="DZ4241" s="293"/>
      <c r="EJ4241" s="293"/>
      <c r="ET4241" s="293"/>
      <c r="FD4241" s="293"/>
      <c r="GJ4241" s="341"/>
      <c r="GT4241" s="293"/>
      <c r="HD4241" s="293"/>
      <c r="HN4241" s="293"/>
      <c r="HX4241" s="293"/>
      <c r="IH4241" s="293"/>
      <c r="IM4241" s="285"/>
    </row>
    <row r="4242" spans="1:247" s="44" customFormat="1" x14ac:dyDescent="0.2">
      <c r="A4242" s="42"/>
      <c r="AN4242" s="293"/>
      <c r="AX4242" s="293"/>
      <c r="BH4242" s="293"/>
      <c r="BR4242" s="293"/>
      <c r="CB4242" s="293"/>
      <c r="CL4242" s="293"/>
      <c r="CV4242" s="293"/>
      <c r="DF4242" s="293"/>
      <c r="DP4242" s="293"/>
      <c r="DZ4242" s="293"/>
      <c r="EJ4242" s="293"/>
      <c r="ET4242" s="293"/>
      <c r="FD4242" s="293"/>
      <c r="GJ4242" s="341"/>
      <c r="GT4242" s="293"/>
      <c r="HD4242" s="293"/>
      <c r="HN4242" s="293"/>
      <c r="HX4242" s="293"/>
      <c r="IH4242" s="293"/>
      <c r="IM4242" s="285"/>
    </row>
    <row r="4243" spans="1:247" s="44" customFormat="1" x14ac:dyDescent="0.2">
      <c r="A4243" s="42"/>
      <c r="AN4243" s="293"/>
      <c r="AX4243" s="293"/>
      <c r="BH4243" s="293"/>
      <c r="BR4243" s="293"/>
      <c r="CB4243" s="293"/>
      <c r="CL4243" s="293"/>
      <c r="CV4243" s="293"/>
      <c r="DF4243" s="293"/>
      <c r="DP4243" s="293"/>
      <c r="DZ4243" s="293"/>
      <c r="EJ4243" s="293"/>
      <c r="ET4243" s="293"/>
      <c r="FD4243" s="293"/>
      <c r="GJ4243" s="341"/>
      <c r="GT4243" s="293"/>
      <c r="HD4243" s="293"/>
      <c r="HN4243" s="293"/>
      <c r="HX4243" s="293"/>
      <c r="IH4243" s="293"/>
      <c r="IM4243" s="285"/>
    </row>
    <row r="4244" spans="1:247" s="44" customFormat="1" x14ac:dyDescent="0.2">
      <c r="A4244" s="42"/>
      <c r="AN4244" s="293"/>
      <c r="AX4244" s="293"/>
      <c r="BH4244" s="293"/>
      <c r="BR4244" s="293"/>
      <c r="CB4244" s="293"/>
      <c r="CL4244" s="293"/>
      <c r="CV4244" s="293"/>
      <c r="DF4244" s="293"/>
      <c r="DP4244" s="293"/>
      <c r="DZ4244" s="293"/>
      <c r="EJ4244" s="293"/>
      <c r="ET4244" s="293"/>
      <c r="FD4244" s="293"/>
      <c r="GJ4244" s="341"/>
      <c r="GT4244" s="293"/>
      <c r="HD4244" s="293"/>
      <c r="HN4244" s="293"/>
      <c r="HX4244" s="293"/>
      <c r="IH4244" s="293"/>
      <c r="IM4244" s="285"/>
    </row>
    <row r="4245" spans="1:247" s="44" customFormat="1" x14ac:dyDescent="0.2">
      <c r="A4245" s="42"/>
      <c r="AN4245" s="293"/>
      <c r="AX4245" s="293"/>
      <c r="BH4245" s="293"/>
      <c r="BR4245" s="293"/>
      <c r="CB4245" s="293"/>
      <c r="CL4245" s="293"/>
      <c r="CV4245" s="293"/>
      <c r="DF4245" s="293"/>
      <c r="DP4245" s="293"/>
      <c r="DZ4245" s="293"/>
      <c r="EJ4245" s="293"/>
      <c r="ET4245" s="293"/>
      <c r="FD4245" s="293"/>
      <c r="GJ4245" s="341"/>
      <c r="GT4245" s="293"/>
      <c r="HD4245" s="293"/>
      <c r="HN4245" s="293"/>
      <c r="HX4245" s="293"/>
      <c r="IH4245" s="293"/>
      <c r="IM4245" s="285"/>
    </row>
    <row r="4246" spans="1:247" s="44" customFormat="1" x14ac:dyDescent="0.2">
      <c r="A4246" s="42"/>
      <c r="AN4246" s="293"/>
      <c r="AX4246" s="293"/>
      <c r="BH4246" s="293"/>
      <c r="BR4246" s="293"/>
      <c r="CB4246" s="293"/>
      <c r="CL4246" s="293"/>
      <c r="CV4246" s="293"/>
      <c r="DF4246" s="293"/>
      <c r="DP4246" s="293"/>
      <c r="DZ4246" s="293"/>
      <c r="EJ4246" s="293"/>
      <c r="ET4246" s="293"/>
      <c r="FD4246" s="293"/>
      <c r="GJ4246" s="341"/>
      <c r="GT4246" s="293"/>
      <c r="HD4246" s="293"/>
      <c r="HN4246" s="293"/>
      <c r="HX4246" s="293"/>
      <c r="IH4246" s="293"/>
      <c r="IM4246" s="285"/>
    </row>
    <row r="4247" spans="1:247" s="44" customFormat="1" x14ac:dyDescent="0.2">
      <c r="A4247" s="42"/>
      <c r="AN4247" s="293"/>
      <c r="AX4247" s="293"/>
      <c r="BH4247" s="293"/>
      <c r="BR4247" s="293"/>
      <c r="CB4247" s="293"/>
      <c r="CL4247" s="293"/>
      <c r="CV4247" s="293"/>
      <c r="DF4247" s="293"/>
      <c r="DP4247" s="293"/>
      <c r="DZ4247" s="293"/>
      <c r="EJ4247" s="293"/>
      <c r="ET4247" s="293"/>
      <c r="FD4247" s="293"/>
      <c r="GJ4247" s="341"/>
      <c r="GT4247" s="293"/>
      <c r="HD4247" s="293"/>
      <c r="HN4247" s="293"/>
      <c r="HX4247" s="293"/>
      <c r="IH4247" s="293"/>
      <c r="IM4247" s="285"/>
    </row>
    <row r="4248" spans="1:247" s="44" customFormat="1" x14ac:dyDescent="0.2">
      <c r="A4248" s="42"/>
      <c r="AN4248" s="293"/>
      <c r="AX4248" s="293"/>
      <c r="BH4248" s="293"/>
      <c r="BR4248" s="293"/>
      <c r="CB4248" s="293"/>
      <c r="CL4248" s="293"/>
      <c r="CV4248" s="293"/>
      <c r="DF4248" s="293"/>
      <c r="DP4248" s="293"/>
      <c r="DZ4248" s="293"/>
      <c r="EJ4248" s="293"/>
      <c r="ET4248" s="293"/>
      <c r="FD4248" s="293"/>
      <c r="GJ4248" s="341"/>
      <c r="GT4248" s="293"/>
      <c r="HD4248" s="293"/>
      <c r="HN4248" s="293"/>
      <c r="HX4248" s="293"/>
      <c r="IH4248" s="293"/>
      <c r="IM4248" s="285"/>
    </row>
    <row r="4249" spans="1:247" s="44" customFormat="1" x14ac:dyDescent="0.2">
      <c r="A4249" s="42"/>
      <c r="AN4249" s="293"/>
      <c r="AX4249" s="293"/>
      <c r="BH4249" s="293"/>
      <c r="BR4249" s="293"/>
      <c r="CB4249" s="293"/>
      <c r="CL4249" s="293"/>
      <c r="CV4249" s="293"/>
      <c r="DF4249" s="293"/>
      <c r="DP4249" s="293"/>
      <c r="DZ4249" s="293"/>
      <c r="EJ4249" s="293"/>
      <c r="ET4249" s="293"/>
      <c r="FD4249" s="293"/>
      <c r="GJ4249" s="341"/>
      <c r="GT4249" s="293"/>
      <c r="HD4249" s="293"/>
      <c r="HN4249" s="293"/>
      <c r="HX4249" s="293"/>
      <c r="IH4249" s="293"/>
      <c r="IM4249" s="285"/>
    </row>
    <row r="4250" spans="1:247" s="44" customFormat="1" x14ac:dyDescent="0.2">
      <c r="A4250" s="42"/>
      <c r="AN4250" s="293"/>
      <c r="AX4250" s="293"/>
      <c r="BH4250" s="293"/>
      <c r="BR4250" s="293"/>
      <c r="CB4250" s="293"/>
      <c r="CL4250" s="293"/>
      <c r="CV4250" s="293"/>
      <c r="DF4250" s="293"/>
      <c r="DP4250" s="293"/>
      <c r="DZ4250" s="293"/>
      <c r="EJ4250" s="293"/>
      <c r="ET4250" s="293"/>
      <c r="FD4250" s="293"/>
      <c r="GJ4250" s="341"/>
      <c r="GT4250" s="293"/>
      <c r="HD4250" s="293"/>
      <c r="HN4250" s="293"/>
      <c r="HX4250" s="293"/>
      <c r="IH4250" s="293"/>
      <c r="IM4250" s="285"/>
    </row>
    <row r="4251" spans="1:247" s="44" customFormat="1" x14ac:dyDescent="0.2">
      <c r="A4251" s="42"/>
      <c r="AN4251" s="293"/>
      <c r="AX4251" s="293"/>
      <c r="BH4251" s="293"/>
      <c r="BR4251" s="293"/>
      <c r="CB4251" s="293"/>
      <c r="CL4251" s="293"/>
      <c r="CV4251" s="293"/>
      <c r="DF4251" s="293"/>
      <c r="DP4251" s="293"/>
      <c r="DZ4251" s="293"/>
      <c r="EJ4251" s="293"/>
      <c r="ET4251" s="293"/>
      <c r="FD4251" s="293"/>
      <c r="GJ4251" s="341"/>
      <c r="GT4251" s="293"/>
      <c r="HD4251" s="293"/>
      <c r="HN4251" s="293"/>
      <c r="HX4251" s="293"/>
      <c r="IH4251" s="293"/>
      <c r="IM4251" s="285"/>
    </row>
    <row r="4252" spans="1:247" s="44" customFormat="1" x14ac:dyDescent="0.2">
      <c r="A4252" s="42"/>
      <c r="AN4252" s="293"/>
      <c r="AX4252" s="293"/>
      <c r="BH4252" s="293"/>
      <c r="BR4252" s="293"/>
      <c r="CB4252" s="293"/>
      <c r="CL4252" s="293"/>
      <c r="CV4252" s="293"/>
      <c r="DF4252" s="293"/>
      <c r="DP4252" s="293"/>
      <c r="DZ4252" s="293"/>
      <c r="EJ4252" s="293"/>
      <c r="ET4252" s="293"/>
      <c r="FD4252" s="293"/>
      <c r="GJ4252" s="341"/>
      <c r="GT4252" s="293"/>
      <c r="HD4252" s="293"/>
      <c r="HN4252" s="293"/>
      <c r="HX4252" s="293"/>
      <c r="IH4252" s="293"/>
      <c r="IM4252" s="285"/>
    </row>
    <row r="4253" spans="1:247" s="44" customFormat="1" x14ac:dyDescent="0.2">
      <c r="A4253" s="42"/>
      <c r="AN4253" s="293"/>
      <c r="AX4253" s="293"/>
      <c r="BH4253" s="293"/>
      <c r="BR4253" s="293"/>
      <c r="CB4253" s="293"/>
      <c r="CL4253" s="293"/>
      <c r="CV4253" s="293"/>
      <c r="DF4253" s="293"/>
      <c r="DP4253" s="293"/>
      <c r="DZ4253" s="293"/>
      <c r="EJ4253" s="293"/>
      <c r="ET4253" s="293"/>
      <c r="FD4253" s="293"/>
      <c r="GJ4253" s="341"/>
      <c r="GT4253" s="293"/>
      <c r="HD4253" s="293"/>
      <c r="HN4253" s="293"/>
      <c r="HX4253" s="293"/>
      <c r="IH4253" s="293"/>
      <c r="IM4253" s="285"/>
    </row>
    <row r="4254" spans="1:247" s="44" customFormat="1" x14ac:dyDescent="0.2">
      <c r="A4254" s="42"/>
      <c r="AN4254" s="293"/>
      <c r="AX4254" s="293"/>
      <c r="BH4254" s="293"/>
      <c r="BR4254" s="293"/>
      <c r="CB4254" s="293"/>
      <c r="CL4254" s="293"/>
      <c r="CV4254" s="293"/>
      <c r="DF4254" s="293"/>
      <c r="DP4254" s="293"/>
      <c r="DZ4254" s="293"/>
      <c r="EJ4254" s="293"/>
      <c r="ET4254" s="293"/>
      <c r="FD4254" s="293"/>
      <c r="GJ4254" s="341"/>
      <c r="GT4254" s="293"/>
      <c r="HD4254" s="293"/>
      <c r="HN4254" s="293"/>
      <c r="HX4254" s="293"/>
      <c r="IH4254" s="293"/>
      <c r="IM4254" s="285"/>
    </row>
    <row r="4255" spans="1:247" s="44" customFormat="1" x14ac:dyDescent="0.2">
      <c r="A4255" s="42"/>
      <c r="AN4255" s="293"/>
      <c r="AX4255" s="293"/>
      <c r="BH4255" s="293"/>
      <c r="BR4255" s="293"/>
      <c r="CB4255" s="293"/>
      <c r="CL4255" s="293"/>
      <c r="CV4255" s="293"/>
      <c r="DF4255" s="293"/>
      <c r="DP4255" s="293"/>
      <c r="DZ4255" s="293"/>
      <c r="EJ4255" s="293"/>
      <c r="ET4255" s="293"/>
      <c r="FD4255" s="293"/>
      <c r="GJ4255" s="341"/>
      <c r="GT4255" s="293"/>
      <c r="HD4255" s="293"/>
      <c r="HN4255" s="293"/>
      <c r="HX4255" s="293"/>
      <c r="IH4255" s="293"/>
      <c r="IM4255" s="285"/>
    </row>
    <row r="4256" spans="1:247" s="44" customFormat="1" x14ac:dyDescent="0.2">
      <c r="A4256" s="42"/>
      <c r="AN4256" s="293"/>
      <c r="AX4256" s="293"/>
      <c r="BH4256" s="293"/>
      <c r="BR4256" s="293"/>
      <c r="CB4256" s="293"/>
      <c r="CL4256" s="293"/>
      <c r="CV4256" s="293"/>
      <c r="DF4256" s="293"/>
      <c r="DP4256" s="293"/>
      <c r="DZ4256" s="293"/>
      <c r="EJ4256" s="293"/>
      <c r="ET4256" s="293"/>
      <c r="FD4256" s="293"/>
      <c r="GJ4256" s="341"/>
      <c r="GT4256" s="293"/>
      <c r="HD4256" s="293"/>
      <c r="HN4256" s="293"/>
      <c r="HX4256" s="293"/>
      <c r="IH4256" s="293"/>
      <c r="IM4256" s="285"/>
    </row>
    <row r="4257" spans="1:247" s="44" customFormat="1" x14ac:dyDescent="0.2">
      <c r="A4257" s="42"/>
      <c r="AN4257" s="293"/>
      <c r="AX4257" s="293"/>
      <c r="BH4257" s="293"/>
      <c r="BR4257" s="293"/>
      <c r="CB4257" s="293"/>
      <c r="CL4257" s="293"/>
      <c r="CV4257" s="293"/>
      <c r="DF4257" s="293"/>
      <c r="DP4257" s="293"/>
      <c r="DZ4257" s="293"/>
      <c r="EJ4257" s="293"/>
      <c r="ET4257" s="293"/>
      <c r="FD4257" s="293"/>
      <c r="GJ4257" s="341"/>
      <c r="GT4257" s="293"/>
      <c r="HD4257" s="293"/>
      <c r="HN4257" s="293"/>
      <c r="HX4257" s="293"/>
      <c r="IH4257" s="293"/>
      <c r="IM4257" s="285"/>
    </row>
    <row r="4258" spans="1:247" s="44" customFormat="1" x14ac:dyDescent="0.2">
      <c r="A4258" s="42"/>
      <c r="AN4258" s="293"/>
      <c r="AX4258" s="293"/>
      <c r="BH4258" s="293"/>
      <c r="BR4258" s="293"/>
      <c r="CB4258" s="293"/>
      <c r="CL4258" s="293"/>
      <c r="CV4258" s="293"/>
      <c r="DF4258" s="293"/>
      <c r="DP4258" s="293"/>
      <c r="DZ4258" s="293"/>
      <c r="EJ4258" s="293"/>
      <c r="ET4258" s="293"/>
      <c r="FD4258" s="293"/>
      <c r="GJ4258" s="341"/>
      <c r="GT4258" s="293"/>
      <c r="HD4258" s="293"/>
      <c r="HN4258" s="293"/>
      <c r="HX4258" s="293"/>
      <c r="IH4258" s="293"/>
      <c r="IM4258" s="285"/>
    </row>
    <row r="4259" spans="1:247" s="44" customFormat="1" x14ac:dyDescent="0.2">
      <c r="A4259" s="42"/>
      <c r="AN4259" s="293"/>
      <c r="AX4259" s="293"/>
      <c r="BH4259" s="293"/>
      <c r="BR4259" s="293"/>
      <c r="CB4259" s="293"/>
      <c r="CL4259" s="293"/>
      <c r="CV4259" s="293"/>
      <c r="DF4259" s="293"/>
      <c r="DP4259" s="293"/>
      <c r="DZ4259" s="293"/>
      <c r="EJ4259" s="293"/>
      <c r="ET4259" s="293"/>
      <c r="FD4259" s="293"/>
      <c r="GJ4259" s="341"/>
      <c r="GT4259" s="293"/>
      <c r="HD4259" s="293"/>
      <c r="HN4259" s="293"/>
      <c r="HX4259" s="293"/>
      <c r="IH4259" s="293"/>
      <c r="IM4259" s="285"/>
    </row>
    <row r="4260" spans="1:247" s="44" customFormat="1" x14ac:dyDescent="0.2">
      <c r="A4260" s="42"/>
      <c r="AN4260" s="293"/>
      <c r="AX4260" s="293"/>
      <c r="BH4260" s="293"/>
      <c r="BR4260" s="293"/>
      <c r="CB4260" s="293"/>
      <c r="CL4260" s="293"/>
      <c r="CV4260" s="293"/>
      <c r="DF4260" s="293"/>
      <c r="DP4260" s="293"/>
      <c r="DZ4260" s="293"/>
      <c r="EJ4260" s="293"/>
      <c r="ET4260" s="293"/>
      <c r="FD4260" s="293"/>
      <c r="GJ4260" s="341"/>
      <c r="GT4260" s="293"/>
      <c r="HD4260" s="293"/>
      <c r="HN4260" s="293"/>
      <c r="HX4260" s="293"/>
      <c r="IH4260" s="293"/>
      <c r="IM4260" s="285"/>
    </row>
    <row r="4261" spans="1:247" s="44" customFormat="1" x14ac:dyDescent="0.2">
      <c r="A4261" s="42"/>
      <c r="AN4261" s="293"/>
      <c r="AX4261" s="293"/>
      <c r="BH4261" s="293"/>
      <c r="BR4261" s="293"/>
      <c r="CB4261" s="293"/>
      <c r="CL4261" s="293"/>
      <c r="CV4261" s="293"/>
      <c r="DF4261" s="293"/>
      <c r="DP4261" s="293"/>
      <c r="DZ4261" s="293"/>
      <c r="EJ4261" s="293"/>
      <c r="ET4261" s="293"/>
      <c r="FD4261" s="293"/>
      <c r="GJ4261" s="341"/>
      <c r="GT4261" s="293"/>
      <c r="HD4261" s="293"/>
      <c r="HN4261" s="293"/>
      <c r="HX4261" s="293"/>
      <c r="IH4261" s="293"/>
      <c r="IM4261" s="285"/>
    </row>
    <row r="4262" spans="1:247" s="44" customFormat="1" x14ac:dyDescent="0.2">
      <c r="A4262" s="42"/>
      <c r="AN4262" s="293"/>
      <c r="AX4262" s="293"/>
      <c r="BH4262" s="293"/>
      <c r="BR4262" s="293"/>
      <c r="CB4262" s="293"/>
      <c r="CL4262" s="293"/>
      <c r="CV4262" s="293"/>
      <c r="DF4262" s="293"/>
      <c r="DP4262" s="293"/>
      <c r="DZ4262" s="293"/>
      <c r="EJ4262" s="293"/>
      <c r="ET4262" s="293"/>
      <c r="FD4262" s="293"/>
      <c r="GJ4262" s="341"/>
      <c r="GT4262" s="293"/>
      <c r="HD4262" s="293"/>
      <c r="HN4262" s="293"/>
      <c r="HX4262" s="293"/>
      <c r="IH4262" s="293"/>
      <c r="IM4262" s="285"/>
    </row>
    <row r="4263" spans="1:247" s="44" customFormat="1" x14ac:dyDescent="0.2">
      <c r="A4263" s="42"/>
      <c r="AN4263" s="293"/>
      <c r="AX4263" s="293"/>
      <c r="BH4263" s="293"/>
      <c r="BR4263" s="293"/>
      <c r="CB4263" s="293"/>
      <c r="CL4263" s="293"/>
      <c r="CV4263" s="293"/>
      <c r="DF4263" s="293"/>
      <c r="DP4263" s="293"/>
      <c r="DZ4263" s="293"/>
      <c r="EJ4263" s="293"/>
      <c r="ET4263" s="293"/>
      <c r="FD4263" s="293"/>
      <c r="GJ4263" s="341"/>
      <c r="GT4263" s="293"/>
      <c r="HD4263" s="293"/>
      <c r="HN4263" s="293"/>
      <c r="HX4263" s="293"/>
      <c r="IH4263" s="293"/>
      <c r="IM4263" s="285"/>
    </row>
    <row r="4264" spans="1:247" s="44" customFormat="1" x14ac:dyDescent="0.2">
      <c r="A4264" s="42"/>
      <c r="AN4264" s="293"/>
      <c r="AX4264" s="293"/>
      <c r="BH4264" s="293"/>
      <c r="BR4264" s="293"/>
      <c r="CB4264" s="293"/>
      <c r="CL4264" s="293"/>
      <c r="CV4264" s="293"/>
      <c r="DF4264" s="293"/>
      <c r="DP4264" s="293"/>
      <c r="DZ4264" s="293"/>
      <c r="EJ4264" s="293"/>
      <c r="ET4264" s="293"/>
      <c r="FD4264" s="293"/>
      <c r="GJ4264" s="341"/>
      <c r="GT4264" s="293"/>
      <c r="HD4264" s="293"/>
      <c r="HN4264" s="293"/>
      <c r="HX4264" s="293"/>
      <c r="IH4264" s="293"/>
      <c r="IM4264" s="285"/>
    </row>
    <row r="4265" spans="1:247" s="44" customFormat="1" x14ac:dyDescent="0.2">
      <c r="A4265" s="42"/>
      <c r="AN4265" s="293"/>
      <c r="AX4265" s="293"/>
      <c r="BH4265" s="293"/>
      <c r="BR4265" s="293"/>
      <c r="CB4265" s="293"/>
      <c r="CL4265" s="293"/>
      <c r="CV4265" s="293"/>
      <c r="DF4265" s="293"/>
      <c r="DP4265" s="293"/>
      <c r="DZ4265" s="293"/>
      <c r="EJ4265" s="293"/>
      <c r="ET4265" s="293"/>
      <c r="FD4265" s="293"/>
      <c r="GJ4265" s="341"/>
      <c r="GT4265" s="293"/>
      <c r="HD4265" s="293"/>
      <c r="HN4265" s="293"/>
      <c r="HX4265" s="293"/>
      <c r="IH4265" s="293"/>
      <c r="IM4265" s="285"/>
    </row>
    <row r="4266" spans="1:247" s="44" customFormat="1" x14ac:dyDescent="0.2">
      <c r="A4266" s="42"/>
      <c r="AN4266" s="293"/>
      <c r="AX4266" s="293"/>
      <c r="BH4266" s="293"/>
      <c r="BR4266" s="293"/>
      <c r="CB4266" s="293"/>
      <c r="CL4266" s="293"/>
      <c r="CV4266" s="293"/>
      <c r="DF4266" s="293"/>
      <c r="DP4266" s="293"/>
      <c r="DZ4266" s="293"/>
      <c r="EJ4266" s="293"/>
      <c r="ET4266" s="293"/>
      <c r="FD4266" s="293"/>
      <c r="GJ4266" s="341"/>
      <c r="GT4266" s="293"/>
      <c r="HD4266" s="293"/>
      <c r="HN4266" s="293"/>
      <c r="HX4266" s="293"/>
      <c r="IH4266" s="293"/>
      <c r="IM4266" s="285"/>
    </row>
    <row r="4267" spans="1:247" s="44" customFormat="1" x14ac:dyDescent="0.2">
      <c r="A4267" s="42"/>
      <c r="AN4267" s="293"/>
      <c r="AX4267" s="293"/>
      <c r="BH4267" s="293"/>
      <c r="BR4267" s="293"/>
      <c r="CB4267" s="293"/>
      <c r="CL4267" s="293"/>
      <c r="CV4267" s="293"/>
      <c r="DF4267" s="293"/>
      <c r="DP4267" s="293"/>
      <c r="DZ4267" s="293"/>
      <c r="EJ4267" s="293"/>
      <c r="ET4267" s="293"/>
      <c r="FD4267" s="293"/>
      <c r="GJ4267" s="341"/>
      <c r="GT4267" s="293"/>
      <c r="HD4267" s="293"/>
      <c r="HN4267" s="293"/>
      <c r="HX4267" s="293"/>
      <c r="IH4267" s="293"/>
      <c r="IM4267" s="285"/>
    </row>
    <row r="4268" spans="1:247" s="44" customFormat="1" x14ac:dyDescent="0.2">
      <c r="A4268" s="42"/>
      <c r="AN4268" s="293"/>
      <c r="AX4268" s="293"/>
      <c r="BH4268" s="293"/>
      <c r="BR4268" s="293"/>
      <c r="CB4268" s="293"/>
      <c r="CL4268" s="293"/>
      <c r="CV4268" s="293"/>
      <c r="DF4268" s="293"/>
      <c r="DP4268" s="293"/>
      <c r="DZ4268" s="293"/>
      <c r="EJ4268" s="293"/>
      <c r="ET4268" s="293"/>
      <c r="FD4268" s="293"/>
      <c r="GJ4268" s="341"/>
      <c r="GT4268" s="293"/>
      <c r="HD4268" s="293"/>
      <c r="HN4268" s="293"/>
      <c r="HX4268" s="293"/>
      <c r="IH4268" s="293"/>
      <c r="IM4268" s="285"/>
    </row>
    <row r="4269" spans="1:247" s="44" customFormat="1" x14ac:dyDescent="0.2">
      <c r="A4269" s="42"/>
      <c r="AN4269" s="293"/>
      <c r="AX4269" s="293"/>
      <c r="BH4269" s="293"/>
      <c r="BR4269" s="293"/>
      <c r="CB4269" s="293"/>
      <c r="CL4269" s="293"/>
      <c r="CV4269" s="293"/>
      <c r="DF4269" s="293"/>
      <c r="DP4269" s="293"/>
      <c r="DZ4269" s="293"/>
      <c r="EJ4269" s="293"/>
      <c r="ET4269" s="293"/>
      <c r="FD4269" s="293"/>
      <c r="GJ4269" s="341"/>
      <c r="GT4269" s="293"/>
      <c r="HD4269" s="293"/>
      <c r="HN4269" s="293"/>
      <c r="HX4269" s="293"/>
      <c r="IH4269" s="293"/>
      <c r="IM4269" s="285"/>
    </row>
    <row r="4270" spans="1:247" s="44" customFormat="1" x14ac:dyDescent="0.2">
      <c r="A4270" s="42"/>
      <c r="AN4270" s="293"/>
      <c r="AX4270" s="293"/>
      <c r="BH4270" s="293"/>
      <c r="BR4270" s="293"/>
      <c r="CB4270" s="293"/>
      <c r="CL4270" s="293"/>
      <c r="CV4270" s="293"/>
      <c r="DF4270" s="293"/>
      <c r="DP4270" s="293"/>
      <c r="DZ4270" s="293"/>
      <c r="EJ4270" s="293"/>
      <c r="ET4270" s="293"/>
      <c r="FD4270" s="293"/>
      <c r="GJ4270" s="341"/>
      <c r="GT4270" s="293"/>
      <c r="HD4270" s="293"/>
      <c r="HN4270" s="293"/>
      <c r="HX4270" s="293"/>
      <c r="IH4270" s="293"/>
      <c r="IM4270" s="285"/>
    </row>
    <row r="4271" spans="1:247" s="44" customFormat="1" x14ac:dyDescent="0.2">
      <c r="A4271" s="42"/>
      <c r="AN4271" s="293"/>
      <c r="AX4271" s="293"/>
      <c r="BH4271" s="293"/>
      <c r="BR4271" s="293"/>
      <c r="CB4271" s="293"/>
      <c r="CL4271" s="293"/>
      <c r="CV4271" s="293"/>
      <c r="DF4271" s="293"/>
      <c r="DP4271" s="293"/>
      <c r="DZ4271" s="293"/>
      <c r="EJ4271" s="293"/>
      <c r="ET4271" s="293"/>
      <c r="FD4271" s="293"/>
      <c r="GJ4271" s="341"/>
      <c r="GT4271" s="293"/>
      <c r="HD4271" s="293"/>
      <c r="HN4271" s="293"/>
      <c r="HX4271" s="293"/>
      <c r="IH4271" s="293"/>
      <c r="IM4271" s="285"/>
    </row>
    <row r="4272" spans="1:247" s="44" customFormat="1" x14ac:dyDescent="0.2">
      <c r="A4272" s="42"/>
      <c r="AN4272" s="293"/>
      <c r="AX4272" s="293"/>
      <c r="BH4272" s="293"/>
      <c r="BR4272" s="293"/>
      <c r="CB4272" s="293"/>
      <c r="CL4272" s="293"/>
      <c r="CV4272" s="293"/>
      <c r="DF4272" s="293"/>
      <c r="DP4272" s="293"/>
      <c r="DZ4272" s="293"/>
      <c r="EJ4272" s="293"/>
      <c r="ET4272" s="293"/>
      <c r="FD4272" s="293"/>
      <c r="GJ4272" s="341"/>
      <c r="GT4272" s="293"/>
      <c r="HD4272" s="293"/>
      <c r="HN4272" s="293"/>
      <c r="HX4272" s="293"/>
      <c r="IH4272" s="293"/>
      <c r="IM4272" s="285"/>
    </row>
    <row r="4273" spans="1:247" s="44" customFormat="1" x14ac:dyDescent="0.2">
      <c r="A4273" s="42"/>
      <c r="AN4273" s="293"/>
      <c r="AX4273" s="293"/>
      <c r="BH4273" s="293"/>
      <c r="BR4273" s="293"/>
      <c r="CB4273" s="293"/>
      <c r="CL4273" s="293"/>
      <c r="CV4273" s="293"/>
      <c r="DF4273" s="293"/>
      <c r="DP4273" s="293"/>
      <c r="DZ4273" s="293"/>
      <c r="EJ4273" s="293"/>
      <c r="ET4273" s="293"/>
      <c r="FD4273" s="293"/>
      <c r="GJ4273" s="341"/>
      <c r="GT4273" s="293"/>
      <c r="HD4273" s="293"/>
      <c r="HN4273" s="293"/>
      <c r="HX4273" s="293"/>
      <c r="IH4273" s="293"/>
      <c r="IM4273" s="285"/>
    </row>
    <row r="4274" spans="1:247" s="44" customFormat="1" x14ac:dyDescent="0.2">
      <c r="A4274" s="42"/>
      <c r="AN4274" s="293"/>
      <c r="AX4274" s="293"/>
      <c r="BH4274" s="293"/>
      <c r="BR4274" s="293"/>
      <c r="CB4274" s="293"/>
      <c r="CL4274" s="293"/>
      <c r="CV4274" s="293"/>
      <c r="DF4274" s="293"/>
      <c r="DP4274" s="293"/>
      <c r="DZ4274" s="293"/>
      <c r="EJ4274" s="293"/>
      <c r="ET4274" s="293"/>
      <c r="FD4274" s="293"/>
      <c r="GJ4274" s="341"/>
      <c r="GT4274" s="293"/>
      <c r="HD4274" s="293"/>
      <c r="HN4274" s="293"/>
      <c r="HX4274" s="293"/>
      <c r="IH4274" s="293"/>
      <c r="IM4274" s="285"/>
    </row>
    <row r="4275" spans="1:247" s="44" customFormat="1" x14ac:dyDescent="0.2">
      <c r="A4275" s="42"/>
      <c r="AN4275" s="293"/>
      <c r="AX4275" s="293"/>
      <c r="BH4275" s="293"/>
      <c r="BR4275" s="293"/>
      <c r="CB4275" s="293"/>
      <c r="CL4275" s="293"/>
      <c r="CV4275" s="293"/>
      <c r="DF4275" s="293"/>
      <c r="DP4275" s="293"/>
      <c r="DZ4275" s="293"/>
      <c r="EJ4275" s="293"/>
      <c r="ET4275" s="293"/>
      <c r="FD4275" s="293"/>
      <c r="GJ4275" s="341"/>
      <c r="GT4275" s="293"/>
      <c r="HD4275" s="293"/>
      <c r="HN4275" s="293"/>
      <c r="HX4275" s="293"/>
      <c r="IH4275" s="293"/>
      <c r="IM4275" s="285"/>
    </row>
    <row r="4276" spans="1:247" s="44" customFormat="1" x14ac:dyDescent="0.2">
      <c r="A4276" s="42"/>
      <c r="AN4276" s="293"/>
      <c r="AX4276" s="293"/>
      <c r="BH4276" s="293"/>
      <c r="BR4276" s="293"/>
      <c r="CB4276" s="293"/>
      <c r="CL4276" s="293"/>
      <c r="CV4276" s="293"/>
      <c r="DF4276" s="293"/>
      <c r="DP4276" s="293"/>
      <c r="DZ4276" s="293"/>
      <c r="EJ4276" s="293"/>
      <c r="ET4276" s="293"/>
      <c r="FD4276" s="293"/>
      <c r="GJ4276" s="341"/>
      <c r="GT4276" s="293"/>
      <c r="HD4276" s="293"/>
      <c r="HN4276" s="293"/>
      <c r="HX4276" s="293"/>
      <c r="IH4276" s="293"/>
      <c r="IM4276" s="285"/>
    </row>
    <row r="4277" spans="1:247" s="44" customFormat="1" x14ac:dyDescent="0.2">
      <c r="A4277" s="42"/>
      <c r="AN4277" s="293"/>
      <c r="AX4277" s="293"/>
      <c r="BH4277" s="293"/>
      <c r="BR4277" s="293"/>
      <c r="CB4277" s="293"/>
      <c r="CL4277" s="293"/>
      <c r="CV4277" s="293"/>
      <c r="DF4277" s="293"/>
      <c r="DP4277" s="293"/>
      <c r="DZ4277" s="293"/>
      <c r="EJ4277" s="293"/>
      <c r="ET4277" s="293"/>
      <c r="FD4277" s="293"/>
      <c r="GJ4277" s="341"/>
      <c r="GT4277" s="293"/>
      <c r="HD4277" s="293"/>
      <c r="HN4277" s="293"/>
      <c r="HX4277" s="293"/>
      <c r="IH4277" s="293"/>
      <c r="IM4277" s="285"/>
    </row>
    <row r="4278" spans="1:247" s="44" customFormat="1" x14ac:dyDescent="0.2">
      <c r="A4278" s="42"/>
      <c r="AN4278" s="293"/>
      <c r="AX4278" s="293"/>
      <c r="BH4278" s="293"/>
      <c r="BR4278" s="293"/>
      <c r="CB4278" s="293"/>
      <c r="CL4278" s="293"/>
      <c r="CV4278" s="293"/>
      <c r="DF4278" s="293"/>
      <c r="DP4278" s="293"/>
      <c r="DZ4278" s="293"/>
      <c r="EJ4278" s="293"/>
      <c r="ET4278" s="293"/>
      <c r="FD4278" s="293"/>
      <c r="GJ4278" s="341"/>
      <c r="GT4278" s="293"/>
      <c r="HD4278" s="293"/>
      <c r="HN4278" s="293"/>
      <c r="HX4278" s="293"/>
      <c r="IH4278" s="293"/>
      <c r="IM4278" s="285"/>
    </row>
    <row r="4279" spans="1:247" s="44" customFormat="1" x14ac:dyDescent="0.2">
      <c r="A4279" s="42"/>
      <c r="AN4279" s="293"/>
      <c r="AX4279" s="293"/>
      <c r="BH4279" s="293"/>
      <c r="BR4279" s="293"/>
      <c r="CB4279" s="293"/>
      <c r="CL4279" s="293"/>
      <c r="CV4279" s="293"/>
      <c r="DF4279" s="293"/>
      <c r="DP4279" s="293"/>
      <c r="DZ4279" s="293"/>
      <c r="EJ4279" s="293"/>
      <c r="ET4279" s="293"/>
      <c r="FD4279" s="293"/>
      <c r="GJ4279" s="341"/>
      <c r="GT4279" s="293"/>
      <c r="HD4279" s="293"/>
      <c r="HN4279" s="293"/>
      <c r="HX4279" s="293"/>
      <c r="IH4279" s="293"/>
      <c r="IM4279" s="285"/>
    </row>
    <row r="4280" spans="1:247" s="44" customFormat="1" x14ac:dyDescent="0.2">
      <c r="A4280" s="42"/>
      <c r="AN4280" s="293"/>
      <c r="AX4280" s="293"/>
      <c r="BH4280" s="293"/>
      <c r="BR4280" s="293"/>
      <c r="CB4280" s="293"/>
      <c r="CL4280" s="293"/>
      <c r="CV4280" s="293"/>
      <c r="DF4280" s="293"/>
      <c r="DP4280" s="293"/>
      <c r="DZ4280" s="293"/>
      <c r="EJ4280" s="293"/>
      <c r="ET4280" s="293"/>
      <c r="FD4280" s="293"/>
      <c r="GJ4280" s="341"/>
      <c r="GT4280" s="293"/>
      <c r="HD4280" s="293"/>
      <c r="HN4280" s="293"/>
      <c r="HX4280" s="293"/>
      <c r="IH4280" s="293"/>
      <c r="IM4280" s="285"/>
    </row>
    <row r="4281" spans="1:247" s="44" customFormat="1" x14ac:dyDescent="0.2">
      <c r="A4281" s="42"/>
      <c r="AN4281" s="293"/>
      <c r="AX4281" s="293"/>
      <c r="BH4281" s="293"/>
      <c r="BR4281" s="293"/>
      <c r="CB4281" s="293"/>
      <c r="CL4281" s="293"/>
      <c r="CV4281" s="293"/>
      <c r="DF4281" s="293"/>
      <c r="DP4281" s="293"/>
      <c r="DZ4281" s="293"/>
      <c r="EJ4281" s="293"/>
      <c r="ET4281" s="293"/>
      <c r="FD4281" s="293"/>
      <c r="GJ4281" s="341"/>
      <c r="GT4281" s="293"/>
      <c r="HD4281" s="293"/>
      <c r="HN4281" s="293"/>
      <c r="HX4281" s="293"/>
      <c r="IH4281" s="293"/>
      <c r="IM4281" s="285"/>
    </row>
    <row r="4282" spans="1:247" s="44" customFormat="1" x14ac:dyDescent="0.2">
      <c r="A4282" s="42"/>
      <c r="AN4282" s="293"/>
      <c r="AX4282" s="293"/>
      <c r="BH4282" s="293"/>
      <c r="BR4282" s="293"/>
      <c r="CB4282" s="293"/>
      <c r="CL4282" s="293"/>
      <c r="CV4282" s="293"/>
      <c r="DF4282" s="293"/>
      <c r="DP4282" s="293"/>
      <c r="DZ4282" s="293"/>
      <c r="EJ4282" s="293"/>
      <c r="ET4282" s="293"/>
      <c r="FD4282" s="293"/>
      <c r="GJ4282" s="341"/>
      <c r="GT4282" s="293"/>
      <c r="HD4282" s="293"/>
      <c r="HN4282" s="293"/>
      <c r="HX4282" s="293"/>
      <c r="IH4282" s="293"/>
      <c r="IM4282" s="285"/>
    </row>
    <row r="4283" spans="1:247" s="44" customFormat="1" x14ac:dyDescent="0.2">
      <c r="A4283" s="42"/>
      <c r="AN4283" s="293"/>
      <c r="AX4283" s="293"/>
      <c r="BH4283" s="293"/>
      <c r="BR4283" s="293"/>
      <c r="CB4283" s="293"/>
      <c r="CL4283" s="293"/>
      <c r="CV4283" s="293"/>
      <c r="DF4283" s="293"/>
      <c r="DP4283" s="293"/>
      <c r="DZ4283" s="293"/>
      <c r="EJ4283" s="293"/>
      <c r="ET4283" s="293"/>
      <c r="FD4283" s="293"/>
      <c r="GJ4283" s="341"/>
      <c r="GT4283" s="293"/>
      <c r="HD4283" s="293"/>
      <c r="HN4283" s="293"/>
      <c r="HX4283" s="293"/>
      <c r="IH4283" s="293"/>
      <c r="IM4283" s="285"/>
    </row>
    <row r="4284" spans="1:247" s="44" customFormat="1" x14ac:dyDescent="0.2">
      <c r="A4284" s="42"/>
      <c r="AN4284" s="293"/>
      <c r="AX4284" s="293"/>
      <c r="BH4284" s="293"/>
      <c r="BR4284" s="293"/>
      <c r="CB4284" s="293"/>
      <c r="CL4284" s="293"/>
      <c r="CV4284" s="293"/>
      <c r="DF4284" s="293"/>
      <c r="DP4284" s="293"/>
      <c r="DZ4284" s="293"/>
      <c r="EJ4284" s="293"/>
      <c r="ET4284" s="293"/>
      <c r="FD4284" s="293"/>
      <c r="GJ4284" s="341"/>
      <c r="GT4284" s="293"/>
      <c r="HD4284" s="293"/>
      <c r="HN4284" s="293"/>
      <c r="HX4284" s="293"/>
      <c r="IH4284" s="293"/>
      <c r="IM4284" s="285"/>
    </row>
    <row r="4285" spans="1:247" s="44" customFormat="1" x14ac:dyDescent="0.2">
      <c r="A4285" s="42"/>
      <c r="AN4285" s="293"/>
      <c r="AX4285" s="293"/>
      <c r="BH4285" s="293"/>
      <c r="BR4285" s="293"/>
      <c r="CB4285" s="293"/>
      <c r="CL4285" s="293"/>
      <c r="CV4285" s="293"/>
      <c r="DF4285" s="293"/>
      <c r="DP4285" s="293"/>
      <c r="DZ4285" s="293"/>
      <c r="EJ4285" s="293"/>
      <c r="ET4285" s="293"/>
      <c r="FD4285" s="293"/>
      <c r="GJ4285" s="341"/>
      <c r="GT4285" s="293"/>
      <c r="HD4285" s="293"/>
      <c r="HN4285" s="293"/>
      <c r="HX4285" s="293"/>
      <c r="IH4285" s="293"/>
      <c r="IM4285" s="285"/>
    </row>
    <row r="4286" spans="1:247" s="44" customFormat="1" x14ac:dyDescent="0.2">
      <c r="A4286" s="42"/>
      <c r="AN4286" s="293"/>
      <c r="AX4286" s="293"/>
      <c r="BH4286" s="293"/>
      <c r="BR4286" s="293"/>
      <c r="CB4286" s="293"/>
      <c r="CL4286" s="293"/>
      <c r="CV4286" s="293"/>
      <c r="DF4286" s="293"/>
      <c r="DP4286" s="293"/>
      <c r="DZ4286" s="293"/>
      <c r="EJ4286" s="293"/>
      <c r="ET4286" s="293"/>
      <c r="FD4286" s="293"/>
      <c r="GJ4286" s="341"/>
      <c r="GT4286" s="293"/>
      <c r="HD4286" s="293"/>
      <c r="HN4286" s="293"/>
      <c r="HX4286" s="293"/>
      <c r="IH4286" s="293"/>
      <c r="IM4286" s="285"/>
    </row>
    <row r="4287" spans="1:247" s="44" customFormat="1" x14ac:dyDescent="0.2">
      <c r="A4287" s="42"/>
      <c r="AN4287" s="293"/>
      <c r="AX4287" s="293"/>
      <c r="BH4287" s="293"/>
      <c r="BR4287" s="293"/>
      <c r="CB4287" s="293"/>
      <c r="CL4287" s="293"/>
      <c r="CV4287" s="293"/>
      <c r="DF4287" s="293"/>
      <c r="DP4287" s="293"/>
      <c r="DZ4287" s="293"/>
      <c r="EJ4287" s="293"/>
      <c r="ET4287" s="293"/>
      <c r="FD4287" s="293"/>
      <c r="GJ4287" s="341"/>
      <c r="GT4287" s="293"/>
      <c r="HD4287" s="293"/>
      <c r="HN4287" s="293"/>
      <c r="HX4287" s="293"/>
      <c r="IH4287" s="293"/>
      <c r="IM4287" s="285"/>
    </row>
    <row r="4288" spans="1:247" s="44" customFormat="1" x14ac:dyDescent="0.2">
      <c r="A4288" s="42"/>
      <c r="AN4288" s="293"/>
      <c r="AX4288" s="293"/>
      <c r="BH4288" s="293"/>
      <c r="BR4288" s="293"/>
      <c r="CB4288" s="293"/>
      <c r="CL4288" s="293"/>
      <c r="CV4288" s="293"/>
      <c r="DF4288" s="293"/>
      <c r="DP4288" s="293"/>
      <c r="DZ4288" s="293"/>
      <c r="EJ4288" s="293"/>
      <c r="ET4288" s="293"/>
      <c r="FD4288" s="293"/>
      <c r="GJ4288" s="341"/>
      <c r="GT4288" s="293"/>
      <c r="HD4288" s="293"/>
      <c r="HN4288" s="293"/>
      <c r="HX4288" s="293"/>
      <c r="IH4288" s="293"/>
      <c r="IM4288" s="285"/>
    </row>
    <row r="4289" spans="1:247" s="44" customFormat="1" x14ac:dyDescent="0.2">
      <c r="A4289" s="42"/>
      <c r="AN4289" s="293"/>
      <c r="AX4289" s="293"/>
      <c r="BH4289" s="293"/>
      <c r="BR4289" s="293"/>
      <c r="CB4289" s="293"/>
      <c r="CL4289" s="293"/>
      <c r="CV4289" s="293"/>
      <c r="DF4289" s="293"/>
      <c r="DP4289" s="293"/>
      <c r="DZ4289" s="293"/>
      <c r="EJ4289" s="293"/>
      <c r="ET4289" s="293"/>
      <c r="FD4289" s="293"/>
      <c r="GJ4289" s="341"/>
      <c r="GT4289" s="293"/>
      <c r="HD4289" s="293"/>
      <c r="HN4289" s="293"/>
      <c r="HX4289" s="293"/>
      <c r="IH4289" s="293"/>
      <c r="IM4289" s="285"/>
    </row>
    <row r="4290" spans="1:247" s="44" customFormat="1" x14ac:dyDescent="0.2">
      <c r="A4290" s="42"/>
      <c r="AN4290" s="293"/>
      <c r="AX4290" s="293"/>
      <c r="BH4290" s="293"/>
      <c r="BR4290" s="293"/>
      <c r="CB4290" s="293"/>
      <c r="CL4290" s="293"/>
      <c r="CV4290" s="293"/>
      <c r="DF4290" s="293"/>
      <c r="DP4290" s="293"/>
      <c r="DZ4290" s="293"/>
      <c r="EJ4290" s="293"/>
      <c r="ET4290" s="293"/>
      <c r="FD4290" s="293"/>
      <c r="GJ4290" s="341"/>
      <c r="GT4290" s="293"/>
      <c r="HD4290" s="293"/>
      <c r="HN4290" s="293"/>
      <c r="HX4290" s="293"/>
      <c r="IH4290" s="293"/>
      <c r="IM4290" s="285"/>
    </row>
    <row r="4291" spans="1:247" s="44" customFormat="1" x14ac:dyDescent="0.2">
      <c r="A4291" s="42"/>
      <c r="AN4291" s="293"/>
      <c r="AX4291" s="293"/>
      <c r="BH4291" s="293"/>
      <c r="BR4291" s="293"/>
      <c r="CB4291" s="293"/>
      <c r="CL4291" s="293"/>
      <c r="CV4291" s="293"/>
      <c r="DF4291" s="293"/>
      <c r="DP4291" s="293"/>
      <c r="DZ4291" s="293"/>
      <c r="EJ4291" s="293"/>
      <c r="ET4291" s="293"/>
      <c r="FD4291" s="293"/>
      <c r="GJ4291" s="341"/>
      <c r="GT4291" s="293"/>
      <c r="HD4291" s="293"/>
      <c r="HN4291" s="293"/>
      <c r="HX4291" s="293"/>
      <c r="IH4291" s="293"/>
      <c r="IM4291" s="285"/>
    </row>
    <row r="4292" spans="1:247" s="44" customFormat="1" x14ac:dyDescent="0.2">
      <c r="A4292" s="42"/>
      <c r="AN4292" s="293"/>
      <c r="AX4292" s="293"/>
      <c r="BH4292" s="293"/>
      <c r="BR4292" s="293"/>
      <c r="CB4292" s="293"/>
      <c r="CL4292" s="293"/>
      <c r="CV4292" s="293"/>
      <c r="DF4292" s="293"/>
      <c r="DP4292" s="293"/>
      <c r="DZ4292" s="293"/>
      <c r="EJ4292" s="293"/>
      <c r="ET4292" s="293"/>
      <c r="FD4292" s="293"/>
      <c r="GJ4292" s="341"/>
      <c r="GT4292" s="293"/>
      <c r="HD4292" s="293"/>
      <c r="HN4292" s="293"/>
      <c r="HX4292" s="293"/>
      <c r="IH4292" s="293"/>
      <c r="IM4292" s="285"/>
    </row>
    <row r="4293" spans="1:247" s="44" customFormat="1" x14ac:dyDescent="0.2">
      <c r="A4293" s="42"/>
      <c r="AN4293" s="293"/>
      <c r="AX4293" s="293"/>
      <c r="BH4293" s="293"/>
      <c r="BR4293" s="293"/>
      <c r="CB4293" s="293"/>
      <c r="CL4293" s="293"/>
      <c r="CV4293" s="293"/>
      <c r="DF4293" s="293"/>
      <c r="DP4293" s="293"/>
      <c r="DZ4293" s="293"/>
      <c r="EJ4293" s="293"/>
      <c r="ET4293" s="293"/>
      <c r="FD4293" s="293"/>
      <c r="GJ4293" s="341"/>
      <c r="GT4293" s="293"/>
      <c r="HD4293" s="293"/>
      <c r="HN4293" s="293"/>
      <c r="HX4293" s="293"/>
      <c r="IH4293" s="293"/>
      <c r="IM4293" s="285"/>
    </row>
    <row r="4294" spans="1:247" s="44" customFormat="1" x14ac:dyDescent="0.2">
      <c r="A4294" s="42"/>
      <c r="AN4294" s="293"/>
      <c r="AX4294" s="293"/>
      <c r="BH4294" s="293"/>
      <c r="BR4294" s="293"/>
      <c r="CB4294" s="293"/>
      <c r="CL4294" s="293"/>
      <c r="CV4294" s="293"/>
      <c r="DF4294" s="293"/>
      <c r="DP4294" s="293"/>
      <c r="DZ4294" s="293"/>
      <c r="EJ4294" s="293"/>
      <c r="ET4294" s="293"/>
      <c r="FD4294" s="293"/>
      <c r="GJ4294" s="341"/>
      <c r="GT4294" s="293"/>
      <c r="HD4294" s="293"/>
      <c r="HN4294" s="293"/>
      <c r="HX4294" s="293"/>
      <c r="IH4294" s="293"/>
      <c r="IM4294" s="285"/>
    </row>
    <row r="4295" spans="1:247" s="44" customFormat="1" x14ac:dyDescent="0.2">
      <c r="A4295" s="42"/>
      <c r="AN4295" s="293"/>
      <c r="AX4295" s="293"/>
      <c r="BH4295" s="293"/>
      <c r="BR4295" s="293"/>
      <c r="CB4295" s="293"/>
      <c r="CL4295" s="293"/>
      <c r="CV4295" s="293"/>
      <c r="DF4295" s="293"/>
      <c r="DP4295" s="293"/>
      <c r="DZ4295" s="293"/>
      <c r="EJ4295" s="293"/>
      <c r="ET4295" s="293"/>
      <c r="FD4295" s="293"/>
      <c r="GJ4295" s="341"/>
      <c r="GT4295" s="293"/>
      <c r="HD4295" s="293"/>
      <c r="HN4295" s="293"/>
      <c r="HX4295" s="293"/>
      <c r="IH4295" s="293"/>
      <c r="IM4295" s="285"/>
    </row>
    <row r="4296" spans="1:247" s="44" customFormat="1" x14ac:dyDescent="0.2">
      <c r="A4296" s="42"/>
      <c r="AN4296" s="293"/>
      <c r="AX4296" s="293"/>
      <c r="BH4296" s="293"/>
      <c r="BR4296" s="293"/>
      <c r="CB4296" s="293"/>
      <c r="CL4296" s="293"/>
      <c r="CV4296" s="293"/>
      <c r="DF4296" s="293"/>
      <c r="DP4296" s="293"/>
      <c r="DZ4296" s="293"/>
      <c r="EJ4296" s="293"/>
      <c r="ET4296" s="293"/>
      <c r="FD4296" s="293"/>
      <c r="GJ4296" s="341"/>
      <c r="GT4296" s="293"/>
      <c r="HD4296" s="293"/>
      <c r="HN4296" s="293"/>
      <c r="HX4296" s="293"/>
      <c r="IH4296" s="293"/>
      <c r="IM4296" s="285"/>
    </row>
    <row r="4297" spans="1:247" s="44" customFormat="1" x14ac:dyDescent="0.2">
      <c r="A4297" s="42"/>
      <c r="AN4297" s="293"/>
      <c r="AX4297" s="293"/>
      <c r="BH4297" s="293"/>
      <c r="BR4297" s="293"/>
      <c r="CB4297" s="293"/>
      <c r="CL4297" s="293"/>
      <c r="CV4297" s="293"/>
      <c r="DF4297" s="293"/>
      <c r="DP4297" s="293"/>
      <c r="DZ4297" s="293"/>
      <c r="EJ4297" s="293"/>
      <c r="ET4297" s="293"/>
      <c r="FD4297" s="293"/>
      <c r="GJ4297" s="341"/>
      <c r="GT4297" s="293"/>
      <c r="HD4297" s="293"/>
      <c r="HN4297" s="293"/>
      <c r="HX4297" s="293"/>
      <c r="IH4297" s="293"/>
      <c r="IM4297" s="285"/>
    </row>
    <row r="4298" spans="1:247" s="44" customFormat="1" x14ac:dyDescent="0.2">
      <c r="A4298" s="42"/>
      <c r="AN4298" s="293"/>
      <c r="AX4298" s="293"/>
      <c r="BH4298" s="293"/>
      <c r="BR4298" s="293"/>
      <c r="CB4298" s="293"/>
      <c r="CL4298" s="293"/>
      <c r="CV4298" s="293"/>
      <c r="DF4298" s="293"/>
      <c r="DP4298" s="293"/>
      <c r="DZ4298" s="293"/>
      <c r="EJ4298" s="293"/>
      <c r="ET4298" s="293"/>
      <c r="FD4298" s="293"/>
      <c r="GJ4298" s="341"/>
      <c r="GT4298" s="293"/>
      <c r="HD4298" s="293"/>
      <c r="HN4298" s="293"/>
      <c r="HX4298" s="293"/>
      <c r="IH4298" s="293"/>
      <c r="IM4298" s="285"/>
    </row>
    <row r="4299" spans="1:247" s="44" customFormat="1" x14ac:dyDescent="0.2">
      <c r="A4299" s="42"/>
      <c r="AN4299" s="293"/>
      <c r="AX4299" s="293"/>
      <c r="BH4299" s="293"/>
      <c r="BR4299" s="293"/>
      <c r="CB4299" s="293"/>
      <c r="CL4299" s="293"/>
      <c r="CV4299" s="293"/>
      <c r="DF4299" s="293"/>
      <c r="DP4299" s="293"/>
      <c r="DZ4299" s="293"/>
      <c r="EJ4299" s="293"/>
      <c r="ET4299" s="293"/>
      <c r="FD4299" s="293"/>
      <c r="GJ4299" s="341"/>
      <c r="GT4299" s="293"/>
      <c r="HD4299" s="293"/>
      <c r="HN4299" s="293"/>
      <c r="HX4299" s="293"/>
      <c r="IH4299" s="293"/>
      <c r="IM4299" s="285"/>
    </row>
    <row r="4300" spans="1:247" s="44" customFormat="1" x14ac:dyDescent="0.2">
      <c r="A4300" s="42"/>
      <c r="AN4300" s="293"/>
      <c r="AX4300" s="293"/>
      <c r="BH4300" s="293"/>
      <c r="BR4300" s="293"/>
      <c r="CB4300" s="293"/>
      <c r="CL4300" s="293"/>
      <c r="CV4300" s="293"/>
      <c r="DF4300" s="293"/>
      <c r="DP4300" s="293"/>
      <c r="DZ4300" s="293"/>
      <c r="EJ4300" s="293"/>
      <c r="ET4300" s="293"/>
      <c r="FD4300" s="293"/>
      <c r="GJ4300" s="341"/>
      <c r="GT4300" s="293"/>
      <c r="HD4300" s="293"/>
      <c r="HN4300" s="293"/>
      <c r="HX4300" s="293"/>
      <c r="IH4300" s="293"/>
      <c r="IM4300" s="285"/>
    </row>
    <row r="4301" spans="1:247" s="44" customFormat="1" x14ac:dyDescent="0.2">
      <c r="A4301" s="42"/>
      <c r="AN4301" s="293"/>
      <c r="AX4301" s="293"/>
      <c r="BH4301" s="293"/>
      <c r="BR4301" s="293"/>
      <c r="CB4301" s="293"/>
      <c r="CL4301" s="293"/>
      <c r="CV4301" s="293"/>
      <c r="DF4301" s="293"/>
      <c r="DP4301" s="293"/>
      <c r="DZ4301" s="293"/>
      <c r="EJ4301" s="293"/>
      <c r="ET4301" s="293"/>
      <c r="FD4301" s="293"/>
      <c r="GJ4301" s="341"/>
      <c r="GT4301" s="293"/>
      <c r="HD4301" s="293"/>
      <c r="HN4301" s="293"/>
      <c r="HX4301" s="293"/>
      <c r="IH4301" s="293"/>
      <c r="IM4301" s="285"/>
    </row>
    <row r="4302" spans="1:247" s="44" customFormat="1" x14ac:dyDescent="0.2">
      <c r="A4302" s="42"/>
      <c r="AN4302" s="293"/>
      <c r="AX4302" s="293"/>
      <c r="BH4302" s="293"/>
      <c r="BR4302" s="293"/>
      <c r="CB4302" s="293"/>
      <c r="CL4302" s="293"/>
      <c r="CV4302" s="293"/>
      <c r="DF4302" s="293"/>
      <c r="DP4302" s="293"/>
      <c r="DZ4302" s="293"/>
      <c r="EJ4302" s="293"/>
      <c r="ET4302" s="293"/>
      <c r="FD4302" s="293"/>
      <c r="GJ4302" s="341"/>
      <c r="GT4302" s="293"/>
      <c r="HD4302" s="293"/>
      <c r="HN4302" s="293"/>
      <c r="HX4302" s="293"/>
      <c r="IH4302" s="293"/>
      <c r="IM4302" s="285"/>
    </row>
    <row r="4303" spans="1:247" s="44" customFormat="1" x14ac:dyDescent="0.2">
      <c r="A4303" s="42"/>
      <c r="AN4303" s="293"/>
      <c r="AX4303" s="293"/>
      <c r="BH4303" s="293"/>
      <c r="BR4303" s="293"/>
      <c r="CB4303" s="293"/>
      <c r="CL4303" s="293"/>
      <c r="CV4303" s="293"/>
      <c r="DF4303" s="293"/>
      <c r="DP4303" s="293"/>
      <c r="DZ4303" s="293"/>
      <c r="EJ4303" s="293"/>
      <c r="ET4303" s="293"/>
      <c r="FD4303" s="293"/>
      <c r="GJ4303" s="341"/>
      <c r="GT4303" s="293"/>
      <c r="HD4303" s="293"/>
      <c r="HN4303" s="293"/>
      <c r="HX4303" s="293"/>
      <c r="IH4303" s="293"/>
      <c r="IM4303" s="285"/>
    </row>
    <row r="4304" spans="1:247" s="44" customFormat="1" x14ac:dyDescent="0.2">
      <c r="A4304" s="42"/>
      <c r="AN4304" s="293"/>
      <c r="AX4304" s="293"/>
      <c r="BH4304" s="293"/>
      <c r="BR4304" s="293"/>
      <c r="CB4304" s="293"/>
      <c r="CL4304" s="293"/>
      <c r="CV4304" s="293"/>
      <c r="DF4304" s="293"/>
      <c r="DP4304" s="293"/>
      <c r="DZ4304" s="293"/>
      <c r="EJ4304" s="293"/>
      <c r="ET4304" s="293"/>
      <c r="FD4304" s="293"/>
      <c r="GJ4304" s="341"/>
      <c r="GT4304" s="293"/>
      <c r="HD4304" s="293"/>
      <c r="HN4304" s="293"/>
      <c r="HX4304" s="293"/>
      <c r="IH4304" s="293"/>
      <c r="IM4304" s="285"/>
    </row>
    <row r="4305" spans="1:247" s="44" customFormat="1" x14ac:dyDescent="0.2">
      <c r="A4305" s="42"/>
      <c r="AN4305" s="293"/>
      <c r="AX4305" s="293"/>
      <c r="BH4305" s="293"/>
      <c r="BR4305" s="293"/>
      <c r="CB4305" s="293"/>
      <c r="CL4305" s="293"/>
      <c r="CV4305" s="293"/>
      <c r="DF4305" s="293"/>
      <c r="DP4305" s="293"/>
      <c r="DZ4305" s="293"/>
      <c r="EJ4305" s="293"/>
      <c r="ET4305" s="293"/>
      <c r="FD4305" s="293"/>
      <c r="GJ4305" s="341"/>
      <c r="GT4305" s="293"/>
      <c r="HD4305" s="293"/>
      <c r="HN4305" s="293"/>
      <c r="HX4305" s="293"/>
      <c r="IH4305" s="293"/>
      <c r="IM4305" s="285"/>
    </row>
    <row r="4306" spans="1:247" s="44" customFormat="1" x14ac:dyDescent="0.2">
      <c r="A4306" s="42"/>
      <c r="AN4306" s="293"/>
      <c r="AX4306" s="293"/>
      <c r="BH4306" s="293"/>
      <c r="BR4306" s="293"/>
      <c r="CB4306" s="293"/>
      <c r="CL4306" s="293"/>
      <c r="CV4306" s="293"/>
      <c r="DF4306" s="293"/>
      <c r="DP4306" s="293"/>
      <c r="DZ4306" s="293"/>
      <c r="EJ4306" s="293"/>
      <c r="ET4306" s="293"/>
      <c r="FD4306" s="293"/>
      <c r="GJ4306" s="341"/>
      <c r="GT4306" s="293"/>
      <c r="HD4306" s="293"/>
      <c r="HN4306" s="293"/>
      <c r="HX4306" s="293"/>
      <c r="IH4306" s="293"/>
      <c r="IM4306" s="285"/>
    </row>
    <row r="4307" spans="1:247" s="44" customFormat="1" x14ac:dyDescent="0.2">
      <c r="A4307" s="42"/>
      <c r="AN4307" s="293"/>
      <c r="AX4307" s="293"/>
      <c r="BH4307" s="293"/>
      <c r="BR4307" s="293"/>
      <c r="CB4307" s="293"/>
      <c r="CL4307" s="293"/>
      <c r="CV4307" s="293"/>
      <c r="DF4307" s="293"/>
      <c r="DP4307" s="293"/>
      <c r="DZ4307" s="293"/>
      <c r="EJ4307" s="293"/>
      <c r="ET4307" s="293"/>
      <c r="FD4307" s="293"/>
      <c r="GJ4307" s="341"/>
      <c r="GT4307" s="293"/>
      <c r="HD4307" s="293"/>
      <c r="HN4307" s="293"/>
      <c r="HX4307" s="293"/>
      <c r="IH4307" s="293"/>
      <c r="IM4307" s="285"/>
    </row>
    <row r="4308" spans="1:247" s="44" customFormat="1" x14ac:dyDescent="0.2">
      <c r="A4308" s="42"/>
      <c r="AN4308" s="293"/>
      <c r="AX4308" s="293"/>
      <c r="BH4308" s="293"/>
      <c r="BR4308" s="293"/>
      <c r="CB4308" s="293"/>
      <c r="CL4308" s="293"/>
      <c r="CV4308" s="293"/>
      <c r="DF4308" s="293"/>
      <c r="DP4308" s="293"/>
      <c r="DZ4308" s="293"/>
      <c r="EJ4308" s="293"/>
      <c r="ET4308" s="293"/>
      <c r="FD4308" s="293"/>
      <c r="GJ4308" s="341"/>
      <c r="GT4308" s="293"/>
      <c r="HD4308" s="293"/>
      <c r="HN4308" s="293"/>
      <c r="HX4308" s="293"/>
      <c r="IH4308" s="293"/>
      <c r="IM4308" s="285"/>
    </row>
    <row r="4309" spans="1:247" s="44" customFormat="1" x14ac:dyDescent="0.2">
      <c r="A4309" s="42"/>
      <c r="AN4309" s="293"/>
      <c r="AX4309" s="293"/>
      <c r="BH4309" s="293"/>
      <c r="BR4309" s="293"/>
      <c r="CB4309" s="293"/>
      <c r="CL4309" s="293"/>
      <c r="CV4309" s="293"/>
      <c r="DF4309" s="293"/>
      <c r="DP4309" s="293"/>
      <c r="DZ4309" s="293"/>
      <c r="EJ4309" s="293"/>
      <c r="ET4309" s="293"/>
      <c r="FD4309" s="293"/>
      <c r="GJ4309" s="341"/>
      <c r="GT4309" s="293"/>
      <c r="HD4309" s="293"/>
      <c r="HN4309" s="293"/>
      <c r="HX4309" s="293"/>
      <c r="IH4309" s="293"/>
      <c r="IM4309" s="285"/>
    </row>
    <row r="4310" spans="1:247" s="44" customFormat="1" x14ac:dyDescent="0.2">
      <c r="A4310" s="42"/>
      <c r="AN4310" s="293"/>
      <c r="AX4310" s="293"/>
      <c r="BH4310" s="293"/>
      <c r="BR4310" s="293"/>
      <c r="CB4310" s="293"/>
      <c r="CL4310" s="293"/>
      <c r="CV4310" s="293"/>
      <c r="DF4310" s="293"/>
      <c r="DP4310" s="293"/>
      <c r="DZ4310" s="293"/>
      <c r="EJ4310" s="293"/>
      <c r="ET4310" s="293"/>
      <c r="FD4310" s="293"/>
      <c r="GJ4310" s="341"/>
      <c r="GT4310" s="293"/>
      <c r="HD4310" s="293"/>
      <c r="HN4310" s="293"/>
      <c r="HX4310" s="293"/>
      <c r="IH4310" s="293"/>
      <c r="IM4310" s="285"/>
    </row>
    <row r="4311" spans="1:247" s="44" customFormat="1" x14ac:dyDescent="0.2">
      <c r="A4311" s="42"/>
      <c r="AN4311" s="293"/>
      <c r="AX4311" s="293"/>
      <c r="BH4311" s="293"/>
      <c r="BR4311" s="293"/>
      <c r="CB4311" s="293"/>
      <c r="CL4311" s="293"/>
      <c r="CV4311" s="293"/>
      <c r="DF4311" s="293"/>
      <c r="DP4311" s="293"/>
      <c r="DZ4311" s="293"/>
      <c r="EJ4311" s="293"/>
      <c r="ET4311" s="293"/>
      <c r="FD4311" s="293"/>
      <c r="GJ4311" s="341"/>
      <c r="GT4311" s="293"/>
      <c r="HD4311" s="293"/>
      <c r="HN4311" s="293"/>
      <c r="HX4311" s="293"/>
      <c r="IH4311" s="293"/>
      <c r="IM4311" s="285"/>
    </row>
    <row r="4312" spans="1:247" s="44" customFormat="1" x14ac:dyDescent="0.2">
      <c r="A4312" s="42"/>
      <c r="AN4312" s="293"/>
      <c r="AX4312" s="293"/>
      <c r="BH4312" s="293"/>
      <c r="BR4312" s="293"/>
      <c r="CB4312" s="293"/>
      <c r="CL4312" s="293"/>
      <c r="CV4312" s="293"/>
      <c r="DF4312" s="293"/>
      <c r="DP4312" s="293"/>
      <c r="DZ4312" s="293"/>
      <c r="EJ4312" s="293"/>
      <c r="ET4312" s="293"/>
      <c r="FD4312" s="293"/>
      <c r="GJ4312" s="341"/>
      <c r="GT4312" s="293"/>
      <c r="HD4312" s="293"/>
      <c r="HN4312" s="293"/>
      <c r="HX4312" s="293"/>
      <c r="IH4312" s="293"/>
      <c r="IM4312" s="285"/>
    </row>
    <row r="4313" spans="1:247" s="44" customFormat="1" x14ac:dyDescent="0.2">
      <c r="A4313" s="42"/>
      <c r="AN4313" s="293"/>
      <c r="AX4313" s="293"/>
      <c r="BH4313" s="293"/>
      <c r="BR4313" s="293"/>
      <c r="CB4313" s="293"/>
      <c r="CL4313" s="293"/>
      <c r="CV4313" s="293"/>
      <c r="DF4313" s="293"/>
      <c r="DP4313" s="293"/>
      <c r="DZ4313" s="293"/>
      <c r="EJ4313" s="293"/>
      <c r="ET4313" s="293"/>
      <c r="FD4313" s="293"/>
      <c r="GJ4313" s="341"/>
      <c r="GT4313" s="293"/>
      <c r="HD4313" s="293"/>
      <c r="HN4313" s="293"/>
      <c r="HX4313" s="293"/>
      <c r="IH4313" s="293"/>
      <c r="IM4313" s="285"/>
    </row>
    <row r="4314" spans="1:247" s="44" customFormat="1" x14ac:dyDescent="0.2">
      <c r="A4314" s="42"/>
      <c r="AN4314" s="293"/>
      <c r="AX4314" s="293"/>
      <c r="BH4314" s="293"/>
      <c r="BR4314" s="293"/>
      <c r="CB4314" s="293"/>
      <c r="CL4314" s="293"/>
      <c r="CV4314" s="293"/>
      <c r="DF4314" s="293"/>
      <c r="DP4314" s="293"/>
      <c r="DZ4314" s="293"/>
      <c r="EJ4314" s="293"/>
      <c r="ET4314" s="293"/>
      <c r="FD4314" s="293"/>
      <c r="GJ4314" s="341"/>
      <c r="GT4314" s="293"/>
      <c r="HD4314" s="293"/>
      <c r="HN4314" s="293"/>
      <c r="HX4314" s="293"/>
      <c r="IH4314" s="293"/>
      <c r="IM4314" s="285"/>
    </row>
    <row r="4315" spans="1:247" s="44" customFormat="1" x14ac:dyDescent="0.2">
      <c r="A4315" s="42"/>
      <c r="AN4315" s="293"/>
      <c r="AX4315" s="293"/>
      <c r="BH4315" s="293"/>
      <c r="BR4315" s="293"/>
      <c r="CB4315" s="293"/>
      <c r="CL4315" s="293"/>
      <c r="CV4315" s="293"/>
      <c r="DF4315" s="293"/>
      <c r="DP4315" s="293"/>
      <c r="DZ4315" s="293"/>
      <c r="EJ4315" s="293"/>
      <c r="ET4315" s="293"/>
      <c r="FD4315" s="293"/>
      <c r="GJ4315" s="341"/>
      <c r="GT4315" s="293"/>
      <c r="HD4315" s="293"/>
      <c r="HN4315" s="293"/>
      <c r="HX4315" s="293"/>
      <c r="IH4315" s="293"/>
      <c r="IM4315" s="285"/>
    </row>
    <row r="4316" spans="1:247" s="44" customFormat="1" x14ac:dyDescent="0.2">
      <c r="A4316" s="42"/>
      <c r="AN4316" s="293"/>
      <c r="AX4316" s="293"/>
      <c r="BH4316" s="293"/>
      <c r="BR4316" s="293"/>
      <c r="CB4316" s="293"/>
      <c r="CL4316" s="293"/>
      <c r="CV4316" s="293"/>
      <c r="DF4316" s="293"/>
      <c r="DP4316" s="293"/>
      <c r="DZ4316" s="293"/>
      <c r="EJ4316" s="293"/>
      <c r="ET4316" s="293"/>
      <c r="FD4316" s="293"/>
      <c r="GJ4316" s="341"/>
      <c r="GT4316" s="293"/>
      <c r="HD4316" s="293"/>
      <c r="HN4316" s="293"/>
      <c r="HX4316" s="293"/>
      <c r="IH4316" s="293"/>
      <c r="IM4316" s="285"/>
    </row>
    <row r="4317" spans="1:247" s="44" customFormat="1" x14ac:dyDescent="0.2">
      <c r="A4317" s="42"/>
      <c r="AN4317" s="293"/>
      <c r="AX4317" s="293"/>
      <c r="BH4317" s="293"/>
      <c r="BR4317" s="293"/>
      <c r="CB4317" s="293"/>
      <c r="CL4317" s="293"/>
      <c r="CV4317" s="293"/>
      <c r="DF4317" s="293"/>
      <c r="DP4317" s="293"/>
      <c r="DZ4317" s="293"/>
      <c r="EJ4317" s="293"/>
      <c r="ET4317" s="293"/>
      <c r="FD4317" s="293"/>
      <c r="GJ4317" s="341"/>
      <c r="GT4317" s="293"/>
      <c r="HD4317" s="293"/>
      <c r="HN4317" s="293"/>
      <c r="HX4317" s="293"/>
      <c r="IH4317" s="293"/>
      <c r="IM4317" s="285"/>
    </row>
    <row r="4318" spans="1:247" s="44" customFormat="1" x14ac:dyDescent="0.2">
      <c r="A4318" s="42"/>
      <c r="AN4318" s="293"/>
      <c r="AX4318" s="293"/>
      <c r="BH4318" s="293"/>
      <c r="BR4318" s="293"/>
      <c r="CB4318" s="293"/>
      <c r="CL4318" s="293"/>
      <c r="CV4318" s="293"/>
      <c r="DF4318" s="293"/>
      <c r="DP4318" s="293"/>
      <c r="DZ4318" s="293"/>
      <c r="EJ4318" s="293"/>
      <c r="ET4318" s="293"/>
      <c r="FD4318" s="293"/>
      <c r="GJ4318" s="341"/>
      <c r="GT4318" s="293"/>
      <c r="HD4318" s="293"/>
      <c r="HN4318" s="293"/>
      <c r="HX4318" s="293"/>
      <c r="IH4318" s="293"/>
      <c r="IM4318" s="285"/>
    </row>
    <row r="4319" spans="1:247" s="44" customFormat="1" x14ac:dyDescent="0.2">
      <c r="A4319" s="42"/>
      <c r="AN4319" s="293"/>
      <c r="AX4319" s="293"/>
      <c r="BH4319" s="293"/>
      <c r="BR4319" s="293"/>
      <c r="CB4319" s="293"/>
      <c r="CL4319" s="293"/>
      <c r="CV4319" s="293"/>
      <c r="DF4319" s="293"/>
      <c r="DP4319" s="293"/>
      <c r="DZ4319" s="293"/>
      <c r="EJ4319" s="293"/>
      <c r="ET4319" s="293"/>
      <c r="FD4319" s="293"/>
      <c r="GJ4319" s="341"/>
      <c r="GT4319" s="293"/>
      <c r="HD4319" s="293"/>
      <c r="HN4319" s="293"/>
      <c r="HX4319" s="293"/>
      <c r="IH4319" s="293"/>
      <c r="IM4319" s="285"/>
    </row>
    <row r="4320" spans="1:247" s="44" customFormat="1" x14ac:dyDescent="0.2">
      <c r="A4320" s="42"/>
      <c r="AN4320" s="293"/>
      <c r="AX4320" s="293"/>
      <c r="BH4320" s="293"/>
      <c r="BR4320" s="293"/>
      <c r="CB4320" s="293"/>
      <c r="CL4320" s="293"/>
      <c r="CV4320" s="293"/>
      <c r="DF4320" s="293"/>
      <c r="DP4320" s="293"/>
      <c r="DZ4320" s="293"/>
      <c r="EJ4320" s="293"/>
      <c r="ET4320" s="293"/>
      <c r="FD4320" s="293"/>
      <c r="GJ4320" s="341"/>
      <c r="GT4320" s="293"/>
      <c r="HD4320" s="293"/>
      <c r="HN4320" s="293"/>
      <c r="HX4320" s="293"/>
      <c r="IH4320" s="293"/>
      <c r="IM4320" s="285"/>
    </row>
    <row r="4321" spans="1:247" s="44" customFormat="1" x14ac:dyDescent="0.2">
      <c r="A4321" s="42"/>
      <c r="AN4321" s="293"/>
      <c r="AX4321" s="293"/>
      <c r="BH4321" s="293"/>
      <c r="BR4321" s="293"/>
      <c r="CB4321" s="293"/>
      <c r="CL4321" s="293"/>
      <c r="CV4321" s="293"/>
      <c r="DF4321" s="293"/>
      <c r="DP4321" s="293"/>
      <c r="DZ4321" s="293"/>
      <c r="EJ4321" s="293"/>
      <c r="ET4321" s="293"/>
      <c r="FD4321" s="293"/>
      <c r="GJ4321" s="341"/>
      <c r="GT4321" s="293"/>
      <c r="HD4321" s="293"/>
      <c r="HN4321" s="293"/>
      <c r="HX4321" s="293"/>
      <c r="IH4321" s="293"/>
      <c r="IM4321" s="285"/>
    </row>
    <row r="4322" spans="1:247" s="44" customFormat="1" x14ac:dyDescent="0.2">
      <c r="A4322" s="42"/>
      <c r="AN4322" s="293"/>
      <c r="AX4322" s="293"/>
      <c r="BH4322" s="293"/>
      <c r="BR4322" s="293"/>
      <c r="CB4322" s="293"/>
      <c r="CL4322" s="293"/>
      <c r="CV4322" s="293"/>
      <c r="DF4322" s="293"/>
      <c r="DP4322" s="293"/>
      <c r="DZ4322" s="293"/>
      <c r="EJ4322" s="293"/>
      <c r="ET4322" s="293"/>
      <c r="FD4322" s="293"/>
      <c r="GJ4322" s="341"/>
      <c r="GT4322" s="293"/>
      <c r="HD4322" s="293"/>
      <c r="HN4322" s="293"/>
      <c r="HX4322" s="293"/>
      <c r="IH4322" s="293"/>
      <c r="IM4322" s="285"/>
    </row>
    <row r="4323" spans="1:247" s="44" customFormat="1" x14ac:dyDescent="0.2">
      <c r="A4323" s="42"/>
      <c r="AN4323" s="293"/>
      <c r="AX4323" s="293"/>
      <c r="BH4323" s="293"/>
      <c r="BR4323" s="293"/>
      <c r="CB4323" s="293"/>
      <c r="CL4323" s="293"/>
      <c r="CV4323" s="293"/>
      <c r="DF4323" s="293"/>
      <c r="DP4323" s="293"/>
      <c r="DZ4323" s="293"/>
      <c r="EJ4323" s="293"/>
      <c r="ET4323" s="293"/>
      <c r="FD4323" s="293"/>
      <c r="GJ4323" s="341"/>
      <c r="GT4323" s="293"/>
      <c r="HD4323" s="293"/>
      <c r="HN4323" s="293"/>
      <c r="HX4323" s="293"/>
      <c r="IH4323" s="293"/>
      <c r="IM4323" s="285"/>
    </row>
    <row r="4324" spans="1:247" s="44" customFormat="1" x14ac:dyDescent="0.2">
      <c r="A4324" s="42"/>
      <c r="AN4324" s="293"/>
      <c r="AX4324" s="293"/>
      <c r="BH4324" s="293"/>
      <c r="BR4324" s="293"/>
      <c r="CB4324" s="293"/>
      <c r="CL4324" s="293"/>
      <c r="CV4324" s="293"/>
      <c r="DF4324" s="293"/>
      <c r="DP4324" s="293"/>
      <c r="DZ4324" s="293"/>
      <c r="EJ4324" s="293"/>
      <c r="ET4324" s="293"/>
      <c r="FD4324" s="293"/>
      <c r="GJ4324" s="341"/>
      <c r="GT4324" s="293"/>
      <c r="HD4324" s="293"/>
      <c r="HN4324" s="293"/>
      <c r="HX4324" s="293"/>
      <c r="IH4324" s="293"/>
      <c r="IM4324" s="285"/>
    </row>
    <row r="4325" spans="1:247" s="44" customFormat="1" x14ac:dyDescent="0.2">
      <c r="A4325" s="42"/>
      <c r="AN4325" s="293"/>
      <c r="AX4325" s="293"/>
      <c r="BH4325" s="293"/>
      <c r="BR4325" s="293"/>
      <c r="CB4325" s="293"/>
      <c r="CL4325" s="293"/>
      <c r="CV4325" s="293"/>
      <c r="DF4325" s="293"/>
      <c r="DP4325" s="293"/>
      <c r="DZ4325" s="293"/>
      <c r="EJ4325" s="293"/>
      <c r="ET4325" s="293"/>
      <c r="FD4325" s="293"/>
      <c r="GJ4325" s="341"/>
      <c r="GT4325" s="293"/>
      <c r="HD4325" s="293"/>
      <c r="HN4325" s="293"/>
      <c r="HX4325" s="293"/>
      <c r="IH4325" s="293"/>
      <c r="IM4325" s="285"/>
    </row>
    <row r="4326" spans="1:247" s="44" customFormat="1" x14ac:dyDescent="0.2">
      <c r="A4326" s="42"/>
      <c r="AN4326" s="293"/>
      <c r="AX4326" s="293"/>
      <c r="BH4326" s="293"/>
      <c r="BR4326" s="293"/>
      <c r="CB4326" s="293"/>
      <c r="CL4326" s="293"/>
      <c r="CV4326" s="293"/>
      <c r="DF4326" s="293"/>
      <c r="DP4326" s="293"/>
      <c r="DZ4326" s="293"/>
      <c r="EJ4326" s="293"/>
      <c r="ET4326" s="293"/>
      <c r="FD4326" s="293"/>
      <c r="GJ4326" s="341"/>
      <c r="GT4326" s="293"/>
      <c r="HD4326" s="293"/>
      <c r="HN4326" s="293"/>
      <c r="HX4326" s="293"/>
      <c r="IH4326" s="293"/>
      <c r="IM4326" s="285"/>
    </row>
    <row r="4327" spans="1:247" s="44" customFormat="1" x14ac:dyDescent="0.2">
      <c r="A4327" s="42"/>
      <c r="AN4327" s="293"/>
      <c r="AX4327" s="293"/>
      <c r="BH4327" s="293"/>
      <c r="BR4327" s="293"/>
      <c r="CB4327" s="293"/>
      <c r="CL4327" s="293"/>
      <c r="CV4327" s="293"/>
      <c r="DF4327" s="293"/>
      <c r="DP4327" s="293"/>
      <c r="DZ4327" s="293"/>
      <c r="EJ4327" s="293"/>
      <c r="ET4327" s="293"/>
      <c r="FD4327" s="293"/>
      <c r="GJ4327" s="341"/>
      <c r="GT4327" s="293"/>
      <c r="HD4327" s="293"/>
      <c r="HN4327" s="293"/>
      <c r="HX4327" s="293"/>
      <c r="IH4327" s="293"/>
      <c r="IM4327" s="285"/>
    </row>
    <row r="4328" spans="1:247" s="44" customFormat="1" x14ac:dyDescent="0.2">
      <c r="A4328" s="42"/>
      <c r="AN4328" s="293"/>
      <c r="AX4328" s="293"/>
      <c r="BH4328" s="293"/>
      <c r="BR4328" s="293"/>
      <c r="CB4328" s="293"/>
      <c r="CL4328" s="293"/>
      <c r="CV4328" s="293"/>
      <c r="DF4328" s="293"/>
      <c r="DP4328" s="293"/>
      <c r="DZ4328" s="293"/>
      <c r="EJ4328" s="293"/>
      <c r="ET4328" s="293"/>
      <c r="FD4328" s="293"/>
      <c r="GJ4328" s="341"/>
      <c r="GT4328" s="293"/>
      <c r="HD4328" s="293"/>
      <c r="HN4328" s="293"/>
      <c r="HX4328" s="293"/>
      <c r="IH4328" s="293"/>
      <c r="IM4328" s="285"/>
    </row>
    <row r="4329" spans="1:247" s="44" customFormat="1" x14ac:dyDescent="0.2">
      <c r="A4329" s="42"/>
      <c r="AN4329" s="293"/>
      <c r="AX4329" s="293"/>
      <c r="BH4329" s="293"/>
      <c r="BR4329" s="293"/>
      <c r="CB4329" s="293"/>
      <c r="CL4329" s="293"/>
      <c r="CV4329" s="293"/>
      <c r="DF4329" s="293"/>
      <c r="DP4329" s="293"/>
      <c r="DZ4329" s="293"/>
      <c r="EJ4329" s="293"/>
      <c r="ET4329" s="293"/>
      <c r="FD4329" s="293"/>
      <c r="GJ4329" s="341"/>
      <c r="GT4329" s="293"/>
      <c r="HD4329" s="293"/>
      <c r="HN4329" s="293"/>
      <c r="HX4329" s="293"/>
      <c r="IH4329" s="293"/>
      <c r="IM4329" s="285"/>
    </row>
    <row r="4330" spans="1:247" s="44" customFormat="1" x14ac:dyDescent="0.2">
      <c r="A4330" s="42"/>
      <c r="AN4330" s="293"/>
      <c r="AX4330" s="293"/>
      <c r="BH4330" s="293"/>
      <c r="BR4330" s="293"/>
      <c r="CB4330" s="293"/>
      <c r="CL4330" s="293"/>
      <c r="CV4330" s="293"/>
      <c r="DF4330" s="293"/>
      <c r="DP4330" s="293"/>
      <c r="DZ4330" s="293"/>
      <c r="EJ4330" s="293"/>
      <c r="ET4330" s="293"/>
      <c r="FD4330" s="293"/>
      <c r="GJ4330" s="341"/>
      <c r="GT4330" s="293"/>
      <c r="HD4330" s="293"/>
      <c r="HN4330" s="293"/>
      <c r="HX4330" s="293"/>
      <c r="IH4330" s="293"/>
      <c r="IM4330" s="285"/>
    </row>
    <row r="4331" spans="1:247" s="44" customFormat="1" x14ac:dyDescent="0.2">
      <c r="A4331" s="42"/>
      <c r="AN4331" s="293"/>
      <c r="AX4331" s="293"/>
      <c r="BH4331" s="293"/>
      <c r="BR4331" s="293"/>
      <c r="CB4331" s="293"/>
      <c r="CL4331" s="293"/>
      <c r="CV4331" s="293"/>
      <c r="DF4331" s="293"/>
      <c r="DP4331" s="293"/>
      <c r="DZ4331" s="293"/>
      <c r="EJ4331" s="293"/>
      <c r="ET4331" s="293"/>
      <c r="FD4331" s="293"/>
      <c r="GJ4331" s="341"/>
      <c r="GT4331" s="293"/>
      <c r="HD4331" s="293"/>
      <c r="HN4331" s="293"/>
      <c r="HX4331" s="293"/>
      <c r="IH4331" s="293"/>
      <c r="IM4331" s="285"/>
    </row>
    <row r="4332" spans="1:247" s="44" customFormat="1" x14ac:dyDescent="0.2">
      <c r="A4332" s="42"/>
      <c r="AN4332" s="293"/>
      <c r="AX4332" s="293"/>
      <c r="BH4332" s="293"/>
      <c r="BR4332" s="293"/>
      <c r="CB4332" s="293"/>
      <c r="CL4332" s="293"/>
      <c r="CV4332" s="293"/>
      <c r="DF4332" s="293"/>
      <c r="DP4332" s="293"/>
      <c r="DZ4332" s="293"/>
      <c r="EJ4332" s="293"/>
      <c r="ET4332" s="293"/>
      <c r="FD4332" s="293"/>
      <c r="GJ4332" s="341"/>
      <c r="GT4332" s="293"/>
      <c r="HD4332" s="293"/>
      <c r="HN4332" s="293"/>
      <c r="HX4332" s="293"/>
      <c r="IH4332" s="293"/>
      <c r="IM4332" s="285"/>
    </row>
    <row r="4333" spans="1:247" s="44" customFormat="1" x14ac:dyDescent="0.2">
      <c r="A4333" s="42"/>
      <c r="AN4333" s="293"/>
      <c r="AX4333" s="293"/>
      <c r="BH4333" s="293"/>
      <c r="BR4333" s="293"/>
      <c r="CB4333" s="293"/>
      <c r="CL4333" s="293"/>
      <c r="CV4333" s="293"/>
      <c r="DF4333" s="293"/>
      <c r="DP4333" s="293"/>
      <c r="DZ4333" s="293"/>
      <c r="EJ4333" s="293"/>
      <c r="ET4333" s="293"/>
      <c r="FD4333" s="293"/>
      <c r="GJ4333" s="341"/>
      <c r="GT4333" s="293"/>
      <c r="HD4333" s="293"/>
      <c r="HN4333" s="293"/>
      <c r="HX4333" s="293"/>
      <c r="IH4333" s="293"/>
      <c r="IM4333" s="285"/>
    </row>
    <row r="4334" spans="1:247" s="44" customFormat="1" x14ac:dyDescent="0.2">
      <c r="A4334" s="42"/>
      <c r="AN4334" s="293"/>
      <c r="AX4334" s="293"/>
      <c r="BH4334" s="293"/>
      <c r="BR4334" s="293"/>
      <c r="CB4334" s="293"/>
      <c r="CL4334" s="293"/>
      <c r="CV4334" s="293"/>
      <c r="DF4334" s="293"/>
      <c r="DP4334" s="293"/>
      <c r="DZ4334" s="293"/>
      <c r="EJ4334" s="293"/>
      <c r="ET4334" s="293"/>
      <c r="FD4334" s="293"/>
      <c r="GJ4334" s="341"/>
      <c r="GT4334" s="293"/>
      <c r="HD4334" s="293"/>
      <c r="HN4334" s="293"/>
      <c r="HX4334" s="293"/>
      <c r="IH4334" s="293"/>
      <c r="IM4334" s="285"/>
    </row>
    <row r="4335" spans="1:247" s="44" customFormat="1" x14ac:dyDescent="0.2">
      <c r="A4335" s="42"/>
      <c r="AN4335" s="293"/>
      <c r="AX4335" s="293"/>
      <c r="BH4335" s="293"/>
      <c r="BR4335" s="293"/>
      <c r="CB4335" s="293"/>
      <c r="CL4335" s="293"/>
      <c r="CV4335" s="293"/>
      <c r="DF4335" s="293"/>
      <c r="DP4335" s="293"/>
      <c r="DZ4335" s="293"/>
      <c r="EJ4335" s="293"/>
      <c r="ET4335" s="293"/>
      <c r="FD4335" s="293"/>
      <c r="GJ4335" s="341"/>
      <c r="GT4335" s="293"/>
      <c r="HD4335" s="293"/>
      <c r="HN4335" s="293"/>
      <c r="HX4335" s="293"/>
      <c r="IH4335" s="293"/>
      <c r="IM4335" s="285"/>
    </row>
    <row r="4336" spans="1:247" s="44" customFormat="1" x14ac:dyDescent="0.2">
      <c r="A4336" s="42"/>
      <c r="AN4336" s="293"/>
      <c r="AX4336" s="293"/>
      <c r="BH4336" s="293"/>
      <c r="BR4336" s="293"/>
      <c r="CB4336" s="293"/>
      <c r="CL4336" s="293"/>
      <c r="CV4336" s="293"/>
      <c r="DF4336" s="293"/>
      <c r="DP4336" s="293"/>
      <c r="DZ4336" s="293"/>
      <c r="EJ4336" s="293"/>
      <c r="ET4336" s="293"/>
      <c r="FD4336" s="293"/>
      <c r="GJ4336" s="341"/>
      <c r="GT4336" s="293"/>
      <c r="HD4336" s="293"/>
      <c r="HN4336" s="293"/>
      <c r="HX4336" s="293"/>
      <c r="IH4336" s="293"/>
      <c r="IM4336" s="285"/>
    </row>
    <row r="4337" spans="1:247" s="44" customFormat="1" x14ac:dyDescent="0.2">
      <c r="A4337" s="42"/>
      <c r="AN4337" s="293"/>
      <c r="AX4337" s="293"/>
      <c r="BH4337" s="293"/>
      <c r="BR4337" s="293"/>
      <c r="CB4337" s="293"/>
      <c r="CL4337" s="293"/>
      <c r="CV4337" s="293"/>
      <c r="DF4337" s="293"/>
      <c r="DP4337" s="293"/>
      <c r="DZ4337" s="293"/>
      <c r="EJ4337" s="293"/>
      <c r="ET4337" s="293"/>
      <c r="FD4337" s="293"/>
      <c r="GJ4337" s="341"/>
      <c r="GT4337" s="293"/>
      <c r="HD4337" s="293"/>
      <c r="HN4337" s="293"/>
      <c r="HX4337" s="293"/>
      <c r="IH4337" s="293"/>
      <c r="IM4337" s="285"/>
    </row>
    <row r="4338" spans="1:247" s="44" customFormat="1" x14ac:dyDescent="0.2">
      <c r="A4338" s="42"/>
      <c r="AN4338" s="293"/>
      <c r="AX4338" s="293"/>
      <c r="BH4338" s="293"/>
      <c r="BR4338" s="293"/>
      <c r="CB4338" s="293"/>
      <c r="CL4338" s="293"/>
      <c r="CV4338" s="293"/>
      <c r="DF4338" s="293"/>
      <c r="DP4338" s="293"/>
      <c r="DZ4338" s="293"/>
      <c r="EJ4338" s="293"/>
      <c r="ET4338" s="293"/>
      <c r="FD4338" s="293"/>
      <c r="GJ4338" s="341"/>
      <c r="GT4338" s="293"/>
      <c r="HD4338" s="293"/>
      <c r="HN4338" s="293"/>
      <c r="HX4338" s="293"/>
      <c r="IH4338" s="293"/>
      <c r="IM4338" s="285"/>
    </row>
    <row r="4339" spans="1:247" s="44" customFormat="1" x14ac:dyDescent="0.2">
      <c r="A4339" s="42"/>
      <c r="AN4339" s="293"/>
      <c r="AX4339" s="293"/>
      <c r="BH4339" s="293"/>
      <c r="BR4339" s="293"/>
      <c r="CB4339" s="293"/>
      <c r="CL4339" s="293"/>
      <c r="CV4339" s="293"/>
      <c r="DF4339" s="293"/>
      <c r="DP4339" s="293"/>
      <c r="DZ4339" s="293"/>
      <c r="EJ4339" s="293"/>
      <c r="ET4339" s="293"/>
      <c r="FD4339" s="293"/>
      <c r="GJ4339" s="341"/>
      <c r="GT4339" s="293"/>
      <c r="HD4339" s="293"/>
      <c r="HN4339" s="293"/>
      <c r="HX4339" s="293"/>
      <c r="IH4339" s="293"/>
      <c r="IM4339" s="285"/>
    </row>
    <row r="4340" spans="1:247" s="44" customFormat="1" x14ac:dyDescent="0.2">
      <c r="A4340" s="42"/>
      <c r="AN4340" s="293"/>
      <c r="AX4340" s="293"/>
      <c r="BH4340" s="293"/>
      <c r="BR4340" s="293"/>
      <c r="CB4340" s="293"/>
      <c r="CL4340" s="293"/>
      <c r="CV4340" s="293"/>
      <c r="DF4340" s="293"/>
      <c r="DP4340" s="293"/>
      <c r="DZ4340" s="293"/>
      <c r="EJ4340" s="293"/>
      <c r="ET4340" s="293"/>
      <c r="FD4340" s="293"/>
      <c r="GJ4340" s="341"/>
      <c r="GT4340" s="293"/>
      <c r="HD4340" s="293"/>
      <c r="HN4340" s="293"/>
      <c r="HX4340" s="293"/>
      <c r="IH4340" s="293"/>
      <c r="IM4340" s="285"/>
    </row>
    <row r="4341" spans="1:247" s="44" customFormat="1" x14ac:dyDescent="0.2">
      <c r="A4341" s="42"/>
      <c r="AN4341" s="293"/>
      <c r="AX4341" s="293"/>
      <c r="BH4341" s="293"/>
      <c r="BR4341" s="293"/>
      <c r="CB4341" s="293"/>
      <c r="CL4341" s="293"/>
      <c r="CV4341" s="293"/>
      <c r="DF4341" s="293"/>
      <c r="DP4341" s="293"/>
      <c r="DZ4341" s="293"/>
      <c r="EJ4341" s="293"/>
      <c r="ET4341" s="293"/>
      <c r="FD4341" s="293"/>
      <c r="GJ4341" s="341"/>
      <c r="GT4341" s="293"/>
      <c r="HD4341" s="293"/>
      <c r="HN4341" s="293"/>
      <c r="HX4341" s="293"/>
      <c r="IH4341" s="293"/>
      <c r="IM4341" s="285"/>
    </row>
    <row r="4342" spans="1:247" s="44" customFormat="1" x14ac:dyDescent="0.2">
      <c r="A4342" s="42"/>
      <c r="AN4342" s="293"/>
      <c r="AX4342" s="293"/>
      <c r="BH4342" s="293"/>
      <c r="BR4342" s="293"/>
      <c r="CB4342" s="293"/>
      <c r="CL4342" s="293"/>
      <c r="CV4342" s="293"/>
      <c r="DF4342" s="293"/>
      <c r="DP4342" s="293"/>
      <c r="DZ4342" s="293"/>
      <c r="EJ4342" s="293"/>
      <c r="ET4342" s="293"/>
      <c r="FD4342" s="293"/>
      <c r="GJ4342" s="341"/>
      <c r="GT4342" s="293"/>
      <c r="HD4342" s="293"/>
      <c r="HN4342" s="293"/>
      <c r="HX4342" s="293"/>
      <c r="IH4342" s="293"/>
      <c r="IM4342" s="285"/>
    </row>
    <row r="4343" spans="1:247" s="44" customFormat="1" x14ac:dyDescent="0.2">
      <c r="A4343" s="42"/>
      <c r="AN4343" s="293"/>
      <c r="AX4343" s="293"/>
      <c r="BH4343" s="293"/>
      <c r="BR4343" s="293"/>
      <c r="CB4343" s="293"/>
      <c r="CL4343" s="293"/>
      <c r="CV4343" s="293"/>
      <c r="DF4343" s="293"/>
      <c r="DP4343" s="293"/>
      <c r="DZ4343" s="293"/>
      <c r="EJ4343" s="293"/>
      <c r="ET4343" s="293"/>
      <c r="FD4343" s="293"/>
      <c r="GJ4343" s="341"/>
      <c r="GT4343" s="293"/>
      <c r="HD4343" s="293"/>
      <c r="HN4343" s="293"/>
      <c r="HX4343" s="293"/>
      <c r="IH4343" s="293"/>
      <c r="IM4343" s="285"/>
    </row>
    <row r="4344" spans="1:247" s="44" customFormat="1" x14ac:dyDescent="0.2">
      <c r="A4344" s="42"/>
      <c r="AN4344" s="293"/>
      <c r="AX4344" s="293"/>
      <c r="BH4344" s="293"/>
      <c r="BR4344" s="293"/>
      <c r="CB4344" s="293"/>
      <c r="CL4344" s="293"/>
      <c r="CV4344" s="293"/>
      <c r="DF4344" s="293"/>
      <c r="DP4344" s="293"/>
      <c r="DZ4344" s="293"/>
      <c r="EJ4344" s="293"/>
      <c r="ET4344" s="293"/>
      <c r="FD4344" s="293"/>
      <c r="GJ4344" s="341"/>
      <c r="GT4344" s="293"/>
      <c r="HD4344" s="293"/>
      <c r="HN4344" s="293"/>
      <c r="HX4344" s="293"/>
      <c r="IH4344" s="293"/>
      <c r="IM4344" s="285"/>
    </row>
    <row r="4345" spans="1:247" s="44" customFormat="1" x14ac:dyDescent="0.2">
      <c r="A4345" s="42"/>
      <c r="AN4345" s="293"/>
      <c r="AX4345" s="293"/>
      <c r="BH4345" s="293"/>
      <c r="BR4345" s="293"/>
      <c r="CB4345" s="293"/>
      <c r="CL4345" s="293"/>
      <c r="CV4345" s="293"/>
      <c r="DF4345" s="293"/>
      <c r="DP4345" s="293"/>
      <c r="DZ4345" s="293"/>
      <c r="EJ4345" s="293"/>
      <c r="ET4345" s="293"/>
      <c r="FD4345" s="293"/>
      <c r="GJ4345" s="341"/>
      <c r="GT4345" s="293"/>
      <c r="HD4345" s="293"/>
      <c r="HN4345" s="293"/>
      <c r="HX4345" s="293"/>
      <c r="IH4345" s="293"/>
      <c r="IM4345" s="285"/>
    </row>
    <row r="4346" spans="1:247" s="44" customFormat="1" x14ac:dyDescent="0.2">
      <c r="A4346" s="42"/>
      <c r="AN4346" s="293"/>
      <c r="AX4346" s="293"/>
      <c r="BH4346" s="293"/>
      <c r="BR4346" s="293"/>
      <c r="CB4346" s="293"/>
      <c r="CL4346" s="293"/>
      <c r="CV4346" s="293"/>
      <c r="DF4346" s="293"/>
      <c r="DP4346" s="293"/>
      <c r="DZ4346" s="293"/>
      <c r="EJ4346" s="293"/>
      <c r="ET4346" s="293"/>
      <c r="FD4346" s="293"/>
      <c r="GJ4346" s="341"/>
      <c r="GT4346" s="293"/>
      <c r="HD4346" s="293"/>
      <c r="HN4346" s="293"/>
      <c r="HX4346" s="293"/>
      <c r="IH4346" s="293"/>
      <c r="IM4346" s="285"/>
    </row>
    <row r="4347" spans="1:247" s="44" customFormat="1" x14ac:dyDescent="0.2">
      <c r="A4347" s="42"/>
      <c r="AN4347" s="293"/>
      <c r="AX4347" s="293"/>
      <c r="BH4347" s="293"/>
      <c r="BR4347" s="293"/>
      <c r="CB4347" s="293"/>
      <c r="CL4347" s="293"/>
      <c r="CV4347" s="293"/>
      <c r="DF4347" s="293"/>
      <c r="DP4347" s="293"/>
      <c r="DZ4347" s="293"/>
      <c r="EJ4347" s="293"/>
      <c r="ET4347" s="293"/>
      <c r="FD4347" s="293"/>
      <c r="GJ4347" s="341"/>
      <c r="GT4347" s="293"/>
      <c r="HD4347" s="293"/>
      <c r="HN4347" s="293"/>
      <c r="HX4347" s="293"/>
      <c r="IH4347" s="293"/>
      <c r="IM4347" s="285"/>
    </row>
    <row r="4348" spans="1:247" s="44" customFormat="1" x14ac:dyDescent="0.2">
      <c r="A4348" s="42"/>
      <c r="AN4348" s="293"/>
      <c r="AX4348" s="293"/>
      <c r="BH4348" s="293"/>
      <c r="BR4348" s="293"/>
      <c r="CB4348" s="293"/>
      <c r="CL4348" s="293"/>
      <c r="CV4348" s="293"/>
      <c r="DF4348" s="293"/>
      <c r="DP4348" s="293"/>
      <c r="DZ4348" s="293"/>
      <c r="EJ4348" s="293"/>
      <c r="ET4348" s="293"/>
      <c r="FD4348" s="293"/>
      <c r="GJ4348" s="341"/>
      <c r="GT4348" s="293"/>
      <c r="HD4348" s="293"/>
      <c r="HN4348" s="293"/>
      <c r="HX4348" s="293"/>
      <c r="IH4348" s="293"/>
      <c r="IM4348" s="285"/>
    </row>
    <row r="4349" spans="1:247" s="44" customFormat="1" x14ac:dyDescent="0.2">
      <c r="A4349" s="42"/>
      <c r="AN4349" s="293"/>
      <c r="AX4349" s="293"/>
      <c r="BH4349" s="293"/>
      <c r="BR4349" s="293"/>
      <c r="CB4349" s="293"/>
      <c r="CL4349" s="293"/>
      <c r="CV4349" s="293"/>
      <c r="DF4349" s="293"/>
      <c r="DP4349" s="293"/>
      <c r="DZ4349" s="293"/>
      <c r="EJ4349" s="293"/>
      <c r="ET4349" s="293"/>
      <c r="FD4349" s="293"/>
      <c r="GJ4349" s="341"/>
      <c r="GT4349" s="293"/>
      <c r="HD4349" s="293"/>
      <c r="HN4349" s="293"/>
      <c r="HX4349" s="293"/>
      <c r="IH4349" s="293"/>
      <c r="IM4349" s="285"/>
    </row>
    <row r="4350" spans="1:247" s="44" customFormat="1" x14ac:dyDescent="0.2">
      <c r="A4350" s="42"/>
      <c r="AN4350" s="293"/>
      <c r="AX4350" s="293"/>
      <c r="BH4350" s="293"/>
      <c r="BR4350" s="293"/>
      <c r="CB4350" s="293"/>
      <c r="CL4350" s="293"/>
      <c r="CV4350" s="293"/>
      <c r="DF4350" s="293"/>
      <c r="DP4350" s="293"/>
      <c r="DZ4350" s="293"/>
      <c r="EJ4350" s="293"/>
      <c r="ET4350" s="293"/>
      <c r="FD4350" s="293"/>
      <c r="GJ4350" s="341"/>
      <c r="GT4350" s="293"/>
      <c r="HD4350" s="293"/>
      <c r="HN4350" s="293"/>
      <c r="HX4350" s="293"/>
      <c r="IH4350" s="293"/>
      <c r="IM4350" s="285"/>
    </row>
    <row r="4351" spans="1:247" s="44" customFormat="1" x14ac:dyDescent="0.2">
      <c r="A4351" s="42"/>
      <c r="AN4351" s="293"/>
      <c r="AX4351" s="293"/>
      <c r="BH4351" s="293"/>
      <c r="BR4351" s="293"/>
      <c r="CB4351" s="293"/>
      <c r="CL4351" s="293"/>
      <c r="CV4351" s="293"/>
      <c r="DF4351" s="293"/>
      <c r="DP4351" s="293"/>
      <c r="DZ4351" s="293"/>
      <c r="EJ4351" s="293"/>
      <c r="ET4351" s="293"/>
      <c r="FD4351" s="293"/>
      <c r="GJ4351" s="341"/>
      <c r="GT4351" s="293"/>
      <c r="HD4351" s="293"/>
      <c r="HN4351" s="293"/>
      <c r="HX4351" s="293"/>
      <c r="IH4351" s="293"/>
      <c r="IM4351" s="285"/>
    </row>
    <row r="4352" spans="1:247" s="44" customFormat="1" x14ac:dyDescent="0.2">
      <c r="A4352" s="42"/>
      <c r="AN4352" s="293"/>
      <c r="AX4352" s="293"/>
      <c r="BH4352" s="293"/>
      <c r="BR4352" s="293"/>
      <c r="CB4352" s="293"/>
      <c r="CL4352" s="293"/>
      <c r="CV4352" s="293"/>
      <c r="DF4352" s="293"/>
      <c r="DP4352" s="293"/>
      <c r="DZ4352" s="293"/>
      <c r="EJ4352" s="293"/>
      <c r="ET4352" s="293"/>
      <c r="FD4352" s="293"/>
      <c r="GJ4352" s="341"/>
      <c r="GT4352" s="293"/>
      <c r="HD4352" s="293"/>
      <c r="HN4352" s="293"/>
      <c r="HX4352" s="293"/>
      <c r="IH4352" s="293"/>
      <c r="IM4352" s="285"/>
    </row>
    <row r="4353" spans="1:247" s="44" customFormat="1" x14ac:dyDescent="0.2">
      <c r="A4353" s="42"/>
      <c r="AN4353" s="293"/>
      <c r="AX4353" s="293"/>
      <c r="BH4353" s="293"/>
      <c r="BR4353" s="293"/>
      <c r="CB4353" s="293"/>
      <c r="CL4353" s="293"/>
      <c r="CV4353" s="293"/>
      <c r="DF4353" s="293"/>
      <c r="DP4353" s="293"/>
      <c r="DZ4353" s="293"/>
      <c r="EJ4353" s="293"/>
      <c r="ET4353" s="293"/>
      <c r="FD4353" s="293"/>
      <c r="GJ4353" s="341"/>
      <c r="GT4353" s="293"/>
      <c r="HD4353" s="293"/>
      <c r="HN4353" s="293"/>
      <c r="HX4353" s="293"/>
      <c r="IH4353" s="293"/>
      <c r="IM4353" s="285"/>
    </row>
    <row r="4354" spans="1:247" s="44" customFormat="1" x14ac:dyDescent="0.2">
      <c r="A4354" s="42"/>
      <c r="AN4354" s="293"/>
      <c r="AX4354" s="293"/>
      <c r="BH4354" s="293"/>
      <c r="BR4354" s="293"/>
      <c r="CB4354" s="293"/>
      <c r="CL4354" s="293"/>
      <c r="CV4354" s="293"/>
      <c r="DF4354" s="293"/>
      <c r="DP4354" s="293"/>
      <c r="DZ4354" s="293"/>
      <c r="EJ4354" s="293"/>
      <c r="ET4354" s="293"/>
      <c r="FD4354" s="293"/>
      <c r="GJ4354" s="341"/>
      <c r="GT4354" s="293"/>
      <c r="HD4354" s="293"/>
      <c r="HN4354" s="293"/>
      <c r="HX4354" s="293"/>
      <c r="IH4354" s="293"/>
      <c r="IM4354" s="285"/>
    </row>
    <row r="4355" spans="1:247" s="44" customFormat="1" x14ac:dyDescent="0.2">
      <c r="A4355" s="42"/>
      <c r="AN4355" s="293"/>
      <c r="AX4355" s="293"/>
      <c r="BH4355" s="293"/>
      <c r="BR4355" s="293"/>
      <c r="CB4355" s="293"/>
      <c r="CL4355" s="293"/>
      <c r="CV4355" s="293"/>
      <c r="DF4355" s="293"/>
      <c r="DP4355" s="293"/>
      <c r="DZ4355" s="293"/>
      <c r="EJ4355" s="293"/>
      <c r="ET4355" s="293"/>
      <c r="FD4355" s="293"/>
      <c r="GJ4355" s="341"/>
      <c r="GT4355" s="293"/>
      <c r="HD4355" s="293"/>
      <c r="HN4355" s="293"/>
      <c r="HX4355" s="293"/>
      <c r="IH4355" s="293"/>
      <c r="IM4355" s="285"/>
    </row>
    <row r="4356" spans="1:247" s="44" customFormat="1" x14ac:dyDescent="0.2">
      <c r="A4356" s="42"/>
      <c r="AN4356" s="293"/>
      <c r="AX4356" s="293"/>
      <c r="BH4356" s="293"/>
      <c r="BR4356" s="293"/>
      <c r="CB4356" s="293"/>
      <c r="CL4356" s="293"/>
      <c r="CV4356" s="293"/>
      <c r="DF4356" s="293"/>
      <c r="DP4356" s="293"/>
      <c r="DZ4356" s="293"/>
      <c r="EJ4356" s="293"/>
      <c r="ET4356" s="293"/>
      <c r="FD4356" s="293"/>
      <c r="GJ4356" s="341"/>
      <c r="GT4356" s="293"/>
      <c r="HD4356" s="293"/>
      <c r="HN4356" s="293"/>
      <c r="HX4356" s="293"/>
      <c r="IH4356" s="293"/>
      <c r="IM4356" s="285"/>
    </row>
    <row r="4357" spans="1:247" s="44" customFormat="1" x14ac:dyDescent="0.2">
      <c r="A4357" s="42"/>
      <c r="AN4357" s="293"/>
      <c r="AX4357" s="293"/>
      <c r="BH4357" s="293"/>
      <c r="BR4357" s="293"/>
      <c r="CB4357" s="293"/>
      <c r="CL4357" s="293"/>
      <c r="CV4357" s="293"/>
      <c r="DF4357" s="293"/>
      <c r="DP4357" s="293"/>
      <c r="DZ4357" s="293"/>
      <c r="EJ4357" s="293"/>
      <c r="ET4357" s="293"/>
      <c r="FD4357" s="293"/>
      <c r="GJ4357" s="341"/>
      <c r="GT4357" s="293"/>
      <c r="HD4357" s="293"/>
      <c r="HN4357" s="293"/>
      <c r="HX4357" s="293"/>
      <c r="IH4357" s="293"/>
      <c r="IM4357" s="285"/>
    </row>
    <row r="4358" spans="1:247" s="44" customFormat="1" x14ac:dyDescent="0.2">
      <c r="A4358" s="42"/>
      <c r="AN4358" s="293"/>
      <c r="AX4358" s="293"/>
      <c r="BH4358" s="293"/>
      <c r="BR4358" s="293"/>
      <c r="CB4358" s="293"/>
      <c r="CL4358" s="293"/>
      <c r="CV4358" s="293"/>
      <c r="DF4358" s="293"/>
      <c r="DP4358" s="293"/>
      <c r="DZ4358" s="293"/>
      <c r="EJ4358" s="293"/>
      <c r="ET4358" s="293"/>
      <c r="FD4358" s="293"/>
      <c r="GJ4358" s="341"/>
      <c r="GT4358" s="293"/>
      <c r="HD4358" s="293"/>
      <c r="HN4358" s="293"/>
      <c r="HX4358" s="293"/>
      <c r="IH4358" s="293"/>
      <c r="IM4358" s="285"/>
    </row>
    <row r="4359" spans="1:247" s="44" customFormat="1" x14ac:dyDescent="0.2">
      <c r="A4359" s="42"/>
      <c r="AN4359" s="293"/>
      <c r="AX4359" s="293"/>
      <c r="BH4359" s="293"/>
      <c r="BR4359" s="293"/>
      <c r="CB4359" s="293"/>
      <c r="CL4359" s="293"/>
      <c r="CV4359" s="293"/>
      <c r="DF4359" s="293"/>
      <c r="DP4359" s="293"/>
      <c r="DZ4359" s="293"/>
      <c r="EJ4359" s="293"/>
      <c r="ET4359" s="293"/>
      <c r="FD4359" s="293"/>
      <c r="GJ4359" s="341"/>
      <c r="GT4359" s="293"/>
      <c r="HD4359" s="293"/>
      <c r="HN4359" s="293"/>
      <c r="HX4359" s="293"/>
      <c r="IH4359" s="293"/>
      <c r="IM4359" s="285"/>
    </row>
    <row r="4360" spans="1:247" s="44" customFormat="1" x14ac:dyDescent="0.2">
      <c r="A4360" s="42"/>
      <c r="AN4360" s="293"/>
      <c r="AX4360" s="293"/>
      <c r="BH4360" s="293"/>
      <c r="BR4360" s="293"/>
      <c r="CB4360" s="293"/>
      <c r="CL4360" s="293"/>
      <c r="CV4360" s="293"/>
      <c r="DF4360" s="293"/>
      <c r="DP4360" s="293"/>
      <c r="DZ4360" s="293"/>
      <c r="EJ4360" s="293"/>
      <c r="ET4360" s="293"/>
      <c r="FD4360" s="293"/>
      <c r="GJ4360" s="341"/>
      <c r="GT4360" s="293"/>
      <c r="HD4360" s="293"/>
      <c r="HN4360" s="293"/>
      <c r="HX4360" s="293"/>
      <c r="IH4360" s="293"/>
      <c r="IM4360" s="285"/>
    </row>
    <row r="4361" spans="1:247" s="44" customFormat="1" x14ac:dyDescent="0.2">
      <c r="A4361" s="42"/>
      <c r="AN4361" s="293"/>
      <c r="AX4361" s="293"/>
      <c r="BH4361" s="293"/>
      <c r="BR4361" s="293"/>
      <c r="CB4361" s="293"/>
      <c r="CL4361" s="293"/>
      <c r="CV4361" s="293"/>
      <c r="DF4361" s="293"/>
      <c r="DP4361" s="293"/>
      <c r="DZ4361" s="293"/>
      <c r="EJ4361" s="293"/>
      <c r="ET4361" s="293"/>
      <c r="FD4361" s="293"/>
      <c r="GJ4361" s="341"/>
      <c r="GT4361" s="293"/>
      <c r="HD4361" s="293"/>
      <c r="HN4361" s="293"/>
      <c r="HX4361" s="293"/>
      <c r="IH4361" s="293"/>
      <c r="IM4361" s="285"/>
    </row>
    <row r="4362" spans="1:247" s="44" customFormat="1" x14ac:dyDescent="0.2">
      <c r="A4362" s="42"/>
      <c r="AN4362" s="293"/>
      <c r="AX4362" s="293"/>
      <c r="BH4362" s="293"/>
      <c r="BR4362" s="293"/>
      <c r="CB4362" s="293"/>
      <c r="CL4362" s="293"/>
      <c r="CV4362" s="293"/>
      <c r="DF4362" s="293"/>
      <c r="DP4362" s="293"/>
      <c r="DZ4362" s="293"/>
      <c r="EJ4362" s="293"/>
      <c r="ET4362" s="293"/>
      <c r="FD4362" s="293"/>
      <c r="GJ4362" s="341"/>
      <c r="GT4362" s="293"/>
      <c r="HD4362" s="293"/>
      <c r="HN4362" s="293"/>
      <c r="HX4362" s="293"/>
      <c r="IH4362" s="293"/>
      <c r="IM4362" s="285"/>
    </row>
    <row r="4363" spans="1:247" s="44" customFormat="1" x14ac:dyDescent="0.2">
      <c r="A4363" s="42"/>
      <c r="AN4363" s="293"/>
      <c r="AX4363" s="293"/>
      <c r="BH4363" s="293"/>
      <c r="BR4363" s="293"/>
      <c r="CB4363" s="293"/>
      <c r="CL4363" s="293"/>
      <c r="CV4363" s="293"/>
      <c r="DF4363" s="293"/>
      <c r="DP4363" s="293"/>
      <c r="DZ4363" s="293"/>
      <c r="EJ4363" s="293"/>
      <c r="ET4363" s="293"/>
      <c r="FD4363" s="293"/>
      <c r="GJ4363" s="341"/>
      <c r="GT4363" s="293"/>
      <c r="HD4363" s="293"/>
      <c r="HN4363" s="293"/>
      <c r="HX4363" s="293"/>
      <c r="IH4363" s="293"/>
      <c r="IM4363" s="285"/>
    </row>
    <row r="4364" spans="1:247" s="44" customFormat="1" x14ac:dyDescent="0.2">
      <c r="A4364" s="42"/>
      <c r="AN4364" s="293"/>
      <c r="AX4364" s="293"/>
      <c r="BH4364" s="293"/>
      <c r="BR4364" s="293"/>
      <c r="CB4364" s="293"/>
      <c r="CL4364" s="293"/>
      <c r="CV4364" s="293"/>
      <c r="DF4364" s="293"/>
      <c r="DP4364" s="293"/>
      <c r="DZ4364" s="293"/>
      <c r="EJ4364" s="293"/>
      <c r="ET4364" s="293"/>
      <c r="FD4364" s="293"/>
      <c r="GJ4364" s="341"/>
      <c r="GT4364" s="293"/>
      <c r="HD4364" s="293"/>
      <c r="HN4364" s="293"/>
      <c r="HX4364" s="293"/>
      <c r="IH4364" s="293"/>
      <c r="IM4364" s="285"/>
    </row>
    <row r="4365" spans="1:247" s="44" customFormat="1" x14ac:dyDescent="0.2">
      <c r="A4365" s="42"/>
      <c r="AN4365" s="293"/>
      <c r="AX4365" s="293"/>
      <c r="BH4365" s="293"/>
      <c r="BR4365" s="293"/>
      <c r="CB4365" s="293"/>
      <c r="CL4365" s="293"/>
      <c r="CV4365" s="293"/>
      <c r="DF4365" s="293"/>
      <c r="DP4365" s="293"/>
      <c r="DZ4365" s="293"/>
      <c r="EJ4365" s="293"/>
      <c r="ET4365" s="293"/>
      <c r="FD4365" s="293"/>
      <c r="GJ4365" s="341"/>
      <c r="GT4365" s="293"/>
      <c r="HD4365" s="293"/>
      <c r="HN4365" s="293"/>
      <c r="HX4365" s="293"/>
      <c r="IH4365" s="293"/>
      <c r="IM4365" s="285"/>
    </row>
    <row r="4366" spans="1:247" s="44" customFormat="1" x14ac:dyDescent="0.2">
      <c r="A4366" s="42"/>
      <c r="AN4366" s="293"/>
      <c r="AX4366" s="293"/>
      <c r="BH4366" s="293"/>
      <c r="BR4366" s="293"/>
      <c r="CB4366" s="293"/>
      <c r="CL4366" s="293"/>
      <c r="CV4366" s="293"/>
      <c r="DF4366" s="293"/>
      <c r="DP4366" s="293"/>
      <c r="DZ4366" s="293"/>
      <c r="EJ4366" s="293"/>
      <c r="ET4366" s="293"/>
      <c r="FD4366" s="293"/>
      <c r="GJ4366" s="341"/>
      <c r="GT4366" s="293"/>
      <c r="HD4366" s="293"/>
      <c r="HN4366" s="293"/>
      <c r="HX4366" s="293"/>
      <c r="IH4366" s="293"/>
      <c r="IM4366" s="285"/>
    </row>
    <row r="4367" spans="1:247" s="44" customFormat="1" x14ac:dyDescent="0.2">
      <c r="A4367" s="42"/>
      <c r="AN4367" s="293"/>
      <c r="AX4367" s="293"/>
      <c r="BH4367" s="293"/>
      <c r="BR4367" s="293"/>
      <c r="CB4367" s="293"/>
      <c r="CL4367" s="293"/>
      <c r="CV4367" s="293"/>
      <c r="DF4367" s="293"/>
      <c r="DP4367" s="293"/>
      <c r="DZ4367" s="293"/>
      <c r="EJ4367" s="293"/>
      <c r="ET4367" s="293"/>
      <c r="FD4367" s="293"/>
      <c r="GJ4367" s="341"/>
      <c r="GT4367" s="293"/>
      <c r="HD4367" s="293"/>
      <c r="HN4367" s="293"/>
      <c r="HX4367" s="293"/>
      <c r="IH4367" s="293"/>
      <c r="IM4367" s="285"/>
    </row>
    <row r="4368" spans="1:247" s="44" customFormat="1" x14ac:dyDescent="0.2">
      <c r="A4368" s="42"/>
      <c r="AN4368" s="293"/>
      <c r="AX4368" s="293"/>
      <c r="BH4368" s="293"/>
      <c r="BR4368" s="293"/>
      <c r="CB4368" s="293"/>
      <c r="CL4368" s="293"/>
      <c r="CV4368" s="293"/>
      <c r="DF4368" s="293"/>
      <c r="DP4368" s="293"/>
      <c r="DZ4368" s="293"/>
      <c r="EJ4368" s="293"/>
      <c r="ET4368" s="293"/>
      <c r="FD4368" s="293"/>
      <c r="GJ4368" s="341"/>
      <c r="GT4368" s="293"/>
      <c r="HD4368" s="293"/>
      <c r="HN4368" s="293"/>
      <c r="HX4368" s="293"/>
      <c r="IH4368" s="293"/>
      <c r="IM4368" s="285"/>
    </row>
    <row r="4369" spans="1:247" s="44" customFormat="1" x14ac:dyDescent="0.2">
      <c r="A4369" s="42"/>
      <c r="AN4369" s="293"/>
      <c r="AX4369" s="293"/>
      <c r="BH4369" s="293"/>
      <c r="BR4369" s="293"/>
      <c r="CB4369" s="293"/>
      <c r="CL4369" s="293"/>
      <c r="CV4369" s="293"/>
      <c r="DF4369" s="293"/>
      <c r="DP4369" s="293"/>
      <c r="DZ4369" s="293"/>
      <c r="EJ4369" s="293"/>
      <c r="ET4369" s="293"/>
      <c r="FD4369" s="293"/>
      <c r="GJ4369" s="341"/>
      <c r="GT4369" s="293"/>
      <c r="HD4369" s="293"/>
      <c r="HN4369" s="293"/>
      <c r="HX4369" s="293"/>
      <c r="IH4369" s="293"/>
      <c r="IM4369" s="285"/>
    </row>
    <row r="4370" spans="1:247" s="44" customFormat="1" x14ac:dyDescent="0.2">
      <c r="A4370" s="42"/>
      <c r="AN4370" s="293"/>
      <c r="AX4370" s="293"/>
      <c r="BH4370" s="293"/>
      <c r="BR4370" s="293"/>
      <c r="CB4370" s="293"/>
      <c r="CL4370" s="293"/>
      <c r="CV4370" s="293"/>
      <c r="DF4370" s="293"/>
      <c r="DP4370" s="293"/>
      <c r="DZ4370" s="293"/>
      <c r="EJ4370" s="293"/>
      <c r="ET4370" s="293"/>
      <c r="FD4370" s="293"/>
      <c r="GJ4370" s="341"/>
      <c r="GT4370" s="293"/>
      <c r="HD4370" s="293"/>
      <c r="HN4370" s="293"/>
      <c r="HX4370" s="293"/>
      <c r="IH4370" s="293"/>
      <c r="IM4370" s="285"/>
    </row>
    <row r="4371" spans="1:247" s="44" customFormat="1" x14ac:dyDescent="0.2">
      <c r="A4371" s="42"/>
      <c r="AN4371" s="293"/>
      <c r="AX4371" s="293"/>
      <c r="BH4371" s="293"/>
      <c r="BR4371" s="293"/>
      <c r="CB4371" s="293"/>
      <c r="CL4371" s="293"/>
      <c r="CV4371" s="293"/>
      <c r="DF4371" s="293"/>
      <c r="DP4371" s="293"/>
      <c r="DZ4371" s="293"/>
      <c r="EJ4371" s="293"/>
      <c r="ET4371" s="293"/>
      <c r="FD4371" s="293"/>
      <c r="GJ4371" s="341"/>
      <c r="GT4371" s="293"/>
      <c r="HD4371" s="293"/>
      <c r="HN4371" s="293"/>
      <c r="HX4371" s="293"/>
      <c r="IH4371" s="293"/>
      <c r="IM4371" s="285"/>
    </row>
    <row r="4372" spans="1:247" s="44" customFormat="1" x14ac:dyDescent="0.2">
      <c r="A4372" s="42"/>
      <c r="AN4372" s="293"/>
      <c r="AX4372" s="293"/>
      <c r="BH4372" s="293"/>
      <c r="BR4372" s="293"/>
      <c r="CB4372" s="293"/>
      <c r="CL4372" s="293"/>
      <c r="CV4372" s="293"/>
      <c r="DF4372" s="293"/>
      <c r="DP4372" s="293"/>
      <c r="DZ4372" s="293"/>
      <c r="EJ4372" s="293"/>
      <c r="ET4372" s="293"/>
      <c r="FD4372" s="293"/>
      <c r="GJ4372" s="341"/>
      <c r="GT4372" s="293"/>
      <c r="HD4372" s="293"/>
      <c r="HN4372" s="293"/>
      <c r="HX4372" s="293"/>
      <c r="IH4372" s="293"/>
      <c r="IM4372" s="285"/>
    </row>
    <row r="4373" spans="1:247" s="44" customFormat="1" x14ac:dyDescent="0.2">
      <c r="A4373" s="42"/>
      <c r="AN4373" s="293"/>
      <c r="AX4373" s="293"/>
      <c r="BH4373" s="293"/>
      <c r="BR4373" s="293"/>
      <c r="CB4373" s="293"/>
      <c r="CL4373" s="293"/>
      <c r="CV4373" s="293"/>
      <c r="DF4373" s="293"/>
      <c r="DP4373" s="293"/>
      <c r="DZ4373" s="293"/>
      <c r="EJ4373" s="293"/>
      <c r="ET4373" s="293"/>
      <c r="FD4373" s="293"/>
      <c r="GJ4373" s="341"/>
      <c r="GT4373" s="293"/>
      <c r="HD4373" s="293"/>
      <c r="HN4373" s="293"/>
      <c r="HX4373" s="293"/>
      <c r="IH4373" s="293"/>
      <c r="IM4373" s="285"/>
    </row>
    <row r="4374" spans="1:247" s="44" customFormat="1" x14ac:dyDescent="0.2">
      <c r="A4374" s="42"/>
      <c r="AN4374" s="293"/>
      <c r="AX4374" s="293"/>
      <c r="BH4374" s="293"/>
      <c r="BR4374" s="293"/>
      <c r="CB4374" s="293"/>
      <c r="CL4374" s="293"/>
      <c r="CV4374" s="293"/>
      <c r="DF4374" s="293"/>
      <c r="DP4374" s="293"/>
      <c r="DZ4374" s="293"/>
      <c r="EJ4374" s="293"/>
      <c r="ET4374" s="293"/>
      <c r="FD4374" s="293"/>
      <c r="GJ4374" s="341"/>
      <c r="GT4374" s="293"/>
      <c r="HD4374" s="293"/>
      <c r="HN4374" s="293"/>
      <c r="HX4374" s="293"/>
      <c r="IH4374" s="293"/>
      <c r="IM4374" s="285"/>
    </row>
    <row r="4375" spans="1:247" s="44" customFormat="1" x14ac:dyDescent="0.2">
      <c r="A4375" s="42"/>
      <c r="AN4375" s="293"/>
      <c r="AX4375" s="293"/>
      <c r="BH4375" s="293"/>
      <c r="BR4375" s="293"/>
      <c r="CB4375" s="293"/>
      <c r="CL4375" s="293"/>
      <c r="CV4375" s="293"/>
      <c r="DF4375" s="293"/>
      <c r="DP4375" s="293"/>
      <c r="DZ4375" s="293"/>
      <c r="EJ4375" s="293"/>
      <c r="ET4375" s="293"/>
      <c r="FD4375" s="293"/>
      <c r="GJ4375" s="341"/>
      <c r="GT4375" s="293"/>
      <c r="HD4375" s="293"/>
      <c r="HN4375" s="293"/>
      <c r="HX4375" s="293"/>
      <c r="IH4375" s="293"/>
      <c r="IM4375" s="285"/>
    </row>
    <row r="4376" spans="1:247" s="44" customFormat="1" x14ac:dyDescent="0.2">
      <c r="A4376" s="42"/>
      <c r="AN4376" s="293"/>
      <c r="AX4376" s="293"/>
      <c r="BH4376" s="293"/>
      <c r="BR4376" s="293"/>
      <c r="CB4376" s="293"/>
      <c r="CL4376" s="293"/>
      <c r="CV4376" s="293"/>
      <c r="DF4376" s="293"/>
      <c r="DP4376" s="293"/>
      <c r="DZ4376" s="293"/>
      <c r="EJ4376" s="293"/>
      <c r="ET4376" s="293"/>
      <c r="FD4376" s="293"/>
      <c r="GJ4376" s="341"/>
      <c r="GT4376" s="293"/>
      <c r="HD4376" s="293"/>
      <c r="HN4376" s="293"/>
      <c r="HX4376" s="293"/>
      <c r="IH4376" s="293"/>
      <c r="IM4376" s="285"/>
    </row>
    <row r="4377" spans="1:247" s="44" customFormat="1" x14ac:dyDescent="0.2">
      <c r="A4377" s="42"/>
      <c r="AN4377" s="293"/>
      <c r="AX4377" s="293"/>
      <c r="BH4377" s="293"/>
      <c r="BR4377" s="293"/>
      <c r="CB4377" s="293"/>
      <c r="CL4377" s="293"/>
      <c r="CV4377" s="293"/>
      <c r="DF4377" s="293"/>
      <c r="DP4377" s="293"/>
      <c r="DZ4377" s="293"/>
      <c r="EJ4377" s="293"/>
      <c r="ET4377" s="293"/>
      <c r="FD4377" s="293"/>
      <c r="GJ4377" s="341"/>
      <c r="GT4377" s="293"/>
      <c r="HD4377" s="293"/>
      <c r="HN4377" s="293"/>
      <c r="HX4377" s="293"/>
      <c r="IH4377" s="293"/>
      <c r="IM4377" s="285"/>
    </row>
    <row r="4378" spans="1:247" s="44" customFormat="1" x14ac:dyDescent="0.2">
      <c r="A4378" s="42"/>
      <c r="AN4378" s="293"/>
      <c r="AX4378" s="293"/>
      <c r="BH4378" s="293"/>
      <c r="BR4378" s="293"/>
      <c r="CB4378" s="293"/>
      <c r="CL4378" s="293"/>
      <c r="CV4378" s="293"/>
      <c r="DF4378" s="293"/>
      <c r="DP4378" s="293"/>
      <c r="DZ4378" s="293"/>
      <c r="EJ4378" s="293"/>
      <c r="ET4378" s="293"/>
      <c r="FD4378" s="293"/>
      <c r="GJ4378" s="341"/>
      <c r="GT4378" s="293"/>
      <c r="HD4378" s="293"/>
      <c r="HN4378" s="293"/>
      <c r="HX4378" s="293"/>
      <c r="IH4378" s="293"/>
      <c r="IM4378" s="285"/>
    </row>
    <row r="4379" spans="1:247" s="44" customFormat="1" x14ac:dyDescent="0.2">
      <c r="A4379" s="42"/>
      <c r="AN4379" s="293"/>
      <c r="AX4379" s="293"/>
      <c r="BH4379" s="293"/>
      <c r="BR4379" s="293"/>
      <c r="CB4379" s="293"/>
      <c r="CL4379" s="293"/>
      <c r="CV4379" s="293"/>
      <c r="DF4379" s="293"/>
      <c r="DP4379" s="293"/>
      <c r="DZ4379" s="293"/>
      <c r="EJ4379" s="293"/>
      <c r="ET4379" s="293"/>
      <c r="FD4379" s="293"/>
      <c r="GJ4379" s="341"/>
      <c r="GT4379" s="293"/>
      <c r="HD4379" s="293"/>
      <c r="HN4379" s="293"/>
      <c r="HX4379" s="293"/>
      <c r="IH4379" s="293"/>
      <c r="IM4379" s="285"/>
    </row>
    <row r="4380" spans="1:247" s="44" customFormat="1" x14ac:dyDescent="0.2">
      <c r="A4380" s="42"/>
      <c r="AN4380" s="293"/>
      <c r="AX4380" s="293"/>
      <c r="BH4380" s="293"/>
      <c r="BR4380" s="293"/>
      <c r="CB4380" s="293"/>
      <c r="CL4380" s="293"/>
      <c r="CV4380" s="293"/>
      <c r="DF4380" s="293"/>
      <c r="DP4380" s="293"/>
      <c r="DZ4380" s="293"/>
      <c r="EJ4380" s="293"/>
      <c r="ET4380" s="293"/>
      <c r="FD4380" s="293"/>
      <c r="GJ4380" s="341"/>
      <c r="GT4380" s="293"/>
      <c r="HD4380" s="293"/>
      <c r="HN4380" s="293"/>
      <c r="HX4380" s="293"/>
      <c r="IH4380" s="293"/>
      <c r="IM4380" s="285"/>
    </row>
    <row r="4381" spans="1:247" s="44" customFormat="1" x14ac:dyDescent="0.2">
      <c r="A4381" s="42"/>
      <c r="AN4381" s="293"/>
      <c r="AX4381" s="293"/>
      <c r="BH4381" s="293"/>
      <c r="BR4381" s="293"/>
      <c r="CB4381" s="293"/>
      <c r="CL4381" s="293"/>
      <c r="CV4381" s="293"/>
      <c r="DF4381" s="293"/>
      <c r="DP4381" s="293"/>
      <c r="DZ4381" s="293"/>
      <c r="EJ4381" s="293"/>
      <c r="ET4381" s="293"/>
      <c r="FD4381" s="293"/>
      <c r="GJ4381" s="341"/>
      <c r="GT4381" s="293"/>
      <c r="HD4381" s="293"/>
      <c r="HN4381" s="293"/>
      <c r="HX4381" s="293"/>
      <c r="IH4381" s="293"/>
      <c r="IM4381" s="285"/>
    </row>
    <row r="4382" spans="1:247" s="44" customFormat="1" x14ac:dyDescent="0.2">
      <c r="A4382" s="42"/>
      <c r="AN4382" s="293"/>
      <c r="AX4382" s="293"/>
      <c r="BH4382" s="293"/>
      <c r="BR4382" s="293"/>
      <c r="CB4382" s="293"/>
      <c r="CL4382" s="293"/>
      <c r="CV4382" s="293"/>
      <c r="DF4382" s="293"/>
      <c r="DP4382" s="293"/>
      <c r="DZ4382" s="293"/>
      <c r="EJ4382" s="293"/>
      <c r="ET4382" s="293"/>
      <c r="FD4382" s="293"/>
      <c r="GJ4382" s="341"/>
      <c r="GT4382" s="293"/>
      <c r="HD4382" s="293"/>
      <c r="HN4382" s="293"/>
      <c r="HX4382" s="293"/>
      <c r="IH4382" s="293"/>
      <c r="IM4382" s="285"/>
    </row>
    <row r="4383" spans="1:247" s="44" customFormat="1" x14ac:dyDescent="0.2">
      <c r="A4383" s="42"/>
      <c r="AN4383" s="293"/>
      <c r="AX4383" s="293"/>
      <c r="BH4383" s="293"/>
      <c r="BR4383" s="293"/>
      <c r="CB4383" s="293"/>
      <c r="CL4383" s="293"/>
      <c r="CV4383" s="293"/>
      <c r="DF4383" s="293"/>
      <c r="DP4383" s="293"/>
      <c r="DZ4383" s="293"/>
      <c r="EJ4383" s="293"/>
      <c r="ET4383" s="293"/>
      <c r="FD4383" s="293"/>
      <c r="GJ4383" s="341"/>
      <c r="GT4383" s="293"/>
      <c r="HD4383" s="293"/>
      <c r="HN4383" s="293"/>
      <c r="HX4383" s="293"/>
      <c r="IH4383" s="293"/>
      <c r="IM4383" s="285"/>
    </row>
    <row r="4384" spans="1:247" s="44" customFormat="1" x14ac:dyDescent="0.2">
      <c r="A4384" s="42"/>
      <c r="AN4384" s="293"/>
      <c r="AX4384" s="293"/>
      <c r="BH4384" s="293"/>
      <c r="BR4384" s="293"/>
      <c r="CB4384" s="293"/>
      <c r="CL4384" s="293"/>
      <c r="CV4384" s="293"/>
      <c r="DF4384" s="293"/>
      <c r="DP4384" s="293"/>
      <c r="DZ4384" s="293"/>
      <c r="EJ4384" s="293"/>
      <c r="ET4384" s="293"/>
      <c r="FD4384" s="293"/>
      <c r="GJ4384" s="341"/>
      <c r="GT4384" s="293"/>
      <c r="HD4384" s="293"/>
      <c r="HN4384" s="293"/>
      <c r="HX4384" s="293"/>
      <c r="IH4384" s="293"/>
      <c r="IM4384" s="285"/>
    </row>
    <row r="4385" spans="1:247" s="44" customFormat="1" x14ac:dyDescent="0.2">
      <c r="A4385" s="42"/>
      <c r="AN4385" s="293"/>
      <c r="AX4385" s="293"/>
      <c r="BH4385" s="293"/>
      <c r="BR4385" s="293"/>
      <c r="CB4385" s="293"/>
      <c r="CL4385" s="293"/>
      <c r="CV4385" s="293"/>
      <c r="DF4385" s="293"/>
      <c r="DP4385" s="293"/>
      <c r="DZ4385" s="293"/>
      <c r="EJ4385" s="293"/>
      <c r="ET4385" s="293"/>
      <c r="FD4385" s="293"/>
      <c r="GJ4385" s="341"/>
      <c r="GT4385" s="293"/>
      <c r="HD4385" s="293"/>
      <c r="HN4385" s="293"/>
      <c r="HX4385" s="293"/>
      <c r="IH4385" s="293"/>
      <c r="IM4385" s="285"/>
    </row>
    <row r="4386" spans="1:247" s="44" customFormat="1" x14ac:dyDescent="0.2">
      <c r="A4386" s="42"/>
      <c r="AN4386" s="293"/>
      <c r="AX4386" s="293"/>
      <c r="BH4386" s="293"/>
      <c r="BR4386" s="293"/>
      <c r="CB4386" s="293"/>
      <c r="CL4386" s="293"/>
      <c r="CV4386" s="293"/>
      <c r="DF4386" s="293"/>
      <c r="DP4386" s="293"/>
      <c r="DZ4386" s="293"/>
      <c r="EJ4386" s="293"/>
      <c r="ET4386" s="293"/>
      <c r="FD4386" s="293"/>
      <c r="GJ4386" s="341"/>
      <c r="GT4386" s="293"/>
      <c r="HD4386" s="293"/>
      <c r="HN4386" s="293"/>
      <c r="HX4386" s="293"/>
      <c r="IH4386" s="293"/>
      <c r="IM4386" s="285"/>
    </row>
    <row r="4387" spans="1:247" s="44" customFormat="1" x14ac:dyDescent="0.2">
      <c r="A4387" s="42"/>
      <c r="AN4387" s="293"/>
      <c r="AX4387" s="293"/>
      <c r="BH4387" s="293"/>
      <c r="BR4387" s="293"/>
      <c r="CB4387" s="293"/>
      <c r="CL4387" s="293"/>
      <c r="CV4387" s="293"/>
      <c r="DF4387" s="293"/>
      <c r="DP4387" s="293"/>
      <c r="DZ4387" s="293"/>
      <c r="EJ4387" s="293"/>
      <c r="ET4387" s="293"/>
      <c r="FD4387" s="293"/>
      <c r="GJ4387" s="341"/>
      <c r="GT4387" s="293"/>
      <c r="HD4387" s="293"/>
      <c r="HN4387" s="293"/>
      <c r="HX4387" s="293"/>
      <c r="IH4387" s="293"/>
      <c r="IM4387" s="285"/>
    </row>
    <row r="4388" spans="1:247" s="44" customFormat="1" x14ac:dyDescent="0.2">
      <c r="A4388" s="42"/>
      <c r="AN4388" s="293"/>
      <c r="AX4388" s="293"/>
      <c r="BH4388" s="293"/>
      <c r="BR4388" s="293"/>
      <c r="CB4388" s="293"/>
      <c r="CL4388" s="293"/>
      <c r="CV4388" s="293"/>
      <c r="DF4388" s="293"/>
      <c r="DP4388" s="293"/>
      <c r="DZ4388" s="293"/>
      <c r="EJ4388" s="293"/>
      <c r="ET4388" s="293"/>
      <c r="FD4388" s="293"/>
      <c r="GJ4388" s="341"/>
      <c r="GT4388" s="293"/>
      <c r="HD4388" s="293"/>
      <c r="HN4388" s="293"/>
      <c r="HX4388" s="293"/>
      <c r="IH4388" s="293"/>
      <c r="IM4388" s="285"/>
    </row>
    <row r="4389" spans="1:247" s="44" customFormat="1" x14ac:dyDescent="0.2">
      <c r="A4389" s="42"/>
      <c r="AN4389" s="293"/>
      <c r="AX4389" s="293"/>
      <c r="BH4389" s="293"/>
      <c r="BR4389" s="293"/>
      <c r="CB4389" s="293"/>
      <c r="CL4389" s="293"/>
      <c r="CV4389" s="293"/>
      <c r="DF4389" s="293"/>
      <c r="DP4389" s="293"/>
      <c r="DZ4389" s="293"/>
      <c r="EJ4389" s="293"/>
      <c r="ET4389" s="293"/>
      <c r="FD4389" s="293"/>
      <c r="GJ4389" s="341"/>
      <c r="GT4389" s="293"/>
      <c r="HD4389" s="293"/>
      <c r="HN4389" s="293"/>
      <c r="HX4389" s="293"/>
      <c r="IH4389" s="293"/>
      <c r="IM4389" s="285"/>
    </row>
    <row r="4390" spans="1:247" s="44" customFormat="1" x14ac:dyDescent="0.2">
      <c r="A4390" s="42"/>
      <c r="AN4390" s="293"/>
      <c r="AX4390" s="293"/>
      <c r="BH4390" s="293"/>
      <c r="BR4390" s="293"/>
      <c r="CB4390" s="293"/>
      <c r="CL4390" s="293"/>
      <c r="CV4390" s="293"/>
      <c r="DF4390" s="293"/>
      <c r="DP4390" s="293"/>
      <c r="DZ4390" s="293"/>
      <c r="EJ4390" s="293"/>
      <c r="ET4390" s="293"/>
      <c r="FD4390" s="293"/>
      <c r="GJ4390" s="341"/>
      <c r="GT4390" s="293"/>
      <c r="HD4390" s="293"/>
      <c r="HN4390" s="293"/>
      <c r="HX4390" s="293"/>
      <c r="IH4390" s="293"/>
      <c r="IM4390" s="285"/>
    </row>
    <row r="4391" spans="1:247" s="44" customFormat="1" x14ac:dyDescent="0.2">
      <c r="A4391" s="42"/>
      <c r="AN4391" s="293"/>
      <c r="AX4391" s="293"/>
      <c r="BH4391" s="293"/>
      <c r="BR4391" s="293"/>
      <c r="CB4391" s="293"/>
      <c r="CL4391" s="293"/>
      <c r="CV4391" s="293"/>
      <c r="DF4391" s="293"/>
      <c r="DP4391" s="293"/>
      <c r="DZ4391" s="293"/>
      <c r="EJ4391" s="293"/>
      <c r="ET4391" s="293"/>
      <c r="FD4391" s="293"/>
      <c r="GJ4391" s="341"/>
      <c r="GT4391" s="293"/>
      <c r="HD4391" s="293"/>
      <c r="HN4391" s="293"/>
      <c r="HX4391" s="293"/>
      <c r="IH4391" s="293"/>
      <c r="IM4391" s="285"/>
    </row>
    <row r="4392" spans="1:247" s="44" customFormat="1" x14ac:dyDescent="0.2">
      <c r="A4392" s="42"/>
      <c r="AN4392" s="293"/>
      <c r="AX4392" s="293"/>
      <c r="BH4392" s="293"/>
      <c r="BR4392" s="293"/>
      <c r="CB4392" s="293"/>
      <c r="CL4392" s="293"/>
      <c r="CV4392" s="293"/>
      <c r="DF4392" s="293"/>
      <c r="DP4392" s="293"/>
      <c r="DZ4392" s="293"/>
      <c r="EJ4392" s="293"/>
      <c r="ET4392" s="293"/>
      <c r="FD4392" s="293"/>
      <c r="GJ4392" s="341"/>
      <c r="GT4392" s="293"/>
      <c r="HD4392" s="293"/>
      <c r="HN4392" s="293"/>
      <c r="HX4392" s="293"/>
      <c r="IH4392" s="293"/>
      <c r="IM4392" s="285"/>
    </row>
    <row r="4393" spans="1:247" s="44" customFormat="1" x14ac:dyDescent="0.2">
      <c r="A4393" s="42"/>
      <c r="AN4393" s="293"/>
      <c r="AX4393" s="293"/>
      <c r="BH4393" s="293"/>
      <c r="BR4393" s="293"/>
      <c r="CB4393" s="293"/>
      <c r="CL4393" s="293"/>
      <c r="CV4393" s="293"/>
      <c r="DF4393" s="293"/>
      <c r="DP4393" s="293"/>
      <c r="DZ4393" s="293"/>
      <c r="EJ4393" s="293"/>
      <c r="ET4393" s="293"/>
      <c r="FD4393" s="293"/>
      <c r="GJ4393" s="341"/>
      <c r="GT4393" s="293"/>
      <c r="HD4393" s="293"/>
      <c r="HN4393" s="293"/>
      <c r="HX4393" s="293"/>
      <c r="IH4393" s="293"/>
      <c r="IM4393" s="285"/>
    </row>
    <row r="4394" spans="1:247" s="44" customFormat="1" x14ac:dyDescent="0.2">
      <c r="A4394" s="42"/>
      <c r="AN4394" s="293"/>
      <c r="AX4394" s="293"/>
      <c r="BH4394" s="293"/>
      <c r="BR4394" s="293"/>
      <c r="CB4394" s="293"/>
      <c r="CL4394" s="293"/>
      <c r="CV4394" s="293"/>
      <c r="DF4394" s="293"/>
      <c r="DP4394" s="293"/>
      <c r="DZ4394" s="293"/>
      <c r="EJ4394" s="293"/>
      <c r="ET4394" s="293"/>
      <c r="FD4394" s="293"/>
      <c r="GJ4394" s="341"/>
      <c r="GT4394" s="293"/>
      <c r="HD4394" s="293"/>
      <c r="HN4394" s="293"/>
      <c r="HX4394" s="293"/>
      <c r="IH4394" s="293"/>
      <c r="IM4394" s="285"/>
    </row>
    <row r="4395" spans="1:247" s="44" customFormat="1" x14ac:dyDescent="0.2">
      <c r="A4395" s="42"/>
      <c r="AN4395" s="293"/>
      <c r="AX4395" s="293"/>
      <c r="BH4395" s="293"/>
      <c r="BR4395" s="293"/>
      <c r="CB4395" s="293"/>
      <c r="CL4395" s="293"/>
      <c r="CV4395" s="293"/>
      <c r="DF4395" s="293"/>
      <c r="DP4395" s="293"/>
      <c r="DZ4395" s="293"/>
      <c r="EJ4395" s="293"/>
      <c r="ET4395" s="293"/>
      <c r="FD4395" s="293"/>
      <c r="GJ4395" s="341"/>
      <c r="GT4395" s="293"/>
      <c r="HD4395" s="293"/>
      <c r="HN4395" s="293"/>
      <c r="HX4395" s="293"/>
      <c r="IH4395" s="293"/>
      <c r="IM4395" s="285"/>
    </row>
    <row r="4396" spans="1:247" s="44" customFormat="1" x14ac:dyDescent="0.2">
      <c r="A4396" s="42"/>
      <c r="AN4396" s="293"/>
      <c r="AX4396" s="293"/>
      <c r="BH4396" s="293"/>
      <c r="BR4396" s="293"/>
      <c r="CB4396" s="293"/>
      <c r="CL4396" s="293"/>
      <c r="CV4396" s="293"/>
      <c r="DF4396" s="293"/>
      <c r="DP4396" s="293"/>
      <c r="DZ4396" s="293"/>
      <c r="EJ4396" s="293"/>
      <c r="ET4396" s="293"/>
      <c r="FD4396" s="293"/>
      <c r="GJ4396" s="341"/>
      <c r="GT4396" s="293"/>
      <c r="HD4396" s="293"/>
      <c r="HN4396" s="293"/>
      <c r="HX4396" s="293"/>
      <c r="IH4396" s="293"/>
      <c r="IM4396" s="285"/>
    </row>
    <row r="4397" spans="1:247" s="44" customFormat="1" x14ac:dyDescent="0.2">
      <c r="A4397" s="42"/>
      <c r="AN4397" s="293"/>
      <c r="AX4397" s="293"/>
      <c r="BH4397" s="293"/>
      <c r="BR4397" s="293"/>
      <c r="CB4397" s="293"/>
      <c r="CL4397" s="293"/>
      <c r="CV4397" s="293"/>
      <c r="DF4397" s="293"/>
      <c r="DP4397" s="293"/>
      <c r="DZ4397" s="293"/>
      <c r="EJ4397" s="293"/>
      <c r="ET4397" s="293"/>
      <c r="FD4397" s="293"/>
      <c r="GJ4397" s="341"/>
      <c r="GT4397" s="293"/>
      <c r="HD4397" s="293"/>
      <c r="HN4397" s="293"/>
      <c r="HX4397" s="293"/>
      <c r="IH4397" s="293"/>
      <c r="IM4397" s="285"/>
    </row>
    <row r="4398" spans="1:247" s="44" customFormat="1" x14ac:dyDescent="0.2">
      <c r="A4398" s="42"/>
      <c r="AN4398" s="293"/>
      <c r="AX4398" s="293"/>
      <c r="BH4398" s="293"/>
      <c r="BR4398" s="293"/>
      <c r="CB4398" s="293"/>
      <c r="CL4398" s="293"/>
      <c r="CV4398" s="293"/>
      <c r="DF4398" s="293"/>
      <c r="DP4398" s="293"/>
      <c r="DZ4398" s="293"/>
      <c r="EJ4398" s="293"/>
      <c r="ET4398" s="293"/>
      <c r="FD4398" s="293"/>
      <c r="GJ4398" s="341"/>
      <c r="GT4398" s="293"/>
      <c r="HD4398" s="293"/>
      <c r="HN4398" s="293"/>
      <c r="HX4398" s="293"/>
      <c r="IH4398" s="293"/>
      <c r="IM4398" s="285"/>
    </row>
    <row r="4399" spans="1:247" s="44" customFormat="1" x14ac:dyDescent="0.2">
      <c r="A4399" s="42"/>
      <c r="AN4399" s="293"/>
      <c r="AX4399" s="293"/>
      <c r="BH4399" s="293"/>
      <c r="BR4399" s="293"/>
      <c r="CB4399" s="293"/>
      <c r="CL4399" s="293"/>
      <c r="CV4399" s="293"/>
      <c r="DF4399" s="293"/>
      <c r="DP4399" s="293"/>
      <c r="DZ4399" s="293"/>
      <c r="EJ4399" s="293"/>
      <c r="ET4399" s="293"/>
      <c r="FD4399" s="293"/>
      <c r="GJ4399" s="341"/>
      <c r="GT4399" s="293"/>
      <c r="HD4399" s="293"/>
      <c r="HN4399" s="293"/>
      <c r="HX4399" s="293"/>
      <c r="IH4399" s="293"/>
      <c r="IM4399" s="285"/>
    </row>
    <row r="4400" spans="1:247" s="44" customFormat="1" x14ac:dyDescent="0.2">
      <c r="A4400" s="42"/>
      <c r="AN4400" s="293"/>
      <c r="AX4400" s="293"/>
      <c r="BH4400" s="293"/>
      <c r="BR4400" s="293"/>
      <c r="CB4400" s="293"/>
      <c r="CL4400" s="293"/>
      <c r="CV4400" s="293"/>
      <c r="DF4400" s="293"/>
      <c r="DP4400" s="293"/>
      <c r="DZ4400" s="293"/>
      <c r="EJ4400" s="293"/>
      <c r="ET4400" s="293"/>
      <c r="FD4400" s="293"/>
      <c r="GJ4400" s="341"/>
      <c r="GT4400" s="293"/>
      <c r="HD4400" s="293"/>
      <c r="HN4400" s="293"/>
      <c r="HX4400" s="293"/>
      <c r="IH4400" s="293"/>
      <c r="IM4400" s="285"/>
    </row>
    <row r="4401" spans="1:247" s="44" customFormat="1" x14ac:dyDescent="0.2">
      <c r="A4401" s="42"/>
      <c r="AN4401" s="293"/>
      <c r="AX4401" s="293"/>
      <c r="BH4401" s="293"/>
      <c r="BR4401" s="293"/>
      <c r="CB4401" s="293"/>
      <c r="CL4401" s="293"/>
      <c r="CV4401" s="293"/>
      <c r="DF4401" s="293"/>
      <c r="DP4401" s="293"/>
      <c r="DZ4401" s="293"/>
      <c r="EJ4401" s="293"/>
      <c r="ET4401" s="293"/>
      <c r="FD4401" s="293"/>
      <c r="GJ4401" s="341"/>
      <c r="GT4401" s="293"/>
      <c r="HD4401" s="293"/>
      <c r="HN4401" s="293"/>
      <c r="HX4401" s="293"/>
      <c r="IH4401" s="293"/>
      <c r="IM4401" s="285"/>
    </row>
    <row r="4402" spans="1:247" s="44" customFormat="1" x14ac:dyDescent="0.2">
      <c r="A4402" s="42"/>
      <c r="AN4402" s="293"/>
      <c r="AX4402" s="293"/>
      <c r="BH4402" s="293"/>
      <c r="BR4402" s="293"/>
      <c r="CB4402" s="293"/>
      <c r="CL4402" s="293"/>
      <c r="CV4402" s="293"/>
      <c r="DF4402" s="293"/>
      <c r="DP4402" s="293"/>
      <c r="DZ4402" s="293"/>
      <c r="EJ4402" s="293"/>
      <c r="ET4402" s="293"/>
      <c r="FD4402" s="293"/>
      <c r="GJ4402" s="341"/>
      <c r="GT4402" s="293"/>
      <c r="HD4402" s="293"/>
      <c r="HN4402" s="293"/>
      <c r="HX4402" s="293"/>
      <c r="IH4402" s="293"/>
      <c r="IM4402" s="285"/>
    </row>
    <row r="4403" spans="1:247" s="44" customFormat="1" x14ac:dyDescent="0.2">
      <c r="A4403" s="42"/>
      <c r="AN4403" s="293"/>
      <c r="AX4403" s="293"/>
      <c r="BH4403" s="293"/>
      <c r="BR4403" s="293"/>
      <c r="CB4403" s="293"/>
      <c r="CL4403" s="293"/>
      <c r="CV4403" s="293"/>
      <c r="DF4403" s="293"/>
      <c r="DP4403" s="293"/>
      <c r="DZ4403" s="293"/>
      <c r="EJ4403" s="293"/>
      <c r="ET4403" s="293"/>
      <c r="FD4403" s="293"/>
      <c r="GJ4403" s="341"/>
      <c r="GT4403" s="293"/>
      <c r="HD4403" s="293"/>
      <c r="HN4403" s="293"/>
      <c r="HX4403" s="293"/>
      <c r="IH4403" s="293"/>
      <c r="IM4403" s="285"/>
    </row>
    <row r="4404" spans="1:247" s="44" customFormat="1" x14ac:dyDescent="0.2">
      <c r="A4404" s="42"/>
      <c r="AN4404" s="293"/>
      <c r="AX4404" s="293"/>
      <c r="BH4404" s="293"/>
      <c r="BR4404" s="293"/>
      <c r="CB4404" s="293"/>
      <c r="CL4404" s="293"/>
      <c r="CV4404" s="293"/>
      <c r="DF4404" s="293"/>
      <c r="DP4404" s="293"/>
      <c r="DZ4404" s="293"/>
      <c r="EJ4404" s="293"/>
      <c r="ET4404" s="293"/>
      <c r="FD4404" s="293"/>
      <c r="GJ4404" s="341"/>
      <c r="GT4404" s="293"/>
      <c r="HD4404" s="293"/>
      <c r="HN4404" s="293"/>
      <c r="HX4404" s="293"/>
      <c r="IH4404" s="293"/>
      <c r="IM4404" s="285"/>
    </row>
    <row r="4405" spans="1:247" s="44" customFormat="1" x14ac:dyDescent="0.2">
      <c r="A4405" s="42"/>
      <c r="AN4405" s="293"/>
      <c r="AX4405" s="293"/>
      <c r="BH4405" s="293"/>
      <c r="BR4405" s="293"/>
      <c r="CB4405" s="293"/>
      <c r="CL4405" s="293"/>
      <c r="CV4405" s="293"/>
      <c r="DF4405" s="293"/>
      <c r="DP4405" s="293"/>
      <c r="DZ4405" s="293"/>
      <c r="EJ4405" s="293"/>
      <c r="ET4405" s="293"/>
      <c r="FD4405" s="293"/>
      <c r="GJ4405" s="341"/>
      <c r="GT4405" s="293"/>
      <c r="HD4405" s="293"/>
      <c r="HN4405" s="293"/>
      <c r="HX4405" s="293"/>
      <c r="IH4405" s="293"/>
      <c r="IM4405" s="285"/>
    </row>
    <row r="4406" spans="1:247" s="44" customFormat="1" x14ac:dyDescent="0.2">
      <c r="A4406" s="42"/>
      <c r="AN4406" s="293"/>
      <c r="AX4406" s="293"/>
      <c r="BH4406" s="293"/>
      <c r="BR4406" s="293"/>
      <c r="CB4406" s="293"/>
      <c r="CL4406" s="293"/>
      <c r="CV4406" s="293"/>
      <c r="DF4406" s="293"/>
      <c r="DP4406" s="293"/>
      <c r="DZ4406" s="293"/>
      <c r="EJ4406" s="293"/>
      <c r="ET4406" s="293"/>
      <c r="FD4406" s="293"/>
      <c r="GJ4406" s="341"/>
      <c r="GT4406" s="293"/>
      <c r="HD4406" s="293"/>
      <c r="HN4406" s="293"/>
      <c r="HX4406" s="293"/>
      <c r="IH4406" s="293"/>
      <c r="IM4406" s="285"/>
    </row>
    <row r="4407" spans="1:247" s="44" customFormat="1" x14ac:dyDescent="0.2">
      <c r="A4407" s="42"/>
      <c r="AN4407" s="293"/>
      <c r="AX4407" s="293"/>
      <c r="BH4407" s="293"/>
      <c r="BR4407" s="293"/>
      <c r="CB4407" s="293"/>
      <c r="CL4407" s="293"/>
      <c r="CV4407" s="293"/>
      <c r="DF4407" s="293"/>
      <c r="DP4407" s="293"/>
      <c r="DZ4407" s="293"/>
      <c r="EJ4407" s="293"/>
      <c r="ET4407" s="293"/>
      <c r="FD4407" s="293"/>
      <c r="GJ4407" s="341"/>
      <c r="GT4407" s="293"/>
      <c r="HD4407" s="293"/>
      <c r="HN4407" s="293"/>
      <c r="HX4407" s="293"/>
      <c r="IH4407" s="293"/>
      <c r="IM4407" s="285"/>
    </row>
    <row r="4408" spans="1:247" s="44" customFormat="1" x14ac:dyDescent="0.2">
      <c r="A4408" s="42"/>
      <c r="AN4408" s="293"/>
      <c r="AX4408" s="293"/>
      <c r="BH4408" s="293"/>
      <c r="BR4408" s="293"/>
      <c r="CB4408" s="293"/>
      <c r="CL4408" s="293"/>
      <c r="CV4408" s="293"/>
      <c r="DF4408" s="293"/>
      <c r="DP4408" s="293"/>
      <c r="DZ4408" s="293"/>
      <c r="EJ4408" s="293"/>
      <c r="ET4408" s="293"/>
      <c r="FD4408" s="293"/>
      <c r="GJ4408" s="341"/>
      <c r="GT4408" s="293"/>
      <c r="HD4408" s="293"/>
      <c r="HN4408" s="293"/>
      <c r="HX4408" s="293"/>
      <c r="IH4408" s="293"/>
      <c r="IM4408" s="285"/>
    </row>
    <row r="4409" spans="1:247" s="44" customFormat="1" x14ac:dyDescent="0.2">
      <c r="A4409" s="42"/>
      <c r="AN4409" s="293"/>
      <c r="AX4409" s="293"/>
      <c r="BH4409" s="293"/>
      <c r="BR4409" s="293"/>
      <c r="CB4409" s="293"/>
      <c r="CL4409" s="293"/>
      <c r="CV4409" s="293"/>
      <c r="DF4409" s="293"/>
      <c r="DP4409" s="293"/>
      <c r="DZ4409" s="293"/>
      <c r="EJ4409" s="293"/>
      <c r="ET4409" s="293"/>
      <c r="FD4409" s="293"/>
      <c r="GJ4409" s="341"/>
      <c r="GT4409" s="293"/>
      <c r="HD4409" s="293"/>
      <c r="HN4409" s="293"/>
      <c r="HX4409" s="293"/>
      <c r="IH4409" s="293"/>
      <c r="IM4409" s="285"/>
    </row>
    <row r="4410" spans="1:247" s="44" customFormat="1" x14ac:dyDescent="0.2">
      <c r="A4410" s="42"/>
      <c r="AN4410" s="293"/>
      <c r="AX4410" s="293"/>
      <c r="BH4410" s="293"/>
      <c r="BR4410" s="293"/>
      <c r="CB4410" s="293"/>
      <c r="CL4410" s="293"/>
      <c r="CV4410" s="293"/>
      <c r="DF4410" s="293"/>
      <c r="DP4410" s="293"/>
      <c r="DZ4410" s="293"/>
      <c r="EJ4410" s="293"/>
      <c r="ET4410" s="293"/>
      <c r="FD4410" s="293"/>
      <c r="GJ4410" s="341"/>
      <c r="GT4410" s="293"/>
      <c r="HD4410" s="293"/>
      <c r="HN4410" s="293"/>
      <c r="HX4410" s="293"/>
      <c r="IH4410" s="293"/>
      <c r="IM4410" s="285"/>
    </row>
    <row r="4411" spans="1:247" s="44" customFormat="1" x14ac:dyDescent="0.2">
      <c r="A4411" s="42"/>
      <c r="AN4411" s="293"/>
      <c r="AX4411" s="293"/>
      <c r="BH4411" s="293"/>
      <c r="BR4411" s="293"/>
      <c r="CB4411" s="293"/>
      <c r="CL4411" s="293"/>
      <c r="CV4411" s="293"/>
      <c r="DF4411" s="293"/>
      <c r="DP4411" s="293"/>
      <c r="DZ4411" s="293"/>
      <c r="EJ4411" s="293"/>
      <c r="ET4411" s="293"/>
      <c r="FD4411" s="293"/>
      <c r="GJ4411" s="341"/>
      <c r="GT4411" s="293"/>
      <c r="HD4411" s="293"/>
      <c r="HN4411" s="293"/>
      <c r="HX4411" s="293"/>
      <c r="IH4411" s="293"/>
      <c r="IM4411" s="285"/>
    </row>
    <row r="4412" spans="1:247" s="44" customFormat="1" x14ac:dyDescent="0.2">
      <c r="A4412" s="42"/>
      <c r="AN4412" s="293"/>
      <c r="AX4412" s="293"/>
      <c r="BH4412" s="293"/>
      <c r="BR4412" s="293"/>
      <c r="CB4412" s="293"/>
      <c r="CL4412" s="293"/>
      <c r="CV4412" s="293"/>
      <c r="DF4412" s="293"/>
      <c r="DP4412" s="293"/>
      <c r="DZ4412" s="293"/>
      <c r="EJ4412" s="293"/>
      <c r="ET4412" s="293"/>
      <c r="FD4412" s="293"/>
      <c r="GJ4412" s="341"/>
      <c r="GT4412" s="293"/>
      <c r="HD4412" s="293"/>
      <c r="HN4412" s="293"/>
      <c r="HX4412" s="293"/>
      <c r="IH4412" s="293"/>
      <c r="IM4412" s="285"/>
    </row>
    <row r="4413" spans="1:247" s="44" customFormat="1" x14ac:dyDescent="0.2">
      <c r="A4413" s="42"/>
      <c r="AN4413" s="293"/>
      <c r="AX4413" s="293"/>
      <c r="BH4413" s="293"/>
      <c r="BR4413" s="293"/>
      <c r="CB4413" s="293"/>
      <c r="CL4413" s="293"/>
      <c r="CV4413" s="293"/>
      <c r="DF4413" s="293"/>
      <c r="DP4413" s="293"/>
      <c r="DZ4413" s="293"/>
      <c r="EJ4413" s="293"/>
      <c r="ET4413" s="293"/>
      <c r="FD4413" s="293"/>
      <c r="GJ4413" s="341"/>
      <c r="GT4413" s="293"/>
      <c r="HD4413" s="293"/>
      <c r="HN4413" s="293"/>
      <c r="HX4413" s="293"/>
      <c r="IH4413" s="293"/>
      <c r="IM4413" s="285"/>
    </row>
    <row r="4414" spans="1:247" s="44" customFormat="1" x14ac:dyDescent="0.2">
      <c r="A4414" s="42"/>
      <c r="AN4414" s="293"/>
      <c r="AX4414" s="293"/>
      <c r="BH4414" s="293"/>
      <c r="BR4414" s="293"/>
      <c r="CB4414" s="293"/>
      <c r="CL4414" s="293"/>
      <c r="CV4414" s="293"/>
      <c r="DF4414" s="293"/>
      <c r="DP4414" s="293"/>
      <c r="DZ4414" s="293"/>
      <c r="EJ4414" s="293"/>
      <c r="ET4414" s="293"/>
      <c r="FD4414" s="293"/>
      <c r="GJ4414" s="341"/>
      <c r="GT4414" s="293"/>
      <c r="HD4414" s="293"/>
      <c r="HN4414" s="293"/>
      <c r="HX4414" s="293"/>
      <c r="IH4414" s="293"/>
      <c r="IM4414" s="285"/>
    </row>
    <row r="4415" spans="1:247" s="44" customFormat="1" x14ac:dyDescent="0.2">
      <c r="A4415" s="42"/>
      <c r="AN4415" s="293"/>
      <c r="AX4415" s="293"/>
      <c r="BH4415" s="293"/>
      <c r="BR4415" s="293"/>
      <c r="CB4415" s="293"/>
      <c r="CL4415" s="293"/>
      <c r="CV4415" s="293"/>
      <c r="DF4415" s="293"/>
      <c r="DP4415" s="293"/>
      <c r="DZ4415" s="293"/>
      <c r="EJ4415" s="293"/>
      <c r="ET4415" s="293"/>
      <c r="FD4415" s="293"/>
      <c r="GJ4415" s="341"/>
      <c r="GT4415" s="293"/>
      <c r="HD4415" s="293"/>
      <c r="HN4415" s="293"/>
      <c r="HX4415" s="293"/>
      <c r="IH4415" s="293"/>
      <c r="IM4415" s="285"/>
    </row>
    <row r="4416" spans="1:247" s="44" customFormat="1" x14ac:dyDescent="0.2">
      <c r="A4416" s="42"/>
      <c r="AN4416" s="293"/>
      <c r="AX4416" s="293"/>
      <c r="BH4416" s="293"/>
      <c r="BR4416" s="293"/>
      <c r="CB4416" s="293"/>
      <c r="CL4416" s="293"/>
      <c r="CV4416" s="293"/>
      <c r="DF4416" s="293"/>
      <c r="DP4416" s="293"/>
      <c r="DZ4416" s="293"/>
      <c r="EJ4416" s="293"/>
      <c r="ET4416" s="293"/>
      <c r="FD4416" s="293"/>
      <c r="GJ4416" s="341"/>
      <c r="GT4416" s="293"/>
      <c r="HD4416" s="293"/>
      <c r="HN4416" s="293"/>
      <c r="HX4416" s="293"/>
      <c r="IH4416" s="293"/>
      <c r="IM4416" s="285"/>
    </row>
    <row r="4417" spans="1:247" s="44" customFormat="1" x14ac:dyDescent="0.2">
      <c r="A4417" s="42"/>
      <c r="AN4417" s="293"/>
      <c r="AX4417" s="293"/>
      <c r="BH4417" s="293"/>
      <c r="BR4417" s="293"/>
      <c r="CB4417" s="293"/>
      <c r="CL4417" s="293"/>
      <c r="CV4417" s="293"/>
      <c r="DF4417" s="293"/>
      <c r="DP4417" s="293"/>
      <c r="DZ4417" s="293"/>
      <c r="EJ4417" s="293"/>
      <c r="ET4417" s="293"/>
      <c r="FD4417" s="293"/>
      <c r="GJ4417" s="341"/>
      <c r="GT4417" s="293"/>
      <c r="HD4417" s="293"/>
      <c r="HN4417" s="293"/>
      <c r="HX4417" s="293"/>
      <c r="IH4417" s="293"/>
      <c r="IM4417" s="285"/>
    </row>
    <row r="4418" spans="1:247" s="44" customFormat="1" x14ac:dyDescent="0.2">
      <c r="A4418" s="42"/>
      <c r="AN4418" s="293"/>
      <c r="AX4418" s="293"/>
      <c r="BH4418" s="293"/>
      <c r="BR4418" s="293"/>
      <c r="CB4418" s="293"/>
      <c r="CL4418" s="293"/>
      <c r="CV4418" s="293"/>
      <c r="DF4418" s="293"/>
      <c r="DP4418" s="293"/>
      <c r="DZ4418" s="293"/>
      <c r="EJ4418" s="293"/>
      <c r="ET4418" s="293"/>
      <c r="FD4418" s="293"/>
      <c r="GJ4418" s="341"/>
      <c r="GT4418" s="293"/>
      <c r="HD4418" s="293"/>
      <c r="HN4418" s="293"/>
      <c r="HX4418" s="293"/>
      <c r="IH4418" s="293"/>
      <c r="IM4418" s="285"/>
    </row>
    <row r="4419" spans="1:247" s="44" customFormat="1" x14ac:dyDescent="0.2">
      <c r="A4419" s="42"/>
      <c r="AN4419" s="293"/>
      <c r="AX4419" s="293"/>
      <c r="BH4419" s="293"/>
      <c r="BR4419" s="293"/>
      <c r="CB4419" s="293"/>
      <c r="CL4419" s="293"/>
      <c r="CV4419" s="293"/>
      <c r="DF4419" s="293"/>
      <c r="DP4419" s="293"/>
      <c r="DZ4419" s="293"/>
      <c r="EJ4419" s="293"/>
      <c r="ET4419" s="293"/>
      <c r="FD4419" s="293"/>
      <c r="GJ4419" s="341"/>
      <c r="GT4419" s="293"/>
      <c r="HD4419" s="293"/>
      <c r="HN4419" s="293"/>
      <c r="HX4419" s="293"/>
      <c r="IH4419" s="293"/>
      <c r="IM4419" s="285"/>
    </row>
    <row r="4420" spans="1:247" s="44" customFormat="1" x14ac:dyDescent="0.2">
      <c r="A4420" s="42"/>
      <c r="AN4420" s="293"/>
      <c r="AX4420" s="293"/>
      <c r="BH4420" s="293"/>
      <c r="BR4420" s="293"/>
      <c r="CB4420" s="293"/>
      <c r="CL4420" s="293"/>
      <c r="CV4420" s="293"/>
      <c r="DF4420" s="293"/>
      <c r="DP4420" s="293"/>
      <c r="DZ4420" s="293"/>
      <c r="EJ4420" s="293"/>
      <c r="ET4420" s="293"/>
      <c r="FD4420" s="293"/>
      <c r="GJ4420" s="341"/>
      <c r="GT4420" s="293"/>
      <c r="HD4420" s="293"/>
      <c r="HN4420" s="293"/>
      <c r="HX4420" s="293"/>
      <c r="IH4420" s="293"/>
      <c r="IM4420" s="285"/>
    </row>
    <row r="4421" spans="1:247" s="44" customFormat="1" x14ac:dyDescent="0.2">
      <c r="A4421" s="42"/>
      <c r="AN4421" s="293"/>
      <c r="AX4421" s="293"/>
      <c r="BH4421" s="293"/>
      <c r="BR4421" s="293"/>
      <c r="CB4421" s="293"/>
      <c r="CL4421" s="293"/>
      <c r="CV4421" s="293"/>
      <c r="DF4421" s="293"/>
      <c r="DP4421" s="293"/>
      <c r="DZ4421" s="293"/>
      <c r="EJ4421" s="293"/>
      <c r="ET4421" s="293"/>
      <c r="FD4421" s="293"/>
      <c r="GJ4421" s="341"/>
      <c r="GT4421" s="293"/>
      <c r="HD4421" s="293"/>
      <c r="HN4421" s="293"/>
      <c r="HX4421" s="293"/>
      <c r="IH4421" s="293"/>
      <c r="IM4421" s="285"/>
    </row>
    <row r="4422" spans="1:247" s="44" customFormat="1" x14ac:dyDescent="0.2">
      <c r="A4422" s="42"/>
      <c r="AN4422" s="293"/>
      <c r="AX4422" s="293"/>
      <c r="BH4422" s="293"/>
      <c r="BR4422" s="293"/>
      <c r="CB4422" s="293"/>
      <c r="CL4422" s="293"/>
      <c r="CV4422" s="293"/>
      <c r="DF4422" s="293"/>
      <c r="DP4422" s="293"/>
      <c r="DZ4422" s="293"/>
      <c r="EJ4422" s="293"/>
      <c r="ET4422" s="293"/>
      <c r="FD4422" s="293"/>
      <c r="GJ4422" s="341"/>
      <c r="GT4422" s="293"/>
      <c r="HD4422" s="293"/>
      <c r="HN4422" s="293"/>
      <c r="HX4422" s="293"/>
      <c r="IH4422" s="293"/>
      <c r="IM4422" s="285"/>
    </row>
    <row r="4423" spans="1:247" s="44" customFormat="1" x14ac:dyDescent="0.2">
      <c r="A4423" s="42"/>
      <c r="AN4423" s="293"/>
      <c r="AX4423" s="293"/>
      <c r="BH4423" s="293"/>
      <c r="BR4423" s="293"/>
      <c r="CB4423" s="293"/>
      <c r="CL4423" s="293"/>
      <c r="CV4423" s="293"/>
      <c r="DF4423" s="293"/>
      <c r="DP4423" s="293"/>
      <c r="DZ4423" s="293"/>
      <c r="EJ4423" s="293"/>
      <c r="ET4423" s="293"/>
      <c r="FD4423" s="293"/>
      <c r="GJ4423" s="341"/>
      <c r="GT4423" s="293"/>
      <c r="HD4423" s="293"/>
      <c r="HN4423" s="293"/>
      <c r="HX4423" s="293"/>
      <c r="IH4423" s="293"/>
      <c r="IM4423" s="285"/>
    </row>
    <row r="4424" spans="1:247" s="44" customFormat="1" x14ac:dyDescent="0.2">
      <c r="A4424" s="42"/>
      <c r="AN4424" s="293"/>
      <c r="AX4424" s="293"/>
      <c r="BH4424" s="293"/>
      <c r="BR4424" s="293"/>
      <c r="CB4424" s="293"/>
      <c r="CL4424" s="293"/>
      <c r="CV4424" s="293"/>
      <c r="DF4424" s="293"/>
      <c r="DP4424" s="293"/>
      <c r="DZ4424" s="293"/>
      <c r="EJ4424" s="293"/>
      <c r="ET4424" s="293"/>
      <c r="FD4424" s="293"/>
      <c r="GJ4424" s="341"/>
      <c r="GT4424" s="293"/>
      <c r="HD4424" s="293"/>
      <c r="HN4424" s="293"/>
      <c r="HX4424" s="293"/>
      <c r="IH4424" s="293"/>
      <c r="IM4424" s="285"/>
    </row>
    <row r="4425" spans="1:247" s="44" customFormat="1" x14ac:dyDescent="0.2">
      <c r="A4425" s="42"/>
      <c r="AN4425" s="293"/>
      <c r="AX4425" s="293"/>
      <c r="BH4425" s="293"/>
      <c r="BR4425" s="293"/>
      <c r="CB4425" s="293"/>
      <c r="CL4425" s="293"/>
      <c r="CV4425" s="293"/>
      <c r="DF4425" s="293"/>
      <c r="DP4425" s="293"/>
      <c r="DZ4425" s="293"/>
      <c r="EJ4425" s="293"/>
      <c r="ET4425" s="293"/>
      <c r="FD4425" s="293"/>
      <c r="GJ4425" s="341"/>
      <c r="GT4425" s="293"/>
      <c r="HD4425" s="293"/>
      <c r="HN4425" s="293"/>
      <c r="HX4425" s="293"/>
      <c r="IH4425" s="293"/>
      <c r="IM4425" s="285"/>
    </row>
    <row r="4426" spans="1:247" s="44" customFormat="1" x14ac:dyDescent="0.2">
      <c r="A4426" s="42"/>
      <c r="AN4426" s="293"/>
      <c r="AX4426" s="293"/>
      <c r="BH4426" s="293"/>
      <c r="BR4426" s="293"/>
      <c r="CB4426" s="293"/>
      <c r="CL4426" s="293"/>
      <c r="CV4426" s="293"/>
      <c r="DF4426" s="293"/>
      <c r="DP4426" s="293"/>
      <c r="DZ4426" s="293"/>
      <c r="EJ4426" s="293"/>
      <c r="ET4426" s="293"/>
      <c r="FD4426" s="293"/>
      <c r="GJ4426" s="341"/>
      <c r="GT4426" s="293"/>
      <c r="HD4426" s="293"/>
      <c r="HN4426" s="293"/>
      <c r="HX4426" s="293"/>
      <c r="IH4426" s="293"/>
      <c r="IM4426" s="285"/>
    </row>
    <row r="4427" spans="1:247" s="44" customFormat="1" x14ac:dyDescent="0.2">
      <c r="A4427" s="42"/>
      <c r="AN4427" s="293"/>
      <c r="AX4427" s="293"/>
      <c r="BH4427" s="293"/>
      <c r="BR4427" s="293"/>
      <c r="CB4427" s="293"/>
      <c r="CL4427" s="293"/>
      <c r="CV4427" s="293"/>
      <c r="DF4427" s="293"/>
      <c r="DP4427" s="293"/>
      <c r="DZ4427" s="293"/>
      <c r="EJ4427" s="293"/>
      <c r="ET4427" s="293"/>
      <c r="FD4427" s="293"/>
      <c r="GJ4427" s="341"/>
      <c r="GT4427" s="293"/>
      <c r="HD4427" s="293"/>
      <c r="HN4427" s="293"/>
      <c r="HX4427" s="293"/>
      <c r="IH4427" s="293"/>
      <c r="IM4427" s="285"/>
    </row>
    <row r="4428" spans="1:247" s="44" customFormat="1" x14ac:dyDescent="0.2">
      <c r="A4428" s="42"/>
      <c r="AN4428" s="293"/>
      <c r="AX4428" s="293"/>
      <c r="BH4428" s="293"/>
      <c r="BR4428" s="293"/>
      <c r="CB4428" s="293"/>
      <c r="CL4428" s="293"/>
      <c r="CV4428" s="293"/>
      <c r="DF4428" s="293"/>
      <c r="DP4428" s="293"/>
      <c r="DZ4428" s="293"/>
      <c r="EJ4428" s="293"/>
      <c r="ET4428" s="293"/>
      <c r="FD4428" s="293"/>
      <c r="GJ4428" s="341"/>
      <c r="GT4428" s="293"/>
      <c r="HD4428" s="293"/>
      <c r="HN4428" s="293"/>
      <c r="HX4428" s="293"/>
      <c r="IH4428" s="293"/>
      <c r="IM4428" s="285"/>
    </row>
    <row r="4429" spans="1:247" s="44" customFormat="1" x14ac:dyDescent="0.2">
      <c r="A4429" s="42"/>
      <c r="AN4429" s="293"/>
      <c r="AX4429" s="293"/>
      <c r="BH4429" s="293"/>
      <c r="BR4429" s="293"/>
      <c r="CB4429" s="293"/>
      <c r="CL4429" s="293"/>
      <c r="CV4429" s="293"/>
      <c r="DF4429" s="293"/>
      <c r="DP4429" s="293"/>
      <c r="DZ4429" s="293"/>
      <c r="EJ4429" s="293"/>
      <c r="ET4429" s="293"/>
      <c r="FD4429" s="293"/>
      <c r="GJ4429" s="341"/>
      <c r="GT4429" s="293"/>
      <c r="HD4429" s="293"/>
      <c r="HN4429" s="293"/>
      <c r="HX4429" s="293"/>
      <c r="IH4429" s="293"/>
      <c r="IM4429" s="285"/>
    </row>
    <row r="4430" spans="1:247" s="44" customFormat="1" x14ac:dyDescent="0.2">
      <c r="A4430" s="42"/>
      <c r="AN4430" s="293"/>
      <c r="AX4430" s="293"/>
      <c r="BH4430" s="293"/>
      <c r="BR4430" s="293"/>
      <c r="CB4430" s="293"/>
      <c r="CL4430" s="293"/>
      <c r="CV4430" s="293"/>
      <c r="DF4430" s="293"/>
      <c r="DP4430" s="293"/>
      <c r="DZ4430" s="293"/>
      <c r="EJ4430" s="293"/>
      <c r="ET4430" s="293"/>
      <c r="FD4430" s="293"/>
      <c r="GJ4430" s="341"/>
      <c r="GT4430" s="293"/>
      <c r="HD4430" s="293"/>
      <c r="HN4430" s="293"/>
      <c r="HX4430" s="293"/>
      <c r="IH4430" s="293"/>
      <c r="IM4430" s="285"/>
    </row>
    <row r="4431" spans="1:247" s="44" customFormat="1" x14ac:dyDescent="0.2">
      <c r="A4431" s="42"/>
      <c r="AN4431" s="293"/>
      <c r="AX4431" s="293"/>
      <c r="BH4431" s="293"/>
      <c r="BR4431" s="293"/>
      <c r="CB4431" s="293"/>
      <c r="CL4431" s="293"/>
      <c r="CV4431" s="293"/>
      <c r="DF4431" s="293"/>
      <c r="DP4431" s="293"/>
      <c r="DZ4431" s="293"/>
      <c r="EJ4431" s="293"/>
      <c r="ET4431" s="293"/>
      <c r="FD4431" s="293"/>
      <c r="GJ4431" s="341"/>
      <c r="GT4431" s="293"/>
      <c r="HD4431" s="293"/>
      <c r="HN4431" s="293"/>
      <c r="HX4431" s="293"/>
      <c r="IH4431" s="293"/>
      <c r="IM4431" s="285"/>
    </row>
    <row r="4432" spans="1:247" s="44" customFormat="1" x14ac:dyDescent="0.2">
      <c r="A4432" s="42"/>
      <c r="AN4432" s="293"/>
      <c r="AX4432" s="293"/>
      <c r="BH4432" s="293"/>
      <c r="BR4432" s="293"/>
      <c r="CB4432" s="293"/>
      <c r="CL4432" s="293"/>
      <c r="CV4432" s="293"/>
      <c r="DF4432" s="293"/>
      <c r="DP4432" s="293"/>
      <c r="DZ4432" s="293"/>
      <c r="EJ4432" s="293"/>
      <c r="ET4432" s="293"/>
      <c r="FD4432" s="293"/>
      <c r="GJ4432" s="341"/>
      <c r="GT4432" s="293"/>
      <c r="HD4432" s="293"/>
      <c r="HN4432" s="293"/>
      <c r="HX4432" s="293"/>
      <c r="IH4432" s="293"/>
      <c r="IM4432" s="285"/>
    </row>
    <row r="4433" spans="1:247" s="44" customFormat="1" x14ac:dyDescent="0.2">
      <c r="A4433" s="42"/>
      <c r="AN4433" s="293"/>
      <c r="AX4433" s="293"/>
      <c r="BH4433" s="293"/>
      <c r="BR4433" s="293"/>
      <c r="CB4433" s="293"/>
      <c r="CL4433" s="293"/>
      <c r="CV4433" s="293"/>
      <c r="DF4433" s="293"/>
      <c r="DP4433" s="293"/>
      <c r="DZ4433" s="293"/>
      <c r="EJ4433" s="293"/>
      <c r="ET4433" s="293"/>
      <c r="FD4433" s="293"/>
      <c r="GJ4433" s="341"/>
      <c r="GT4433" s="293"/>
      <c r="HD4433" s="293"/>
      <c r="HN4433" s="293"/>
      <c r="HX4433" s="293"/>
      <c r="IH4433" s="293"/>
      <c r="IM4433" s="285"/>
    </row>
    <row r="4434" spans="1:247" s="44" customFormat="1" x14ac:dyDescent="0.2">
      <c r="A4434" s="42"/>
      <c r="AN4434" s="293"/>
      <c r="AX4434" s="293"/>
      <c r="BH4434" s="293"/>
      <c r="BR4434" s="293"/>
      <c r="CB4434" s="293"/>
      <c r="CL4434" s="293"/>
      <c r="CV4434" s="293"/>
      <c r="DF4434" s="293"/>
      <c r="DP4434" s="293"/>
      <c r="DZ4434" s="293"/>
      <c r="EJ4434" s="293"/>
      <c r="ET4434" s="293"/>
      <c r="FD4434" s="293"/>
      <c r="GJ4434" s="341"/>
      <c r="GT4434" s="293"/>
      <c r="HD4434" s="293"/>
      <c r="HN4434" s="293"/>
      <c r="HX4434" s="293"/>
      <c r="IH4434" s="293"/>
      <c r="IM4434" s="285"/>
    </row>
    <row r="4435" spans="1:247" s="44" customFormat="1" x14ac:dyDescent="0.2">
      <c r="A4435" s="42"/>
      <c r="AN4435" s="293"/>
      <c r="AX4435" s="293"/>
      <c r="BH4435" s="293"/>
      <c r="BR4435" s="293"/>
      <c r="CB4435" s="293"/>
      <c r="CL4435" s="293"/>
      <c r="CV4435" s="293"/>
      <c r="DF4435" s="293"/>
      <c r="DP4435" s="293"/>
      <c r="DZ4435" s="293"/>
      <c r="EJ4435" s="293"/>
      <c r="ET4435" s="293"/>
      <c r="FD4435" s="293"/>
      <c r="GJ4435" s="341"/>
      <c r="GT4435" s="293"/>
      <c r="HD4435" s="293"/>
      <c r="HN4435" s="293"/>
      <c r="HX4435" s="293"/>
      <c r="IH4435" s="293"/>
      <c r="IM4435" s="285"/>
    </row>
    <row r="4436" spans="1:247" s="44" customFormat="1" x14ac:dyDescent="0.2">
      <c r="A4436" s="42"/>
      <c r="AN4436" s="293"/>
      <c r="AX4436" s="293"/>
      <c r="BH4436" s="293"/>
      <c r="BR4436" s="293"/>
      <c r="CB4436" s="293"/>
      <c r="CL4436" s="293"/>
      <c r="CV4436" s="293"/>
      <c r="DF4436" s="293"/>
      <c r="DP4436" s="293"/>
      <c r="DZ4436" s="293"/>
      <c r="EJ4436" s="293"/>
      <c r="ET4436" s="293"/>
      <c r="FD4436" s="293"/>
      <c r="GJ4436" s="341"/>
      <c r="GT4436" s="293"/>
      <c r="HD4436" s="293"/>
      <c r="HN4436" s="293"/>
      <c r="HX4436" s="293"/>
      <c r="IH4436" s="293"/>
      <c r="IM4436" s="285"/>
    </row>
    <row r="4437" spans="1:247" s="44" customFormat="1" x14ac:dyDescent="0.2">
      <c r="A4437" s="42"/>
      <c r="AN4437" s="293"/>
      <c r="AX4437" s="293"/>
      <c r="BH4437" s="293"/>
      <c r="BR4437" s="293"/>
      <c r="CB4437" s="293"/>
      <c r="CL4437" s="293"/>
      <c r="CV4437" s="293"/>
      <c r="DF4437" s="293"/>
      <c r="DP4437" s="293"/>
      <c r="DZ4437" s="293"/>
      <c r="EJ4437" s="293"/>
      <c r="ET4437" s="293"/>
      <c r="FD4437" s="293"/>
      <c r="GJ4437" s="341"/>
      <c r="GT4437" s="293"/>
      <c r="HD4437" s="293"/>
      <c r="HN4437" s="293"/>
      <c r="HX4437" s="293"/>
      <c r="IH4437" s="293"/>
      <c r="IM4437" s="285"/>
    </row>
    <row r="4438" spans="1:247" s="44" customFormat="1" x14ac:dyDescent="0.2">
      <c r="A4438" s="42"/>
      <c r="AN4438" s="293"/>
      <c r="AX4438" s="293"/>
      <c r="BH4438" s="293"/>
      <c r="BR4438" s="293"/>
      <c r="CB4438" s="293"/>
      <c r="CL4438" s="293"/>
      <c r="CV4438" s="293"/>
      <c r="DF4438" s="293"/>
      <c r="DP4438" s="293"/>
      <c r="DZ4438" s="293"/>
      <c r="EJ4438" s="293"/>
      <c r="ET4438" s="293"/>
      <c r="FD4438" s="293"/>
      <c r="GJ4438" s="341"/>
      <c r="GT4438" s="293"/>
      <c r="HD4438" s="293"/>
      <c r="HN4438" s="293"/>
      <c r="HX4438" s="293"/>
      <c r="IH4438" s="293"/>
      <c r="IM4438" s="285"/>
    </row>
    <row r="4439" spans="1:247" s="44" customFormat="1" x14ac:dyDescent="0.2">
      <c r="A4439" s="42"/>
      <c r="AN4439" s="293"/>
      <c r="AX4439" s="293"/>
      <c r="BH4439" s="293"/>
      <c r="BR4439" s="293"/>
      <c r="CB4439" s="293"/>
      <c r="CL4439" s="293"/>
      <c r="CV4439" s="293"/>
      <c r="DF4439" s="293"/>
      <c r="DP4439" s="293"/>
      <c r="DZ4439" s="293"/>
      <c r="EJ4439" s="293"/>
      <c r="ET4439" s="293"/>
      <c r="FD4439" s="293"/>
      <c r="GJ4439" s="341"/>
      <c r="GT4439" s="293"/>
      <c r="HD4439" s="293"/>
      <c r="HN4439" s="293"/>
      <c r="HX4439" s="293"/>
      <c r="IH4439" s="293"/>
      <c r="IM4439" s="285"/>
    </row>
    <row r="4440" spans="1:247" s="44" customFormat="1" x14ac:dyDescent="0.2">
      <c r="A4440" s="42"/>
      <c r="AN4440" s="293"/>
      <c r="AX4440" s="293"/>
      <c r="BH4440" s="293"/>
      <c r="BR4440" s="293"/>
      <c r="CB4440" s="293"/>
      <c r="CL4440" s="293"/>
      <c r="CV4440" s="293"/>
      <c r="DF4440" s="293"/>
      <c r="DP4440" s="293"/>
      <c r="DZ4440" s="293"/>
      <c r="EJ4440" s="293"/>
      <c r="ET4440" s="293"/>
      <c r="FD4440" s="293"/>
      <c r="GJ4440" s="341"/>
      <c r="GT4440" s="293"/>
      <c r="HD4440" s="293"/>
      <c r="HN4440" s="293"/>
      <c r="HX4440" s="293"/>
      <c r="IH4440" s="293"/>
      <c r="IM4440" s="285"/>
    </row>
    <row r="4441" spans="1:247" s="44" customFormat="1" x14ac:dyDescent="0.2">
      <c r="A4441" s="42"/>
      <c r="AN4441" s="293"/>
      <c r="AX4441" s="293"/>
      <c r="BH4441" s="293"/>
      <c r="BR4441" s="293"/>
      <c r="CB4441" s="293"/>
      <c r="CL4441" s="293"/>
      <c r="CV4441" s="293"/>
      <c r="DF4441" s="293"/>
      <c r="DP4441" s="293"/>
      <c r="DZ4441" s="293"/>
      <c r="EJ4441" s="293"/>
      <c r="ET4441" s="293"/>
      <c r="FD4441" s="293"/>
      <c r="GJ4441" s="341"/>
      <c r="GT4441" s="293"/>
      <c r="HD4441" s="293"/>
      <c r="HN4441" s="293"/>
      <c r="HX4441" s="293"/>
      <c r="IH4441" s="293"/>
      <c r="IM4441" s="285"/>
    </row>
    <row r="4442" spans="1:247" s="44" customFormat="1" x14ac:dyDescent="0.2">
      <c r="A4442" s="42"/>
      <c r="AN4442" s="293"/>
      <c r="AX4442" s="293"/>
      <c r="BH4442" s="293"/>
      <c r="BR4442" s="293"/>
      <c r="CB4442" s="293"/>
      <c r="CL4442" s="293"/>
      <c r="CV4442" s="293"/>
      <c r="DF4442" s="293"/>
      <c r="DP4442" s="293"/>
      <c r="DZ4442" s="293"/>
      <c r="EJ4442" s="293"/>
      <c r="ET4442" s="293"/>
      <c r="FD4442" s="293"/>
      <c r="GJ4442" s="341"/>
      <c r="GT4442" s="293"/>
      <c r="HD4442" s="293"/>
      <c r="HN4442" s="293"/>
      <c r="HX4442" s="293"/>
      <c r="IH4442" s="293"/>
      <c r="IM4442" s="285"/>
    </row>
    <row r="4443" spans="1:247" s="44" customFormat="1" x14ac:dyDescent="0.2">
      <c r="A4443" s="42"/>
      <c r="AN4443" s="293"/>
      <c r="AX4443" s="293"/>
      <c r="BH4443" s="293"/>
      <c r="BR4443" s="293"/>
      <c r="CB4443" s="293"/>
      <c r="CL4443" s="293"/>
      <c r="CV4443" s="293"/>
      <c r="DF4443" s="293"/>
      <c r="DP4443" s="293"/>
      <c r="DZ4443" s="293"/>
      <c r="EJ4443" s="293"/>
      <c r="ET4443" s="293"/>
      <c r="FD4443" s="293"/>
      <c r="GJ4443" s="341"/>
      <c r="GT4443" s="293"/>
      <c r="HD4443" s="293"/>
      <c r="HN4443" s="293"/>
      <c r="HX4443" s="293"/>
      <c r="IH4443" s="293"/>
      <c r="IM4443" s="285"/>
    </row>
    <row r="4444" spans="1:247" s="44" customFormat="1" x14ac:dyDescent="0.2">
      <c r="A4444" s="42"/>
      <c r="AN4444" s="293"/>
      <c r="AX4444" s="293"/>
      <c r="BH4444" s="293"/>
      <c r="BR4444" s="293"/>
      <c r="CB4444" s="293"/>
      <c r="CL4444" s="293"/>
      <c r="CV4444" s="293"/>
      <c r="DF4444" s="293"/>
      <c r="DP4444" s="293"/>
      <c r="DZ4444" s="293"/>
      <c r="EJ4444" s="293"/>
      <c r="ET4444" s="293"/>
      <c r="FD4444" s="293"/>
      <c r="GJ4444" s="341"/>
      <c r="GT4444" s="293"/>
      <c r="HD4444" s="293"/>
      <c r="HN4444" s="293"/>
      <c r="HX4444" s="293"/>
      <c r="IH4444" s="293"/>
      <c r="IM4444" s="285"/>
    </row>
    <row r="4445" spans="1:247" s="44" customFormat="1" x14ac:dyDescent="0.2">
      <c r="A4445" s="42"/>
      <c r="AN4445" s="293"/>
      <c r="AX4445" s="293"/>
      <c r="BH4445" s="293"/>
      <c r="BR4445" s="293"/>
      <c r="CB4445" s="293"/>
      <c r="CL4445" s="293"/>
      <c r="CV4445" s="293"/>
      <c r="DF4445" s="293"/>
      <c r="DP4445" s="293"/>
      <c r="DZ4445" s="293"/>
      <c r="EJ4445" s="293"/>
      <c r="ET4445" s="293"/>
      <c r="FD4445" s="293"/>
      <c r="GJ4445" s="341"/>
      <c r="GT4445" s="293"/>
      <c r="HD4445" s="293"/>
      <c r="HN4445" s="293"/>
      <c r="HX4445" s="293"/>
      <c r="IH4445" s="293"/>
      <c r="IM4445" s="285"/>
    </row>
    <row r="4446" spans="1:247" s="44" customFormat="1" x14ac:dyDescent="0.2">
      <c r="A4446" s="42"/>
      <c r="AN4446" s="293"/>
      <c r="AX4446" s="293"/>
      <c r="BH4446" s="293"/>
      <c r="BR4446" s="293"/>
      <c r="CB4446" s="293"/>
      <c r="CL4446" s="293"/>
      <c r="CV4446" s="293"/>
      <c r="DF4446" s="293"/>
      <c r="DP4446" s="293"/>
      <c r="DZ4446" s="293"/>
      <c r="EJ4446" s="293"/>
      <c r="ET4446" s="293"/>
      <c r="FD4446" s="293"/>
      <c r="GJ4446" s="341"/>
      <c r="GT4446" s="293"/>
      <c r="HD4446" s="293"/>
      <c r="HN4446" s="293"/>
      <c r="HX4446" s="293"/>
      <c r="IH4446" s="293"/>
      <c r="IM4446" s="285"/>
    </row>
    <row r="4447" spans="1:247" s="44" customFormat="1" x14ac:dyDescent="0.2">
      <c r="A4447" s="42"/>
      <c r="AN4447" s="293"/>
      <c r="AX4447" s="293"/>
      <c r="BH4447" s="293"/>
      <c r="BR4447" s="293"/>
      <c r="CB4447" s="293"/>
      <c r="CL4447" s="293"/>
      <c r="CV4447" s="293"/>
      <c r="DF4447" s="293"/>
      <c r="DP4447" s="293"/>
      <c r="DZ4447" s="293"/>
      <c r="EJ4447" s="293"/>
      <c r="ET4447" s="293"/>
      <c r="FD4447" s="293"/>
      <c r="GJ4447" s="341"/>
      <c r="GT4447" s="293"/>
      <c r="HD4447" s="293"/>
      <c r="HN4447" s="293"/>
      <c r="HX4447" s="293"/>
      <c r="IH4447" s="293"/>
      <c r="IM4447" s="285"/>
    </row>
    <row r="4448" spans="1:247" s="44" customFormat="1" x14ac:dyDescent="0.2">
      <c r="A4448" s="42"/>
      <c r="AN4448" s="293"/>
      <c r="AX4448" s="293"/>
      <c r="BH4448" s="293"/>
      <c r="BR4448" s="293"/>
      <c r="CB4448" s="293"/>
      <c r="CL4448" s="293"/>
      <c r="CV4448" s="293"/>
      <c r="DF4448" s="293"/>
      <c r="DP4448" s="293"/>
      <c r="DZ4448" s="293"/>
      <c r="EJ4448" s="293"/>
      <c r="ET4448" s="293"/>
      <c r="FD4448" s="293"/>
      <c r="GJ4448" s="341"/>
      <c r="GT4448" s="293"/>
      <c r="HD4448" s="293"/>
      <c r="HN4448" s="293"/>
      <c r="HX4448" s="293"/>
      <c r="IH4448" s="293"/>
      <c r="IM4448" s="285"/>
    </row>
    <row r="4449" spans="1:247" s="44" customFormat="1" x14ac:dyDescent="0.2">
      <c r="A4449" s="42"/>
      <c r="AN4449" s="293"/>
      <c r="AX4449" s="293"/>
      <c r="BH4449" s="293"/>
      <c r="BR4449" s="293"/>
      <c r="CB4449" s="293"/>
      <c r="CL4449" s="293"/>
      <c r="CV4449" s="293"/>
      <c r="DF4449" s="293"/>
      <c r="DP4449" s="293"/>
      <c r="DZ4449" s="293"/>
      <c r="EJ4449" s="293"/>
      <c r="ET4449" s="293"/>
      <c r="FD4449" s="293"/>
      <c r="GJ4449" s="341"/>
      <c r="GT4449" s="293"/>
      <c r="HD4449" s="293"/>
      <c r="HN4449" s="293"/>
      <c r="HX4449" s="293"/>
      <c r="IH4449" s="293"/>
      <c r="IM4449" s="285"/>
    </row>
    <row r="4450" spans="1:247" s="44" customFormat="1" x14ac:dyDescent="0.2">
      <c r="A4450" s="42"/>
      <c r="AN4450" s="293"/>
      <c r="AX4450" s="293"/>
      <c r="BH4450" s="293"/>
      <c r="BR4450" s="293"/>
      <c r="CB4450" s="293"/>
      <c r="CL4450" s="293"/>
      <c r="CV4450" s="293"/>
      <c r="DF4450" s="293"/>
      <c r="DP4450" s="293"/>
      <c r="DZ4450" s="293"/>
      <c r="EJ4450" s="293"/>
      <c r="ET4450" s="293"/>
      <c r="FD4450" s="293"/>
      <c r="GJ4450" s="341"/>
      <c r="GT4450" s="293"/>
      <c r="HD4450" s="293"/>
      <c r="HN4450" s="293"/>
      <c r="HX4450" s="293"/>
      <c r="IH4450" s="293"/>
      <c r="IM4450" s="285"/>
    </row>
    <row r="4451" spans="1:247" s="44" customFormat="1" x14ac:dyDescent="0.2">
      <c r="A4451" s="42"/>
      <c r="AN4451" s="293"/>
      <c r="AX4451" s="293"/>
      <c r="BH4451" s="293"/>
      <c r="BR4451" s="293"/>
      <c r="CB4451" s="293"/>
      <c r="CL4451" s="293"/>
      <c r="CV4451" s="293"/>
      <c r="DF4451" s="293"/>
      <c r="DP4451" s="293"/>
      <c r="DZ4451" s="293"/>
      <c r="EJ4451" s="293"/>
      <c r="ET4451" s="293"/>
      <c r="FD4451" s="293"/>
      <c r="GJ4451" s="341"/>
      <c r="GT4451" s="293"/>
      <c r="HD4451" s="293"/>
      <c r="HN4451" s="293"/>
      <c r="HX4451" s="293"/>
      <c r="IH4451" s="293"/>
      <c r="IM4451" s="285"/>
    </row>
    <row r="4452" spans="1:247" s="44" customFormat="1" x14ac:dyDescent="0.2">
      <c r="A4452" s="42"/>
      <c r="AN4452" s="293"/>
      <c r="AX4452" s="293"/>
      <c r="BH4452" s="293"/>
      <c r="BR4452" s="293"/>
      <c r="CB4452" s="293"/>
      <c r="CL4452" s="293"/>
      <c r="CV4452" s="293"/>
      <c r="DF4452" s="293"/>
      <c r="DP4452" s="293"/>
      <c r="DZ4452" s="293"/>
      <c r="EJ4452" s="293"/>
      <c r="ET4452" s="293"/>
      <c r="FD4452" s="293"/>
      <c r="GJ4452" s="341"/>
      <c r="GT4452" s="293"/>
      <c r="HD4452" s="293"/>
      <c r="HN4452" s="293"/>
      <c r="HX4452" s="293"/>
      <c r="IH4452" s="293"/>
      <c r="IM4452" s="285"/>
    </row>
    <row r="4453" spans="1:247" s="44" customFormat="1" x14ac:dyDescent="0.2">
      <c r="A4453" s="42"/>
      <c r="AN4453" s="293"/>
      <c r="AX4453" s="293"/>
      <c r="BH4453" s="293"/>
      <c r="BR4453" s="293"/>
      <c r="CB4453" s="293"/>
      <c r="CL4453" s="293"/>
      <c r="CV4453" s="293"/>
      <c r="DF4453" s="293"/>
      <c r="DP4453" s="293"/>
      <c r="DZ4453" s="293"/>
      <c r="EJ4453" s="293"/>
      <c r="ET4453" s="293"/>
      <c r="FD4453" s="293"/>
      <c r="GJ4453" s="341"/>
      <c r="GT4453" s="293"/>
      <c r="HD4453" s="293"/>
      <c r="HN4453" s="293"/>
      <c r="HX4453" s="293"/>
      <c r="IH4453" s="293"/>
      <c r="IM4453" s="285"/>
    </row>
    <row r="4454" spans="1:247" s="44" customFormat="1" x14ac:dyDescent="0.2">
      <c r="A4454" s="42"/>
      <c r="AN4454" s="293"/>
      <c r="AX4454" s="293"/>
      <c r="BH4454" s="293"/>
      <c r="BR4454" s="293"/>
      <c r="CB4454" s="293"/>
      <c r="CL4454" s="293"/>
      <c r="CV4454" s="293"/>
      <c r="DF4454" s="293"/>
      <c r="DP4454" s="293"/>
      <c r="DZ4454" s="293"/>
      <c r="EJ4454" s="293"/>
      <c r="ET4454" s="293"/>
      <c r="FD4454" s="293"/>
      <c r="GJ4454" s="341"/>
      <c r="GT4454" s="293"/>
      <c r="HD4454" s="293"/>
      <c r="HN4454" s="293"/>
      <c r="HX4454" s="293"/>
      <c r="IH4454" s="293"/>
      <c r="IM4454" s="285"/>
    </row>
    <row r="4455" spans="1:247" s="44" customFormat="1" x14ac:dyDescent="0.2">
      <c r="A4455" s="42"/>
      <c r="AN4455" s="293"/>
      <c r="AX4455" s="293"/>
      <c r="BH4455" s="293"/>
      <c r="BR4455" s="293"/>
      <c r="CB4455" s="293"/>
      <c r="CL4455" s="293"/>
      <c r="CV4455" s="293"/>
      <c r="DF4455" s="293"/>
      <c r="DP4455" s="293"/>
      <c r="DZ4455" s="293"/>
      <c r="EJ4455" s="293"/>
      <c r="ET4455" s="293"/>
      <c r="FD4455" s="293"/>
      <c r="GJ4455" s="341"/>
      <c r="GT4455" s="293"/>
      <c r="HD4455" s="293"/>
      <c r="HN4455" s="293"/>
      <c r="HX4455" s="293"/>
      <c r="IH4455" s="293"/>
      <c r="IM4455" s="285"/>
    </row>
    <row r="4456" spans="1:247" s="44" customFormat="1" x14ac:dyDescent="0.2">
      <c r="A4456" s="42"/>
      <c r="AN4456" s="293"/>
      <c r="AX4456" s="293"/>
      <c r="BH4456" s="293"/>
      <c r="BR4456" s="293"/>
      <c r="CB4456" s="293"/>
      <c r="CL4456" s="293"/>
      <c r="CV4456" s="293"/>
      <c r="DF4456" s="293"/>
      <c r="DP4456" s="293"/>
      <c r="DZ4456" s="293"/>
      <c r="EJ4456" s="293"/>
      <c r="ET4456" s="293"/>
      <c r="FD4456" s="293"/>
      <c r="GJ4456" s="341"/>
      <c r="GT4456" s="293"/>
      <c r="HD4456" s="293"/>
      <c r="HN4456" s="293"/>
      <c r="HX4456" s="293"/>
      <c r="IH4456" s="293"/>
      <c r="IM4456" s="285"/>
    </row>
    <row r="4457" spans="1:247" s="44" customFormat="1" x14ac:dyDescent="0.2">
      <c r="A4457" s="42"/>
      <c r="AN4457" s="293"/>
      <c r="AX4457" s="293"/>
      <c r="BH4457" s="293"/>
      <c r="BR4457" s="293"/>
      <c r="CB4457" s="293"/>
      <c r="CL4457" s="293"/>
      <c r="CV4457" s="293"/>
      <c r="DF4457" s="293"/>
      <c r="DP4457" s="293"/>
      <c r="DZ4457" s="293"/>
      <c r="EJ4457" s="293"/>
      <c r="ET4457" s="293"/>
      <c r="FD4457" s="293"/>
      <c r="GJ4457" s="341"/>
      <c r="GT4457" s="293"/>
      <c r="HD4457" s="293"/>
      <c r="HN4457" s="293"/>
      <c r="HX4457" s="293"/>
      <c r="IH4457" s="293"/>
      <c r="IM4457" s="285"/>
    </row>
    <row r="4458" spans="1:247" s="44" customFormat="1" x14ac:dyDescent="0.2">
      <c r="A4458" s="42"/>
      <c r="AN4458" s="293"/>
      <c r="AX4458" s="293"/>
      <c r="BH4458" s="293"/>
      <c r="BR4458" s="293"/>
      <c r="CB4458" s="293"/>
      <c r="CL4458" s="293"/>
      <c r="CV4458" s="293"/>
      <c r="DF4458" s="293"/>
      <c r="DP4458" s="293"/>
      <c r="DZ4458" s="293"/>
      <c r="EJ4458" s="293"/>
      <c r="ET4458" s="293"/>
      <c r="FD4458" s="293"/>
      <c r="GJ4458" s="341"/>
      <c r="GT4458" s="293"/>
      <c r="HD4458" s="293"/>
      <c r="HN4458" s="293"/>
      <c r="HX4458" s="293"/>
      <c r="IH4458" s="293"/>
      <c r="IM4458" s="285"/>
    </row>
    <row r="4459" spans="1:247" s="44" customFormat="1" x14ac:dyDescent="0.2">
      <c r="A4459" s="42"/>
      <c r="AN4459" s="293"/>
      <c r="AX4459" s="293"/>
      <c r="BH4459" s="293"/>
      <c r="BR4459" s="293"/>
      <c r="CB4459" s="293"/>
      <c r="CL4459" s="293"/>
      <c r="CV4459" s="293"/>
      <c r="DF4459" s="293"/>
      <c r="DP4459" s="293"/>
      <c r="DZ4459" s="293"/>
      <c r="EJ4459" s="293"/>
      <c r="ET4459" s="293"/>
      <c r="FD4459" s="293"/>
      <c r="GJ4459" s="341"/>
      <c r="GT4459" s="293"/>
      <c r="HD4459" s="293"/>
      <c r="HN4459" s="293"/>
      <c r="HX4459" s="293"/>
      <c r="IH4459" s="293"/>
      <c r="IM4459" s="285"/>
    </row>
    <row r="4460" spans="1:247" s="44" customFormat="1" x14ac:dyDescent="0.2">
      <c r="A4460" s="42"/>
      <c r="AN4460" s="293"/>
      <c r="AX4460" s="293"/>
      <c r="BH4460" s="293"/>
      <c r="BR4460" s="293"/>
      <c r="CB4460" s="293"/>
      <c r="CL4460" s="293"/>
      <c r="CV4460" s="293"/>
      <c r="DF4460" s="293"/>
      <c r="DP4460" s="293"/>
      <c r="DZ4460" s="293"/>
      <c r="EJ4460" s="293"/>
      <c r="ET4460" s="293"/>
      <c r="FD4460" s="293"/>
      <c r="GJ4460" s="341"/>
      <c r="GT4460" s="293"/>
      <c r="HD4460" s="293"/>
      <c r="HN4460" s="293"/>
      <c r="HX4460" s="293"/>
      <c r="IH4460" s="293"/>
      <c r="IM4460" s="285"/>
    </row>
    <row r="4461" spans="1:247" s="44" customFormat="1" x14ac:dyDescent="0.2">
      <c r="A4461" s="42"/>
      <c r="AN4461" s="293"/>
      <c r="AX4461" s="293"/>
      <c r="BH4461" s="293"/>
      <c r="BR4461" s="293"/>
      <c r="CB4461" s="293"/>
      <c r="CL4461" s="293"/>
      <c r="CV4461" s="293"/>
      <c r="DF4461" s="293"/>
      <c r="DP4461" s="293"/>
      <c r="DZ4461" s="293"/>
      <c r="EJ4461" s="293"/>
      <c r="ET4461" s="293"/>
      <c r="FD4461" s="293"/>
      <c r="GJ4461" s="341"/>
      <c r="GT4461" s="293"/>
      <c r="HD4461" s="293"/>
      <c r="HN4461" s="293"/>
      <c r="HX4461" s="293"/>
      <c r="IH4461" s="293"/>
      <c r="IM4461" s="285"/>
    </row>
    <row r="4462" spans="1:247" s="44" customFormat="1" x14ac:dyDescent="0.2">
      <c r="A4462" s="42"/>
      <c r="AN4462" s="293"/>
      <c r="AX4462" s="293"/>
      <c r="BH4462" s="293"/>
      <c r="BR4462" s="293"/>
      <c r="CB4462" s="293"/>
      <c r="CL4462" s="293"/>
      <c r="CV4462" s="293"/>
      <c r="DF4462" s="293"/>
      <c r="DP4462" s="293"/>
      <c r="DZ4462" s="293"/>
      <c r="EJ4462" s="293"/>
      <c r="ET4462" s="293"/>
      <c r="FD4462" s="293"/>
      <c r="GJ4462" s="341"/>
      <c r="GT4462" s="293"/>
      <c r="HD4462" s="293"/>
      <c r="HN4462" s="293"/>
      <c r="HX4462" s="293"/>
      <c r="IH4462" s="293"/>
      <c r="IM4462" s="285"/>
    </row>
    <row r="4463" spans="1:247" s="44" customFormat="1" x14ac:dyDescent="0.2">
      <c r="A4463" s="42"/>
      <c r="AN4463" s="293"/>
      <c r="AX4463" s="293"/>
      <c r="BH4463" s="293"/>
      <c r="BR4463" s="293"/>
      <c r="CB4463" s="293"/>
      <c r="CL4463" s="293"/>
      <c r="CV4463" s="293"/>
      <c r="DF4463" s="293"/>
      <c r="DP4463" s="293"/>
      <c r="DZ4463" s="293"/>
      <c r="EJ4463" s="293"/>
      <c r="ET4463" s="293"/>
      <c r="FD4463" s="293"/>
      <c r="GJ4463" s="341"/>
      <c r="GT4463" s="293"/>
      <c r="HD4463" s="293"/>
      <c r="HN4463" s="293"/>
      <c r="HX4463" s="293"/>
      <c r="IH4463" s="293"/>
      <c r="IM4463" s="285"/>
    </row>
    <row r="4464" spans="1:247" s="44" customFormat="1" x14ac:dyDescent="0.2">
      <c r="A4464" s="42"/>
      <c r="AN4464" s="293"/>
      <c r="AX4464" s="293"/>
      <c r="BH4464" s="293"/>
      <c r="BR4464" s="293"/>
      <c r="CB4464" s="293"/>
      <c r="CL4464" s="293"/>
      <c r="CV4464" s="293"/>
      <c r="DF4464" s="293"/>
      <c r="DP4464" s="293"/>
      <c r="DZ4464" s="293"/>
      <c r="EJ4464" s="293"/>
      <c r="ET4464" s="293"/>
      <c r="FD4464" s="293"/>
      <c r="GJ4464" s="341"/>
      <c r="GT4464" s="293"/>
      <c r="HD4464" s="293"/>
      <c r="HN4464" s="293"/>
      <c r="HX4464" s="293"/>
      <c r="IH4464" s="293"/>
      <c r="IM4464" s="285"/>
    </row>
    <row r="4465" spans="1:247" s="44" customFormat="1" x14ac:dyDescent="0.2">
      <c r="A4465" s="42"/>
      <c r="AN4465" s="293"/>
      <c r="AX4465" s="293"/>
      <c r="BH4465" s="293"/>
      <c r="BR4465" s="293"/>
      <c r="CB4465" s="293"/>
      <c r="CL4465" s="293"/>
      <c r="CV4465" s="293"/>
      <c r="DF4465" s="293"/>
      <c r="DP4465" s="293"/>
      <c r="DZ4465" s="293"/>
      <c r="EJ4465" s="293"/>
      <c r="ET4465" s="293"/>
      <c r="FD4465" s="293"/>
      <c r="GJ4465" s="341"/>
      <c r="GT4465" s="293"/>
      <c r="HD4465" s="293"/>
      <c r="HN4465" s="293"/>
      <c r="HX4465" s="293"/>
      <c r="IH4465" s="293"/>
      <c r="IM4465" s="285"/>
    </row>
    <row r="4466" spans="1:247" s="44" customFormat="1" x14ac:dyDescent="0.2">
      <c r="A4466" s="42"/>
      <c r="AN4466" s="293"/>
      <c r="AX4466" s="293"/>
      <c r="BH4466" s="293"/>
      <c r="BR4466" s="293"/>
      <c r="CB4466" s="293"/>
      <c r="CL4466" s="293"/>
      <c r="CV4466" s="293"/>
      <c r="DF4466" s="293"/>
      <c r="DP4466" s="293"/>
      <c r="DZ4466" s="293"/>
      <c r="EJ4466" s="293"/>
      <c r="ET4466" s="293"/>
      <c r="FD4466" s="293"/>
      <c r="GJ4466" s="341"/>
      <c r="GT4466" s="293"/>
      <c r="HD4466" s="293"/>
      <c r="HN4466" s="293"/>
      <c r="HX4466" s="293"/>
      <c r="IH4466" s="293"/>
      <c r="IM4466" s="285"/>
    </row>
    <row r="4467" spans="1:247" s="44" customFormat="1" x14ac:dyDescent="0.2">
      <c r="A4467" s="42"/>
      <c r="AN4467" s="293"/>
      <c r="AX4467" s="293"/>
      <c r="BH4467" s="293"/>
      <c r="BR4467" s="293"/>
      <c r="CB4467" s="293"/>
      <c r="CL4467" s="293"/>
      <c r="CV4467" s="293"/>
      <c r="DF4467" s="293"/>
      <c r="DP4467" s="293"/>
      <c r="DZ4467" s="293"/>
      <c r="EJ4467" s="293"/>
      <c r="ET4467" s="293"/>
      <c r="FD4467" s="293"/>
      <c r="GJ4467" s="341"/>
      <c r="GT4467" s="293"/>
      <c r="HD4467" s="293"/>
      <c r="HN4467" s="293"/>
      <c r="HX4467" s="293"/>
      <c r="IH4467" s="293"/>
      <c r="IM4467" s="285"/>
    </row>
    <row r="4468" spans="1:247" s="44" customFormat="1" x14ac:dyDescent="0.2">
      <c r="A4468" s="42"/>
      <c r="AN4468" s="293"/>
      <c r="AX4468" s="293"/>
      <c r="BH4468" s="293"/>
      <c r="BR4468" s="293"/>
      <c r="CB4468" s="293"/>
      <c r="CL4468" s="293"/>
      <c r="CV4468" s="293"/>
      <c r="DF4468" s="293"/>
      <c r="DP4468" s="293"/>
      <c r="DZ4468" s="293"/>
      <c r="EJ4468" s="293"/>
      <c r="ET4468" s="293"/>
      <c r="FD4468" s="293"/>
      <c r="GJ4468" s="341"/>
      <c r="GT4468" s="293"/>
      <c r="HD4468" s="293"/>
      <c r="HN4468" s="293"/>
      <c r="HX4468" s="293"/>
      <c r="IH4468" s="293"/>
      <c r="IM4468" s="285"/>
    </row>
    <row r="4469" spans="1:247" s="44" customFormat="1" x14ac:dyDescent="0.2">
      <c r="A4469" s="42"/>
      <c r="AN4469" s="293"/>
      <c r="AX4469" s="293"/>
      <c r="BH4469" s="293"/>
      <c r="BR4469" s="293"/>
      <c r="CB4469" s="293"/>
      <c r="CL4469" s="293"/>
      <c r="CV4469" s="293"/>
      <c r="DF4469" s="293"/>
      <c r="DP4469" s="293"/>
      <c r="DZ4469" s="293"/>
      <c r="EJ4469" s="293"/>
      <c r="ET4469" s="293"/>
      <c r="FD4469" s="293"/>
      <c r="GJ4469" s="341"/>
      <c r="GT4469" s="293"/>
      <c r="HD4469" s="293"/>
      <c r="HN4469" s="293"/>
      <c r="HX4469" s="293"/>
      <c r="IH4469" s="293"/>
      <c r="IM4469" s="285"/>
    </row>
    <row r="4470" spans="1:247" s="44" customFormat="1" x14ac:dyDescent="0.2">
      <c r="A4470" s="42"/>
      <c r="AN4470" s="293"/>
      <c r="AX4470" s="293"/>
      <c r="BH4470" s="293"/>
      <c r="BR4470" s="293"/>
      <c r="CB4470" s="293"/>
      <c r="CL4470" s="293"/>
      <c r="CV4470" s="293"/>
      <c r="DF4470" s="293"/>
      <c r="DP4470" s="293"/>
      <c r="DZ4470" s="293"/>
      <c r="EJ4470" s="293"/>
      <c r="ET4470" s="293"/>
      <c r="FD4470" s="293"/>
      <c r="GJ4470" s="341"/>
      <c r="GT4470" s="293"/>
      <c r="HD4470" s="293"/>
      <c r="HN4470" s="293"/>
      <c r="HX4470" s="293"/>
      <c r="IH4470" s="293"/>
      <c r="IM4470" s="285"/>
    </row>
    <row r="4471" spans="1:247" s="44" customFormat="1" x14ac:dyDescent="0.2">
      <c r="A4471" s="42"/>
      <c r="AN4471" s="293"/>
      <c r="AX4471" s="293"/>
      <c r="BH4471" s="293"/>
      <c r="BR4471" s="293"/>
      <c r="CB4471" s="293"/>
      <c r="CL4471" s="293"/>
      <c r="CV4471" s="293"/>
      <c r="DF4471" s="293"/>
      <c r="DP4471" s="293"/>
      <c r="DZ4471" s="293"/>
      <c r="EJ4471" s="293"/>
      <c r="ET4471" s="293"/>
      <c r="FD4471" s="293"/>
      <c r="GJ4471" s="341"/>
      <c r="GT4471" s="293"/>
      <c r="HD4471" s="293"/>
      <c r="HN4471" s="293"/>
      <c r="HX4471" s="293"/>
      <c r="IH4471" s="293"/>
      <c r="IM4471" s="285"/>
    </row>
    <row r="4472" spans="1:247" s="44" customFormat="1" x14ac:dyDescent="0.2">
      <c r="A4472" s="42"/>
      <c r="AN4472" s="293"/>
      <c r="AX4472" s="293"/>
      <c r="BH4472" s="293"/>
      <c r="BR4472" s="293"/>
      <c r="CB4472" s="293"/>
      <c r="CL4472" s="293"/>
      <c r="CV4472" s="293"/>
      <c r="DF4472" s="293"/>
      <c r="DP4472" s="293"/>
      <c r="DZ4472" s="293"/>
      <c r="EJ4472" s="293"/>
      <c r="ET4472" s="293"/>
      <c r="FD4472" s="293"/>
      <c r="GJ4472" s="341"/>
      <c r="GT4472" s="293"/>
      <c r="HD4472" s="293"/>
      <c r="HN4472" s="293"/>
      <c r="HX4472" s="293"/>
      <c r="IH4472" s="293"/>
      <c r="IM4472" s="285"/>
    </row>
    <row r="4473" spans="1:247" s="44" customFormat="1" x14ac:dyDescent="0.2">
      <c r="A4473" s="42"/>
      <c r="AN4473" s="293"/>
      <c r="AX4473" s="293"/>
      <c r="BH4473" s="293"/>
      <c r="BR4473" s="293"/>
      <c r="CB4473" s="293"/>
      <c r="CL4473" s="293"/>
      <c r="CV4473" s="293"/>
      <c r="DF4473" s="293"/>
      <c r="DP4473" s="293"/>
      <c r="DZ4473" s="293"/>
      <c r="EJ4473" s="293"/>
      <c r="ET4473" s="293"/>
      <c r="FD4473" s="293"/>
      <c r="GJ4473" s="341"/>
      <c r="GT4473" s="293"/>
      <c r="HD4473" s="293"/>
      <c r="HN4473" s="293"/>
      <c r="HX4473" s="293"/>
      <c r="IH4473" s="293"/>
      <c r="IM4473" s="285"/>
    </row>
    <row r="4474" spans="1:247" s="44" customFormat="1" x14ac:dyDescent="0.2">
      <c r="A4474" s="42"/>
      <c r="AN4474" s="293"/>
      <c r="AX4474" s="293"/>
      <c r="BH4474" s="293"/>
      <c r="BR4474" s="293"/>
      <c r="CB4474" s="293"/>
      <c r="CL4474" s="293"/>
      <c r="CV4474" s="293"/>
      <c r="DF4474" s="293"/>
      <c r="DP4474" s="293"/>
      <c r="DZ4474" s="293"/>
      <c r="EJ4474" s="293"/>
      <c r="ET4474" s="293"/>
      <c r="FD4474" s="293"/>
      <c r="GJ4474" s="341"/>
      <c r="GT4474" s="293"/>
      <c r="HD4474" s="293"/>
      <c r="HN4474" s="293"/>
      <c r="HX4474" s="293"/>
      <c r="IH4474" s="293"/>
      <c r="IM4474" s="285"/>
    </row>
    <row r="4475" spans="1:247" s="44" customFormat="1" x14ac:dyDescent="0.2">
      <c r="A4475" s="42"/>
      <c r="AN4475" s="293"/>
      <c r="AX4475" s="293"/>
      <c r="BH4475" s="293"/>
      <c r="BR4475" s="293"/>
      <c r="CB4475" s="293"/>
      <c r="CL4475" s="293"/>
      <c r="CV4475" s="293"/>
      <c r="DF4475" s="293"/>
      <c r="DP4475" s="293"/>
      <c r="DZ4475" s="293"/>
      <c r="EJ4475" s="293"/>
      <c r="ET4475" s="293"/>
      <c r="FD4475" s="293"/>
      <c r="GJ4475" s="341"/>
      <c r="GT4475" s="293"/>
      <c r="HD4475" s="293"/>
      <c r="HN4475" s="293"/>
      <c r="HX4475" s="293"/>
      <c r="IH4475" s="293"/>
      <c r="IM4475" s="285"/>
    </row>
    <row r="4476" spans="1:247" s="44" customFormat="1" x14ac:dyDescent="0.2">
      <c r="A4476" s="42"/>
      <c r="AN4476" s="293"/>
      <c r="AX4476" s="293"/>
      <c r="BH4476" s="293"/>
      <c r="BR4476" s="293"/>
      <c r="CB4476" s="293"/>
      <c r="CL4476" s="293"/>
      <c r="CV4476" s="293"/>
      <c r="DF4476" s="293"/>
      <c r="DP4476" s="293"/>
      <c r="DZ4476" s="293"/>
      <c r="EJ4476" s="293"/>
      <c r="ET4476" s="293"/>
      <c r="FD4476" s="293"/>
      <c r="GJ4476" s="341"/>
      <c r="GT4476" s="293"/>
      <c r="HD4476" s="293"/>
      <c r="HN4476" s="293"/>
      <c r="HX4476" s="293"/>
      <c r="IH4476" s="293"/>
      <c r="IM4476" s="285"/>
    </row>
    <row r="4477" spans="1:247" s="44" customFormat="1" x14ac:dyDescent="0.2">
      <c r="A4477" s="42"/>
      <c r="AN4477" s="293"/>
      <c r="AX4477" s="293"/>
      <c r="BH4477" s="293"/>
      <c r="BR4477" s="293"/>
      <c r="CB4477" s="293"/>
      <c r="CL4477" s="293"/>
      <c r="CV4477" s="293"/>
      <c r="DF4477" s="293"/>
      <c r="DP4477" s="293"/>
      <c r="DZ4477" s="293"/>
      <c r="EJ4477" s="293"/>
      <c r="ET4477" s="293"/>
      <c r="FD4477" s="293"/>
      <c r="GJ4477" s="341"/>
      <c r="GT4477" s="293"/>
      <c r="HD4477" s="293"/>
      <c r="HN4477" s="293"/>
      <c r="HX4477" s="293"/>
      <c r="IH4477" s="293"/>
      <c r="IM4477" s="285"/>
    </row>
    <row r="4478" spans="1:247" s="44" customFormat="1" x14ac:dyDescent="0.2">
      <c r="A4478" s="42"/>
      <c r="AN4478" s="293"/>
      <c r="AX4478" s="293"/>
      <c r="BH4478" s="293"/>
      <c r="BR4478" s="293"/>
      <c r="CB4478" s="293"/>
      <c r="CL4478" s="293"/>
      <c r="CV4478" s="293"/>
      <c r="DF4478" s="293"/>
      <c r="DP4478" s="293"/>
      <c r="DZ4478" s="293"/>
      <c r="EJ4478" s="293"/>
      <c r="ET4478" s="293"/>
      <c r="FD4478" s="293"/>
      <c r="GJ4478" s="341"/>
      <c r="GT4478" s="293"/>
      <c r="HD4478" s="293"/>
      <c r="HN4478" s="293"/>
      <c r="HX4478" s="293"/>
      <c r="IH4478" s="293"/>
      <c r="IM4478" s="285"/>
    </row>
    <row r="4479" spans="1:247" s="44" customFormat="1" x14ac:dyDescent="0.2">
      <c r="A4479" s="42"/>
      <c r="AN4479" s="293"/>
      <c r="AX4479" s="293"/>
      <c r="BH4479" s="293"/>
      <c r="BR4479" s="293"/>
      <c r="CB4479" s="293"/>
      <c r="CL4479" s="293"/>
      <c r="CV4479" s="293"/>
      <c r="DF4479" s="293"/>
      <c r="DP4479" s="293"/>
      <c r="DZ4479" s="293"/>
      <c r="EJ4479" s="293"/>
      <c r="ET4479" s="293"/>
      <c r="FD4479" s="293"/>
      <c r="GJ4479" s="341"/>
      <c r="GT4479" s="293"/>
      <c r="HD4479" s="293"/>
      <c r="HN4479" s="293"/>
      <c r="HX4479" s="293"/>
      <c r="IH4479" s="293"/>
      <c r="IM4479" s="285"/>
    </row>
    <row r="4480" spans="1:247" s="44" customFormat="1" x14ac:dyDescent="0.2">
      <c r="A4480" s="42"/>
      <c r="AN4480" s="293"/>
      <c r="AX4480" s="293"/>
      <c r="BH4480" s="293"/>
      <c r="BR4480" s="293"/>
      <c r="CB4480" s="293"/>
      <c r="CL4480" s="293"/>
      <c r="CV4480" s="293"/>
      <c r="DF4480" s="293"/>
      <c r="DP4480" s="293"/>
      <c r="DZ4480" s="293"/>
      <c r="EJ4480" s="293"/>
      <c r="ET4480" s="293"/>
      <c r="FD4480" s="293"/>
      <c r="GJ4480" s="341"/>
      <c r="GT4480" s="293"/>
      <c r="HD4480" s="293"/>
      <c r="HN4480" s="293"/>
      <c r="HX4480" s="293"/>
      <c r="IH4480" s="293"/>
      <c r="IM4480" s="285"/>
    </row>
    <row r="4481" spans="1:247" s="44" customFormat="1" x14ac:dyDescent="0.2">
      <c r="A4481" s="42"/>
      <c r="AN4481" s="293"/>
      <c r="AX4481" s="293"/>
      <c r="BH4481" s="293"/>
      <c r="BR4481" s="293"/>
      <c r="CB4481" s="293"/>
      <c r="CL4481" s="293"/>
      <c r="CV4481" s="293"/>
      <c r="DF4481" s="293"/>
      <c r="DP4481" s="293"/>
      <c r="DZ4481" s="293"/>
      <c r="EJ4481" s="293"/>
      <c r="ET4481" s="293"/>
      <c r="FD4481" s="293"/>
      <c r="GJ4481" s="341"/>
      <c r="GT4481" s="293"/>
      <c r="HD4481" s="293"/>
      <c r="HN4481" s="293"/>
      <c r="HX4481" s="293"/>
      <c r="IH4481" s="293"/>
      <c r="IM4481" s="285"/>
    </row>
    <row r="4482" spans="1:247" s="44" customFormat="1" x14ac:dyDescent="0.2">
      <c r="A4482" s="42"/>
      <c r="AN4482" s="293"/>
      <c r="AX4482" s="293"/>
      <c r="BH4482" s="293"/>
      <c r="BR4482" s="293"/>
      <c r="CB4482" s="293"/>
      <c r="CL4482" s="293"/>
      <c r="CV4482" s="293"/>
      <c r="DF4482" s="293"/>
      <c r="DP4482" s="293"/>
      <c r="DZ4482" s="293"/>
      <c r="EJ4482" s="293"/>
      <c r="ET4482" s="293"/>
      <c r="FD4482" s="293"/>
      <c r="GJ4482" s="341"/>
      <c r="GT4482" s="293"/>
      <c r="HD4482" s="293"/>
      <c r="HN4482" s="293"/>
      <c r="HX4482" s="293"/>
      <c r="IH4482" s="293"/>
      <c r="IM4482" s="285"/>
    </row>
    <row r="4483" spans="1:247" s="44" customFormat="1" x14ac:dyDescent="0.2">
      <c r="A4483" s="42"/>
      <c r="AN4483" s="293"/>
      <c r="AX4483" s="293"/>
      <c r="BH4483" s="293"/>
      <c r="BR4483" s="293"/>
      <c r="CB4483" s="293"/>
      <c r="CL4483" s="293"/>
      <c r="CV4483" s="293"/>
      <c r="DF4483" s="293"/>
      <c r="DP4483" s="293"/>
      <c r="DZ4483" s="293"/>
      <c r="EJ4483" s="293"/>
      <c r="ET4483" s="293"/>
      <c r="FD4483" s="293"/>
      <c r="GJ4483" s="341"/>
      <c r="GT4483" s="293"/>
      <c r="HD4483" s="293"/>
      <c r="HN4483" s="293"/>
      <c r="HX4483" s="293"/>
      <c r="IH4483" s="293"/>
      <c r="IM4483" s="285"/>
    </row>
    <row r="4484" spans="1:247" s="44" customFormat="1" x14ac:dyDescent="0.2">
      <c r="A4484" s="42"/>
      <c r="AN4484" s="293"/>
      <c r="AX4484" s="293"/>
      <c r="BH4484" s="293"/>
      <c r="BR4484" s="293"/>
      <c r="CB4484" s="293"/>
      <c r="CL4484" s="293"/>
      <c r="CV4484" s="293"/>
      <c r="DF4484" s="293"/>
      <c r="DP4484" s="293"/>
      <c r="DZ4484" s="293"/>
      <c r="EJ4484" s="293"/>
      <c r="ET4484" s="293"/>
      <c r="FD4484" s="293"/>
      <c r="GJ4484" s="341"/>
      <c r="GT4484" s="293"/>
      <c r="HD4484" s="293"/>
      <c r="HN4484" s="293"/>
      <c r="HX4484" s="293"/>
      <c r="IH4484" s="293"/>
      <c r="IM4484" s="285"/>
    </row>
    <row r="4485" spans="1:247" s="44" customFormat="1" x14ac:dyDescent="0.2">
      <c r="A4485" s="42"/>
      <c r="AN4485" s="293"/>
      <c r="AX4485" s="293"/>
      <c r="BH4485" s="293"/>
      <c r="BR4485" s="293"/>
      <c r="CB4485" s="293"/>
      <c r="CL4485" s="293"/>
      <c r="CV4485" s="293"/>
      <c r="DF4485" s="293"/>
      <c r="DP4485" s="293"/>
      <c r="DZ4485" s="293"/>
      <c r="EJ4485" s="293"/>
      <c r="ET4485" s="293"/>
      <c r="FD4485" s="293"/>
      <c r="GJ4485" s="341"/>
      <c r="GT4485" s="293"/>
      <c r="HD4485" s="293"/>
      <c r="HN4485" s="293"/>
      <c r="HX4485" s="293"/>
      <c r="IH4485" s="293"/>
      <c r="IM4485" s="285"/>
    </row>
    <row r="4486" spans="1:247" s="44" customFormat="1" x14ac:dyDescent="0.2">
      <c r="A4486" s="42"/>
      <c r="AN4486" s="293"/>
      <c r="AX4486" s="293"/>
      <c r="BH4486" s="293"/>
      <c r="BR4486" s="293"/>
      <c r="CB4486" s="293"/>
      <c r="CL4486" s="293"/>
      <c r="CV4486" s="293"/>
      <c r="DF4486" s="293"/>
      <c r="DP4486" s="293"/>
      <c r="DZ4486" s="293"/>
      <c r="EJ4486" s="293"/>
      <c r="ET4486" s="293"/>
      <c r="FD4486" s="293"/>
      <c r="GJ4486" s="341"/>
      <c r="GT4486" s="293"/>
      <c r="HD4486" s="293"/>
      <c r="HN4486" s="293"/>
      <c r="HX4486" s="293"/>
      <c r="IH4486" s="293"/>
      <c r="IM4486" s="285"/>
    </row>
    <row r="4487" spans="1:247" s="44" customFormat="1" x14ac:dyDescent="0.2">
      <c r="A4487" s="42"/>
      <c r="AN4487" s="293"/>
      <c r="AX4487" s="293"/>
      <c r="BH4487" s="293"/>
      <c r="BR4487" s="293"/>
      <c r="CB4487" s="293"/>
      <c r="CL4487" s="293"/>
      <c r="CV4487" s="293"/>
      <c r="DF4487" s="293"/>
      <c r="DP4487" s="293"/>
      <c r="DZ4487" s="293"/>
      <c r="EJ4487" s="293"/>
      <c r="ET4487" s="293"/>
      <c r="FD4487" s="293"/>
      <c r="GJ4487" s="341"/>
      <c r="GT4487" s="293"/>
      <c r="HD4487" s="293"/>
      <c r="HN4487" s="293"/>
      <c r="HX4487" s="293"/>
      <c r="IH4487" s="293"/>
      <c r="IM4487" s="285"/>
    </row>
    <row r="4488" spans="1:247" s="44" customFormat="1" x14ac:dyDescent="0.2">
      <c r="A4488" s="42"/>
      <c r="AN4488" s="293"/>
      <c r="AX4488" s="293"/>
      <c r="BH4488" s="293"/>
      <c r="BR4488" s="293"/>
      <c r="CB4488" s="293"/>
      <c r="CL4488" s="293"/>
      <c r="CV4488" s="293"/>
      <c r="DF4488" s="293"/>
      <c r="DP4488" s="293"/>
      <c r="DZ4488" s="293"/>
      <c r="EJ4488" s="293"/>
      <c r="ET4488" s="293"/>
      <c r="FD4488" s="293"/>
      <c r="GJ4488" s="341"/>
      <c r="GT4488" s="293"/>
      <c r="HD4488" s="293"/>
      <c r="HN4488" s="293"/>
      <c r="HX4488" s="293"/>
      <c r="IH4488" s="293"/>
      <c r="IM4488" s="285"/>
    </row>
    <row r="4489" spans="1:247" s="44" customFormat="1" x14ac:dyDescent="0.2">
      <c r="A4489" s="42"/>
      <c r="AN4489" s="293"/>
      <c r="AX4489" s="293"/>
      <c r="BH4489" s="293"/>
      <c r="BR4489" s="293"/>
      <c r="CB4489" s="293"/>
      <c r="CL4489" s="293"/>
      <c r="CV4489" s="293"/>
      <c r="DF4489" s="293"/>
      <c r="DP4489" s="293"/>
      <c r="DZ4489" s="293"/>
      <c r="EJ4489" s="293"/>
      <c r="ET4489" s="293"/>
      <c r="FD4489" s="293"/>
      <c r="GJ4489" s="341"/>
      <c r="GT4489" s="293"/>
      <c r="HD4489" s="293"/>
      <c r="HN4489" s="293"/>
      <c r="HX4489" s="293"/>
      <c r="IH4489" s="293"/>
      <c r="IM4489" s="285"/>
    </row>
    <row r="4490" spans="1:247" s="44" customFormat="1" x14ac:dyDescent="0.2">
      <c r="A4490" s="42"/>
      <c r="AN4490" s="293"/>
      <c r="AX4490" s="293"/>
      <c r="BH4490" s="293"/>
      <c r="BR4490" s="293"/>
      <c r="CB4490" s="293"/>
      <c r="CL4490" s="293"/>
      <c r="CV4490" s="293"/>
      <c r="DF4490" s="293"/>
      <c r="DP4490" s="293"/>
      <c r="DZ4490" s="293"/>
      <c r="EJ4490" s="293"/>
      <c r="ET4490" s="293"/>
      <c r="FD4490" s="293"/>
      <c r="GJ4490" s="341"/>
      <c r="GT4490" s="293"/>
      <c r="HD4490" s="293"/>
      <c r="HN4490" s="293"/>
      <c r="HX4490" s="293"/>
      <c r="IH4490" s="293"/>
      <c r="IM4490" s="285"/>
    </row>
    <row r="4491" spans="1:247" s="44" customFormat="1" x14ac:dyDescent="0.2">
      <c r="A4491" s="42"/>
      <c r="AN4491" s="293"/>
      <c r="AX4491" s="293"/>
      <c r="BH4491" s="293"/>
      <c r="BR4491" s="293"/>
      <c r="CB4491" s="293"/>
      <c r="CL4491" s="293"/>
      <c r="CV4491" s="293"/>
      <c r="DF4491" s="293"/>
      <c r="DP4491" s="293"/>
      <c r="DZ4491" s="293"/>
      <c r="EJ4491" s="293"/>
      <c r="ET4491" s="293"/>
      <c r="FD4491" s="293"/>
      <c r="GJ4491" s="341"/>
      <c r="GT4491" s="293"/>
      <c r="HD4491" s="293"/>
      <c r="HN4491" s="293"/>
      <c r="HX4491" s="293"/>
      <c r="IH4491" s="293"/>
      <c r="IM4491" s="285"/>
    </row>
    <row r="4492" spans="1:247" s="44" customFormat="1" x14ac:dyDescent="0.2">
      <c r="A4492" s="42"/>
      <c r="AN4492" s="293"/>
      <c r="AX4492" s="293"/>
      <c r="BH4492" s="293"/>
      <c r="BR4492" s="293"/>
      <c r="CB4492" s="293"/>
      <c r="CL4492" s="293"/>
      <c r="CV4492" s="293"/>
      <c r="DF4492" s="293"/>
      <c r="DP4492" s="293"/>
      <c r="DZ4492" s="293"/>
      <c r="EJ4492" s="293"/>
      <c r="ET4492" s="293"/>
      <c r="FD4492" s="293"/>
      <c r="GJ4492" s="341"/>
      <c r="GT4492" s="293"/>
      <c r="HD4492" s="293"/>
      <c r="HN4492" s="293"/>
      <c r="HX4492" s="293"/>
      <c r="IH4492" s="293"/>
      <c r="IM4492" s="285"/>
    </row>
    <row r="4493" spans="1:247" s="44" customFormat="1" x14ac:dyDescent="0.2">
      <c r="A4493" s="42"/>
      <c r="AN4493" s="293"/>
      <c r="AX4493" s="293"/>
      <c r="BH4493" s="293"/>
      <c r="BR4493" s="293"/>
      <c r="CB4493" s="293"/>
      <c r="CL4493" s="293"/>
      <c r="CV4493" s="293"/>
      <c r="DF4493" s="293"/>
      <c r="DP4493" s="293"/>
      <c r="DZ4493" s="293"/>
      <c r="EJ4493" s="293"/>
      <c r="ET4493" s="293"/>
      <c r="FD4493" s="293"/>
      <c r="GJ4493" s="341"/>
      <c r="GT4493" s="293"/>
      <c r="HD4493" s="293"/>
      <c r="HN4493" s="293"/>
      <c r="HX4493" s="293"/>
      <c r="IH4493" s="293"/>
      <c r="IM4493" s="285"/>
    </row>
    <row r="4494" spans="1:247" s="44" customFormat="1" x14ac:dyDescent="0.2">
      <c r="A4494" s="42"/>
      <c r="AN4494" s="293"/>
      <c r="AX4494" s="293"/>
      <c r="BH4494" s="293"/>
      <c r="BR4494" s="293"/>
      <c r="CB4494" s="293"/>
      <c r="CL4494" s="293"/>
      <c r="CV4494" s="293"/>
      <c r="DF4494" s="293"/>
      <c r="DP4494" s="293"/>
      <c r="DZ4494" s="293"/>
      <c r="EJ4494" s="293"/>
      <c r="ET4494" s="293"/>
      <c r="FD4494" s="293"/>
      <c r="GJ4494" s="341"/>
      <c r="GT4494" s="293"/>
      <c r="HD4494" s="293"/>
      <c r="HN4494" s="293"/>
      <c r="HX4494" s="293"/>
      <c r="IH4494" s="293"/>
      <c r="IM4494" s="285"/>
    </row>
    <row r="4495" spans="1:247" s="44" customFormat="1" x14ac:dyDescent="0.2">
      <c r="A4495" s="42"/>
      <c r="AN4495" s="293"/>
      <c r="AX4495" s="293"/>
      <c r="BH4495" s="293"/>
      <c r="BR4495" s="293"/>
      <c r="CB4495" s="293"/>
      <c r="CL4495" s="293"/>
      <c r="CV4495" s="293"/>
      <c r="DF4495" s="293"/>
      <c r="DP4495" s="293"/>
      <c r="DZ4495" s="293"/>
      <c r="EJ4495" s="293"/>
      <c r="ET4495" s="293"/>
      <c r="FD4495" s="293"/>
      <c r="GJ4495" s="341"/>
      <c r="GT4495" s="293"/>
      <c r="HD4495" s="293"/>
      <c r="HN4495" s="293"/>
      <c r="HX4495" s="293"/>
      <c r="IH4495" s="293"/>
      <c r="IM4495" s="285"/>
    </row>
    <row r="4496" spans="1:247" s="44" customFormat="1" x14ac:dyDescent="0.2">
      <c r="A4496" s="42"/>
      <c r="AN4496" s="293"/>
      <c r="AX4496" s="293"/>
      <c r="BH4496" s="293"/>
      <c r="BR4496" s="293"/>
      <c r="CB4496" s="293"/>
      <c r="CL4496" s="293"/>
      <c r="CV4496" s="293"/>
      <c r="DF4496" s="293"/>
      <c r="DP4496" s="293"/>
      <c r="DZ4496" s="293"/>
      <c r="EJ4496" s="293"/>
      <c r="ET4496" s="293"/>
      <c r="FD4496" s="293"/>
      <c r="GJ4496" s="341"/>
      <c r="GT4496" s="293"/>
      <c r="HD4496" s="293"/>
      <c r="HN4496" s="293"/>
      <c r="HX4496" s="293"/>
      <c r="IH4496" s="293"/>
      <c r="IM4496" s="285"/>
    </row>
    <row r="4497" spans="1:247" s="44" customFormat="1" x14ac:dyDescent="0.2">
      <c r="A4497" s="42"/>
      <c r="AN4497" s="293"/>
      <c r="AX4497" s="293"/>
      <c r="BH4497" s="293"/>
      <c r="BR4497" s="293"/>
      <c r="CB4497" s="293"/>
      <c r="CL4497" s="293"/>
      <c r="CV4497" s="293"/>
      <c r="DF4497" s="293"/>
      <c r="DP4497" s="293"/>
      <c r="DZ4497" s="293"/>
      <c r="EJ4497" s="293"/>
      <c r="ET4497" s="293"/>
      <c r="FD4497" s="293"/>
      <c r="GJ4497" s="341"/>
      <c r="GT4497" s="293"/>
      <c r="HD4497" s="293"/>
      <c r="HN4497" s="293"/>
      <c r="HX4497" s="293"/>
      <c r="IH4497" s="293"/>
      <c r="IM4497" s="285"/>
    </row>
    <row r="4498" spans="1:247" s="44" customFormat="1" x14ac:dyDescent="0.2">
      <c r="A4498" s="42"/>
      <c r="AN4498" s="293"/>
      <c r="AX4498" s="293"/>
      <c r="BH4498" s="293"/>
      <c r="BR4498" s="293"/>
      <c r="CB4498" s="293"/>
      <c r="CL4498" s="293"/>
      <c r="CV4498" s="293"/>
      <c r="DF4498" s="293"/>
      <c r="DP4498" s="293"/>
      <c r="DZ4498" s="293"/>
      <c r="EJ4498" s="293"/>
      <c r="ET4498" s="293"/>
      <c r="FD4498" s="293"/>
      <c r="GJ4498" s="341"/>
      <c r="GT4498" s="293"/>
      <c r="HD4498" s="293"/>
      <c r="HN4498" s="293"/>
      <c r="HX4498" s="293"/>
      <c r="IH4498" s="293"/>
      <c r="IM4498" s="285"/>
    </row>
    <row r="4499" spans="1:247" s="44" customFormat="1" x14ac:dyDescent="0.2">
      <c r="A4499" s="42"/>
      <c r="AN4499" s="293"/>
      <c r="AX4499" s="293"/>
      <c r="BH4499" s="293"/>
      <c r="BR4499" s="293"/>
      <c r="CB4499" s="293"/>
      <c r="CL4499" s="293"/>
      <c r="CV4499" s="293"/>
      <c r="DF4499" s="293"/>
      <c r="DP4499" s="293"/>
      <c r="DZ4499" s="293"/>
      <c r="EJ4499" s="293"/>
      <c r="ET4499" s="293"/>
      <c r="FD4499" s="293"/>
      <c r="GJ4499" s="341"/>
      <c r="GT4499" s="293"/>
      <c r="HD4499" s="293"/>
      <c r="HN4499" s="293"/>
      <c r="HX4499" s="293"/>
      <c r="IH4499" s="293"/>
      <c r="IM4499" s="285"/>
    </row>
    <row r="4500" spans="1:247" s="44" customFormat="1" x14ac:dyDescent="0.2">
      <c r="A4500" s="42"/>
      <c r="AN4500" s="293"/>
      <c r="AX4500" s="293"/>
      <c r="BH4500" s="293"/>
      <c r="BR4500" s="293"/>
      <c r="CB4500" s="293"/>
      <c r="CL4500" s="293"/>
      <c r="CV4500" s="293"/>
      <c r="DF4500" s="293"/>
      <c r="DP4500" s="293"/>
      <c r="DZ4500" s="293"/>
      <c r="EJ4500" s="293"/>
      <c r="ET4500" s="293"/>
      <c r="FD4500" s="293"/>
      <c r="GJ4500" s="341"/>
      <c r="GT4500" s="293"/>
      <c r="HD4500" s="293"/>
      <c r="HN4500" s="293"/>
      <c r="HX4500" s="293"/>
      <c r="IH4500" s="293"/>
      <c r="IM4500" s="285"/>
    </row>
    <row r="4501" spans="1:247" s="44" customFormat="1" x14ac:dyDescent="0.2">
      <c r="A4501" s="42"/>
      <c r="AN4501" s="293"/>
      <c r="AX4501" s="293"/>
      <c r="BH4501" s="293"/>
      <c r="BR4501" s="293"/>
      <c r="CB4501" s="293"/>
      <c r="CL4501" s="293"/>
      <c r="CV4501" s="293"/>
      <c r="DF4501" s="293"/>
      <c r="DP4501" s="293"/>
      <c r="DZ4501" s="293"/>
      <c r="EJ4501" s="293"/>
      <c r="ET4501" s="293"/>
      <c r="FD4501" s="293"/>
      <c r="GJ4501" s="341"/>
      <c r="GT4501" s="293"/>
      <c r="HD4501" s="293"/>
      <c r="HN4501" s="293"/>
      <c r="HX4501" s="293"/>
      <c r="IH4501" s="293"/>
      <c r="IM4501" s="285"/>
    </row>
    <row r="4502" spans="1:247" s="44" customFormat="1" x14ac:dyDescent="0.2">
      <c r="A4502" s="42"/>
      <c r="AN4502" s="293"/>
      <c r="AX4502" s="293"/>
      <c r="BH4502" s="293"/>
      <c r="BR4502" s="293"/>
      <c r="CB4502" s="293"/>
      <c r="CL4502" s="293"/>
      <c r="CV4502" s="293"/>
      <c r="DF4502" s="293"/>
      <c r="DP4502" s="293"/>
      <c r="DZ4502" s="293"/>
      <c r="EJ4502" s="293"/>
      <c r="ET4502" s="293"/>
      <c r="FD4502" s="293"/>
      <c r="GJ4502" s="341"/>
      <c r="GT4502" s="293"/>
      <c r="HD4502" s="293"/>
      <c r="HN4502" s="293"/>
      <c r="HX4502" s="293"/>
      <c r="IH4502" s="293"/>
      <c r="IM4502" s="285"/>
    </row>
    <row r="4503" spans="1:247" s="44" customFormat="1" x14ac:dyDescent="0.2">
      <c r="A4503" s="42"/>
      <c r="AN4503" s="293"/>
      <c r="AX4503" s="293"/>
      <c r="BH4503" s="293"/>
      <c r="BR4503" s="293"/>
      <c r="CB4503" s="293"/>
      <c r="CL4503" s="293"/>
      <c r="CV4503" s="293"/>
      <c r="DF4503" s="293"/>
      <c r="DP4503" s="293"/>
      <c r="DZ4503" s="293"/>
      <c r="EJ4503" s="293"/>
      <c r="ET4503" s="293"/>
      <c r="FD4503" s="293"/>
      <c r="GJ4503" s="341"/>
      <c r="GT4503" s="293"/>
      <c r="HD4503" s="293"/>
      <c r="HN4503" s="293"/>
      <c r="HX4503" s="293"/>
      <c r="IH4503" s="293"/>
      <c r="IM4503" s="285"/>
    </row>
    <row r="4504" spans="1:247" s="44" customFormat="1" x14ac:dyDescent="0.2">
      <c r="A4504" s="42"/>
      <c r="AN4504" s="293"/>
      <c r="AX4504" s="293"/>
      <c r="BH4504" s="293"/>
      <c r="BR4504" s="293"/>
      <c r="CB4504" s="293"/>
      <c r="CL4504" s="293"/>
      <c r="CV4504" s="293"/>
      <c r="DF4504" s="293"/>
      <c r="DP4504" s="293"/>
      <c r="DZ4504" s="293"/>
      <c r="EJ4504" s="293"/>
      <c r="ET4504" s="293"/>
      <c r="FD4504" s="293"/>
      <c r="GJ4504" s="341"/>
      <c r="GT4504" s="293"/>
      <c r="HD4504" s="293"/>
      <c r="HN4504" s="293"/>
      <c r="HX4504" s="293"/>
      <c r="IH4504" s="293"/>
      <c r="IM4504" s="285"/>
    </row>
    <row r="4505" spans="1:247" s="44" customFormat="1" x14ac:dyDescent="0.2">
      <c r="A4505" s="42"/>
      <c r="AN4505" s="293"/>
      <c r="AX4505" s="293"/>
      <c r="BH4505" s="293"/>
      <c r="BR4505" s="293"/>
      <c r="CB4505" s="293"/>
      <c r="CL4505" s="293"/>
      <c r="CV4505" s="293"/>
      <c r="DF4505" s="293"/>
      <c r="DP4505" s="293"/>
      <c r="DZ4505" s="293"/>
      <c r="EJ4505" s="293"/>
      <c r="ET4505" s="293"/>
      <c r="FD4505" s="293"/>
      <c r="GJ4505" s="341"/>
      <c r="GT4505" s="293"/>
      <c r="HD4505" s="293"/>
      <c r="HN4505" s="293"/>
      <c r="HX4505" s="293"/>
      <c r="IH4505" s="293"/>
      <c r="IM4505" s="285"/>
    </row>
    <row r="4506" spans="1:247" s="44" customFormat="1" x14ac:dyDescent="0.2">
      <c r="A4506" s="42"/>
      <c r="AN4506" s="293"/>
      <c r="AX4506" s="293"/>
      <c r="BH4506" s="293"/>
      <c r="BR4506" s="293"/>
      <c r="CB4506" s="293"/>
      <c r="CL4506" s="293"/>
      <c r="CV4506" s="293"/>
      <c r="DF4506" s="293"/>
      <c r="DP4506" s="293"/>
      <c r="DZ4506" s="293"/>
      <c r="EJ4506" s="293"/>
      <c r="ET4506" s="293"/>
      <c r="FD4506" s="293"/>
      <c r="GJ4506" s="341"/>
      <c r="GT4506" s="293"/>
      <c r="HD4506" s="293"/>
      <c r="HN4506" s="293"/>
      <c r="HX4506" s="293"/>
      <c r="IH4506" s="293"/>
      <c r="IM4506" s="285"/>
    </row>
    <row r="4507" spans="1:247" s="44" customFormat="1" x14ac:dyDescent="0.2">
      <c r="A4507" s="42"/>
      <c r="AN4507" s="293"/>
      <c r="AX4507" s="293"/>
      <c r="BH4507" s="293"/>
      <c r="BR4507" s="293"/>
      <c r="CB4507" s="293"/>
      <c r="CL4507" s="293"/>
      <c r="CV4507" s="293"/>
      <c r="DF4507" s="293"/>
      <c r="DP4507" s="293"/>
      <c r="DZ4507" s="293"/>
      <c r="EJ4507" s="293"/>
      <c r="ET4507" s="293"/>
      <c r="FD4507" s="293"/>
      <c r="GJ4507" s="341"/>
      <c r="GT4507" s="293"/>
      <c r="HD4507" s="293"/>
      <c r="HN4507" s="293"/>
      <c r="HX4507" s="293"/>
      <c r="IH4507" s="293"/>
      <c r="IM4507" s="285"/>
    </row>
    <row r="4508" spans="1:247" s="44" customFormat="1" x14ac:dyDescent="0.2">
      <c r="A4508" s="42"/>
      <c r="AN4508" s="293"/>
      <c r="AX4508" s="293"/>
      <c r="BH4508" s="293"/>
      <c r="BR4508" s="293"/>
      <c r="CB4508" s="293"/>
      <c r="CL4508" s="293"/>
      <c r="CV4508" s="293"/>
      <c r="DF4508" s="293"/>
      <c r="DP4508" s="293"/>
      <c r="DZ4508" s="293"/>
      <c r="EJ4508" s="293"/>
      <c r="ET4508" s="293"/>
      <c r="FD4508" s="293"/>
      <c r="GJ4508" s="341"/>
      <c r="GT4508" s="293"/>
      <c r="HD4508" s="293"/>
      <c r="HN4508" s="293"/>
      <c r="HX4508" s="293"/>
      <c r="IH4508" s="293"/>
      <c r="IM4508" s="285"/>
    </row>
    <row r="4509" spans="1:247" s="44" customFormat="1" x14ac:dyDescent="0.2">
      <c r="A4509" s="42"/>
      <c r="AN4509" s="293"/>
      <c r="AX4509" s="293"/>
      <c r="BH4509" s="293"/>
      <c r="BR4509" s="293"/>
      <c r="CB4509" s="293"/>
      <c r="CL4509" s="293"/>
      <c r="CV4509" s="293"/>
      <c r="DF4509" s="293"/>
      <c r="DP4509" s="293"/>
      <c r="DZ4509" s="293"/>
      <c r="EJ4509" s="293"/>
      <c r="ET4509" s="293"/>
      <c r="FD4509" s="293"/>
      <c r="GJ4509" s="341"/>
      <c r="GT4509" s="293"/>
      <c r="HD4509" s="293"/>
      <c r="HN4509" s="293"/>
      <c r="HX4509" s="293"/>
      <c r="IH4509" s="293"/>
      <c r="IM4509" s="285"/>
    </row>
    <row r="4510" spans="1:247" s="44" customFormat="1" x14ac:dyDescent="0.2">
      <c r="A4510" s="42"/>
      <c r="AN4510" s="293"/>
      <c r="AX4510" s="293"/>
      <c r="BH4510" s="293"/>
      <c r="BR4510" s="293"/>
      <c r="CB4510" s="293"/>
      <c r="CL4510" s="293"/>
      <c r="CV4510" s="293"/>
      <c r="DF4510" s="293"/>
      <c r="DP4510" s="293"/>
      <c r="DZ4510" s="293"/>
      <c r="EJ4510" s="293"/>
      <c r="ET4510" s="293"/>
      <c r="FD4510" s="293"/>
      <c r="GJ4510" s="341"/>
      <c r="GT4510" s="293"/>
      <c r="HD4510" s="293"/>
      <c r="HN4510" s="293"/>
      <c r="HX4510" s="293"/>
      <c r="IH4510" s="293"/>
      <c r="IM4510" s="285"/>
    </row>
    <row r="4511" spans="1:247" s="44" customFormat="1" x14ac:dyDescent="0.2">
      <c r="A4511" s="42"/>
      <c r="AN4511" s="293"/>
      <c r="AX4511" s="293"/>
      <c r="BH4511" s="293"/>
      <c r="BR4511" s="293"/>
      <c r="CB4511" s="293"/>
      <c r="CL4511" s="293"/>
      <c r="CV4511" s="293"/>
      <c r="DF4511" s="293"/>
      <c r="DP4511" s="293"/>
      <c r="DZ4511" s="293"/>
      <c r="EJ4511" s="293"/>
      <c r="ET4511" s="293"/>
      <c r="FD4511" s="293"/>
      <c r="GJ4511" s="341"/>
      <c r="GT4511" s="293"/>
      <c r="HD4511" s="293"/>
      <c r="HN4511" s="293"/>
      <c r="HX4511" s="293"/>
      <c r="IH4511" s="293"/>
      <c r="IM4511" s="285"/>
    </row>
    <row r="4512" spans="1:247" s="44" customFormat="1" x14ac:dyDescent="0.2">
      <c r="A4512" s="42"/>
      <c r="AN4512" s="293"/>
      <c r="AX4512" s="293"/>
      <c r="BH4512" s="293"/>
      <c r="BR4512" s="293"/>
      <c r="CB4512" s="293"/>
      <c r="CL4512" s="293"/>
      <c r="CV4512" s="293"/>
      <c r="DF4512" s="293"/>
      <c r="DP4512" s="293"/>
      <c r="DZ4512" s="293"/>
      <c r="EJ4512" s="293"/>
      <c r="ET4512" s="293"/>
      <c r="FD4512" s="293"/>
      <c r="GJ4512" s="341"/>
      <c r="GT4512" s="293"/>
      <c r="HD4512" s="293"/>
      <c r="HN4512" s="293"/>
      <c r="HX4512" s="293"/>
      <c r="IH4512" s="293"/>
      <c r="IM4512" s="285"/>
    </row>
    <row r="4513" spans="1:247" s="44" customFormat="1" x14ac:dyDescent="0.2">
      <c r="A4513" s="42"/>
      <c r="AN4513" s="293"/>
      <c r="AX4513" s="293"/>
      <c r="BH4513" s="293"/>
      <c r="BR4513" s="293"/>
      <c r="CB4513" s="293"/>
      <c r="CL4513" s="293"/>
      <c r="CV4513" s="293"/>
      <c r="DF4513" s="293"/>
      <c r="DP4513" s="293"/>
      <c r="DZ4513" s="293"/>
      <c r="EJ4513" s="293"/>
      <c r="ET4513" s="293"/>
      <c r="FD4513" s="293"/>
      <c r="GJ4513" s="341"/>
      <c r="GT4513" s="293"/>
      <c r="HD4513" s="293"/>
      <c r="HN4513" s="293"/>
      <c r="HX4513" s="293"/>
      <c r="IH4513" s="293"/>
      <c r="IM4513" s="285"/>
    </row>
    <row r="4514" spans="1:247" s="44" customFormat="1" x14ac:dyDescent="0.2">
      <c r="A4514" s="42"/>
      <c r="AN4514" s="293"/>
      <c r="AX4514" s="293"/>
      <c r="BH4514" s="293"/>
      <c r="BR4514" s="293"/>
      <c r="CB4514" s="293"/>
      <c r="CL4514" s="293"/>
      <c r="CV4514" s="293"/>
      <c r="DF4514" s="293"/>
      <c r="DP4514" s="293"/>
      <c r="DZ4514" s="293"/>
      <c r="EJ4514" s="293"/>
      <c r="ET4514" s="293"/>
      <c r="FD4514" s="293"/>
      <c r="GJ4514" s="341"/>
      <c r="GT4514" s="293"/>
      <c r="HD4514" s="293"/>
      <c r="HN4514" s="293"/>
      <c r="HX4514" s="293"/>
      <c r="IH4514" s="293"/>
      <c r="IM4514" s="285"/>
    </row>
    <row r="4515" spans="1:247" s="44" customFormat="1" x14ac:dyDescent="0.2">
      <c r="A4515" s="42"/>
      <c r="AN4515" s="293"/>
      <c r="AX4515" s="293"/>
      <c r="BH4515" s="293"/>
      <c r="BR4515" s="293"/>
      <c r="CB4515" s="293"/>
      <c r="CL4515" s="293"/>
      <c r="CV4515" s="293"/>
      <c r="DF4515" s="293"/>
      <c r="DP4515" s="293"/>
      <c r="DZ4515" s="293"/>
      <c r="EJ4515" s="293"/>
      <c r="ET4515" s="293"/>
      <c r="FD4515" s="293"/>
      <c r="GJ4515" s="341"/>
      <c r="GT4515" s="293"/>
      <c r="HD4515" s="293"/>
      <c r="HN4515" s="293"/>
      <c r="HX4515" s="293"/>
      <c r="IH4515" s="293"/>
      <c r="IM4515" s="285"/>
    </row>
    <row r="4516" spans="1:247" s="44" customFormat="1" x14ac:dyDescent="0.2">
      <c r="A4516" s="42"/>
      <c r="AN4516" s="293"/>
      <c r="AX4516" s="293"/>
      <c r="BH4516" s="293"/>
      <c r="BR4516" s="293"/>
      <c r="CB4516" s="293"/>
      <c r="CL4516" s="293"/>
      <c r="CV4516" s="293"/>
      <c r="DF4516" s="293"/>
      <c r="DP4516" s="293"/>
      <c r="DZ4516" s="293"/>
      <c r="EJ4516" s="293"/>
      <c r="ET4516" s="293"/>
      <c r="FD4516" s="293"/>
      <c r="GJ4516" s="341"/>
      <c r="GT4516" s="293"/>
      <c r="HD4516" s="293"/>
      <c r="HN4516" s="293"/>
      <c r="HX4516" s="293"/>
      <c r="IH4516" s="293"/>
      <c r="IM4516" s="285"/>
    </row>
    <row r="4517" spans="1:247" s="44" customFormat="1" x14ac:dyDescent="0.2">
      <c r="A4517" s="42"/>
      <c r="AN4517" s="293"/>
      <c r="AX4517" s="293"/>
      <c r="BH4517" s="293"/>
      <c r="BR4517" s="293"/>
      <c r="CB4517" s="293"/>
      <c r="CL4517" s="293"/>
      <c r="CV4517" s="293"/>
      <c r="DF4517" s="293"/>
      <c r="DP4517" s="293"/>
      <c r="DZ4517" s="293"/>
      <c r="EJ4517" s="293"/>
      <c r="ET4517" s="293"/>
      <c r="FD4517" s="293"/>
      <c r="GJ4517" s="341"/>
      <c r="GT4517" s="293"/>
      <c r="HD4517" s="293"/>
      <c r="HN4517" s="293"/>
      <c r="HX4517" s="293"/>
      <c r="IH4517" s="293"/>
      <c r="IM4517" s="285"/>
    </row>
    <row r="4518" spans="1:247" s="44" customFormat="1" x14ac:dyDescent="0.2">
      <c r="A4518" s="42"/>
      <c r="AN4518" s="293"/>
      <c r="AX4518" s="293"/>
      <c r="BH4518" s="293"/>
      <c r="BR4518" s="293"/>
      <c r="CB4518" s="293"/>
      <c r="CL4518" s="293"/>
      <c r="CV4518" s="293"/>
      <c r="DF4518" s="293"/>
      <c r="DP4518" s="293"/>
      <c r="DZ4518" s="293"/>
      <c r="EJ4518" s="293"/>
      <c r="ET4518" s="293"/>
      <c r="FD4518" s="293"/>
      <c r="GJ4518" s="341"/>
      <c r="GT4518" s="293"/>
      <c r="HD4518" s="293"/>
      <c r="HN4518" s="293"/>
      <c r="HX4518" s="293"/>
      <c r="IH4518" s="293"/>
      <c r="IM4518" s="285"/>
    </row>
    <row r="4519" spans="1:247" s="44" customFormat="1" x14ac:dyDescent="0.2">
      <c r="A4519" s="42"/>
      <c r="AN4519" s="293"/>
      <c r="AX4519" s="293"/>
      <c r="BH4519" s="293"/>
      <c r="BR4519" s="293"/>
      <c r="CB4519" s="293"/>
      <c r="CL4519" s="293"/>
      <c r="CV4519" s="293"/>
      <c r="DF4519" s="293"/>
      <c r="DP4519" s="293"/>
      <c r="DZ4519" s="293"/>
      <c r="EJ4519" s="293"/>
      <c r="ET4519" s="293"/>
      <c r="FD4519" s="293"/>
      <c r="GJ4519" s="341"/>
      <c r="GT4519" s="293"/>
      <c r="HD4519" s="293"/>
      <c r="HN4519" s="293"/>
      <c r="HX4519" s="293"/>
      <c r="IH4519" s="293"/>
      <c r="IM4519" s="285"/>
    </row>
    <row r="4520" spans="1:247" s="44" customFormat="1" x14ac:dyDescent="0.2">
      <c r="A4520" s="42"/>
      <c r="AN4520" s="293"/>
      <c r="AX4520" s="293"/>
      <c r="BH4520" s="293"/>
      <c r="BR4520" s="293"/>
      <c r="CB4520" s="293"/>
      <c r="CL4520" s="293"/>
      <c r="CV4520" s="293"/>
      <c r="DF4520" s="293"/>
      <c r="DP4520" s="293"/>
      <c r="DZ4520" s="293"/>
      <c r="EJ4520" s="293"/>
      <c r="ET4520" s="293"/>
      <c r="FD4520" s="293"/>
      <c r="GJ4520" s="341"/>
      <c r="GT4520" s="293"/>
      <c r="HD4520" s="293"/>
      <c r="HN4520" s="293"/>
      <c r="HX4520" s="293"/>
      <c r="IH4520" s="293"/>
      <c r="IM4520" s="285"/>
    </row>
    <row r="4521" spans="1:247" s="44" customFormat="1" x14ac:dyDescent="0.2">
      <c r="A4521" s="42"/>
      <c r="AN4521" s="293"/>
      <c r="AX4521" s="293"/>
      <c r="BH4521" s="293"/>
      <c r="BR4521" s="293"/>
      <c r="CB4521" s="293"/>
      <c r="CL4521" s="293"/>
      <c r="CV4521" s="293"/>
      <c r="DF4521" s="293"/>
      <c r="DP4521" s="293"/>
      <c r="DZ4521" s="293"/>
      <c r="EJ4521" s="293"/>
      <c r="ET4521" s="293"/>
      <c r="FD4521" s="293"/>
      <c r="GJ4521" s="341"/>
      <c r="GT4521" s="293"/>
      <c r="HD4521" s="293"/>
      <c r="HN4521" s="293"/>
      <c r="HX4521" s="293"/>
      <c r="IH4521" s="293"/>
      <c r="IM4521" s="285"/>
    </row>
    <row r="4522" spans="1:247" s="44" customFormat="1" x14ac:dyDescent="0.2">
      <c r="A4522" s="42"/>
      <c r="AN4522" s="293"/>
      <c r="AX4522" s="293"/>
      <c r="BH4522" s="293"/>
      <c r="BR4522" s="293"/>
      <c r="CB4522" s="293"/>
      <c r="CL4522" s="293"/>
      <c r="CV4522" s="293"/>
      <c r="DF4522" s="293"/>
      <c r="DP4522" s="293"/>
      <c r="DZ4522" s="293"/>
      <c r="EJ4522" s="293"/>
      <c r="ET4522" s="293"/>
      <c r="FD4522" s="293"/>
      <c r="GJ4522" s="341"/>
      <c r="GT4522" s="293"/>
      <c r="HD4522" s="293"/>
      <c r="HN4522" s="293"/>
      <c r="HX4522" s="293"/>
      <c r="IH4522" s="293"/>
      <c r="IM4522" s="285"/>
    </row>
    <row r="4523" spans="1:247" s="44" customFormat="1" x14ac:dyDescent="0.2">
      <c r="A4523" s="42"/>
      <c r="AN4523" s="293"/>
      <c r="AX4523" s="293"/>
      <c r="BH4523" s="293"/>
      <c r="BR4523" s="293"/>
      <c r="CB4523" s="293"/>
      <c r="CL4523" s="293"/>
      <c r="CV4523" s="293"/>
      <c r="DF4523" s="293"/>
      <c r="DP4523" s="293"/>
      <c r="DZ4523" s="293"/>
      <c r="EJ4523" s="293"/>
      <c r="ET4523" s="293"/>
      <c r="FD4523" s="293"/>
      <c r="GJ4523" s="341"/>
      <c r="GT4523" s="293"/>
      <c r="HD4523" s="293"/>
      <c r="HN4523" s="293"/>
      <c r="HX4523" s="293"/>
      <c r="IH4523" s="293"/>
      <c r="IM4523" s="285"/>
    </row>
    <row r="4524" spans="1:247" s="44" customFormat="1" x14ac:dyDescent="0.2">
      <c r="A4524" s="42"/>
      <c r="AN4524" s="293"/>
      <c r="AX4524" s="293"/>
      <c r="BH4524" s="293"/>
      <c r="BR4524" s="293"/>
      <c r="CB4524" s="293"/>
      <c r="CL4524" s="293"/>
      <c r="CV4524" s="293"/>
      <c r="DF4524" s="293"/>
      <c r="DP4524" s="293"/>
      <c r="DZ4524" s="293"/>
      <c r="EJ4524" s="293"/>
      <c r="ET4524" s="293"/>
      <c r="FD4524" s="293"/>
      <c r="GJ4524" s="341"/>
      <c r="GT4524" s="293"/>
      <c r="HD4524" s="293"/>
      <c r="HN4524" s="293"/>
      <c r="HX4524" s="293"/>
      <c r="IH4524" s="293"/>
      <c r="IM4524" s="285"/>
    </row>
    <row r="4525" spans="1:247" s="44" customFormat="1" x14ac:dyDescent="0.2">
      <c r="A4525" s="42"/>
      <c r="AN4525" s="293"/>
      <c r="AX4525" s="293"/>
      <c r="BH4525" s="293"/>
      <c r="BR4525" s="293"/>
      <c r="CB4525" s="293"/>
      <c r="CL4525" s="293"/>
      <c r="CV4525" s="293"/>
      <c r="DF4525" s="293"/>
      <c r="DP4525" s="293"/>
      <c r="DZ4525" s="293"/>
      <c r="EJ4525" s="293"/>
      <c r="ET4525" s="293"/>
      <c r="FD4525" s="293"/>
      <c r="GJ4525" s="341"/>
      <c r="GT4525" s="293"/>
      <c r="HD4525" s="293"/>
      <c r="HN4525" s="293"/>
      <c r="HX4525" s="293"/>
      <c r="IH4525" s="293"/>
      <c r="IM4525" s="285"/>
    </row>
    <row r="4526" spans="1:247" s="44" customFormat="1" x14ac:dyDescent="0.2">
      <c r="A4526" s="42"/>
      <c r="AN4526" s="293"/>
      <c r="AX4526" s="293"/>
      <c r="BH4526" s="293"/>
      <c r="BR4526" s="293"/>
      <c r="CB4526" s="293"/>
      <c r="CL4526" s="293"/>
      <c r="CV4526" s="293"/>
      <c r="DF4526" s="293"/>
      <c r="DP4526" s="293"/>
      <c r="DZ4526" s="293"/>
      <c r="EJ4526" s="293"/>
      <c r="ET4526" s="293"/>
      <c r="FD4526" s="293"/>
      <c r="GJ4526" s="341"/>
      <c r="GT4526" s="293"/>
      <c r="HD4526" s="293"/>
      <c r="HN4526" s="293"/>
      <c r="HX4526" s="293"/>
      <c r="IH4526" s="293"/>
      <c r="IM4526" s="285"/>
    </row>
    <row r="4527" spans="1:247" s="44" customFormat="1" x14ac:dyDescent="0.2">
      <c r="A4527" s="42"/>
      <c r="AN4527" s="293"/>
      <c r="AX4527" s="293"/>
      <c r="BH4527" s="293"/>
      <c r="BR4527" s="293"/>
      <c r="CB4527" s="293"/>
      <c r="CL4527" s="293"/>
      <c r="CV4527" s="293"/>
      <c r="DF4527" s="293"/>
      <c r="DP4527" s="293"/>
      <c r="DZ4527" s="293"/>
      <c r="EJ4527" s="293"/>
      <c r="ET4527" s="293"/>
      <c r="FD4527" s="293"/>
      <c r="GJ4527" s="341"/>
      <c r="GT4527" s="293"/>
      <c r="HD4527" s="293"/>
      <c r="HN4527" s="293"/>
      <c r="HX4527" s="293"/>
      <c r="IH4527" s="293"/>
      <c r="IM4527" s="285"/>
    </row>
    <row r="4528" spans="1:247" s="44" customFormat="1" x14ac:dyDescent="0.2">
      <c r="A4528" s="42"/>
      <c r="AN4528" s="293"/>
      <c r="AX4528" s="293"/>
      <c r="BH4528" s="293"/>
      <c r="BR4528" s="293"/>
      <c r="CB4528" s="293"/>
      <c r="CL4528" s="293"/>
      <c r="CV4528" s="293"/>
      <c r="DF4528" s="293"/>
      <c r="DP4528" s="293"/>
      <c r="DZ4528" s="293"/>
      <c r="EJ4528" s="293"/>
      <c r="ET4528" s="293"/>
      <c r="FD4528" s="293"/>
      <c r="GJ4528" s="341"/>
      <c r="GT4528" s="293"/>
      <c r="HD4528" s="293"/>
      <c r="HN4528" s="293"/>
      <c r="HX4528" s="293"/>
      <c r="IH4528" s="293"/>
      <c r="IM4528" s="285"/>
    </row>
    <row r="4529" spans="1:247" s="44" customFormat="1" x14ac:dyDescent="0.2">
      <c r="A4529" s="42"/>
      <c r="AN4529" s="293"/>
      <c r="AX4529" s="293"/>
      <c r="BH4529" s="293"/>
      <c r="BR4529" s="293"/>
      <c r="CB4529" s="293"/>
      <c r="CL4529" s="293"/>
      <c r="CV4529" s="293"/>
      <c r="DF4529" s="293"/>
      <c r="DP4529" s="293"/>
      <c r="DZ4529" s="293"/>
      <c r="EJ4529" s="293"/>
      <c r="ET4529" s="293"/>
      <c r="FD4529" s="293"/>
      <c r="GJ4529" s="341"/>
      <c r="GT4529" s="293"/>
      <c r="HD4529" s="293"/>
      <c r="HN4529" s="293"/>
      <c r="HX4529" s="293"/>
      <c r="IH4529" s="293"/>
      <c r="IM4529" s="285"/>
    </row>
    <row r="4530" spans="1:247" s="44" customFormat="1" x14ac:dyDescent="0.2">
      <c r="A4530" s="42"/>
      <c r="AN4530" s="293"/>
      <c r="AX4530" s="293"/>
      <c r="BH4530" s="293"/>
      <c r="BR4530" s="293"/>
      <c r="CB4530" s="293"/>
      <c r="CL4530" s="293"/>
      <c r="CV4530" s="293"/>
      <c r="DF4530" s="293"/>
      <c r="DP4530" s="293"/>
      <c r="DZ4530" s="293"/>
      <c r="EJ4530" s="293"/>
      <c r="ET4530" s="293"/>
      <c r="FD4530" s="293"/>
      <c r="GJ4530" s="341"/>
      <c r="GT4530" s="293"/>
      <c r="HD4530" s="293"/>
      <c r="HN4530" s="293"/>
      <c r="HX4530" s="293"/>
      <c r="IH4530" s="293"/>
      <c r="IM4530" s="285"/>
    </row>
    <row r="4531" spans="1:247" s="44" customFormat="1" x14ac:dyDescent="0.2">
      <c r="A4531" s="42"/>
      <c r="AN4531" s="293"/>
      <c r="AX4531" s="293"/>
      <c r="BH4531" s="293"/>
      <c r="BR4531" s="293"/>
      <c r="CB4531" s="293"/>
      <c r="CL4531" s="293"/>
      <c r="CV4531" s="293"/>
      <c r="DF4531" s="293"/>
      <c r="DP4531" s="293"/>
      <c r="DZ4531" s="293"/>
      <c r="EJ4531" s="293"/>
      <c r="ET4531" s="293"/>
      <c r="FD4531" s="293"/>
      <c r="GJ4531" s="341"/>
      <c r="GT4531" s="293"/>
      <c r="HD4531" s="293"/>
      <c r="HN4531" s="293"/>
      <c r="HX4531" s="293"/>
      <c r="IH4531" s="293"/>
      <c r="IM4531" s="285"/>
    </row>
    <row r="4532" spans="1:247" s="44" customFormat="1" x14ac:dyDescent="0.2">
      <c r="A4532" s="42"/>
      <c r="AN4532" s="293"/>
      <c r="AX4532" s="293"/>
      <c r="BH4532" s="293"/>
      <c r="BR4532" s="293"/>
      <c r="CB4532" s="293"/>
      <c r="CL4532" s="293"/>
      <c r="CV4532" s="293"/>
      <c r="DF4532" s="293"/>
      <c r="DP4532" s="293"/>
      <c r="DZ4532" s="293"/>
      <c r="EJ4532" s="293"/>
      <c r="ET4532" s="293"/>
      <c r="FD4532" s="293"/>
      <c r="GJ4532" s="341"/>
      <c r="GT4532" s="293"/>
      <c r="HD4532" s="293"/>
      <c r="HN4532" s="293"/>
      <c r="HX4532" s="293"/>
      <c r="IH4532" s="293"/>
      <c r="IM4532" s="285"/>
    </row>
    <row r="4533" spans="1:247" s="44" customFormat="1" x14ac:dyDescent="0.2">
      <c r="A4533" s="42"/>
      <c r="AN4533" s="293"/>
      <c r="AX4533" s="293"/>
      <c r="BH4533" s="293"/>
      <c r="BR4533" s="293"/>
      <c r="CB4533" s="293"/>
      <c r="CL4533" s="293"/>
      <c r="CV4533" s="293"/>
      <c r="DF4533" s="293"/>
      <c r="DP4533" s="293"/>
      <c r="DZ4533" s="293"/>
      <c r="EJ4533" s="293"/>
      <c r="ET4533" s="293"/>
      <c r="FD4533" s="293"/>
      <c r="GJ4533" s="341"/>
      <c r="GT4533" s="293"/>
      <c r="HD4533" s="293"/>
      <c r="HN4533" s="293"/>
      <c r="HX4533" s="293"/>
      <c r="IH4533" s="293"/>
      <c r="IM4533" s="285"/>
    </row>
    <row r="4534" spans="1:247" s="44" customFormat="1" x14ac:dyDescent="0.2">
      <c r="A4534" s="42"/>
      <c r="AN4534" s="293"/>
      <c r="AX4534" s="293"/>
      <c r="BH4534" s="293"/>
      <c r="BR4534" s="293"/>
      <c r="CB4534" s="293"/>
      <c r="CL4534" s="293"/>
      <c r="CV4534" s="293"/>
      <c r="DF4534" s="293"/>
      <c r="DP4534" s="293"/>
      <c r="DZ4534" s="293"/>
      <c r="EJ4534" s="293"/>
      <c r="ET4534" s="293"/>
      <c r="FD4534" s="293"/>
      <c r="GJ4534" s="341"/>
      <c r="GT4534" s="293"/>
      <c r="HD4534" s="293"/>
      <c r="HN4534" s="293"/>
      <c r="HX4534" s="293"/>
      <c r="IH4534" s="293"/>
      <c r="IM4534" s="285"/>
    </row>
    <row r="4535" spans="1:247" s="44" customFormat="1" x14ac:dyDescent="0.2">
      <c r="A4535" s="42"/>
      <c r="AN4535" s="293"/>
      <c r="AX4535" s="293"/>
      <c r="BH4535" s="293"/>
      <c r="BR4535" s="293"/>
      <c r="CB4535" s="293"/>
      <c r="CL4535" s="293"/>
      <c r="CV4535" s="293"/>
      <c r="DF4535" s="293"/>
      <c r="DP4535" s="293"/>
      <c r="DZ4535" s="293"/>
      <c r="EJ4535" s="293"/>
      <c r="ET4535" s="293"/>
      <c r="FD4535" s="293"/>
      <c r="GJ4535" s="341"/>
      <c r="GT4535" s="293"/>
      <c r="HD4535" s="293"/>
      <c r="HN4535" s="293"/>
      <c r="HX4535" s="293"/>
      <c r="IH4535" s="293"/>
      <c r="IM4535" s="285"/>
    </row>
    <row r="4536" spans="1:247" s="44" customFormat="1" x14ac:dyDescent="0.2">
      <c r="A4536" s="42"/>
      <c r="AN4536" s="293"/>
      <c r="AX4536" s="293"/>
      <c r="BH4536" s="293"/>
      <c r="BR4536" s="293"/>
      <c r="CB4536" s="293"/>
      <c r="CL4536" s="293"/>
      <c r="CV4536" s="293"/>
      <c r="DF4536" s="293"/>
      <c r="DP4536" s="293"/>
      <c r="DZ4536" s="293"/>
      <c r="EJ4536" s="293"/>
      <c r="ET4536" s="293"/>
      <c r="FD4536" s="293"/>
      <c r="GJ4536" s="341"/>
      <c r="GT4536" s="293"/>
      <c r="HD4536" s="293"/>
      <c r="HN4536" s="293"/>
      <c r="HX4536" s="293"/>
      <c r="IH4536" s="293"/>
      <c r="IM4536" s="285"/>
    </row>
    <row r="4537" spans="1:247" s="44" customFormat="1" x14ac:dyDescent="0.2">
      <c r="A4537" s="42"/>
      <c r="AN4537" s="293"/>
      <c r="AX4537" s="293"/>
      <c r="BH4537" s="293"/>
      <c r="BR4537" s="293"/>
      <c r="CB4537" s="293"/>
      <c r="CL4537" s="293"/>
      <c r="CV4537" s="293"/>
      <c r="DF4537" s="293"/>
      <c r="DP4537" s="293"/>
      <c r="DZ4537" s="293"/>
      <c r="EJ4537" s="293"/>
      <c r="ET4537" s="293"/>
      <c r="FD4537" s="293"/>
      <c r="GJ4537" s="341"/>
      <c r="GT4537" s="293"/>
      <c r="HD4537" s="293"/>
      <c r="HN4537" s="293"/>
      <c r="HX4537" s="293"/>
      <c r="IH4537" s="293"/>
      <c r="IM4537" s="285"/>
    </row>
    <row r="4538" spans="1:247" s="44" customFormat="1" x14ac:dyDescent="0.2">
      <c r="A4538" s="42"/>
      <c r="AN4538" s="293"/>
      <c r="AX4538" s="293"/>
      <c r="BH4538" s="293"/>
      <c r="BR4538" s="293"/>
      <c r="CB4538" s="293"/>
      <c r="CL4538" s="293"/>
      <c r="CV4538" s="293"/>
      <c r="DF4538" s="293"/>
      <c r="DP4538" s="293"/>
      <c r="DZ4538" s="293"/>
      <c r="EJ4538" s="293"/>
      <c r="ET4538" s="293"/>
      <c r="FD4538" s="293"/>
      <c r="GJ4538" s="341"/>
      <c r="GT4538" s="293"/>
      <c r="HD4538" s="293"/>
      <c r="HN4538" s="293"/>
      <c r="HX4538" s="293"/>
      <c r="IH4538" s="293"/>
      <c r="IM4538" s="285"/>
    </row>
    <row r="4539" spans="1:247" s="44" customFormat="1" x14ac:dyDescent="0.2">
      <c r="A4539" s="42"/>
      <c r="AN4539" s="293"/>
      <c r="AX4539" s="293"/>
      <c r="BH4539" s="293"/>
      <c r="BR4539" s="293"/>
      <c r="CB4539" s="293"/>
      <c r="CL4539" s="293"/>
      <c r="CV4539" s="293"/>
      <c r="DF4539" s="293"/>
      <c r="DP4539" s="293"/>
      <c r="DZ4539" s="293"/>
      <c r="EJ4539" s="293"/>
      <c r="ET4539" s="293"/>
      <c r="FD4539" s="293"/>
      <c r="GJ4539" s="341"/>
      <c r="GT4539" s="293"/>
      <c r="HD4539" s="293"/>
      <c r="HN4539" s="293"/>
      <c r="HX4539" s="293"/>
      <c r="IH4539" s="293"/>
      <c r="IM4539" s="285"/>
    </row>
    <row r="4540" spans="1:247" s="44" customFormat="1" x14ac:dyDescent="0.2">
      <c r="A4540" s="42"/>
      <c r="AN4540" s="293"/>
      <c r="AX4540" s="293"/>
      <c r="BH4540" s="293"/>
      <c r="BR4540" s="293"/>
      <c r="CB4540" s="293"/>
      <c r="CL4540" s="293"/>
      <c r="CV4540" s="293"/>
      <c r="DF4540" s="293"/>
      <c r="DP4540" s="293"/>
      <c r="DZ4540" s="293"/>
      <c r="EJ4540" s="293"/>
      <c r="ET4540" s="293"/>
      <c r="FD4540" s="293"/>
      <c r="GJ4540" s="341"/>
      <c r="GT4540" s="293"/>
      <c r="HD4540" s="293"/>
      <c r="HN4540" s="293"/>
      <c r="HX4540" s="293"/>
      <c r="IH4540" s="293"/>
      <c r="IM4540" s="285"/>
    </row>
    <row r="4541" spans="1:247" s="44" customFormat="1" x14ac:dyDescent="0.2">
      <c r="A4541" s="42"/>
      <c r="AN4541" s="293"/>
      <c r="AX4541" s="293"/>
      <c r="BH4541" s="293"/>
      <c r="BR4541" s="293"/>
      <c r="CB4541" s="293"/>
      <c r="CL4541" s="293"/>
      <c r="CV4541" s="293"/>
      <c r="DF4541" s="293"/>
      <c r="DP4541" s="293"/>
      <c r="DZ4541" s="293"/>
      <c r="EJ4541" s="293"/>
      <c r="ET4541" s="293"/>
      <c r="FD4541" s="293"/>
      <c r="GJ4541" s="341"/>
      <c r="GT4541" s="293"/>
      <c r="HD4541" s="293"/>
      <c r="HN4541" s="293"/>
      <c r="HX4541" s="293"/>
      <c r="IH4541" s="293"/>
      <c r="IM4541" s="285"/>
    </row>
    <row r="4542" spans="1:247" s="44" customFormat="1" x14ac:dyDescent="0.2">
      <c r="A4542" s="42"/>
      <c r="AN4542" s="293"/>
      <c r="AX4542" s="293"/>
      <c r="BH4542" s="293"/>
      <c r="BR4542" s="293"/>
      <c r="CB4542" s="293"/>
      <c r="CL4542" s="293"/>
      <c r="CV4542" s="293"/>
      <c r="DF4542" s="293"/>
      <c r="DP4542" s="293"/>
      <c r="DZ4542" s="293"/>
      <c r="EJ4542" s="293"/>
      <c r="ET4542" s="293"/>
      <c r="FD4542" s="293"/>
      <c r="GJ4542" s="341"/>
      <c r="GT4542" s="293"/>
      <c r="HD4542" s="293"/>
      <c r="HN4542" s="293"/>
      <c r="HX4542" s="293"/>
      <c r="IH4542" s="293"/>
      <c r="IM4542" s="285"/>
    </row>
    <row r="4543" spans="1:247" s="44" customFormat="1" x14ac:dyDescent="0.2">
      <c r="A4543" s="42"/>
      <c r="AN4543" s="293"/>
      <c r="AX4543" s="293"/>
      <c r="BH4543" s="293"/>
      <c r="BR4543" s="293"/>
      <c r="CB4543" s="293"/>
      <c r="CL4543" s="293"/>
      <c r="CV4543" s="293"/>
      <c r="DF4543" s="293"/>
      <c r="DP4543" s="293"/>
      <c r="DZ4543" s="293"/>
      <c r="EJ4543" s="293"/>
      <c r="ET4543" s="293"/>
      <c r="FD4543" s="293"/>
      <c r="GJ4543" s="341"/>
      <c r="GT4543" s="293"/>
      <c r="HD4543" s="293"/>
      <c r="HN4543" s="293"/>
      <c r="HX4543" s="293"/>
      <c r="IH4543" s="293"/>
      <c r="IM4543" s="285"/>
    </row>
    <row r="4544" spans="1:247" s="44" customFormat="1" x14ac:dyDescent="0.2">
      <c r="A4544" s="42"/>
      <c r="AN4544" s="293"/>
      <c r="AX4544" s="293"/>
      <c r="BH4544" s="293"/>
      <c r="BR4544" s="293"/>
      <c r="CB4544" s="293"/>
      <c r="CL4544" s="293"/>
      <c r="CV4544" s="293"/>
      <c r="DF4544" s="293"/>
      <c r="DP4544" s="293"/>
      <c r="DZ4544" s="293"/>
      <c r="EJ4544" s="293"/>
      <c r="ET4544" s="293"/>
      <c r="FD4544" s="293"/>
      <c r="GJ4544" s="341"/>
      <c r="GT4544" s="293"/>
      <c r="HD4544" s="293"/>
      <c r="HN4544" s="293"/>
      <c r="HX4544" s="293"/>
      <c r="IH4544" s="293"/>
      <c r="IM4544" s="285"/>
    </row>
    <row r="4545" spans="1:247" s="44" customFormat="1" x14ac:dyDescent="0.2">
      <c r="A4545" s="42"/>
      <c r="AN4545" s="293"/>
      <c r="AX4545" s="293"/>
      <c r="BH4545" s="293"/>
      <c r="BR4545" s="293"/>
      <c r="CB4545" s="293"/>
      <c r="CL4545" s="293"/>
      <c r="CV4545" s="293"/>
      <c r="DF4545" s="293"/>
      <c r="DP4545" s="293"/>
      <c r="DZ4545" s="293"/>
      <c r="EJ4545" s="293"/>
      <c r="ET4545" s="293"/>
      <c r="FD4545" s="293"/>
      <c r="GJ4545" s="341"/>
      <c r="GT4545" s="293"/>
      <c r="HD4545" s="293"/>
      <c r="HN4545" s="293"/>
      <c r="HX4545" s="293"/>
      <c r="IH4545" s="293"/>
      <c r="IM4545" s="285"/>
    </row>
    <row r="4546" spans="1:247" s="44" customFormat="1" x14ac:dyDescent="0.2">
      <c r="A4546" s="42"/>
      <c r="AN4546" s="293"/>
      <c r="AX4546" s="293"/>
      <c r="BH4546" s="293"/>
      <c r="BR4546" s="293"/>
      <c r="CB4546" s="293"/>
      <c r="CL4546" s="293"/>
      <c r="CV4546" s="293"/>
      <c r="DF4546" s="293"/>
      <c r="DP4546" s="293"/>
      <c r="DZ4546" s="293"/>
      <c r="EJ4546" s="293"/>
      <c r="ET4546" s="293"/>
      <c r="FD4546" s="293"/>
      <c r="GJ4546" s="341"/>
      <c r="GT4546" s="293"/>
      <c r="HD4546" s="293"/>
      <c r="HN4546" s="293"/>
      <c r="HX4546" s="293"/>
      <c r="IH4546" s="293"/>
      <c r="IM4546" s="285"/>
    </row>
    <row r="4547" spans="1:247" s="44" customFormat="1" x14ac:dyDescent="0.2">
      <c r="A4547" s="42"/>
      <c r="AN4547" s="293"/>
      <c r="AX4547" s="293"/>
      <c r="BH4547" s="293"/>
      <c r="BR4547" s="293"/>
      <c r="CB4547" s="293"/>
      <c r="CL4547" s="293"/>
      <c r="CV4547" s="293"/>
      <c r="DF4547" s="293"/>
      <c r="DP4547" s="293"/>
      <c r="DZ4547" s="293"/>
      <c r="EJ4547" s="293"/>
      <c r="ET4547" s="293"/>
      <c r="FD4547" s="293"/>
      <c r="GJ4547" s="341"/>
      <c r="GT4547" s="293"/>
      <c r="HD4547" s="293"/>
      <c r="HN4547" s="293"/>
      <c r="HX4547" s="293"/>
      <c r="IH4547" s="293"/>
      <c r="IM4547" s="285"/>
    </row>
    <row r="4548" spans="1:247" s="44" customFormat="1" x14ac:dyDescent="0.2">
      <c r="A4548" s="42"/>
      <c r="AN4548" s="293"/>
      <c r="AX4548" s="293"/>
      <c r="BH4548" s="293"/>
      <c r="BR4548" s="293"/>
      <c r="CB4548" s="293"/>
      <c r="CL4548" s="293"/>
      <c r="CV4548" s="293"/>
      <c r="DF4548" s="293"/>
      <c r="DP4548" s="293"/>
      <c r="DZ4548" s="293"/>
      <c r="EJ4548" s="293"/>
      <c r="ET4548" s="293"/>
      <c r="FD4548" s="293"/>
      <c r="GJ4548" s="341"/>
      <c r="GT4548" s="293"/>
      <c r="HD4548" s="293"/>
      <c r="HN4548" s="293"/>
      <c r="HX4548" s="293"/>
      <c r="IH4548" s="293"/>
      <c r="IM4548" s="285"/>
    </row>
    <row r="4549" spans="1:247" s="44" customFormat="1" x14ac:dyDescent="0.2">
      <c r="A4549" s="42"/>
      <c r="AN4549" s="293"/>
      <c r="AX4549" s="293"/>
      <c r="BH4549" s="293"/>
      <c r="BR4549" s="293"/>
      <c r="CB4549" s="293"/>
      <c r="CL4549" s="293"/>
      <c r="CV4549" s="293"/>
      <c r="DF4549" s="293"/>
      <c r="DP4549" s="293"/>
      <c r="DZ4549" s="293"/>
      <c r="EJ4549" s="293"/>
      <c r="ET4549" s="293"/>
      <c r="FD4549" s="293"/>
      <c r="GJ4549" s="341"/>
      <c r="GT4549" s="293"/>
      <c r="HD4549" s="293"/>
      <c r="HN4549" s="293"/>
      <c r="HX4549" s="293"/>
      <c r="IH4549" s="293"/>
      <c r="IM4549" s="285"/>
    </row>
    <row r="4550" spans="1:247" s="44" customFormat="1" x14ac:dyDescent="0.2">
      <c r="A4550" s="42"/>
      <c r="AN4550" s="293"/>
      <c r="AX4550" s="293"/>
      <c r="BH4550" s="293"/>
      <c r="BR4550" s="293"/>
      <c r="CB4550" s="293"/>
      <c r="CL4550" s="293"/>
      <c r="CV4550" s="293"/>
      <c r="DF4550" s="293"/>
      <c r="DP4550" s="293"/>
      <c r="DZ4550" s="293"/>
      <c r="EJ4550" s="293"/>
      <c r="ET4550" s="293"/>
      <c r="FD4550" s="293"/>
      <c r="GJ4550" s="341"/>
      <c r="GT4550" s="293"/>
      <c r="HD4550" s="293"/>
      <c r="HN4550" s="293"/>
      <c r="HX4550" s="293"/>
      <c r="IH4550" s="293"/>
      <c r="IM4550" s="285"/>
    </row>
    <row r="4551" spans="1:247" s="44" customFormat="1" x14ac:dyDescent="0.2">
      <c r="A4551" s="42"/>
      <c r="AN4551" s="293"/>
      <c r="AX4551" s="293"/>
      <c r="BH4551" s="293"/>
      <c r="BR4551" s="293"/>
      <c r="CB4551" s="293"/>
      <c r="CL4551" s="293"/>
      <c r="CV4551" s="293"/>
      <c r="DF4551" s="293"/>
      <c r="DP4551" s="293"/>
      <c r="DZ4551" s="293"/>
      <c r="EJ4551" s="293"/>
      <c r="ET4551" s="293"/>
      <c r="FD4551" s="293"/>
      <c r="GJ4551" s="341"/>
      <c r="GT4551" s="293"/>
      <c r="HD4551" s="293"/>
      <c r="HN4551" s="293"/>
      <c r="HX4551" s="293"/>
      <c r="IH4551" s="293"/>
      <c r="IM4551" s="285"/>
    </row>
    <row r="4552" spans="1:247" s="44" customFormat="1" x14ac:dyDescent="0.2">
      <c r="A4552" s="42"/>
      <c r="AN4552" s="293"/>
      <c r="AX4552" s="293"/>
      <c r="BH4552" s="293"/>
      <c r="BR4552" s="293"/>
      <c r="CB4552" s="293"/>
      <c r="CL4552" s="293"/>
      <c r="CV4552" s="293"/>
      <c r="DF4552" s="293"/>
      <c r="DP4552" s="293"/>
      <c r="DZ4552" s="293"/>
      <c r="EJ4552" s="293"/>
      <c r="ET4552" s="293"/>
      <c r="FD4552" s="293"/>
      <c r="GJ4552" s="341"/>
      <c r="GT4552" s="293"/>
      <c r="HD4552" s="293"/>
      <c r="HN4552" s="293"/>
      <c r="HX4552" s="293"/>
      <c r="IH4552" s="293"/>
      <c r="IM4552" s="285"/>
    </row>
    <row r="4553" spans="1:247" s="44" customFormat="1" x14ac:dyDescent="0.2">
      <c r="A4553" s="42"/>
      <c r="AN4553" s="293"/>
      <c r="AX4553" s="293"/>
      <c r="BH4553" s="293"/>
      <c r="BR4553" s="293"/>
      <c r="CB4553" s="293"/>
      <c r="CL4553" s="293"/>
      <c r="CV4553" s="293"/>
      <c r="DF4553" s="293"/>
      <c r="DP4553" s="293"/>
      <c r="DZ4553" s="293"/>
      <c r="EJ4553" s="293"/>
      <c r="ET4553" s="293"/>
      <c r="FD4553" s="293"/>
      <c r="GJ4553" s="341"/>
      <c r="GT4553" s="293"/>
      <c r="HD4553" s="293"/>
      <c r="HN4553" s="293"/>
      <c r="HX4553" s="293"/>
      <c r="IH4553" s="293"/>
      <c r="IM4553" s="285"/>
    </row>
    <row r="4554" spans="1:247" s="44" customFormat="1" x14ac:dyDescent="0.2">
      <c r="A4554" s="42"/>
      <c r="AN4554" s="293"/>
      <c r="AX4554" s="293"/>
      <c r="BH4554" s="293"/>
      <c r="BR4554" s="293"/>
      <c r="CB4554" s="293"/>
      <c r="CL4554" s="293"/>
      <c r="CV4554" s="293"/>
      <c r="DF4554" s="293"/>
      <c r="DP4554" s="293"/>
      <c r="DZ4554" s="293"/>
      <c r="EJ4554" s="293"/>
      <c r="ET4554" s="293"/>
      <c r="FD4554" s="293"/>
      <c r="GJ4554" s="341"/>
      <c r="GT4554" s="293"/>
      <c r="HD4554" s="293"/>
      <c r="HN4554" s="293"/>
      <c r="HX4554" s="293"/>
      <c r="IH4554" s="293"/>
      <c r="IM4554" s="285"/>
    </row>
    <row r="4555" spans="1:247" s="44" customFormat="1" x14ac:dyDescent="0.2">
      <c r="A4555" s="42"/>
      <c r="AN4555" s="293"/>
      <c r="AX4555" s="293"/>
      <c r="BH4555" s="293"/>
      <c r="BR4555" s="293"/>
      <c r="CB4555" s="293"/>
      <c r="CL4555" s="293"/>
      <c r="CV4555" s="293"/>
      <c r="DF4555" s="293"/>
      <c r="DP4555" s="293"/>
      <c r="DZ4555" s="293"/>
      <c r="EJ4555" s="293"/>
      <c r="ET4555" s="293"/>
      <c r="FD4555" s="293"/>
      <c r="GJ4555" s="341"/>
      <c r="GT4555" s="293"/>
      <c r="HD4555" s="293"/>
      <c r="HN4555" s="293"/>
      <c r="HX4555" s="293"/>
      <c r="IH4555" s="293"/>
      <c r="IM4555" s="285"/>
    </row>
    <row r="4556" spans="1:247" s="44" customFormat="1" x14ac:dyDescent="0.2">
      <c r="A4556" s="42"/>
      <c r="AN4556" s="293"/>
      <c r="AX4556" s="293"/>
      <c r="BH4556" s="293"/>
      <c r="BR4556" s="293"/>
      <c r="CB4556" s="293"/>
      <c r="CL4556" s="293"/>
      <c r="CV4556" s="293"/>
      <c r="DF4556" s="293"/>
      <c r="DP4556" s="293"/>
      <c r="DZ4556" s="293"/>
      <c r="EJ4556" s="293"/>
      <c r="ET4556" s="293"/>
      <c r="FD4556" s="293"/>
      <c r="GJ4556" s="341"/>
      <c r="GT4556" s="293"/>
      <c r="HD4556" s="293"/>
      <c r="HN4556" s="293"/>
      <c r="HX4556" s="293"/>
      <c r="IH4556" s="293"/>
      <c r="IM4556" s="285"/>
    </row>
    <row r="4557" spans="1:247" s="44" customFormat="1" x14ac:dyDescent="0.2">
      <c r="A4557" s="42"/>
      <c r="AN4557" s="293"/>
      <c r="AX4557" s="293"/>
      <c r="BH4557" s="293"/>
      <c r="BR4557" s="293"/>
      <c r="CB4557" s="293"/>
      <c r="CL4557" s="293"/>
      <c r="CV4557" s="293"/>
      <c r="DF4557" s="293"/>
      <c r="DP4557" s="293"/>
      <c r="DZ4557" s="293"/>
      <c r="EJ4557" s="293"/>
      <c r="ET4557" s="293"/>
      <c r="FD4557" s="293"/>
      <c r="GJ4557" s="341"/>
      <c r="GT4557" s="293"/>
      <c r="HD4557" s="293"/>
      <c r="HN4557" s="293"/>
      <c r="HX4557" s="293"/>
      <c r="IH4557" s="293"/>
      <c r="IM4557" s="285"/>
    </row>
    <row r="4558" spans="1:247" s="44" customFormat="1" x14ac:dyDescent="0.2">
      <c r="A4558" s="42"/>
      <c r="AN4558" s="293"/>
      <c r="AX4558" s="293"/>
      <c r="BH4558" s="293"/>
      <c r="BR4558" s="293"/>
      <c r="CB4558" s="293"/>
      <c r="CL4558" s="293"/>
      <c r="CV4558" s="293"/>
      <c r="DF4558" s="293"/>
      <c r="DP4558" s="293"/>
      <c r="DZ4558" s="293"/>
      <c r="EJ4558" s="293"/>
      <c r="ET4558" s="293"/>
      <c r="FD4558" s="293"/>
      <c r="GJ4558" s="341"/>
      <c r="GT4558" s="293"/>
      <c r="HD4558" s="293"/>
      <c r="HN4558" s="293"/>
      <c r="HX4558" s="293"/>
      <c r="IH4558" s="293"/>
      <c r="IM4558" s="285"/>
    </row>
    <row r="4559" spans="1:247" s="44" customFormat="1" x14ac:dyDescent="0.2">
      <c r="A4559" s="42"/>
      <c r="AN4559" s="293"/>
      <c r="AX4559" s="293"/>
      <c r="BH4559" s="293"/>
      <c r="BR4559" s="293"/>
      <c r="CB4559" s="293"/>
      <c r="CL4559" s="293"/>
      <c r="CV4559" s="293"/>
      <c r="DF4559" s="293"/>
      <c r="DP4559" s="293"/>
      <c r="DZ4559" s="293"/>
      <c r="EJ4559" s="293"/>
      <c r="ET4559" s="293"/>
      <c r="FD4559" s="293"/>
      <c r="GJ4559" s="341"/>
      <c r="GT4559" s="293"/>
      <c r="HD4559" s="293"/>
      <c r="HN4559" s="293"/>
      <c r="HX4559" s="293"/>
      <c r="IH4559" s="293"/>
      <c r="IM4559" s="285"/>
    </row>
    <row r="4560" spans="1:247" s="44" customFormat="1" x14ac:dyDescent="0.2">
      <c r="A4560" s="42"/>
      <c r="AN4560" s="293"/>
      <c r="AX4560" s="293"/>
      <c r="BH4560" s="293"/>
      <c r="BR4560" s="293"/>
      <c r="CB4560" s="293"/>
      <c r="CL4560" s="293"/>
      <c r="CV4560" s="293"/>
      <c r="DF4560" s="293"/>
      <c r="DP4560" s="293"/>
      <c r="DZ4560" s="293"/>
      <c r="EJ4560" s="293"/>
      <c r="ET4560" s="293"/>
      <c r="FD4560" s="293"/>
      <c r="GJ4560" s="341"/>
      <c r="GT4560" s="293"/>
      <c r="HD4560" s="293"/>
      <c r="HN4560" s="293"/>
      <c r="HX4560" s="293"/>
      <c r="IH4560" s="293"/>
      <c r="IM4560" s="285"/>
    </row>
    <row r="4561" spans="1:247" s="44" customFormat="1" x14ac:dyDescent="0.2">
      <c r="A4561" s="42"/>
      <c r="AN4561" s="293"/>
      <c r="AX4561" s="293"/>
      <c r="BH4561" s="293"/>
      <c r="BR4561" s="293"/>
      <c r="CB4561" s="293"/>
      <c r="CL4561" s="293"/>
      <c r="CV4561" s="293"/>
      <c r="DF4561" s="293"/>
      <c r="DP4561" s="293"/>
      <c r="DZ4561" s="293"/>
      <c r="EJ4561" s="293"/>
      <c r="ET4561" s="293"/>
      <c r="FD4561" s="293"/>
      <c r="GJ4561" s="341"/>
      <c r="GT4561" s="293"/>
      <c r="HD4561" s="293"/>
      <c r="HN4561" s="293"/>
      <c r="HX4561" s="293"/>
      <c r="IH4561" s="293"/>
      <c r="IM4561" s="285"/>
    </row>
    <row r="4562" spans="1:247" s="44" customFormat="1" x14ac:dyDescent="0.2">
      <c r="A4562" s="42"/>
      <c r="AN4562" s="293"/>
      <c r="AX4562" s="293"/>
      <c r="BH4562" s="293"/>
      <c r="BR4562" s="293"/>
      <c r="CB4562" s="293"/>
      <c r="CL4562" s="293"/>
      <c r="CV4562" s="293"/>
      <c r="DF4562" s="293"/>
      <c r="DP4562" s="293"/>
      <c r="DZ4562" s="293"/>
      <c r="EJ4562" s="293"/>
      <c r="ET4562" s="293"/>
      <c r="FD4562" s="293"/>
      <c r="GJ4562" s="341"/>
      <c r="GT4562" s="293"/>
      <c r="HD4562" s="293"/>
      <c r="HN4562" s="293"/>
      <c r="HX4562" s="293"/>
      <c r="IH4562" s="293"/>
      <c r="IM4562" s="285"/>
    </row>
    <row r="4563" spans="1:247" s="44" customFormat="1" x14ac:dyDescent="0.2">
      <c r="A4563" s="42"/>
      <c r="AN4563" s="293"/>
      <c r="AX4563" s="293"/>
      <c r="BH4563" s="293"/>
      <c r="BR4563" s="293"/>
      <c r="CB4563" s="293"/>
      <c r="CL4563" s="293"/>
      <c r="CV4563" s="293"/>
      <c r="DF4563" s="293"/>
      <c r="DP4563" s="293"/>
      <c r="DZ4563" s="293"/>
      <c r="EJ4563" s="293"/>
      <c r="ET4563" s="293"/>
      <c r="FD4563" s="293"/>
      <c r="GJ4563" s="341"/>
      <c r="GT4563" s="293"/>
      <c r="HD4563" s="293"/>
      <c r="HN4563" s="293"/>
      <c r="HX4563" s="293"/>
      <c r="IH4563" s="293"/>
      <c r="IM4563" s="285"/>
    </row>
    <row r="4564" spans="1:247" s="44" customFormat="1" x14ac:dyDescent="0.2">
      <c r="A4564" s="42"/>
      <c r="AN4564" s="293"/>
      <c r="AX4564" s="293"/>
      <c r="BH4564" s="293"/>
      <c r="BR4564" s="293"/>
      <c r="CB4564" s="293"/>
      <c r="CL4564" s="293"/>
      <c r="CV4564" s="293"/>
      <c r="DF4564" s="293"/>
      <c r="DP4564" s="293"/>
      <c r="DZ4564" s="293"/>
      <c r="EJ4564" s="293"/>
      <c r="ET4564" s="293"/>
      <c r="FD4564" s="293"/>
      <c r="GJ4564" s="341"/>
      <c r="GT4564" s="293"/>
      <c r="HD4564" s="293"/>
      <c r="HN4564" s="293"/>
      <c r="HX4564" s="293"/>
      <c r="IH4564" s="293"/>
      <c r="IM4564" s="285"/>
    </row>
    <row r="4565" spans="1:247" s="44" customFormat="1" x14ac:dyDescent="0.2">
      <c r="A4565" s="42"/>
      <c r="AN4565" s="293"/>
      <c r="AX4565" s="293"/>
      <c r="BH4565" s="293"/>
      <c r="BR4565" s="293"/>
      <c r="CB4565" s="293"/>
      <c r="CL4565" s="293"/>
      <c r="CV4565" s="293"/>
      <c r="DF4565" s="293"/>
      <c r="DP4565" s="293"/>
      <c r="DZ4565" s="293"/>
      <c r="EJ4565" s="293"/>
      <c r="ET4565" s="293"/>
      <c r="FD4565" s="293"/>
      <c r="GJ4565" s="341"/>
      <c r="GT4565" s="293"/>
      <c r="HD4565" s="293"/>
      <c r="HN4565" s="293"/>
      <c r="HX4565" s="293"/>
      <c r="IH4565" s="293"/>
      <c r="IM4565" s="285"/>
    </row>
    <row r="4566" spans="1:247" s="44" customFormat="1" x14ac:dyDescent="0.2">
      <c r="A4566" s="42"/>
      <c r="AN4566" s="293"/>
      <c r="AX4566" s="293"/>
      <c r="BH4566" s="293"/>
      <c r="BR4566" s="293"/>
      <c r="CB4566" s="293"/>
      <c r="CL4566" s="293"/>
      <c r="CV4566" s="293"/>
      <c r="DF4566" s="293"/>
      <c r="DP4566" s="293"/>
      <c r="DZ4566" s="293"/>
      <c r="EJ4566" s="293"/>
      <c r="ET4566" s="293"/>
      <c r="FD4566" s="293"/>
      <c r="GJ4566" s="341"/>
      <c r="GT4566" s="293"/>
      <c r="HD4566" s="293"/>
      <c r="HN4566" s="293"/>
      <c r="HX4566" s="293"/>
      <c r="IH4566" s="293"/>
      <c r="IM4566" s="285"/>
    </row>
    <row r="4567" spans="1:247" s="44" customFormat="1" x14ac:dyDescent="0.2">
      <c r="A4567" s="42"/>
      <c r="AN4567" s="293"/>
      <c r="AX4567" s="293"/>
      <c r="BH4567" s="293"/>
      <c r="BR4567" s="293"/>
      <c r="CB4567" s="293"/>
      <c r="CL4567" s="293"/>
      <c r="CV4567" s="293"/>
      <c r="DF4567" s="293"/>
      <c r="DP4567" s="293"/>
      <c r="DZ4567" s="293"/>
      <c r="EJ4567" s="293"/>
      <c r="ET4567" s="293"/>
      <c r="FD4567" s="293"/>
      <c r="GJ4567" s="341"/>
      <c r="GT4567" s="293"/>
      <c r="HD4567" s="293"/>
      <c r="HN4567" s="293"/>
      <c r="HX4567" s="293"/>
      <c r="IH4567" s="293"/>
      <c r="IM4567" s="285"/>
    </row>
    <row r="4568" spans="1:247" s="44" customFormat="1" x14ac:dyDescent="0.2">
      <c r="A4568" s="42"/>
      <c r="AN4568" s="293"/>
      <c r="AX4568" s="293"/>
      <c r="BH4568" s="293"/>
      <c r="BR4568" s="293"/>
      <c r="CB4568" s="293"/>
      <c r="CL4568" s="293"/>
      <c r="CV4568" s="293"/>
      <c r="DF4568" s="293"/>
      <c r="DP4568" s="293"/>
      <c r="DZ4568" s="293"/>
      <c r="EJ4568" s="293"/>
      <c r="ET4568" s="293"/>
      <c r="FD4568" s="293"/>
      <c r="GJ4568" s="341"/>
      <c r="GT4568" s="293"/>
      <c r="HD4568" s="293"/>
      <c r="HN4568" s="293"/>
      <c r="HX4568" s="293"/>
      <c r="IH4568" s="293"/>
      <c r="IM4568" s="285"/>
    </row>
    <row r="4569" spans="1:247" s="44" customFormat="1" x14ac:dyDescent="0.2">
      <c r="A4569" s="42"/>
      <c r="AN4569" s="293"/>
      <c r="AX4569" s="293"/>
      <c r="BH4569" s="293"/>
      <c r="BR4569" s="293"/>
      <c r="CB4569" s="293"/>
      <c r="CL4569" s="293"/>
      <c r="CV4569" s="293"/>
      <c r="DF4569" s="293"/>
      <c r="DP4569" s="293"/>
      <c r="DZ4569" s="293"/>
      <c r="EJ4569" s="293"/>
      <c r="ET4569" s="293"/>
      <c r="FD4569" s="293"/>
      <c r="GJ4569" s="341"/>
      <c r="GT4569" s="293"/>
      <c r="HD4569" s="293"/>
      <c r="HN4569" s="293"/>
      <c r="HX4569" s="293"/>
      <c r="IH4569" s="293"/>
      <c r="IM4569" s="285"/>
    </row>
    <row r="4570" spans="1:247" s="44" customFormat="1" x14ac:dyDescent="0.2">
      <c r="A4570" s="42"/>
      <c r="AN4570" s="293"/>
      <c r="AX4570" s="293"/>
      <c r="BH4570" s="293"/>
      <c r="BR4570" s="293"/>
      <c r="CB4570" s="293"/>
      <c r="CL4570" s="293"/>
      <c r="CV4570" s="293"/>
      <c r="DF4570" s="293"/>
      <c r="DP4570" s="293"/>
      <c r="DZ4570" s="293"/>
      <c r="EJ4570" s="293"/>
      <c r="ET4570" s="293"/>
      <c r="FD4570" s="293"/>
      <c r="GJ4570" s="341"/>
      <c r="GT4570" s="293"/>
      <c r="HD4570" s="293"/>
      <c r="HN4570" s="293"/>
      <c r="HX4570" s="293"/>
      <c r="IH4570" s="293"/>
      <c r="IM4570" s="285"/>
    </row>
    <row r="4571" spans="1:247" s="44" customFormat="1" x14ac:dyDescent="0.2">
      <c r="A4571" s="42"/>
      <c r="AN4571" s="293"/>
      <c r="AX4571" s="293"/>
      <c r="BH4571" s="293"/>
      <c r="BR4571" s="293"/>
      <c r="CB4571" s="293"/>
      <c r="CL4571" s="293"/>
      <c r="CV4571" s="293"/>
      <c r="DF4571" s="293"/>
      <c r="DP4571" s="293"/>
      <c r="DZ4571" s="293"/>
      <c r="EJ4571" s="293"/>
      <c r="ET4571" s="293"/>
      <c r="FD4571" s="293"/>
      <c r="GJ4571" s="341"/>
      <c r="GT4571" s="293"/>
      <c r="HD4571" s="293"/>
      <c r="HN4571" s="293"/>
      <c r="HX4571" s="293"/>
      <c r="IH4571" s="293"/>
      <c r="IM4571" s="285"/>
    </row>
    <row r="4572" spans="1:247" s="44" customFormat="1" x14ac:dyDescent="0.2">
      <c r="A4572" s="42"/>
      <c r="AN4572" s="293"/>
      <c r="AX4572" s="293"/>
      <c r="BH4572" s="293"/>
      <c r="BR4572" s="293"/>
      <c r="CB4572" s="293"/>
      <c r="CL4572" s="293"/>
      <c r="CV4572" s="293"/>
      <c r="DF4572" s="293"/>
      <c r="DP4572" s="293"/>
      <c r="DZ4572" s="293"/>
      <c r="EJ4572" s="293"/>
      <c r="ET4572" s="293"/>
      <c r="FD4572" s="293"/>
      <c r="GJ4572" s="341"/>
      <c r="GT4572" s="293"/>
      <c r="HD4572" s="293"/>
      <c r="HN4572" s="293"/>
      <c r="HX4572" s="293"/>
      <c r="IH4572" s="293"/>
      <c r="IM4572" s="285"/>
    </row>
    <row r="4573" spans="1:247" s="44" customFormat="1" x14ac:dyDescent="0.2">
      <c r="A4573" s="42"/>
      <c r="AN4573" s="293"/>
      <c r="AX4573" s="293"/>
      <c r="BH4573" s="293"/>
      <c r="BR4573" s="293"/>
      <c r="CB4573" s="293"/>
      <c r="CL4573" s="293"/>
      <c r="CV4573" s="293"/>
      <c r="DF4573" s="293"/>
      <c r="DP4573" s="293"/>
      <c r="DZ4573" s="293"/>
      <c r="EJ4573" s="293"/>
      <c r="ET4573" s="293"/>
      <c r="FD4573" s="293"/>
      <c r="GJ4573" s="341"/>
      <c r="GT4573" s="293"/>
      <c r="HD4573" s="293"/>
      <c r="HN4573" s="293"/>
      <c r="HX4573" s="293"/>
      <c r="IH4573" s="293"/>
      <c r="IM4573" s="285"/>
    </row>
    <row r="4574" spans="1:247" s="44" customFormat="1" x14ac:dyDescent="0.2">
      <c r="A4574" s="42"/>
      <c r="AN4574" s="293"/>
      <c r="AX4574" s="293"/>
      <c r="BH4574" s="293"/>
      <c r="BR4574" s="293"/>
      <c r="CB4574" s="293"/>
      <c r="CL4574" s="293"/>
      <c r="CV4574" s="293"/>
      <c r="DF4574" s="293"/>
      <c r="DP4574" s="293"/>
      <c r="DZ4574" s="293"/>
      <c r="EJ4574" s="293"/>
      <c r="ET4574" s="293"/>
      <c r="FD4574" s="293"/>
      <c r="GJ4574" s="341"/>
      <c r="GT4574" s="293"/>
      <c r="HD4574" s="293"/>
      <c r="HN4574" s="293"/>
      <c r="HX4574" s="293"/>
      <c r="IH4574" s="293"/>
      <c r="IM4574" s="285"/>
    </row>
    <row r="4575" spans="1:247" s="44" customFormat="1" x14ac:dyDescent="0.2">
      <c r="A4575" s="42"/>
      <c r="AN4575" s="293"/>
      <c r="AX4575" s="293"/>
      <c r="BH4575" s="293"/>
      <c r="BR4575" s="293"/>
      <c r="CB4575" s="293"/>
      <c r="CL4575" s="293"/>
      <c r="CV4575" s="293"/>
      <c r="DF4575" s="293"/>
      <c r="DP4575" s="293"/>
      <c r="DZ4575" s="293"/>
      <c r="EJ4575" s="293"/>
      <c r="ET4575" s="293"/>
      <c r="FD4575" s="293"/>
      <c r="GJ4575" s="341"/>
      <c r="GT4575" s="293"/>
      <c r="HD4575" s="293"/>
      <c r="HN4575" s="293"/>
      <c r="HX4575" s="293"/>
      <c r="IH4575" s="293"/>
      <c r="IM4575" s="285"/>
    </row>
    <row r="4576" spans="1:247" s="44" customFormat="1" x14ac:dyDescent="0.2">
      <c r="A4576" s="42"/>
      <c r="AN4576" s="293"/>
      <c r="AX4576" s="293"/>
      <c r="BH4576" s="293"/>
      <c r="BR4576" s="293"/>
      <c r="CB4576" s="293"/>
      <c r="CL4576" s="293"/>
      <c r="CV4576" s="293"/>
      <c r="DF4576" s="293"/>
      <c r="DP4576" s="293"/>
      <c r="DZ4576" s="293"/>
      <c r="EJ4576" s="293"/>
      <c r="ET4576" s="293"/>
      <c r="FD4576" s="293"/>
      <c r="GJ4576" s="341"/>
      <c r="GT4576" s="293"/>
      <c r="HD4576" s="293"/>
      <c r="HN4576" s="293"/>
      <c r="HX4576" s="293"/>
      <c r="IH4576" s="293"/>
      <c r="IM4576" s="285"/>
    </row>
    <row r="4577" spans="1:247" s="44" customFormat="1" x14ac:dyDescent="0.2">
      <c r="A4577" s="42"/>
      <c r="AN4577" s="293"/>
      <c r="AX4577" s="293"/>
      <c r="BH4577" s="293"/>
      <c r="BR4577" s="293"/>
      <c r="CB4577" s="293"/>
      <c r="CL4577" s="293"/>
      <c r="CV4577" s="293"/>
      <c r="DF4577" s="293"/>
      <c r="DP4577" s="293"/>
      <c r="DZ4577" s="293"/>
      <c r="EJ4577" s="293"/>
      <c r="ET4577" s="293"/>
      <c r="FD4577" s="293"/>
      <c r="GJ4577" s="341"/>
      <c r="GT4577" s="293"/>
      <c r="HD4577" s="293"/>
      <c r="HN4577" s="293"/>
      <c r="HX4577" s="293"/>
      <c r="IH4577" s="293"/>
      <c r="IM4577" s="285"/>
    </row>
    <row r="4578" spans="1:247" s="44" customFormat="1" x14ac:dyDescent="0.2">
      <c r="A4578" s="42"/>
      <c r="AN4578" s="293"/>
      <c r="AX4578" s="293"/>
      <c r="BH4578" s="293"/>
      <c r="BR4578" s="293"/>
      <c r="CB4578" s="293"/>
      <c r="CL4578" s="293"/>
      <c r="CV4578" s="293"/>
      <c r="DF4578" s="293"/>
      <c r="DP4578" s="293"/>
      <c r="DZ4578" s="293"/>
      <c r="EJ4578" s="293"/>
      <c r="ET4578" s="293"/>
      <c r="FD4578" s="293"/>
      <c r="GJ4578" s="341"/>
      <c r="GT4578" s="293"/>
      <c r="HD4578" s="293"/>
      <c r="HN4578" s="293"/>
      <c r="HX4578" s="293"/>
      <c r="IH4578" s="293"/>
      <c r="IM4578" s="285"/>
    </row>
    <row r="4579" spans="1:247" s="44" customFormat="1" x14ac:dyDescent="0.2">
      <c r="A4579" s="42"/>
      <c r="AN4579" s="293"/>
      <c r="AX4579" s="293"/>
      <c r="BH4579" s="293"/>
      <c r="BR4579" s="293"/>
      <c r="CB4579" s="293"/>
      <c r="CL4579" s="293"/>
      <c r="CV4579" s="293"/>
      <c r="DF4579" s="293"/>
      <c r="DP4579" s="293"/>
      <c r="DZ4579" s="293"/>
      <c r="EJ4579" s="293"/>
      <c r="ET4579" s="293"/>
      <c r="FD4579" s="293"/>
      <c r="GJ4579" s="341"/>
      <c r="GT4579" s="293"/>
      <c r="HD4579" s="293"/>
      <c r="HN4579" s="293"/>
      <c r="HX4579" s="293"/>
      <c r="IH4579" s="293"/>
      <c r="IM4579" s="285"/>
    </row>
    <row r="4580" spans="1:247" s="44" customFormat="1" x14ac:dyDescent="0.2">
      <c r="A4580" s="42"/>
      <c r="AN4580" s="293"/>
      <c r="AX4580" s="293"/>
      <c r="BH4580" s="293"/>
      <c r="BR4580" s="293"/>
      <c r="CB4580" s="293"/>
      <c r="CL4580" s="293"/>
      <c r="CV4580" s="293"/>
      <c r="DF4580" s="293"/>
      <c r="DP4580" s="293"/>
      <c r="DZ4580" s="293"/>
      <c r="EJ4580" s="293"/>
      <c r="ET4580" s="293"/>
      <c r="FD4580" s="293"/>
      <c r="GJ4580" s="341"/>
      <c r="GT4580" s="293"/>
      <c r="HD4580" s="293"/>
      <c r="HN4580" s="293"/>
      <c r="HX4580" s="293"/>
      <c r="IH4580" s="293"/>
      <c r="IM4580" s="285"/>
    </row>
    <row r="4581" spans="1:247" s="44" customFormat="1" x14ac:dyDescent="0.2">
      <c r="A4581" s="42"/>
      <c r="AN4581" s="293"/>
      <c r="AX4581" s="293"/>
      <c r="BH4581" s="293"/>
      <c r="BR4581" s="293"/>
      <c r="CB4581" s="293"/>
      <c r="CL4581" s="293"/>
      <c r="CV4581" s="293"/>
      <c r="DF4581" s="293"/>
      <c r="DP4581" s="293"/>
      <c r="DZ4581" s="293"/>
      <c r="EJ4581" s="293"/>
      <c r="ET4581" s="293"/>
      <c r="FD4581" s="293"/>
      <c r="GJ4581" s="341"/>
      <c r="GT4581" s="293"/>
      <c r="HD4581" s="293"/>
      <c r="HN4581" s="293"/>
      <c r="HX4581" s="293"/>
      <c r="IH4581" s="293"/>
      <c r="IM4581" s="285"/>
    </row>
    <row r="4582" spans="1:247" s="44" customFormat="1" x14ac:dyDescent="0.2">
      <c r="A4582" s="42"/>
      <c r="AN4582" s="293"/>
      <c r="AX4582" s="293"/>
      <c r="BH4582" s="293"/>
      <c r="BR4582" s="293"/>
      <c r="CB4582" s="293"/>
      <c r="CL4582" s="293"/>
      <c r="CV4582" s="293"/>
      <c r="DF4582" s="293"/>
      <c r="DP4582" s="293"/>
      <c r="DZ4582" s="293"/>
      <c r="EJ4582" s="293"/>
      <c r="ET4582" s="293"/>
      <c r="FD4582" s="293"/>
      <c r="GJ4582" s="341"/>
      <c r="GT4582" s="293"/>
      <c r="HD4582" s="293"/>
      <c r="HN4582" s="293"/>
      <c r="HX4582" s="293"/>
      <c r="IH4582" s="293"/>
      <c r="IM4582" s="285"/>
    </row>
    <row r="4583" spans="1:247" s="44" customFormat="1" x14ac:dyDescent="0.2">
      <c r="A4583" s="42"/>
      <c r="AN4583" s="293"/>
      <c r="AX4583" s="293"/>
      <c r="BH4583" s="293"/>
      <c r="BR4583" s="293"/>
      <c r="CB4583" s="293"/>
      <c r="CL4583" s="293"/>
      <c r="CV4583" s="293"/>
      <c r="DF4583" s="293"/>
      <c r="DP4583" s="293"/>
      <c r="DZ4583" s="293"/>
      <c r="EJ4583" s="293"/>
      <c r="ET4583" s="293"/>
      <c r="FD4583" s="293"/>
      <c r="GJ4583" s="341"/>
      <c r="GT4583" s="293"/>
      <c r="HD4583" s="293"/>
      <c r="HN4583" s="293"/>
      <c r="HX4583" s="293"/>
      <c r="IH4583" s="293"/>
      <c r="IM4583" s="285"/>
    </row>
    <row r="4584" spans="1:247" s="44" customFormat="1" x14ac:dyDescent="0.2">
      <c r="A4584" s="42"/>
      <c r="AN4584" s="293"/>
      <c r="AX4584" s="293"/>
      <c r="BH4584" s="293"/>
      <c r="BR4584" s="293"/>
      <c r="CB4584" s="293"/>
      <c r="CL4584" s="293"/>
      <c r="CV4584" s="293"/>
      <c r="DF4584" s="293"/>
      <c r="DP4584" s="293"/>
      <c r="DZ4584" s="293"/>
      <c r="EJ4584" s="293"/>
      <c r="ET4584" s="293"/>
      <c r="FD4584" s="293"/>
      <c r="GJ4584" s="341"/>
      <c r="GT4584" s="293"/>
      <c r="HD4584" s="293"/>
      <c r="HN4584" s="293"/>
      <c r="HX4584" s="293"/>
      <c r="IH4584" s="293"/>
      <c r="IM4584" s="285"/>
    </row>
    <row r="4585" spans="1:247" s="44" customFormat="1" x14ac:dyDescent="0.2">
      <c r="A4585" s="42"/>
      <c r="AN4585" s="293"/>
      <c r="AX4585" s="293"/>
      <c r="BH4585" s="293"/>
      <c r="BR4585" s="293"/>
      <c r="CB4585" s="293"/>
      <c r="CL4585" s="293"/>
      <c r="CV4585" s="293"/>
      <c r="DF4585" s="293"/>
      <c r="DP4585" s="293"/>
      <c r="DZ4585" s="293"/>
      <c r="EJ4585" s="293"/>
      <c r="ET4585" s="293"/>
      <c r="FD4585" s="293"/>
      <c r="GJ4585" s="341"/>
      <c r="GT4585" s="293"/>
      <c r="HD4585" s="293"/>
      <c r="HN4585" s="293"/>
      <c r="HX4585" s="293"/>
      <c r="IH4585" s="293"/>
      <c r="IM4585" s="285"/>
    </row>
    <row r="4586" spans="1:247" s="44" customFormat="1" x14ac:dyDescent="0.2">
      <c r="A4586" s="42"/>
      <c r="AN4586" s="293"/>
      <c r="AX4586" s="293"/>
      <c r="BH4586" s="293"/>
      <c r="BR4586" s="293"/>
      <c r="CB4586" s="293"/>
      <c r="CL4586" s="293"/>
      <c r="CV4586" s="293"/>
      <c r="DF4586" s="293"/>
      <c r="DP4586" s="293"/>
      <c r="DZ4586" s="293"/>
      <c r="EJ4586" s="293"/>
      <c r="ET4586" s="293"/>
      <c r="FD4586" s="293"/>
      <c r="GJ4586" s="341"/>
      <c r="GT4586" s="293"/>
      <c r="HD4586" s="293"/>
      <c r="HN4586" s="293"/>
      <c r="HX4586" s="293"/>
      <c r="IH4586" s="293"/>
      <c r="IM4586" s="285"/>
    </row>
    <row r="4587" spans="1:247" s="44" customFormat="1" x14ac:dyDescent="0.2">
      <c r="A4587" s="42"/>
      <c r="AN4587" s="293"/>
      <c r="AX4587" s="293"/>
      <c r="BH4587" s="293"/>
      <c r="BR4587" s="293"/>
      <c r="CB4587" s="293"/>
      <c r="CL4587" s="293"/>
      <c r="CV4587" s="293"/>
      <c r="DF4587" s="293"/>
      <c r="DP4587" s="293"/>
      <c r="DZ4587" s="293"/>
      <c r="EJ4587" s="293"/>
      <c r="ET4587" s="293"/>
      <c r="FD4587" s="293"/>
      <c r="GJ4587" s="341"/>
      <c r="GT4587" s="293"/>
      <c r="HD4587" s="293"/>
      <c r="HN4587" s="293"/>
      <c r="HX4587" s="293"/>
      <c r="IH4587" s="293"/>
      <c r="IM4587" s="285"/>
    </row>
    <row r="4588" spans="1:247" s="44" customFormat="1" x14ac:dyDescent="0.2">
      <c r="A4588" s="42"/>
      <c r="AN4588" s="293"/>
      <c r="AX4588" s="293"/>
      <c r="BH4588" s="293"/>
      <c r="BR4588" s="293"/>
      <c r="CB4588" s="293"/>
      <c r="CL4588" s="293"/>
      <c r="CV4588" s="293"/>
      <c r="DF4588" s="293"/>
      <c r="DP4588" s="293"/>
      <c r="DZ4588" s="293"/>
      <c r="EJ4588" s="293"/>
      <c r="ET4588" s="293"/>
      <c r="FD4588" s="293"/>
      <c r="GJ4588" s="341"/>
      <c r="GT4588" s="293"/>
      <c r="HD4588" s="293"/>
      <c r="HN4588" s="293"/>
      <c r="HX4588" s="293"/>
      <c r="IH4588" s="293"/>
      <c r="IM4588" s="285"/>
    </row>
    <row r="4589" spans="1:247" s="44" customFormat="1" x14ac:dyDescent="0.2">
      <c r="A4589" s="42"/>
      <c r="AN4589" s="293"/>
      <c r="AX4589" s="293"/>
      <c r="BH4589" s="293"/>
      <c r="BR4589" s="293"/>
      <c r="CB4589" s="293"/>
      <c r="CL4589" s="293"/>
      <c r="CV4589" s="293"/>
      <c r="DF4589" s="293"/>
      <c r="DP4589" s="293"/>
      <c r="DZ4589" s="293"/>
      <c r="EJ4589" s="293"/>
      <c r="ET4589" s="293"/>
      <c r="FD4589" s="293"/>
      <c r="GJ4589" s="341"/>
      <c r="GT4589" s="293"/>
      <c r="HD4589" s="293"/>
      <c r="HN4589" s="293"/>
      <c r="HX4589" s="293"/>
      <c r="IH4589" s="293"/>
      <c r="IM4589" s="285"/>
    </row>
    <row r="4590" spans="1:247" s="44" customFormat="1" x14ac:dyDescent="0.2">
      <c r="A4590" s="42"/>
      <c r="AN4590" s="293"/>
      <c r="AX4590" s="293"/>
      <c r="BH4590" s="293"/>
      <c r="BR4590" s="293"/>
      <c r="CB4590" s="293"/>
      <c r="CL4590" s="293"/>
      <c r="CV4590" s="293"/>
      <c r="DF4590" s="293"/>
      <c r="DP4590" s="293"/>
      <c r="DZ4590" s="293"/>
      <c r="EJ4590" s="293"/>
      <c r="ET4590" s="293"/>
      <c r="FD4590" s="293"/>
      <c r="GJ4590" s="341"/>
      <c r="GT4590" s="293"/>
      <c r="HD4590" s="293"/>
      <c r="HN4590" s="293"/>
      <c r="HX4590" s="293"/>
      <c r="IH4590" s="293"/>
      <c r="IM4590" s="285"/>
    </row>
    <row r="4591" spans="1:247" s="44" customFormat="1" x14ac:dyDescent="0.2">
      <c r="A4591" s="42"/>
      <c r="AN4591" s="293"/>
      <c r="AX4591" s="293"/>
      <c r="BH4591" s="293"/>
      <c r="BR4591" s="293"/>
      <c r="CB4591" s="293"/>
      <c r="CL4591" s="293"/>
      <c r="CV4591" s="293"/>
      <c r="DF4591" s="293"/>
      <c r="DP4591" s="293"/>
      <c r="DZ4591" s="293"/>
      <c r="EJ4591" s="293"/>
      <c r="ET4591" s="293"/>
      <c r="FD4591" s="293"/>
      <c r="GJ4591" s="341"/>
      <c r="GT4591" s="293"/>
      <c r="HD4591" s="293"/>
      <c r="HN4591" s="293"/>
      <c r="HX4591" s="293"/>
      <c r="IH4591" s="293"/>
      <c r="IM4591" s="285"/>
    </row>
    <row r="4592" spans="1:247" s="44" customFormat="1" x14ac:dyDescent="0.2">
      <c r="A4592" s="42"/>
      <c r="AN4592" s="293"/>
      <c r="AX4592" s="293"/>
      <c r="BH4592" s="293"/>
      <c r="BR4592" s="293"/>
      <c r="CB4592" s="293"/>
      <c r="CL4592" s="293"/>
      <c r="CV4592" s="293"/>
      <c r="DF4592" s="293"/>
      <c r="DP4592" s="293"/>
      <c r="DZ4592" s="293"/>
      <c r="EJ4592" s="293"/>
      <c r="ET4592" s="293"/>
      <c r="FD4592" s="293"/>
      <c r="GJ4592" s="341"/>
      <c r="GT4592" s="293"/>
      <c r="HD4592" s="293"/>
      <c r="HN4592" s="293"/>
      <c r="HX4592" s="293"/>
      <c r="IH4592" s="293"/>
      <c r="IM4592" s="285"/>
    </row>
    <row r="4593" spans="1:247" s="44" customFormat="1" x14ac:dyDescent="0.2">
      <c r="A4593" s="42"/>
      <c r="AN4593" s="293"/>
      <c r="AX4593" s="293"/>
      <c r="BH4593" s="293"/>
      <c r="BR4593" s="293"/>
      <c r="CB4593" s="293"/>
      <c r="CL4593" s="293"/>
      <c r="CV4593" s="293"/>
      <c r="DF4593" s="293"/>
      <c r="DP4593" s="293"/>
      <c r="DZ4593" s="293"/>
      <c r="EJ4593" s="293"/>
      <c r="ET4593" s="293"/>
      <c r="FD4593" s="293"/>
      <c r="GJ4593" s="341"/>
      <c r="GT4593" s="293"/>
      <c r="HD4593" s="293"/>
      <c r="HN4593" s="293"/>
      <c r="HX4593" s="293"/>
      <c r="IH4593" s="293"/>
      <c r="IM4593" s="285"/>
    </row>
    <row r="4594" spans="1:247" s="44" customFormat="1" x14ac:dyDescent="0.2">
      <c r="A4594" s="42"/>
      <c r="AN4594" s="293"/>
      <c r="AX4594" s="293"/>
      <c r="BH4594" s="293"/>
      <c r="BR4594" s="293"/>
      <c r="CB4594" s="293"/>
      <c r="CL4594" s="293"/>
      <c r="CV4594" s="293"/>
      <c r="DF4594" s="293"/>
      <c r="DP4594" s="293"/>
      <c r="DZ4594" s="293"/>
      <c r="EJ4594" s="293"/>
      <c r="ET4594" s="293"/>
      <c r="FD4594" s="293"/>
      <c r="GJ4594" s="341"/>
      <c r="GT4594" s="293"/>
      <c r="HD4594" s="293"/>
      <c r="HN4594" s="293"/>
      <c r="HX4594" s="293"/>
      <c r="IH4594" s="293"/>
      <c r="IM4594" s="285"/>
    </row>
    <row r="4595" spans="1:247" s="44" customFormat="1" x14ac:dyDescent="0.2">
      <c r="A4595" s="42"/>
      <c r="AN4595" s="293"/>
      <c r="AX4595" s="293"/>
      <c r="BH4595" s="293"/>
      <c r="BR4595" s="293"/>
      <c r="CB4595" s="293"/>
      <c r="CL4595" s="293"/>
      <c r="CV4595" s="293"/>
      <c r="DF4595" s="293"/>
      <c r="DP4595" s="293"/>
      <c r="DZ4595" s="293"/>
      <c r="EJ4595" s="293"/>
      <c r="ET4595" s="293"/>
      <c r="FD4595" s="293"/>
      <c r="GJ4595" s="341"/>
      <c r="GT4595" s="293"/>
      <c r="HD4595" s="293"/>
      <c r="HN4595" s="293"/>
      <c r="HX4595" s="293"/>
      <c r="IH4595" s="293"/>
      <c r="IM4595" s="285"/>
    </row>
    <row r="4596" spans="1:247" s="44" customFormat="1" x14ac:dyDescent="0.2">
      <c r="A4596" s="42"/>
      <c r="AN4596" s="293"/>
      <c r="AX4596" s="293"/>
      <c r="BH4596" s="293"/>
      <c r="BR4596" s="293"/>
      <c r="CB4596" s="293"/>
      <c r="CL4596" s="293"/>
      <c r="CV4596" s="293"/>
      <c r="DF4596" s="293"/>
      <c r="DP4596" s="293"/>
      <c r="DZ4596" s="293"/>
      <c r="EJ4596" s="293"/>
      <c r="ET4596" s="293"/>
      <c r="FD4596" s="293"/>
      <c r="GJ4596" s="341"/>
      <c r="GT4596" s="293"/>
      <c r="HD4596" s="293"/>
      <c r="HN4596" s="293"/>
      <c r="HX4596" s="293"/>
      <c r="IH4596" s="293"/>
      <c r="IM4596" s="285"/>
    </row>
    <row r="4597" spans="1:247" s="44" customFormat="1" x14ac:dyDescent="0.2">
      <c r="A4597" s="42"/>
      <c r="AN4597" s="293"/>
      <c r="AX4597" s="293"/>
      <c r="BH4597" s="293"/>
      <c r="BR4597" s="293"/>
      <c r="CB4597" s="293"/>
      <c r="CL4597" s="293"/>
      <c r="CV4597" s="293"/>
      <c r="DF4597" s="293"/>
      <c r="DP4597" s="293"/>
      <c r="DZ4597" s="293"/>
      <c r="EJ4597" s="293"/>
      <c r="ET4597" s="293"/>
      <c r="FD4597" s="293"/>
      <c r="GJ4597" s="341"/>
      <c r="GT4597" s="293"/>
      <c r="HD4597" s="293"/>
      <c r="HN4597" s="293"/>
      <c r="HX4597" s="293"/>
      <c r="IH4597" s="293"/>
      <c r="IM4597" s="285"/>
    </row>
    <row r="4598" spans="1:247" s="44" customFormat="1" x14ac:dyDescent="0.2">
      <c r="A4598" s="42"/>
      <c r="AN4598" s="293"/>
      <c r="AX4598" s="293"/>
      <c r="BH4598" s="293"/>
      <c r="BR4598" s="293"/>
      <c r="CB4598" s="293"/>
      <c r="CL4598" s="293"/>
      <c r="CV4598" s="293"/>
      <c r="DF4598" s="293"/>
      <c r="DP4598" s="293"/>
      <c r="DZ4598" s="293"/>
      <c r="EJ4598" s="293"/>
      <c r="ET4598" s="293"/>
      <c r="FD4598" s="293"/>
      <c r="GJ4598" s="341"/>
      <c r="GT4598" s="293"/>
      <c r="HD4598" s="293"/>
      <c r="HN4598" s="293"/>
      <c r="HX4598" s="293"/>
      <c r="IH4598" s="293"/>
      <c r="IM4598" s="285"/>
    </row>
    <row r="4599" spans="1:247" s="44" customFormat="1" x14ac:dyDescent="0.2">
      <c r="A4599" s="42"/>
      <c r="AN4599" s="293"/>
      <c r="AX4599" s="293"/>
      <c r="BH4599" s="293"/>
      <c r="BR4599" s="293"/>
      <c r="CB4599" s="293"/>
      <c r="CL4599" s="293"/>
      <c r="CV4599" s="293"/>
      <c r="DF4599" s="293"/>
      <c r="DP4599" s="293"/>
      <c r="DZ4599" s="293"/>
      <c r="EJ4599" s="293"/>
      <c r="ET4599" s="293"/>
      <c r="FD4599" s="293"/>
      <c r="GJ4599" s="341"/>
      <c r="GT4599" s="293"/>
      <c r="HD4599" s="293"/>
      <c r="HN4599" s="293"/>
      <c r="HX4599" s="293"/>
      <c r="IH4599" s="293"/>
      <c r="IM4599" s="285"/>
    </row>
    <row r="4600" spans="1:247" s="44" customFormat="1" x14ac:dyDescent="0.2">
      <c r="A4600" s="42"/>
      <c r="AN4600" s="293"/>
      <c r="AX4600" s="293"/>
      <c r="BH4600" s="293"/>
      <c r="BR4600" s="293"/>
      <c r="CB4600" s="293"/>
      <c r="CL4600" s="293"/>
      <c r="CV4600" s="293"/>
      <c r="DF4600" s="293"/>
      <c r="DP4600" s="293"/>
      <c r="DZ4600" s="293"/>
      <c r="EJ4600" s="293"/>
      <c r="ET4600" s="293"/>
      <c r="FD4600" s="293"/>
      <c r="GJ4600" s="341"/>
      <c r="GT4600" s="293"/>
      <c r="HD4600" s="293"/>
      <c r="HN4600" s="293"/>
      <c r="HX4600" s="293"/>
      <c r="IH4600" s="293"/>
      <c r="IM4600" s="285"/>
    </row>
    <row r="4601" spans="1:247" s="44" customFormat="1" x14ac:dyDescent="0.2">
      <c r="A4601" s="42"/>
      <c r="AN4601" s="293"/>
      <c r="AX4601" s="293"/>
      <c r="BH4601" s="293"/>
      <c r="BR4601" s="293"/>
      <c r="CB4601" s="293"/>
      <c r="CL4601" s="293"/>
      <c r="CV4601" s="293"/>
      <c r="DF4601" s="293"/>
      <c r="DP4601" s="293"/>
      <c r="DZ4601" s="293"/>
      <c r="EJ4601" s="293"/>
      <c r="ET4601" s="293"/>
      <c r="FD4601" s="293"/>
      <c r="GJ4601" s="341"/>
      <c r="GT4601" s="293"/>
      <c r="HD4601" s="293"/>
      <c r="HN4601" s="293"/>
      <c r="HX4601" s="293"/>
      <c r="IH4601" s="293"/>
      <c r="IM4601" s="285"/>
    </row>
    <row r="4602" spans="1:247" s="44" customFormat="1" x14ac:dyDescent="0.2">
      <c r="A4602" s="42"/>
      <c r="AN4602" s="293"/>
      <c r="AX4602" s="293"/>
      <c r="BH4602" s="293"/>
      <c r="BR4602" s="293"/>
      <c r="CB4602" s="293"/>
      <c r="CL4602" s="293"/>
      <c r="CV4602" s="293"/>
      <c r="DF4602" s="293"/>
      <c r="DP4602" s="293"/>
      <c r="DZ4602" s="293"/>
      <c r="EJ4602" s="293"/>
      <c r="ET4602" s="293"/>
      <c r="FD4602" s="293"/>
      <c r="GJ4602" s="341"/>
      <c r="GT4602" s="293"/>
      <c r="HD4602" s="293"/>
      <c r="HN4602" s="293"/>
      <c r="HX4602" s="293"/>
      <c r="IH4602" s="293"/>
      <c r="IM4602" s="285"/>
    </row>
    <row r="4603" spans="1:247" s="44" customFormat="1" x14ac:dyDescent="0.2">
      <c r="A4603" s="42"/>
      <c r="AN4603" s="293"/>
      <c r="AX4603" s="293"/>
      <c r="BH4603" s="293"/>
      <c r="BR4603" s="293"/>
      <c r="CB4603" s="293"/>
      <c r="CL4603" s="293"/>
      <c r="CV4603" s="293"/>
      <c r="DF4603" s="293"/>
      <c r="DP4603" s="293"/>
      <c r="DZ4603" s="293"/>
      <c r="EJ4603" s="293"/>
      <c r="ET4603" s="293"/>
      <c r="FD4603" s="293"/>
      <c r="GJ4603" s="341"/>
      <c r="GT4603" s="293"/>
      <c r="HD4603" s="293"/>
      <c r="HN4603" s="293"/>
      <c r="HX4603" s="293"/>
      <c r="IH4603" s="293"/>
      <c r="IM4603" s="285"/>
    </row>
    <row r="4604" spans="1:247" s="44" customFormat="1" x14ac:dyDescent="0.2">
      <c r="A4604" s="42"/>
      <c r="AN4604" s="293"/>
      <c r="AX4604" s="293"/>
      <c r="BH4604" s="293"/>
      <c r="BR4604" s="293"/>
      <c r="CB4604" s="293"/>
      <c r="CL4604" s="293"/>
      <c r="CV4604" s="293"/>
      <c r="DF4604" s="293"/>
      <c r="DP4604" s="293"/>
      <c r="DZ4604" s="293"/>
      <c r="EJ4604" s="293"/>
      <c r="ET4604" s="293"/>
      <c r="FD4604" s="293"/>
      <c r="GJ4604" s="341"/>
      <c r="GT4604" s="293"/>
      <c r="HD4604" s="293"/>
      <c r="HN4604" s="293"/>
      <c r="HX4604" s="293"/>
      <c r="IH4604" s="293"/>
      <c r="IM4604" s="285"/>
    </row>
    <row r="4605" spans="1:247" s="44" customFormat="1" x14ac:dyDescent="0.2">
      <c r="A4605" s="42"/>
      <c r="AN4605" s="293"/>
      <c r="AX4605" s="293"/>
      <c r="BH4605" s="293"/>
      <c r="BR4605" s="293"/>
      <c r="CB4605" s="293"/>
      <c r="CL4605" s="293"/>
      <c r="CV4605" s="293"/>
      <c r="DF4605" s="293"/>
      <c r="DP4605" s="293"/>
      <c r="DZ4605" s="293"/>
      <c r="EJ4605" s="293"/>
      <c r="ET4605" s="293"/>
      <c r="FD4605" s="293"/>
      <c r="GJ4605" s="341"/>
      <c r="GT4605" s="293"/>
      <c r="HD4605" s="293"/>
      <c r="HN4605" s="293"/>
      <c r="HX4605" s="293"/>
      <c r="IH4605" s="293"/>
      <c r="IM4605" s="285"/>
    </row>
    <row r="4606" spans="1:247" s="44" customFormat="1" x14ac:dyDescent="0.2">
      <c r="A4606" s="42"/>
      <c r="AN4606" s="293"/>
      <c r="AX4606" s="293"/>
      <c r="BH4606" s="293"/>
      <c r="BR4606" s="293"/>
      <c r="CB4606" s="293"/>
      <c r="CL4606" s="293"/>
      <c r="CV4606" s="293"/>
      <c r="DF4606" s="293"/>
      <c r="DP4606" s="293"/>
      <c r="DZ4606" s="293"/>
      <c r="EJ4606" s="293"/>
      <c r="ET4606" s="293"/>
      <c r="FD4606" s="293"/>
      <c r="GJ4606" s="341"/>
      <c r="GT4606" s="293"/>
      <c r="HD4606" s="293"/>
      <c r="HN4606" s="293"/>
      <c r="HX4606" s="293"/>
      <c r="IH4606" s="293"/>
      <c r="IM4606" s="285"/>
    </row>
    <row r="4607" spans="1:247" s="44" customFormat="1" x14ac:dyDescent="0.2">
      <c r="A4607" s="42"/>
      <c r="AN4607" s="293"/>
      <c r="AX4607" s="293"/>
      <c r="BH4607" s="293"/>
      <c r="BR4607" s="293"/>
      <c r="CB4607" s="293"/>
      <c r="CL4607" s="293"/>
      <c r="CV4607" s="293"/>
      <c r="DF4607" s="293"/>
      <c r="DP4607" s="293"/>
      <c r="DZ4607" s="293"/>
      <c r="EJ4607" s="293"/>
      <c r="ET4607" s="293"/>
      <c r="FD4607" s="293"/>
      <c r="GJ4607" s="341"/>
      <c r="GT4607" s="293"/>
      <c r="HD4607" s="293"/>
      <c r="HN4607" s="293"/>
      <c r="HX4607" s="293"/>
      <c r="IH4607" s="293"/>
      <c r="IM4607" s="285"/>
    </row>
    <row r="4608" spans="1:247" s="44" customFormat="1" x14ac:dyDescent="0.2">
      <c r="A4608" s="42"/>
      <c r="AN4608" s="293"/>
      <c r="AX4608" s="293"/>
      <c r="BH4608" s="293"/>
      <c r="BR4608" s="293"/>
      <c r="CB4608" s="293"/>
      <c r="CL4608" s="293"/>
      <c r="CV4608" s="293"/>
      <c r="DF4608" s="293"/>
      <c r="DP4608" s="293"/>
      <c r="DZ4608" s="293"/>
      <c r="EJ4608" s="293"/>
      <c r="ET4608" s="293"/>
      <c r="FD4608" s="293"/>
      <c r="GJ4608" s="341"/>
      <c r="GT4608" s="293"/>
      <c r="HD4608" s="293"/>
      <c r="HN4608" s="293"/>
      <c r="HX4608" s="293"/>
      <c r="IH4608" s="293"/>
      <c r="IM4608" s="285"/>
    </row>
    <row r="4609" spans="1:247" s="44" customFormat="1" x14ac:dyDescent="0.2">
      <c r="A4609" s="42"/>
      <c r="AN4609" s="293"/>
      <c r="AX4609" s="293"/>
      <c r="BH4609" s="293"/>
      <c r="BR4609" s="293"/>
      <c r="CB4609" s="293"/>
      <c r="CL4609" s="293"/>
      <c r="CV4609" s="293"/>
      <c r="DF4609" s="293"/>
      <c r="DP4609" s="293"/>
      <c r="DZ4609" s="293"/>
      <c r="EJ4609" s="293"/>
      <c r="ET4609" s="293"/>
      <c r="FD4609" s="293"/>
      <c r="GJ4609" s="341"/>
      <c r="GT4609" s="293"/>
      <c r="HD4609" s="293"/>
      <c r="HN4609" s="293"/>
      <c r="HX4609" s="293"/>
      <c r="IH4609" s="293"/>
      <c r="IM4609" s="285"/>
    </row>
    <row r="4610" spans="1:247" s="44" customFormat="1" x14ac:dyDescent="0.2">
      <c r="A4610" s="42"/>
      <c r="AN4610" s="293"/>
      <c r="AX4610" s="293"/>
      <c r="BH4610" s="293"/>
      <c r="BR4610" s="293"/>
      <c r="CB4610" s="293"/>
      <c r="CL4610" s="293"/>
      <c r="CV4610" s="293"/>
      <c r="DF4610" s="293"/>
      <c r="DP4610" s="293"/>
      <c r="DZ4610" s="293"/>
      <c r="EJ4610" s="293"/>
      <c r="ET4610" s="293"/>
      <c r="FD4610" s="293"/>
      <c r="GJ4610" s="341"/>
      <c r="GT4610" s="293"/>
      <c r="HD4610" s="293"/>
      <c r="HN4610" s="293"/>
      <c r="HX4610" s="293"/>
      <c r="IH4610" s="293"/>
      <c r="IM4610" s="285"/>
    </row>
    <row r="4611" spans="1:247" s="44" customFormat="1" x14ac:dyDescent="0.2">
      <c r="A4611" s="42"/>
      <c r="AN4611" s="293"/>
      <c r="AX4611" s="293"/>
      <c r="BH4611" s="293"/>
      <c r="BR4611" s="293"/>
      <c r="CB4611" s="293"/>
      <c r="CL4611" s="293"/>
      <c r="CV4611" s="293"/>
      <c r="DF4611" s="293"/>
      <c r="DP4611" s="293"/>
      <c r="DZ4611" s="293"/>
      <c r="EJ4611" s="293"/>
      <c r="ET4611" s="293"/>
      <c r="FD4611" s="293"/>
      <c r="GJ4611" s="341"/>
      <c r="GT4611" s="293"/>
      <c r="HD4611" s="293"/>
      <c r="HN4611" s="293"/>
      <c r="HX4611" s="293"/>
      <c r="IH4611" s="293"/>
      <c r="IM4611" s="285"/>
    </row>
    <row r="4612" spans="1:247" s="44" customFormat="1" x14ac:dyDescent="0.2">
      <c r="A4612" s="42"/>
      <c r="AN4612" s="293"/>
      <c r="AX4612" s="293"/>
      <c r="BH4612" s="293"/>
      <c r="BR4612" s="293"/>
      <c r="CB4612" s="293"/>
      <c r="CL4612" s="293"/>
      <c r="CV4612" s="293"/>
      <c r="DF4612" s="293"/>
      <c r="DP4612" s="293"/>
      <c r="DZ4612" s="293"/>
      <c r="EJ4612" s="293"/>
      <c r="ET4612" s="293"/>
      <c r="FD4612" s="293"/>
      <c r="GJ4612" s="341"/>
      <c r="GT4612" s="293"/>
      <c r="HD4612" s="293"/>
      <c r="HN4612" s="293"/>
      <c r="HX4612" s="293"/>
      <c r="IH4612" s="293"/>
      <c r="IM4612" s="285"/>
    </row>
    <row r="4613" spans="1:247" s="44" customFormat="1" x14ac:dyDescent="0.2">
      <c r="A4613" s="42"/>
      <c r="AN4613" s="293"/>
      <c r="AX4613" s="293"/>
      <c r="BH4613" s="293"/>
      <c r="BR4613" s="293"/>
      <c r="CB4613" s="293"/>
      <c r="CL4613" s="293"/>
      <c r="CV4613" s="293"/>
      <c r="DF4613" s="293"/>
      <c r="DP4613" s="293"/>
      <c r="DZ4613" s="293"/>
      <c r="EJ4613" s="293"/>
      <c r="ET4613" s="293"/>
      <c r="FD4613" s="293"/>
      <c r="GJ4613" s="341"/>
      <c r="GT4613" s="293"/>
      <c r="HD4613" s="293"/>
      <c r="HN4613" s="293"/>
      <c r="HX4613" s="293"/>
      <c r="IH4613" s="293"/>
      <c r="IM4613" s="285"/>
    </row>
    <row r="4614" spans="1:247" s="44" customFormat="1" x14ac:dyDescent="0.2">
      <c r="A4614" s="42"/>
      <c r="AN4614" s="293"/>
      <c r="AX4614" s="293"/>
      <c r="BH4614" s="293"/>
      <c r="BR4614" s="293"/>
      <c r="CB4614" s="293"/>
      <c r="CL4614" s="293"/>
      <c r="CV4614" s="293"/>
      <c r="DF4614" s="293"/>
      <c r="DP4614" s="293"/>
      <c r="DZ4614" s="293"/>
      <c r="EJ4614" s="293"/>
      <c r="ET4614" s="293"/>
      <c r="FD4614" s="293"/>
      <c r="GJ4614" s="341"/>
      <c r="GT4614" s="293"/>
      <c r="HD4614" s="293"/>
      <c r="HN4614" s="293"/>
      <c r="HX4614" s="293"/>
      <c r="IH4614" s="293"/>
      <c r="IM4614" s="285"/>
    </row>
    <row r="4615" spans="1:247" s="44" customFormat="1" x14ac:dyDescent="0.2">
      <c r="A4615" s="42"/>
      <c r="AN4615" s="293"/>
      <c r="AX4615" s="293"/>
      <c r="BH4615" s="293"/>
      <c r="BR4615" s="293"/>
      <c r="CB4615" s="293"/>
      <c r="CL4615" s="293"/>
      <c r="CV4615" s="293"/>
      <c r="DF4615" s="293"/>
      <c r="DP4615" s="293"/>
      <c r="DZ4615" s="293"/>
      <c r="EJ4615" s="293"/>
      <c r="ET4615" s="293"/>
      <c r="FD4615" s="293"/>
      <c r="GJ4615" s="341"/>
      <c r="GT4615" s="293"/>
      <c r="HD4615" s="293"/>
      <c r="HN4615" s="293"/>
      <c r="HX4615" s="293"/>
      <c r="IH4615" s="293"/>
      <c r="IM4615" s="285"/>
    </row>
    <row r="4616" spans="1:247" s="44" customFormat="1" x14ac:dyDescent="0.2">
      <c r="A4616" s="42"/>
      <c r="AN4616" s="293"/>
      <c r="AX4616" s="293"/>
      <c r="BH4616" s="293"/>
      <c r="BR4616" s="293"/>
      <c r="CB4616" s="293"/>
      <c r="CL4616" s="293"/>
      <c r="CV4616" s="293"/>
      <c r="DF4616" s="293"/>
      <c r="DP4616" s="293"/>
      <c r="DZ4616" s="293"/>
      <c r="EJ4616" s="293"/>
      <c r="ET4616" s="293"/>
      <c r="FD4616" s="293"/>
      <c r="GJ4616" s="341"/>
      <c r="GT4616" s="293"/>
      <c r="HD4616" s="293"/>
      <c r="HN4616" s="293"/>
      <c r="HX4616" s="293"/>
      <c r="IH4616" s="293"/>
      <c r="IM4616" s="285"/>
    </row>
    <row r="4617" spans="1:247" s="44" customFormat="1" x14ac:dyDescent="0.2">
      <c r="A4617" s="42"/>
      <c r="AN4617" s="293"/>
      <c r="AX4617" s="293"/>
      <c r="BH4617" s="293"/>
      <c r="BR4617" s="293"/>
      <c r="CB4617" s="293"/>
      <c r="CL4617" s="293"/>
      <c r="CV4617" s="293"/>
      <c r="DF4617" s="293"/>
      <c r="DP4617" s="293"/>
      <c r="DZ4617" s="293"/>
      <c r="EJ4617" s="293"/>
      <c r="ET4617" s="293"/>
      <c r="FD4617" s="293"/>
      <c r="GJ4617" s="341"/>
      <c r="GT4617" s="293"/>
      <c r="HD4617" s="293"/>
      <c r="HN4617" s="293"/>
      <c r="HX4617" s="293"/>
      <c r="IH4617" s="293"/>
      <c r="IM4617" s="285"/>
    </row>
    <row r="4618" spans="1:247" s="44" customFormat="1" x14ac:dyDescent="0.2">
      <c r="A4618" s="42"/>
      <c r="AN4618" s="293"/>
      <c r="AX4618" s="293"/>
      <c r="BH4618" s="293"/>
      <c r="BR4618" s="293"/>
      <c r="CB4618" s="293"/>
      <c r="CL4618" s="293"/>
      <c r="CV4618" s="293"/>
      <c r="DF4618" s="293"/>
      <c r="DP4618" s="293"/>
      <c r="DZ4618" s="293"/>
      <c r="EJ4618" s="293"/>
      <c r="ET4618" s="293"/>
      <c r="FD4618" s="293"/>
      <c r="GJ4618" s="341"/>
      <c r="GT4618" s="293"/>
      <c r="HD4618" s="293"/>
      <c r="HN4618" s="293"/>
      <c r="HX4618" s="293"/>
      <c r="IH4618" s="293"/>
      <c r="IM4618" s="285"/>
    </row>
    <row r="4619" spans="1:247" s="44" customFormat="1" x14ac:dyDescent="0.2">
      <c r="A4619" s="42"/>
      <c r="AN4619" s="293"/>
      <c r="AX4619" s="293"/>
      <c r="BH4619" s="293"/>
      <c r="BR4619" s="293"/>
      <c r="CB4619" s="293"/>
      <c r="CL4619" s="293"/>
      <c r="CV4619" s="293"/>
      <c r="DF4619" s="293"/>
      <c r="DP4619" s="293"/>
      <c r="DZ4619" s="293"/>
      <c r="EJ4619" s="293"/>
      <c r="ET4619" s="293"/>
      <c r="FD4619" s="293"/>
      <c r="GJ4619" s="341"/>
      <c r="GT4619" s="293"/>
      <c r="HD4619" s="293"/>
      <c r="HN4619" s="293"/>
      <c r="HX4619" s="293"/>
      <c r="IH4619" s="293"/>
      <c r="IM4619" s="285"/>
    </row>
    <row r="4620" spans="1:247" s="44" customFormat="1" x14ac:dyDescent="0.2">
      <c r="A4620" s="42"/>
      <c r="AN4620" s="293"/>
      <c r="AX4620" s="293"/>
      <c r="BH4620" s="293"/>
      <c r="BR4620" s="293"/>
      <c r="CB4620" s="293"/>
      <c r="CL4620" s="293"/>
      <c r="CV4620" s="293"/>
      <c r="DF4620" s="293"/>
      <c r="DP4620" s="293"/>
      <c r="DZ4620" s="293"/>
      <c r="EJ4620" s="293"/>
      <c r="ET4620" s="293"/>
      <c r="FD4620" s="293"/>
      <c r="GJ4620" s="341"/>
      <c r="GT4620" s="293"/>
      <c r="HD4620" s="293"/>
      <c r="HN4620" s="293"/>
      <c r="HX4620" s="293"/>
      <c r="IH4620" s="293"/>
      <c r="IM4620" s="285"/>
    </row>
    <row r="4621" spans="1:247" s="44" customFormat="1" x14ac:dyDescent="0.2">
      <c r="A4621" s="42"/>
      <c r="AN4621" s="293"/>
      <c r="AX4621" s="293"/>
      <c r="BH4621" s="293"/>
      <c r="BR4621" s="293"/>
      <c r="CB4621" s="293"/>
      <c r="CL4621" s="293"/>
      <c r="CV4621" s="293"/>
      <c r="DF4621" s="293"/>
      <c r="DP4621" s="293"/>
      <c r="DZ4621" s="293"/>
      <c r="EJ4621" s="293"/>
      <c r="ET4621" s="293"/>
      <c r="FD4621" s="293"/>
      <c r="GJ4621" s="341"/>
      <c r="GT4621" s="293"/>
      <c r="HD4621" s="293"/>
      <c r="HN4621" s="293"/>
      <c r="HX4621" s="293"/>
      <c r="IH4621" s="293"/>
      <c r="IM4621" s="285"/>
    </row>
    <row r="4622" spans="1:247" s="44" customFormat="1" x14ac:dyDescent="0.2">
      <c r="A4622" s="42"/>
      <c r="AN4622" s="293"/>
      <c r="AX4622" s="293"/>
      <c r="BH4622" s="293"/>
      <c r="BR4622" s="293"/>
      <c r="CB4622" s="293"/>
      <c r="CL4622" s="293"/>
      <c r="CV4622" s="293"/>
      <c r="DF4622" s="293"/>
      <c r="DP4622" s="293"/>
      <c r="DZ4622" s="293"/>
      <c r="EJ4622" s="293"/>
      <c r="ET4622" s="293"/>
      <c r="FD4622" s="293"/>
      <c r="GJ4622" s="341"/>
      <c r="GT4622" s="293"/>
      <c r="HD4622" s="293"/>
      <c r="HN4622" s="293"/>
      <c r="HX4622" s="293"/>
      <c r="IH4622" s="293"/>
      <c r="IM4622" s="285"/>
    </row>
    <row r="4623" spans="1:247" s="44" customFormat="1" x14ac:dyDescent="0.2">
      <c r="A4623" s="42"/>
      <c r="AN4623" s="293"/>
      <c r="AX4623" s="293"/>
      <c r="BH4623" s="293"/>
      <c r="BR4623" s="293"/>
      <c r="CB4623" s="293"/>
      <c r="CL4623" s="293"/>
      <c r="CV4623" s="293"/>
      <c r="DF4623" s="293"/>
      <c r="DP4623" s="293"/>
      <c r="DZ4623" s="293"/>
      <c r="EJ4623" s="293"/>
      <c r="ET4623" s="293"/>
      <c r="FD4623" s="293"/>
      <c r="GJ4623" s="341"/>
      <c r="GT4623" s="293"/>
      <c r="HD4623" s="293"/>
      <c r="HN4623" s="293"/>
      <c r="HX4623" s="293"/>
      <c r="IH4623" s="293"/>
      <c r="IM4623" s="285"/>
    </row>
    <row r="4624" spans="1:247" s="44" customFormat="1" x14ac:dyDescent="0.2">
      <c r="A4624" s="42"/>
      <c r="AN4624" s="293"/>
      <c r="AX4624" s="293"/>
      <c r="BH4624" s="293"/>
      <c r="BR4624" s="293"/>
      <c r="CB4624" s="293"/>
      <c r="CL4624" s="293"/>
      <c r="CV4624" s="293"/>
      <c r="DF4624" s="293"/>
      <c r="DP4624" s="293"/>
      <c r="DZ4624" s="293"/>
      <c r="EJ4624" s="293"/>
      <c r="ET4624" s="293"/>
      <c r="FD4624" s="293"/>
      <c r="GJ4624" s="341"/>
      <c r="GT4624" s="293"/>
      <c r="HD4624" s="293"/>
      <c r="HN4624" s="293"/>
      <c r="HX4624" s="293"/>
      <c r="IH4624" s="293"/>
      <c r="IM4624" s="285"/>
    </row>
    <row r="4625" spans="1:247" s="44" customFormat="1" x14ac:dyDescent="0.2">
      <c r="A4625" s="42"/>
      <c r="AN4625" s="293"/>
      <c r="AX4625" s="293"/>
      <c r="BH4625" s="293"/>
      <c r="BR4625" s="293"/>
      <c r="CB4625" s="293"/>
      <c r="CL4625" s="293"/>
      <c r="CV4625" s="293"/>
      <c r="DF4625" s="293"/>
      <c r="DP4625" s="293"/>
      <c r="DZ4625" s="293"/>
      <c r="EJ4625" s="293"/>
      <c r="ET4625" s="293"/>
      <c r="FD4625" s="293"/>
      <c r="GJ4625" s="341"/>
      <c r="GT4625" s="293"/>
      <c r="HD4625" s="293"/>
      <c r="HN4625" s="293"/>
      <c r="HX4625" s="293"/>
      <c r="IH4625" s="293"/>
      <c r="IM4625" s="285"/>
    </row>
    <row r="4626" spans="1:247" s="44" customFormat="1" x14ac:dyDescent="0.2">
      <c r="A4626" s="42"/>
      <c r="AN4626" s="293"/>
      <c r="AX4626" s="293"/>
      <c r="BH4626" s="293"/>
      <c r="BR4626" s="293"/>
      <c r="CB4626" s="293"/>
      <c r="CL4626" s="293"/>
      <c r="CV4626" s="293"/>
      <c r="DF4626" s="293"/>
      <c r="DP4626" s="293"/>
      <c r="DZ4626" s="293"/>
      <c r="EJ4626" s="293"/>
      <c r="ET4626" s="293"/>
      <c r="FD4626" s="293"/>
      <c r="GJ4626" s="341"/>
      <c r="GT4626" s="293"/>
      <c r="HD4626" s="293"/>
      <c r="HN4626" s="293"/>
      <c r="HX4626" s="293"/>
      <c r="IH4626" s="293"/>
      <c r="IM4626" s="285"/>
    </row>
    <row r="4627" spans="1:247" s="44" customFormat="1" x14ac:dyDescent="0.2">
      <c r="A4627" s="42"/>
      <c r="AN4627" s="293"/>
      <c r="AX4627" s="293"/>
      <c r="BH4627" s="293"/>
      <c r="BR4627" s="293"/>
      <c r="CB4627" s="293"/>
      <c r="CL4627" s="293"/>
      <c r="CV4627" s="293"/>
      <c r="DF4627" s="293"/>
      <c r="DP4627" s="293"/>
      <c r="DZ4627" s="293"/>
      <c r="EJ4627" s="293"/>
      <c r="ET4627" s="293"/>
      <c r="FD4627" s="293"/>
      <c r="GJ4627" s="341"/>
      <c r="GT4627" s="293"/>
      <c r="HD4627" s="293"/>
      <c r="HN4627" s="293"/>
      <c r="HX4627" s="293"/>
      <c r="IH4627" s="293"/>
      <c r="IM4627" s="285"/>
    </row>
    <row r="4628" spans="1:247" s="44" customFormat="1" x14ac:dyDescent="0.2">
      <c r="A4628" s="42"/>
      <c r="AN4628" s="293"/>
      <c r="AX4628" s="293"/>
      <c r="BH4628" s="293"/>
      <c r="BR4628" s="293"/>
      <c r="CB4628" s="293"/>
      <c r="CL4628" s="293"/>
      <c r="CV4628" s="293"/>
      <c r="DF4628" s="293"/>
      <c r="DP4628" s="293"/>
      <c r="DZ4628" s="293"/>
      <c r="EJ4628" s="293"/>
      <c r="ET4628" s="293"/>
      <c r="FD4628" s="293"/>
      <c r="GJ4628" s="341"/>
      <c r="GT4628" s="293"/>
      <c r="HD4628" s="293"/>
      <c r="HN4628" s="293"/>
      <c r="HX4628" s="293"/>
      <c r="IH4628" s="293"/>
      <c r="IM4628" s="285"/>
    </row>
    <row r="4629" spans="1:247" s="44" customFormat="1" x14ac:dyDescent="0.2">
      <c r="A4629" s="42"/>
      <c r="AN4629" s="293"/>
      <c r="AX4629" s="293"/>
      <c r="BH4629" s="293"/>
      <c r="BR4629" s="293"/>
      <c r="CB4629" s="293"/>
      <c r="CL4629" s="293"/>
      <c r="CV4629" s="293"/>
      <c r="DF4629" s="293"/>
      <c r="DP4629" s="293"/>
      <c r="DZ4629" s="293"/>
      <c r="EJ4629" s="293"/>
      <c r="ET4629" s="293"/>
      <c r="FD4629" s="293"/>
      <c r="GJ4629" s="341"/>
      <c r="GT4629" s="293"/>
      <c r="HD4629" s="293"/>
      <c r="HN4629" s="293"/>
      <c r="HX4629" s="293"/>
      <c r="IH4629" s="293"/>
      <c r="IM4629" s="285"/>
    </row>
    <row r="4630" spans="1:247" s="44" customFormat="1" x14ac:dyDescent="0.2">
      <c r="A4630" s="42"/>
      <c r="AN4630" s="293"/>
      <c r="AX4630" s="293"/>
      <c r="BH4630" s="293"/>
      <c r="BR4630" s="293"/>
      <c r="CB4630" s="293"/>
      <c r="CL4630" s="293"/>
      <c r="CV4630" s="293"/>
      <c r="DF4630" s="293"/>
      <c r="DP4630" s="293"/>
      <c r="DZ4630" s="293"/>
      <c r="EJ4630" s="293"/>
      <c r="ET4630" s="293"/>
      <c r="FD4630" s="293"/>
      <c r="GJ4630" s="341"/>
      <c r="GT4630" s="293"/>
      <c r="HD4630" s="293"/>
      <c r="HN4630" s="293"/>
      <c r="HX4630" s="293"/>
      <c r="IH4630" s="293"/>
      <c r="IM4630" s="285"/>
    </row>
    <row r="4631" spans="1:247" s="44" customFormat="1" x14ac:dyDescent="0.2">
      <c r="A4631" s="42"/>
      <c r="AN4631" s="293"/>
      <c r="AX4631" s="293"/>
      <c r="BH4631" s="293"/>
      <c r="BR4631" s="293"/>
      <c r="CB4631" s="293"/>
      <c r="CL4631" s="293"/>
      <c r="CV4631" s="293"/>
      <c r="DF4631" s="293"/>
      <c r="DP4631" s="293"/>
      <c r="DZ4631" s="293"/>
      <c r="EJ4631" s="293"/>
      <c r="ET4631" s="293"/>
      <c r="FD4631" s="293"/>
      <c r="GJ4631" s="341"/>
      <c r="GT4631" s="293"/>
      <c r="HD4631" s="293"/>
      <c r="HN4631" s="293"/>
      <c r="HX4631" s="293"/>
      <c r="IH4631" s="293"/>
      <c r="IM4631" s="285"/>
    </row>
    <row r="4632" spans="1:247" s="44" customFormat="1" x14ac:dyDescent="0.2">
      <c r="A4632" s="42"/>
      <c r="AN4632" s="293"/>
      <c r="AX4632" s="293"/>
      <c r="BH4632" s="293"/>
      <c r="BR4632" s="293"/>
      <c r="CB4632" s="293"/>
      <c r="CL4632" s="293"/>
      <c r="CV4632" s="293"/>
      <c r="DF4632" s="293"/>
      <c r="DP4632" s="293"/>
      <c r="DZ4632" s="293"/>
      <c r="EJ4632" s="293"/>
      <c r="ET4632" s="293"/>
      <c r="FD4632" s="293"/>
      <c r="GJ4632" s="341"/>
      <c r="GT4632" s="293"/>
      <c r="HD4632" s="293"/>
      <c r="HN4632" s="293"/>
      <c r="HX4632" s="293"/>
      <c r="IH4632" s="293"/>
      <c r="IM4632" s="285"/>
    </row>
    <row r="4633" spans="1:247" s="44" customFormat="1" x14ac:dyDescent="0.2">
      <c r="A4633" s="42"/>
      <c r="AN4633" s="293"/>
      <c r="AX4633" s="293"/>
      <c r="BH4633" s="293"/>
      <c r="BR4633" s="293"/>
      <c r="CB4633" s="293"/>
      <c r="CL4633" s="293"/>
      <c r="CV4633" s="293"/>
      <c r="DF4633" s="293"/>
      <c r="DP4633" s="293"/>
      <c r="DZ4633" s="293"/>
      <c r="EJ4633" s="293"/>
      <c r="ET4633" s="293"/>
      <c r="FD4633" s="293"/>
      <c r="GJ4633" s="341"/>
      <c r="GT4633" s="293"/>
      <c r="HD4633" s="293"/>
      <c r="HN4633" s="293"/>
      <c r="HX4633" s="293"/>
      <c r="IH4633" s="293"/>
      <c r="IM4633" s="285"/>
    </row>
    <row r="4634" spans="1:247" s="44" customFormat="1" x14ac:dyDescent="0.2">
      <c r="A4634" s="42"/>
      <c r="AN4634" s="293"/>
      <c r="AX4634" s="293"/>
      <c r="BH4634" s="293"/>
      <c r="BR4634" s="293"/>
      <c r="CB4634" s="293"/>
      <c r="CL4634" s="293"/>
      <c r="CV4634" s="293"/>
      <c r="DF4634" s="293"/>
      <c r="DP4634" s="293"/>
      <c r="DZ4634" s="293"/>
      <c r="EJ4634" s="293"/>
      <c r="ET4634" s="293"/>
      <c r="FD4634" s="293"/>
      <c r="GJ4634" s="341"/>
      <c r="GT4634" s="293"/>
      <c r="HD4634" s="293"/>
      <c r="HN4634" s="293"/>
      <c r="HX4634" s="293"/>
      <c r="IH4634" s="293"/>
      <c r="IM4634" s="285"/>
    </row>
    <row r="4635" spans="1:247" s="44" customFormat="1" x14ac:dyDescent="0.2">
      <c r="A4635" s="42"/>
      <c r="AN4635" s="293"/>
      <c r="AX4635" s="293"/>
      <c r="BH4635" s="293"/>
      <c r="BR4635" s="293"/>
      <c r="CB4635" s="293"/>
      <c r="CL4635" s="293"/>
      <c r="CV4635" s="293"/>
      <c r="DF4635" s="293"/>
      <c r="DP4635" s="293"/>
      <c r="DZ4635" s="293"/>
      <c r="EJ4635" s="293"/>
      <c r="ET4635" s="293"/>
      <c r="FD4635" s="293"/>
      <c r="GJ4635" s="341"/>
      <c r="GT4635" s="293"/>
      <c r="HD4635" s="293"/>
      <c r="HN4635" s="293"/>
      <c r="HX4635" s="293"/>
      <c r="IH4635" s="293"/>
      <c r="IM4635" s="285"/>
    </row>
    <row r="4636" spans="1:247" s="44" customFormat="1" x14ac:dyDescent="0.2">
      <c r="A4636" s="42"/>
      <c r="AN4636" s="293"/>
      <c r="AX4636" s="293"/>
      <c r="BH4636" s="293"/>
      <c r="BR4636" s="293"/>
      <c r="CB4636" s="293"/>
      <c r="CL4636" s="293"/>
      <c r="CV4636" s="293"/>
      <c r="DF4636" s="293"/>
      <c r="DP4636" s="293"/>
      <c r="DZ4636" s="293"/>
      <c r="EJ4636" s="293"/>
      <c r="ET4636" s="293"/>
      <c r="FD4636" s="293"/>
      <c r="GJ4636" s="341"/>
      <c r="GT4636" s="293"/>
      <c r="HD4636" s="293"/>
      <c r="HN4636" s="293"/>
      <c r="HX4636" s="293"/>
      <c r="IH4636" s="293"/>
      <c r="IM4636" s="285"/>
    </row>
    <row r="4637" spans="1:247" s="44" customFormat="1" x14ac:dyDescent="0.2">
      <c r="A4637" s="42"/>
      <c r="AN4637" s="293"/>
      <c r="AX4637" s="293"/>
      <c r="BH4637" s="293"/>
      <c r="BR4637" s="293"/>
      <c r="CB4637" s="293"/>
      <c r="CL4637" s="293"/>
      <c r="CV4637" s="293"/>
      <c r="DF4637" s="293"/>
      <c r="DP4637" s="293"/>
      <c r="DZ4637" s="293"/>
      <c r="EJ4637" s="293"/>
      <c r="ET4637" s="293"/>
      <c r="FD4637" s="293"/>
      <c r="GJ4637" s="341"/>
      <c r="GT4637" s="293"/>
      <c r="HD4637" s="293"/>
      <c r="HN4637" s="293"/>
      <c r="HX4637" s="293"/>
      <c r="IH4637" s="293"/>
      <c r="IM4637" s="285"/>
    </row>
    <row r="4638" spans="1:247" s="44" customFormat="1" x14ac:dyDescent="0.2">
      <c r="A4638" s="42"/>
      <c r="AN4638" s="293"/>
      <c r="AX4638" s="293"/>
      <c r="BH4638" s="293"/>
      <c r="BR4638" s="293"/>
      <c r="CB4638" s="293"/>
      <c r="CL4638" s="293"/>
      <c r="CV4638" s="293"/>
      <c r="DF4638" s="293"/>
      <c r="DP4638" s="293"/>
      <c r="DZ4638" s="293"/>
      <c r="EJ4638" s="293"/>
      <c r="ET4638" s="293"/>
      <c r="FD4638" s="293"/>
      <c r="GJ4638" s="341"/>
      <c r="GT4638" s="293"/>
      <c r="HD4638" s="293"/>
      <c r="HN4638" s="293"/>
      <c r="HX4638" s="293"/>
      <c r="IH4638" s="293"/>
      <c r="IM4638" s="285"/>
    </row>
    <row r="4639" spans="1:247" s="44" customFormat="1" x14ac:dyDescent="0.2">
      <c r="A4639" s="42"/>
      <c r="AN4639" s="293"/>
      <c r="AX4639" s="293"/>
      <c r="BH4639" s="293"/>
      <c r="BR4639" s="293"/>
      <c r="CB4639" s="293"/>
      <c r="CL4639" s="293"/>
      <c r="CV4639" s="293"/>
      <c r="DF4639" s="293"/>
      <c r="DP4639" s="293"/>
      <c r="DZ4639" s="293"/>
      <c r="EJ4639" s="293"/>
      <c r="ET4639" s="293"/>
      <c r="FD4639" s="293"/>
      <c r="GJ4639" s="341"/>
      <c r="GT4639" s="293"/>
      <c r="HD4639" s="293"/>
      <c r="HN4639" s="293"/>
      <c r="HX4639" s="293"/>
      <c r="IH4639" s="293"/>
      <c r="IM4639" s="285"/>
    </row>
    <row r="4640" spans="1:247" s="44" customFormat="1" x14ac:dyDescent="0.2">
      <c r="A4640" s="42"/>
      <c r="AN4640" s="293"/>
      <c r="AX4640" s="293"/>
      <c r="BH4640" s="293"/>
      <c r="BR4640" s="293"/>
      <c r="CB4640" s="293"/>
      <c r="CL4640" s="293"/>
      <c r="CV4640" s="293"/>
      <c r="DF4640" s="293"/>
      <c r="DP4640" s="293"/>
      <c r="DZ4640" s="293"/>
      <c r="EJ4640" s="293"/>
      <c r="ET4640" s="293"/>
      <c r="FD4640" s="293"/>
      <c r="GJ4640" s="341"/>
      <c r="GT4640" s="293"/>
      <c r="HD4640" s="293"/>
      <c r="HN4640" s="293"/>
      <c r="HX4640" s="293"/>
      <c r="IH4640" s="293"/>
      <c r="IM4640" s="285"/>
    </row>
    <row r="4641" spans="1:247" s="44" customFormat="1" x14ac:dyDescent="0.2">
      <c r="A4641" s="42"/>
      <c r="AN4641" s="293"/>
      <c r="AX4641" s="293"/>
      <c r="BH4641" s="293"/>
      <c r="BR4641" s="293"/>
      <c r="CB4641" s="293"/>
      <c r="CL4641" s="293"/>
      <c r="CV4641" s="293"/>
      <c r="DF4641" s="293"/>
      <c r="DP4641" s="293"/>
      <c r="DZ4641" s="293"/>
      <c r="EJ4641" s="293"/>
      <c r="ET4641" s="293"/>
      <c r="FD4641" s="293"/>
      <c r="GJ4641" s="341"/>
      <c r="GT4641" s="293"/>
      <c r="HD4641" s="293"/>
      <c r="HN4641" s="293"/>
      <c r="HX4641" s="293"/>
      <c r="IH4641" s="293"/>
      <c r="IM4641" s="285"/>
    </row>
    <row r="4642" spans="1:247" s="44" customFormat="1" x14ac:dyDescent="0.2">
      <c r="A4642" s="42"/>
      <c r="AN4642" s="293"/>
      <c r="AX4642" s="293"/>
      <c r="BH4642" s="293"/>
      <c r="BR4642" s="293"/>
      <c r="CB4642" s="293"/>
      <c r="CL4642" s="293"/>
      <c r="CV4642" s="293"/>
      <c r="DF4642" s="293"/>
      <c r="DP4642" s="293"/>
      <c r="DZ4642" s="293"/>
      <c r="EJ4642" s="293"/>
      <c r="ET4642" s="293"/>
      <c r="FD4642" s="293"/>
      <c r="GJ4642" s="341"/>
      <c r="GT4642" s="293"/>
      <c r="HD4642" s="293"/>
      <c r="HN4642" s="293"/>
      <c r="HX4642" s="293"/>
      <c r="IH4642" s="293"/>
      <c r="IM4642" s="285"/>
    </row>
    <row r="4643" spans="1:247" s="44" customFormat="1" x14ac:dyDescent="0.2">
      <c r="A4643" s="42"/>
      <c r="AN4643" s="293"/>
      <c r="AX4643" s="293"/>
      <c r="BH4643" s="293"/>
      <c r="BR4643" s="293"/>
      <c r="CB4643" s="293"/>
      <c r="CL4643" s="293"/>
      <c r="CV4643" s="293"/>
      <c r="DF4643" s="293"/>
      <c r="DP4643" s="293"/>
      <c r="DZ4643" s="293"/>
      <c r="EJ4643" s="293"/>
      <c r="ET4643" s="293"/>
      <c r="FD4643" s="293"/>
      <c r="GJ4643" s="341"/>
      <c r="GT4643" s="293"/>
      <c r="HD4643" s="293"/>
      <c r="HN4643" s="293"/>
      <c r="HX4643" s="293"/>
      <c r="IH4643" s="293"/>
      <c r="IM4643" s="285"/>
    </row>
    <row r="4644" spans="1:247" s="44" customFormat="1" x14ac:dyDescent="0.2">
      <c r="A4644" s="42"/>
      <c r="AN4644" s="293"/>
      <c r="AX4644" s="293"/>
      <c r="BH4644" s="293"/>
      <c r="BR4644" s="293"/>
      <c r="CB4644" s="293"/>
      <c r="CL4644" s="293"/>
      <c r="CV4644" s="293"/>
      <c r="DF4644" s="293"/>
      <c r="DP4644" s="293"/>
      <c r="DZ4644" s="293"/>
      <c r="EJ4644" s="293"/>
      <c r="ET4644" s="293"/>
      <c r="FD4644" s="293"/>
      <c r="GJ4644" s="341"/>
      <c r="GT4644" s="293"/>
      <c r="HD4644" s="293"/>
      <c r="HN4644" s="293"/>
      <c r="HX4644" s="293"/>
      <c r="IH4644" s="293"/>
      <c r="IM4644" s="285"/>
    </row>
    <row r="4645" spans="1:247" s="44" customFormat="1" x14ac:dyDescent="0.2">
      <c r="A4645" s="42"/>
      <c r="AN4645" s="293"/>
      <c r="AX4645" s="293"/>
      <c r="BH4645" s="293"/>
      <c r="BR4645" s="293"/>
      <c r="CB4645" s="293"/>
      <c r="CL4645" s="293"/>
      <c r="CV4645" s="293"/>
      <c r="DF4645" s="293"/>
      <c r="DP4645" s="293"/>
      <c r="DZ4645" s="293"/>
      <c r="EJ4645" s="293"/>
      <c r="ET4645" s="293"/>
      <c r="FD4645" s="293"/>
      <c r="GJ4645" s="341"/>
      <c r="GT4645" s="293"/>
      <c r="HD4645" s="293"/>
      <c r="HN4645" s="293"/>
      <c r="HX4645" s="293"/>
      <c r="IH4645" s="293"/>
      <c r="IM4645" s="285"/>
    </row>
    <row r="4646" spans="1:247" s="44" customFormat="1" x14ac:dyDescent="0.2">
      <c r="A4646" s="42"/>
      <c r="AN4646" s="293"/>
      <c r="AX4646" s="293"/>
      <c r="BH4646" s="293"/>
      <c r="BR4646" s="293"/>
      <c r="CB4646" s="293"/>
      <c r="CL4646" s="293"/>
      <c r="CV4646" s="293"/>
      <c r="DF4646" s="293"/>
      <c r="DP4646" s="293"/>
      <c r="DZ4646" s="293"/>
      <c r="EJ4646" s="293"/>
      <c r="ET4646" s="293"/>
      <c r="FD4646" s="293"/>
      <c r="GJ4646" s="341"/>
      <c r="GT4646" s="293"/>
      <c r="HD4646" s="293"/>
      <c r="HN4646" s="293"/>
      <c r="HX4646" s="293"/>
      <c r="IH4646" s="293"/>
      <c r="IM4646" s="285"/>
    </row>
    <row r="4647" spans="1:247" s="44" customFormat="1" x14ac:dyDescent="0.2">
      <c r="A4647" s="42"/>
      <c r="AN4647" s="293"/>
      <c r="AX4647" s="293"/>
      <c r="BH4647" s="293"/>
      <c r="BR4647" s="293"/>
      <c r="CB4647" s="293"/>
      <c r="CL4647" s="293"/>
      <c r="CV4647" s="293"/>
      <c r="DF4647" s="293"/>
      <c r="DP4647" s="293"/>
      <c r="DZ4647" s="293"/>
      <c r="EJ4647" s="293"/>
      <c r="ET4647" s="293"/>
      <c r="FD4647" s="293"/>
      <c r="GJ4647" s="341"/>
      <c r="GT4647" s="293"/>
      <c r="HD4647" s="293"/>
      <c r="HN4647" s="293"/>
      <c r="HX4647" s="293"/>
      <c r="IH4647" s="293"/>
      <c r="IM4647" s="285"/>
    </row>
    <row r="4648" spans="1:247" s="44" customFormat="1" x14ac:dyDescent="0.2">
      <c r="A4648" s="42"/>
      <c r="AN4648" s="293"/>
      <c r="AX4648" s="293"/>
      <c r="BH4648" s="293"/>
      <c r="BR4648" s="293"/>
      <c r="CB4648" s="293"/>
      <c r="CL4648" s="293"/>
      <c r="CV4648" s="293"/>
      <c r="DF4648" s="293"/>
      <c r="DP4648" s="293"/>
      <c r="DZ4648" s="293"/>
      <c r="EJ4648" s="293"/>
      <c r="ET4648" s="293"/>
      <c r="FD4648" s="293"/>
      <c r="GJ4648" s="341"/>
      <c r="GT4648" s="293"/>
      <c r="HD4648" s="293"/>
      <c r="HN4648" s="293"/>
      <c r="HX4648" s="293"/>
      <c r="IH4648" s="293"/>
      <c r="IM4648" s="285"/>
    </row>
    <row r="4649" spans="1:247" s="44" customFormat="1" x14ac:dyDescent="0.2">
      <c r="A4649" s="42"/>
      <c r="AN4649" s="293"/>
      <c r="AX4649" s="293"/>
      <c r="BH4649" s="293"/>
      <c r="BR4649" s="293"/>
      <c r="CB4649" s="293"/>
      <c r="CL4649" s="293"/>
      <c r="CV4649" s="293"/>
      <c r="DF4649" s="293"/>
      <c r="DP4649" s="293"/>
      <c r="DZ4649" s="293"/>
      <c r="EJ4649" s="293"/>
      <c r="ET4649" s="293"/>
      <c r="FD4649" s="293"/>
      <c r="GJ4649" s="341"/>
      <c r="GT4649" s="293"/>
      <c r="HD4649" s="293"/>
      <c r="HN4649" s="293"/>
      <c r="HX4649" s="293"/>
      <c r="IH4649" s="293"/>
      <c r="IM4649" s="285"/>
    </row>
    <row r="4650" spans="1:247" s="44" customFormat="1" x14ac:dyDescent="0.2">
      <c r="A4650" s="42"/>
      <c r="AN4650" s="293"/>
      <c r="AX4650" s="293"/>
      <c r="BH4650" s="293"/>
      <c r="BR4650" s="293"/>
      <c r="CB4650" s="293"/>
      <c r="CL4650" s="293"/>
      <c r="CV4650" s="293"/>
      <c r="DF4650" s="293"/>
      <c r="DP4650" s="293"/>
      <c r="DZ4650" s="293"/>
      <c r="EJ4650" s="293"/>
      <c r="ET4650" s="293"/>
      <c r="FD4650" s="293"/>
      <c r="GJ4650" s="341"/>
      <c r="GT4650" s="293"/>
      <c r="HD4650" s="293"/>
      <c r="HN4650" s="293"/>
      <c r="HX4650" s="293"/>
      <c r="IH4650" s="293"/>
      <c r="IM4650" s="285"/>
    </row>
    <row r="4651" spans="1:247" s="44" customFormat="1" x14ac:dyDescent="0.2">
      <c r="A4651" s="42"/>
      <c r="AN4651" s="293"/>
      <c r="AX4651" s="293"/>
      <c r="BH4651" s="293"/>
      <c r="BR4651" s="293"/>
      <c r="CB4651" s="293"/>
      <c r="CL4651" s="293"/>
      <c r="CV4651" s="293"/>
      <c r="DF4651" s="293"/>
      <c r="DP4651" s="293"/>
      <c r="DZ4651" s="293"/>
      <c r="EJ4651" s="293"/>
      <c r="ET4651" s="293"/>
      <c r="FD4651" s="293"/>
      <c r="GJ4651" s="341"/>
      <c r="GT4651" s="293"/>
      <c r="HD4651" s="293"/>
      <c r="HN4651" s="293"/>
      <c r="HX4651" s="293"/>
      <c r="IH4651" s="293"/>
      <c r="IM4651" s="285"/>
    </row>
    <row r="4652" spans="1:247" s="44" customFormat="1" x14ac:dyDescent="0.2">
      <c r="A4652" s="42"/>
      <c r="AN4652" s="293"/>
      <c r="AX4652" s="293"/>
      <c r="BH4652" s="293"/>
      <c r="BR4652" s="293"/>
      <c r="CB4652" s="293"/>
      <c r="CL4652" s="293"/>
      <c r="CV4652" s="293"/>
      <c r="DF4652" s="293"/>
      <c r="DP4652" s="293"/>
      <c r="DZ4652" s="293"/>
      <c r="EJ4652" s="293"/>
      <c r="ET4652" s="293"/>
      <c r="FD4652" s="293"/>
      <c r="GJ4652" s="341"/>
      <c r="GT4652" s="293"/>
      <c r="HD4652" s="293"/>
      <c r="HN4652" s="293"/>
      <c r="HX4652" s="293"/>
      <c r="IH4652" s="293"/>
      <c r="IM4652" s="285"/>
    </row>
    <row r="4653" spans="1:247" s="44" customFormat="1" x14ac:dyDescent="0.2">
      <c r="A4653" s="42"/>
      <c r="AN4653" s="293"/>
      <c r="AX4653" s="293"/>
      <c r="BH4653" s="293"/>
      <c r="BR4653" s="293"/>
      <c r="CB4653" s="293"/>
      <c r="CL4653" s="293"/>
      <c r="CV4653" s="293"/>
      <c r="DF4653" s="293"/>
      <c r="DP4653" s="293"/>
      <c r="DZ4653" s="293"/>
      <c r="EJ4653" s="293"/>
      <c r="ET4653" s="293"/>
      <c r="FD4653" s="293"/>
      <c r="GJ4653" s="341"/>
      <c r="GT4653" s="293"/>
      <c r="HD4653" s="293"/>
      <c r="HN4653" s="293"/>
      <c r="HX4653" s="293"/>
      <c r="IH4653" s="293"/>
      <c r="IM4653" s="285"/>
    </row>
    <row r="4654" spans="1:247" s="44" customFormat="1" x14ac:dyDescent="0.2">
      <c r="A4654" s="42"/>
      <c r="AN4654" s="293"/>
      <c r="AX4654" s="293"/>
      <c r="BH4654" s="293"/>
      <c r="BR4654" s="293"/>
      <c r="CB4654" s="293"/>
      <c r="CL4654" s="293"/>
      <c r="CV4654" s="293"/>
      <c r="DF4654" s="293"/>
      <c r="DP4654" s="293"/>
      <c r="DZ4654" s="293"/>
      <c r="EJ4654" s="293"/>
      <c r="ET4654" s="293"/>
      <c r="FD4654" s="293"/>
      <c r="GJ4654" s="341"/>
      <c r="GT4654" s="293"/>
      <c r="HD4654" s="293"/>
      <c r="HN4654" s="293"/>
      <c r="HX4654" s="293"/>
      <c r="IH4654" s="293"/>
      <c r="IM4654" s="285"/>
    </row>
    <row r="4655" spans="1:247" s="44" customFormat="1" x14ac:dyDescent="0.2">
      <c r="A4655" s="42"/>
      <c r="AN4655" s="293"/>
      <c r="AX4655" s="293"/>
      <c r="BH4655" s="293"/>
      <c r="BR4655" s="293"/>
      <c r="CB4655" s="293"/>
      <c r="CL4655" s="293"/>
      <c r="CV4655" s="293"/>
      <c r="DF4655" s="293"/>
      <c r="DP4655" s="293"/>
      <c r="DZ4655" s="293"/>
      <c r="EJ4655" s="293"/>
      <c r="ET4655" s="293"/>
      <c r="FD4655" s="293"/>
      <c r="GJ4655" s="341"/>
      <c r="GT4655" s="293"/>
      <c r="HD4655" s="293"/>
      <c r="HN4655" s="293"/>
      <c r="HX4655" s="293"/>
      <c r="IH4655" s="293"/>
      <c r="IM4655" s="285"/>
    </row>
    <row r="4656" spans="1:247" s="44" customFormat="1" x14ac:dyDescent="0.2">
      <c r="A4656" s="42"/>
      <c r="AN4656" s="293"/>
      <c r="AX4656" s="293"/>
      <c r="BH4656" s="293"/>
      <c r="BR4656" s="293"/>
      <c r="CB4656" s="293"/>
      <c r="CL4656" s="293"/>
      <c r="CV4656" s="293"/>
      <c r="DF4656" s="293"/>
      <c r="DP4656" s="293"/>
      <c r="DZ4656" s="293"/>
      <c r="EJ4656" s="293"/>
      <c r="ET4656" s="293"/>
      <c r="FD4656" s="293"/>
      <c r="GJ4656" s="341"/>
      <c r="GT4656" s="293"/>
      <c r="HD4656" s="293"/>
      <c r="HN4656" s="293"/>
      <c r="HX4656" s="293"/>
      <c r="IH4656" s="293"/>
      <c r="IM4656" s="285"/>
    </row>
    <row r="4657" spans="1:247" s="44" customFormat="1" x14ac:dyDescent="0.2">
      <c r="A4657" s="42"/>
      <c r="AN4657" s="293"/>
      <c r="AX4657" s="293"/>
      <c r="BH4657" s="293"/>
      <c r="BR4657" s="293"/>
      <c r="CB4657" s="293"/>
      <c r="CL4657" s="293"/>
      <c r="CV4657" s="293"/>
      <c r="DF4657" s="293"/>
      <c r="DP4657" s="293"/>
      <c r="DZ4657" s="293"/>
      <c r="EJ4657" s="293"/>
      <c r="ET4657" s="293"/>
      <c r="FD4657" s="293"/>
      <c r="GJ4657" s="341"/>
      <c r="GT4657" s="293"/>
      <c r="HD4657" s="293"/>
      <c r="HN4657" s="293"/>
      <c r="HX4657" s="293"/>
      <c r="IH4657" s="293"/>
      <c r="IM4657" s="285"/>
    </row>
    <row r="4658" spans="1:247" s="44" customFormat="1" x14ac:dyDescent="0.2">
      <c r="A4658" s="42"/>
      <c r="AN4658" s="293"/>
      <c r="AX4658" s="293"/>
      <c r="BH4658" s="293"/>
      <c r="BR4658" s="293"/>
      <c r="CB4658" s="293"/>
      <c r="CL4658" s="293"/>
      <c r="CV4658" s="293"/>
      <c r="DF4658" s="293"/>
      <c r="DP4658" s="293"/>
      <c r="DZ4658" s="293"/>
      <c r="EJ4658" s="293"/>
      <c r="ET4658" s="293"/>
      <c r="FD4658" s="293"/>
      <c r="GJ4658" s="341"/>
      <c r="GT4658" s="293"/>
      <c r="HD4658" s="293"/>
      <c r="HN4658" s="293"/>
      <c r="HX4658" s="293"/>
      <c r="IH4658" s="293"/>
      <c r="IM4658" s="285"/>
    </row>
    <row r="4659" spans="1:247" s="44" customFormat="1" x14ac:dyDescent="0.2">
      <c r="A4659" s="42"/>
      <c r="AN4659" s="293"/>
      <c r="AX4659" s="293"/>
      <c r="BH4659" s="293"/>
      <c r="BR4659" s="293"/>
      <c r="CB4659" s="293"/>
      <c r="CL4659" s="293"/>
      <c r="CV4659" s="293"/>
      <c r="DF4659" s="293"/>
      <c r="DP4659" s="293"/>
      <c r="DZ4659" s="293"/>
      <c r="EJ4659" s="293"/>
      <c r="ET4659" s="293"/>
      <c r="FD4659" s="293"/>
      <c r="GJ4659" s="341"/>
      <c r="GT4659" s="293"/>
      <c r="HD4659" s="293"/>
      <c r="HN4659" s="293"/>
      <c r="HX4659" s="293"/>
      <c r="IH4659" s="293"/>
      <c r="IM4659" s="285"/>
    </row>
    <row r="4660" spans="1:247" s="44" customFormat="1" x14ac:dyDescent="0.2">
      <c r="A4660" s="42"/>
      <c r="AN4660" s="293"/>
      <c r="AX4660" s="293"/>
      <c r="BH4660" s="293"/>
      <c r="BR4660" s="293"/>
      <c r="CB4660" s="293"/>
      <c r="CL4660" s="293"/>
      <c r="CV4660" s="293"/>
      <c r="DF4660" s="293"/>
      <c r="DP4660" s="293"/>
      <c r="DZ4660" s="293"/>
      <c r="EJ4660" s="293"/>
      <c r="ET4660" s="293"/>
      <c r="FD4660" s="293"/>
      <c r="GJ4660" s="341"/>
      <c r="GT4660" s="293"/>
      <c r="HD4660" s="293"/>
      <c r="HN4660" s="293"/>
      <c r="HX4660" s="293"/>
      <c r="IH4660" s="293"/>
      <c r="IM4660" s="285"/>
    </row>
    <row r="4661" spans="1:247" s="44" customFormat="1" x14ac:dyDescent="0.2">
      <c r="A4661" s="42"/>
      <c r="AN4661" s="293"/>
      <c r="AX4661" s="293"/>
      <c r="BH4661" s="293"/>
      <c r="BR4661" s="293"/>
      <c r="CB4661" s="293"/>
      <c r="CL4661" s="293"/>
      <c r="CV4661" s="293"/>
      <c r="DF4661" s="293"/>
      <c r="DP4661" s="293"/>
      <c r="DZ4661" s="293"/>
      <c r="EJ4661" s="293"/>
      <c r="ET4661" s="293"/>
      <c r="FD4661" s="293"/>
      <c r="GJ4661" s="341"/>
      <c r="GT4661" s="293"/>
      <c r="HD4661" s="293"/>
      <c r="HN4661" s="293"/>
      <c r="HX4661" s="293"/>
      <c r="IH4661" s="293"/>
      <c r="IM4661" s="285"/>
    </row>
    <row r="4662" spans="1:247" s="44" customFormat="1" x14ac:dyDescent="0.2">
      <c r="A4662" s="42"/>
      <c r="AN4662" s="293"/>
      <c r="AX4662" s="293"/>
      <c r="BH4662" s="293"/>
      <c r="BR4662" s="293"/>
      <c r="CB4662" s="293"/>
      <c r="CL4662" s="293"/>
      <c r="CV4662" s="293"/>
      <c r="DF4662" s="293"/>
      <c r="DP4662" s="293"/>
      <c r="DZ4662" s="293"/>
      <c r="EJ4662" s="293"/>
      <c r="ET4662" s="293"/>
      <c r="FD4662" s="293"/>
      <c r="GJ4662" s="341"/>
      <c r="GT4662" s="293"/>
      <c r="HD4662" s="293"/>
      <c r="HN4662" s="293"/>
      <c r="HX4662" s="293"/>
      <c r="IH4662" s="293"/>
      <c r="IM4662" s="285"/>
    </row>
    <row r="4663" spans="1:247" s="44" customFormat="1" x14ac:dyDescent="0.2">
      <c r="A4663" s="42"/>
      <c r="AN4663" s="293"/>
      <c r="AX4663" s="293"/>
      <c r="BH4663" s="293"/>
      <c r="BR4663" s="293"/>
      <c r="CB4663" s="293"/>
      <c r="CL4663" s="293"/>
      <c r="CV4663" s="293"/>
      <c r="DF4663" s="293"/>
      <c r="DP4663" s="293"/>
      <c r="DZ4663" s="293"/>
      <c r="EJ4663" s="293"/>
      <c r="ET4663" s="293"/>
      <c r="FD4663" s="293"/>
      <c r="GJ4663" s="341"/>
      <c r="GT4663" s="293"/>
      <c r="HD4663" s="293"/>
      <c r="HN4663" s="293"/>
      <c r="HX4663" s="293"/>
      <c r="IH4663" s="293"/>
      <c r="IM4663" s="285"/>
    </row>
    <row r="4664" spans="1:247" s="44" customFormat="1" x14ac:dyDescent="0.2">
      <c r="A4664" s="42"/>
      <c r="AN4664" s="293"/>
      <c r="AX4664" s="293"/>
      <c r="BH4664" s="293"/>
      <c r="BR4664" s="293"/>
      <c r="CB4664" s="293"/>
      <c r="CL4664" s="293"/>
      <c r="CV4664" s="293"/>
      <c r="DF4664" s="293"/>
      <c r="DP4664" s="293"/>
      <c r="DZ4664" s="293"/>
      <c r="EJ4664" s="293"/>
      <c r="ET4664" s="293"/>
      <c r="FD4664" s="293"/>
      <c r="GJ4664" s="341"/>
      <c r="GT4664" s="293"/>
      <c r="HD4664" s="293"/>
      <c r="HN4664" s="293"/>
      <c r="HX4664" s="293"/>
      <c r="IH4664" s="293"/>
      <c r="IM4664" s="285"/>
    </row>
    <row r="4665" spans="1:247" s="44" customFormat="1" x14ac:dyDescent="0.2">
      <c r="A4665" s="42"/>
      <c r="AN4665" s="293"/>
      <c r="AX4665" s="293"/>
      <c r="BH4665" s="293"/>
      <c r="BR4665" s="293"/>
      <c r="CB4665" s="293"/>
      <c r="CL4665" s="293"/>
      <c r="CV4665" s="293"/>
      <c r="DF4665" s="293"/>
      <c r="DP4665" s="293"/>
      <c r="DZ4665" s="293"/>
      <c r="EJ4665" s="293"/>
      <c r="ET4665" s="293"/>
      <c r="FD4665" s="293"/>
      <c r="GJ4665" s="341"/>
      <c r="GT4665" s="293"/>
      <c r="HD4665" s="293"/>
      <c r="HN4665" s="293"/>
      <c r="HX4665" s="293"/>
      <c r="IH4665" s="293"/>
      <c r="IM4665" s="285"/>
    </row>
    <row r="4666" spans="1:247" s="44" customFormat="1" x14ac:dyDescent="0.2">
      <c r="A4666" s="42"/>
      <c r="AN4666" s="293"/>
      <c r="AX4666" s="293"/>
      <c r="BH4666" s="293"/>
      <c r="BR4666" s="293"/>
      <c r="CB4666" s="293"/>
      <c r="CL4666" s="293"/>
      <c r="CV4666" s="293"/>
      <c r="DF4666" s="293"/>
      <c r="DP4666" s="293"/>
      <c r="DZ4666" s="293"/>
      <c r="EJ4666" s="293"/>
      <c r="ET4666" s="293"/>
      <c r="FD4666" s="293"/>
      <c r="GJ4666" s="341"/>
      <c r="GT4666" s="293"/>
      <c r="HD4666" s="293"/>
      <c r="HN4666" s="293"/>
      <c r="HX4666" s="293"/>
      <c r="IH4666" s="293"/>
      <c r="IM4666" s="285"/>
    </row>
    <row r="4667" spans="1:247" s="44" customFormat="1" x14ac:dyDescent="0.2">
      <c r="A4667" s="42"/>
      <c r="AN4667" s="293"/>
      <c r="AX4667" s="293"/>
      <c r="BH4667" s="293"/>
      <c r="BR4667" s="293"/>
      <c r="CB4667" s="293"/>
      <c r="CL4667" s="293"/>
      <c r="CV4667" s="293"/>
      <c r="DF4667" s="293"/>
      <c r="DP4667" s="293"/>
      <c r="DZ4667" s="293"/>
      <c r="EJ4667" s="293"/>
      <c r="ET4667" s="293"/>
      <c r="FD4667" s="293"/>
      <c r="GJ4667" s="341"/>
      <c r="GT4667" s="293"/>
      <c r="HD4667" s="293"/>
      <c r="HN4667" s="293"/>
      <c r="HX4667" s="293"/>
      <c r="IH4667" s="293"/>
      <c r="IM4667" s="285"/>
    </row>
    <row r="4668" spans="1:247" s="44" customFormat="1" x14ac:dyDescent="0.2">
      <c r="A4668" s="42"/>
      <c r="AN4668" s="293"/>
      <c r="AX4668" s="293"/>
      <c r="BH4668" s="293"/>
      <c r="BR4668" s="293"/>
      <c r="CB4668" s="293"/>
      <c r="CL4668" s="293"/>
      <c r="CV4668" s="293"/>
      <c r="DF4668" s="293"/>
      <c r="DP4668" s="293"/>
      <c r="DZ4668" s="293"/>
      <c r="EJ4668" s="293"/>
      <c r="ET4668" s="293"/>
      <c r="FD4668" s="293"/>
      <c r="GJ4668" s="341"/>
      <c r="GT4668" s="293"/>
      <c r="HD4668" s="293"/>
      <c r="HN4668" s="293"/>
      <c r="HX4668" s="293"/>
      <c r="IH4668" s="293"/>
      <c r="IM4668" s="285"/>
    </row>
    <row r="4669" spans="1:247" s="44" customFormat="1" x14ac:dyDescent="0.2">
      <c r="A4669" s="42"/>
      <c r="AN4669" s="293"/>
      <c r="AX4669" s="293"/>
      <c r="BH4669" s="293"/>
      <c r="BR4669" s="293"/>
      <c r="CB4669" s="293"/>
      <c r="CL4669" s="293"/>
      <c r="CV4669" s="293"/>
      <c r="DF4669" s="293"/>
      <c r="DP4669" s="293"/>
      <c r="DZ4669" s="293"/>
      <c r="EJ4669" s="293"/>
      <c r="ET4669" s="293"/>
      <c r="FD4669" s="293"/>
      <c r="GJ4669" s="341"/>
      <c r="GT4669" s="293"/>
      <c r="HD4669" s="293"/>
      <c r="HN4669" s="293"/>
      <c r="HX4669" s="293"/>
      <c r="IH4669" s="293"/>
      <c r="IM4669" s="285"/>
    </row>
    <row r="4670" spans="1:247" s="44" customFormat="1" x14ac:dyDescent="0.2">
      <c r="A4670" s="42"/>
      <c r="AN4670" s="293"/>
      <c r="AX4670" s="293"/>
      <c r="BH4670" s="293"/>
      <c r="BR4670" s="293"/>
      <c r="CB4670" s="293"/>
      <c r="CL4670" s="293"/>
      <c r="CV4670" s="293"/>
      <c r="DF4670" s="293"/>
      <c r="DP4670" s="293"/>
      <c r="DZ4670" s="293"/>
      <c r="EJ4670" s="293"/>
      <c r="ET4670" s="293"/>
      <c r="FD4670" s="293"/>
      <c r="GJ4670" s="341"/>
      <c r="GT4670" s="293"/>
      <c r="HD4670" s="293"/>
      <c r="HN4670" s="293"/>
      <c r="HX4670" s="293"/>
      <c r="IH4670" s="293"/>
      <c r="IM4670" s="285"/>
    </row>
    <row r="4671" spans="1:247" s="44" customFormat="1" x14ac:dyDescent="0.2">
      <c r="A4671" s="42"/>
      <c r="AN4671" s="293"/>
      <c r="AX4671" s="293"/>
      <c r="BH4671" s="293"/>
      <c r="BR4671" s="293"/>
      <c r="CB4671" s="293"/>
      <c r="CL4671" s="293"/>
      <c r="CV4671" s="293"/>
      <c r="DF4671" s="293"/>
      <c r="DP4671" s="293"/>
      <c r="DZ4671" s="293"/>
      <c r="EJ4671" s="293"/>
      <c r="ET4671" s="293"/>
      <c r="FD4671" s="293"/>
      <c r="GJ4671" s="341"/>
      <c r="GT4671" s="293"/>
      <c r="HD4671" s="293"/>
      <c r="HN4671" s="293"/>
      <c r="HX4671" s="293"/>
      <c r="IH4671" s="293"/>
      <c r="IM4671" s="285"/>
    </row>
    <row r="4672" spans="1:247" s="44" customFormat="1" x14ac:dyDescent="0.2">
      <c r="A4672" s="42"/>
      <c r="AN4672" s="293"/>
      <c r="AX4672" s="293"/>
      <c r="BH4672" s="293"/>
      <c r="BR4672" s="293"/>
      <c r="CB4672" s="293"/>
      <c r="CL4672" s="293"/>
      <c r="CV4672" s="293"/>
      <c r="DF4672" s="293"/>
      <c r="DP4672" s="293"/>
      <c r="DZ4672" s="293"/>
      <c r="EJ4672" s="293"/>
      <c r="ET4672" s="293"/>
      <c r="FD4672" s="293"/>
      <c r="GJ4672" s="341"/>
      <c r="GT4672" s="293"/>
      <c r="HD4672" s="293"/>
      <c r="HN4672" s="293"/>
      <c r="HX4672" s="293"/>
      <c r="IH4672" s="293"/>
      <c r="IM4672" s="285"/>
    </row>
    <row r="4673" spans="1:247" s="44" customFormat="1" x14ac:dyDescent="0.2">
      <c r="A4673" s="42"/>
      <c r="AN4673" s="293"/>
      <c r="AX4673" s="293"/>
      <c r="BH4673" s="293"/>
      <c r="BR4673" s="293"/>
      <c r="CB4673" s="293"/>
      <c r="CL4673" s="293"/>
      <c r="CV4673" s="293"/>
      <c r="DF4673" s="293"/>
      <c r="DP4673" s="293"/>
      <c r="DZ4673" s="293"/>
      <c r="EJ4673" s="293"/>
      <c r="ET4673" s="293"/>
      <c r="FD4673" s="293"/>
      <c r="GJ4673" s="341"/>
      <c r="GT4673" s="293"/>
      <c r="HD4673" s="293"/>
      <c r="HN4673" s="293"/>
      <c r="HX4673" s="293"/>
      <c r="IH4673" s="293"/>
      <c r="IM4673" s="285"/>
    </row>
    <row r="4674" spans="1:247" s="44" customFormat="1" x14ac:dyDescent="0.2">
      <c r="A4674" s="42"/>
      <c r="AN4674" s="293"/>
      <c r="AX4674" s="293"/>
      <c r="BH4674" s="293"/>
      <c r="BR4674" s="293"/>
      <c r="CB4674" s="293"/>
      <c r="CL4674" s="293"/>
      <c r="CV4674" s="293"/>
      <c r="DF4674" s="293"/>
      <c r="DP4674" s="293"/>
      <c r="DZ4674" s="293"/>
      <c r="EJ4674" s="293"/>
      <c r="ET4674" s="293"/>
      <c r="FD4674" s="293"/>
      <c r="GJ4674" s="341"/>
      <c r="GT4674" s="293"/>
      <c r="HD4674" s="293"/>
      <c r="HN4674" s="293"/>
      <c r="HX4674" s="293"/>
      <c r="IH4674" s="293"/>
      <c r="IM4674" s="285"/>
    </row>
    <row r="4675" spans="1:247" s="44" customFormat="1" x14ac:dyDescent="0.2">
      <c r="A4675" s="42"/>
      <c r="AN4675" s="293"/>
      <c r="AX4675" s="293"/>
      <c r="BH4675" s="293"/>
      <c r="BR4675" s="293"/>
      <c r="CB4675" s="293"/>
      <c r="CL4675" s="293"/>
      <c r="CV4675" s="293"/>
      <c r="DF4675" s="293"/>
      <c r="DP4675" s="293"/>
      <c r="DZ4675" s="293"/>
      <c r="EJ4675" s="293"/>
      <c r="ET4675" s="293"/>
      <c r="FD4675" s="293"/>
      <c r="GJ4675" s="341"/>
      <c r="GT4675" s="293"/>
      <c r="HD4675" s="293"/>
      <c r="HN4675" s="293"/>
      <c r="HX4675" s="293"/>
      <c r="IH4675" s="293"/>
      <c r="IM4675" s="285"/>
    </row>
    <row r="4676" spans="1:247" s="44" customFormat="1" x14ac:dyDescent="0.2">
      <c r="A4676" s="42"/>
      <c r="AN4676" s="293"/>
      <c r="AX4676" s="293"/>
      <c r="BH4676" s="293"/>
      <c r="BR4676" s="293"/>
      <c r="CB4676" s="293"/>
      <c r="CL4676" s="293"/>
      <c r="CV4676" s="293"/>
      <c r="DF4676" s="293"/>
      <c r="DP4676" s="293"/>
      <c r="DZ4676" s="293"/>
      <c r="EJ4676" s="293"/>
      <c r="ET4676" s="293"/>
      <c r="FD4676" s="293"/>
      <c r="GJ4676" s="341"/>
      <c r="GT4676" s="293"/>
      <c r="HD4676" s="293"/>
      <c r="HN4676" s="293"/>
      <c r="HX4676" s="293"/>
      <c r="IH4676" s="293"/>
      <c r="IM4676" s="285"/>
    </row>
    <row r="4677" spans="1:247" s="44" customFormat="1" x14ac:dyDescent="0.2">
      <c r="A4677" s="42"/>
      <c r="AN4677" s="293"/>
      <c r="AX4677" s="293"/>
      <c r="BH4677" s="293"/>
      <c r="BR4677" s="293"/>
      <c r="CB4677" s="293"/>
      <c r="CL4677" s="293"/>
      <c r="CV4677" s="293"/>
      <c r="DF4677" s="293"/>
      <c r="DP4677" s="293"/>
      <c r="DZ4677" s="293"/>
      <c r="EJ4677" s="293"/>
      <c r="ET4677" s="293"/>
      <c r="FD4677" s="293"/>
      <c r="GJ4677" s="341"/>
      <c r="GT4677" s="293"/>
      <c r="HD4677" s="293"/>
      <c r="HN4677" s="293"/>
      <c r="HX4677" s="293"/>
      <c r="IH4677" s="293"/>
      <c r="IM4677" s="285"/>
    </row>
    <row r="4678" spans="1:247" s="44" customFormat="1" x14ac:dyDescent="0.2">
      <c r="A4678" s="42"/>
      <c r="AN4678" s="293"/>
      <c r="AX4678" s="293"/>
      <c r="BH4678" s="293"/>
      <c r="BR4678" s="293"/>
      <c r="CB4678" s="293"/>
      <c r="CL4678" s="293"/>
      <c r="CV4678" s="293"/>
      <c r="DF4678" s="293"/>
      <c r="DP4678" s="293"/>
      <c r="DZ4678" s="293"/>
      <c r="EJ4678" s="293"/>
      <c r="ET4678" s="293"/>
      <c r="FD4678" s="293"/>
      <c r="GJ4678" s="341"/>
      <c r="GT4678" s="293"/>
      <c r="HD4678" s="293"/>
      <c r="HN4678" s="293"/>
      <c r="HX4678" s="293"/>
      <c r="IH4678" s="293"/>
      <c r="IM4678" s="285"/>
    </row>
    <row r="4679" spans="1:247" s="44" customFormat="1" x14ac:dyDescent="0.2">
      <c r="A4679" s="42"/>
      <c r="AN4679" s="293"/>
      <c r="AX4679" s="293"/>
      <c r="BH4679" s="293"/>
      <c r="BR4679" s="293"/>
      <c r="CB4679" s="293"/>
      <c r="CL4679" s="293"/>
      <c r="CV4679" s="293"/>
      <c r="DF4679" s="293"/>
      <c r="DP4679" s="293"/>
      <c r="DZ4679" s="293"/>
      <c r="EJ4679" s="293"/>
      <c r="ET4679" s="293"/>
      <c r="FD4679" s="293"/>
      <c r="GJ4679" s="341"/>
      <c r="GT4679" s="293"/>
      <c r="HD4679" s="293"/>
      <c r="HN4679" s="293"/>
      <c r="HX4679" s="293"/>
      <c r="IH4679" s="293"/>
      <c r="IM4679" s="285"/>
    </row>
    <row r="4680" spans="1:247" s="44" customFormat="1" x14ac:dyDescent="0.2">
      <c r="A4680" s="42"/>
      <c r="AN4680" s="293"/>
      <c r="AX4680" s="293"/>
      <c r="BH4680" s="293"/>
      <c r="BR4680" s="293"/>
      <c r="CB4680" s="293"/>
      <c r="CL4680" s="293"/>
      <c r="CV4680" s="293"/>
      <c r="DF4680" s="293"/>
      <c r="DP4680" s="293"/>
      <c r="DZ4680" s="293"/>
      <c r="EJ4680" s="293"/>
      <c r="ET4680" s="293"/>
      <c r="FD4680" s="293"/>
      <c r="GJ4680" s="341"/>
      <c r="GT4680" s="293"/>
      <c r="HD4680" s="293"/>
      <c r="HN4680" s="293"/>
      <c r="HX4680" s="293"/>
      <c r="IH4680" s="293"/>
      <c r="IM4680" s="285"/>
    </row>
    <row r="4681" spans="1:247" s="44" customFormat="1" x14ac:dyDescent="0.2">
      <c r="A4681" s="42"/>
      <c r="AN4681" s="293"/>
      <c r="AX4681" s="293"/>
      <c r="BH4681" s="293"/>
      <c r="BR4681" s="293"/>
      <c r="CB4681" s="293"/>
      <c r="CL4681" s="293"/>
      <c r="CV4681" s="293"/>
      <c r="DF4681" s="293"/>
      <c r="DP4681" s="293"/>
      <c r="DZ4681" s="293"/>
      <c r="EJ4681" s="293"/>
      <c r="ET4681" s="293"/>
      <c r="FD4681" s="293"/>
      <c r="GJ4681" s="341"/>
      <c r="GT4681" s="293"/>
      <c r="HD4681" s="293"/>
      <c r="HN4681" s="293"/>
      <c r="HX4681" s="293"/>
      <c r="IH4681" s="293"/>
      <c r="IM4681" s="285"/>
    </row>
    <row r="4682" spans="1:247" s="44" customFormat="1" x14ac:dyDescent="0.2">
      <c r="A4682" s="42"/>
      <c r="AN4682" s="293"/>
      <c r="AX4682" s="293"/>
      <c r="BH4682" s="293"/>
      <c r="BR4682" s="293"/>
      <c r="CB4682" s="293"/>
      <c r="CL4682" s="293"/>
      <c r="CV4682" s="293"/>
      <c r="DF4682" s="293"/>
      <c r="DP4682" s="293"/>
      <c r="DZ4682" s="293"/>
      <c r="EJ4682" s="293"/>
      <c r="ET4682" s="293"/>
      <c r="FD4682" s="293"/>
      <c r="GJ4682" s="341"/>
      <c r="GT4682" s="293"/>
      <c r="HD4682" s="293"/>
      <c r="HN4682" s="293"/>
      <c r="HX4682" s="293"/>
      <c r="IH4682" s="293"/>
      <c r="IM4682" s="285"/>
    </row>
    <row r="4683" spans="1:247" s="44" customFormat="1" x14ac:dyDescent="0.2">
      <c r="A4683" s="42"/>
      <c r="AN4683" s="293"/>
      <c r="AX4683" s="293"/>
      <c r="BH4683" s="293"/>
      <c r="BR4683" s="293"/>
      <c r="CB4683" s="293"/>
      <c r="CL4683" s="293"/>
      <c r="CV4683" s="293"/>
      <c r="DF4683" s="293"/>
      <c r="DP4683" s="293"/>
      <c r="DZ4683" s="293"/>
      <c r="EJ4683" s="293"/>
      <c r="ET4683" s="293"/>
      <c r="FD4683" s="293"/>
      <c r="GJ4683" s="341"/>
      <c r="GT4683" s="293"/>
      <c r="HD4683" s="293"/>
      <c r="HN4683" s="293"/>
      <c r="HX4683" s="293"/>
      <c r="IH4683" s="293"/>
      <c r="IM4683" s="285"/>
    </row>
    <row r="4684" spans="1:247" s="44" customFormat="1" x14ac:dyDescent="0.2">
      <c r="A4684" s="42"/>
      <c r="AN4684" s="293"/>
      <c r="AX4684" s="293"/>
      <c r="BH4684" s="293"/>
      <c r="BR4684" s="293"/>
      <c r="CB4684" s="293"/>
      <c r="CL4684" s="293"/>
      <c r="CV4684" s="293"/>
      <c r="DF4684" s="293"/>
      <c r="DP4684" s="293"/>
      <c r="DZ4684" s="293"/>
      <c r="EJ4684" s="293"/>
      <c r="ET4684" s="293"/>
      <c r="FD4684" s="293"/>
      <c r="GJ4684" s="341"/>
      <c r="GT4684" s="293"/>
      <c r="HD4684" s="293"/>
      <c r="HN4684" s="293"/>
      <c r="HX4684" s="293"/>
      <c r="IH4684" s="293"/>
      <c r="IM4684" s="285"/>
    </row>
    <row r="4685" spans="1:247" s="44" customFormat="1" x14ac:dyDescent="0.2">
      <c r="A4685" s="42"/>
      <c r="AN4685" s="293"/>
      <c r="AX4685" s="293"/>
      <c r="BH4685" s="293"/>
      <c r="BR4685" s="293"/>
      <c r="CB4685" s="293"/>
      <c r="CL4685" s="293"/>
      <c r="CV4685" s="293"/>
      <c r="DF4685" s="293"/>
      <c r="DP4685" s="293"/>
      <c r="DZ4685" s="293"/>
      <c r="EJ4685" s="293"/>
      <c r="ET4685" s="293"/>
      <c r="FD4685" s="293"/>
      <c r="GJ4685" s="341"/>
      <c r="GT4685" s="293"/>
      <c r="HD4685" s="293"/>
      <c r="HN4685" s="293"/>
      <c r="HX4685" s="293"/>
      <c r="IH4685" s="293"/>
      <c r="IM4685" s="285"/>
    </row>
    <row r="4686" spans="1:247" s="44" customFormat="1" x14ac:dyDescent="0.2">
      <c r="A4686" s="42"/>
      <c r="AN4686" s="293"/>
      <c r="AX4686" s="293"/>
      <c r="BH4686" s="293"/>
      <c r="BR4686" s="293"/>
      <c r="CB4686" s="293"/>
      <c r="CL4686" s="293"/>
      <c r="CV4686" s="293"/>
      <c r="DF4686" s="293"/>
      <c r="DP4686" s="293"/>
      <c r="DZ4686" s="293"/>
      <c r="EJ4686" s="293"/>
      <c r="ET4686" s="293"/>
      <c r="FD4686" s="293"/>
      <c r="GJ4686" s="341"/>
      <c r="GT4686" s="293"/>
      <c r="HD4686" s="293"/>
      <c r="HN4686" s="293"/>
      <c r="HX4686" s="293"/>
      <c r="IH4686" s="293"/>
      <c r="IM4686" s="285"/>
    </row>
    <row r="4687" spans="1:247" s="44" customFormat="1" x14ac:dyDescent="0.2">
      <c r="A4687" s="42"/>
      <c r="AN4687" s="293"/>
      <c r="AX4687" s="293"/>
      <c r="BH4687" s="293"/>
      <c r="BR4687" s="293"/>
      <c r="CB4687" s="293"/>
      <c r="CL4687" s="293"/>
      <c r="CV4687" s="293"/>
      <c r="DF4687" s="293"/>
      <c r="DP4687" s="293"/>
      <c r="DZ4687" s="293"/>
      <c r="EJ4687" s="293"/>
      <c r="ET4687" s="293"/>
      <c r="FD4687" s="293"/>
      <c r="GJ4687" s="341"/>
      <c r="GT4687" s="293"/>
      <c r="HD4687" s="293"/>
      <c r="HN4687" s="293"/>
      <c r="HX4687" s="293"/>
      <c r="IH4687" s="293"/>
      <c r="IM4687" s="285"/>
    </row>
    <row r="4688" spans="1:247" s="44" customFormat="1" x14ac:dyDescent="0.2">
      <c r="A4688" s="42"/>
      <c r="AN4688" s="293"/>
      <c r="AX4688" s="293"/>
      <c r="BH4688" s="293"/>
      <c r="BR4688" s="293"/>
      <c r="CB4688" s="293"/>
      <c r="CL4688" s="293"/>
      <c r="CV4688" s="293"/>
      <c r="DF4688" s="293"/>
      <c r="DP4688" s="293"/>
      <c r="DZ4688" s="293"/>
      <c r="EJ4688" s="293"/>
      <c r="ET4688" s="293"/>
      <c r="FD4688" s="293"/>
      <c r="GJ4688" s="341"/>
      <c r="GT4688" s="293"/>
      <c r="HD4688" s="293"/>
      <c r="HN4688" s="293"/>
      <c r="HX4688" s="293"/>
      <c r="IH4688" s="293"/>
      <c r="IM4688" s="285"/>
    </row>
    <row r="4689" spans="1:247" s="44" customFormat="1" x14ac:dyDescent="0.2">
      <c r="A4689" s="42"/>
      <c r="AN4689" s="293"/>
      <c r="AX4689" s="293"/>
      <c r="BH4689" s="293"/>
      <c r="BR4689" s="293"/>
      <c r="CB4689" s="293"/>
      <c r="CL4689" s="293"/>
      <c r="CV4689" s="293"/>
      <c r="DF4689" s="293"/>
      <c r="DP4689" s="293"/>
      <c r="DZ4689" s="293"/>
      <c r="EJ4689" s="293"/>
      <c r="ET4689" s="293"/>
      <c r="FD4689" s="293"/>
      <c r="GJ4689" s="341"/>
      <c r="GT4689" s="293"/>
      <c r="HD4689" s="293"/>
      <c r="HN4689" s="293"/>
      <c r="HX4689" s="293"/>
      <c r="IH4689" s="293"/>
      <c r="IM4689" s="285"/>
    </row>
    <row r="4690" spans="1:247" s="44" customFormat="1" x14ac:dyDescent="0.2">
      <c r="A4690" s="42"/>
      <c r="AN4690" s="293"/>
      <c r="AX4690" s="293"/>
      <c r="BH4690" s="293"/>
      <c r="BR4690" s="293"/>
      <c r="CB4690" s="293"/>
      <c r="CL4690" s="293"/>
      <c r="CV4690" s="293"/>
      <c r="DF4690" s="293"/>
      <c r="DP4690" s="293"/>
      <c r="DZ4690" s="293"/>
      <c r="EJ4690" s="293"/>
      <c r="ET4690" s="293"/>
      <c r="FD4690" s="293"/>
      <c r="GJ4690" s="341"/>
      <c r="GT4690" s="293"/>
      <c r="HD4690" s="293"/>
      <c r="HN4690" s="293"/>
      <c r="HX4690" s="293"/>
      <c r="IH4690" s="293"/>
      <c r="IM4690" s="285"/>
    </row>
    <row r="4691" spans="1:247" s="44" customFormat="1" x14ac:dyDescent="0.2">
      <c r="A4691" s="42"/>
      <c r="AN4691" s="293"/>
      <c r="AX4691" s="293"/>
      <c r="BH4691" s="293"/>
      <c r="BR4691" s="293"/>
      <c r="CB4691" s="293"/>
      <c r="CL4691" s="293"/>
      <c r="CV4691" s="293"/>
      <c r="DF4691" s="293"/>
      <c r="DP4691" s="293"/>
      <c r="DZ4691" s="293"/>
      <c r="EJ4691" s="293"/>
      <c r="ET4691" s="293"/>
      <c r="FD4691" s="293"/>
      <c r="GJ4691" s="341"/>
      <c r="GT4691" s="293"/>
      <c r="HD4691" s="293"/>
      <c r="HN4691" s="293"/>
      <c r="HX4691" s="293"/>
      <c r="IH4691" s="293"/>
      <c r="IM4691" s="285"/>
    </row>
    <row r="4692" spans="1:247" s="44" customFormat="1" x14ac:dyDescent="0.2">
      <c r="A4692" s="42"/>
      <c r="AN4692" s="293"/>
      <c r="AX4692" s="293"/>
      <c r="BH4692" s="293"/>
      <c r="BR4692" s="293"/>
      <c r="CB4692" s="293"/>
      <c r="CL4692" s="293"/>
      <c r="CV4692" s="293"/>
      <c r="DF4692" s="293"/>
      <c r="DP4692" s="293"/>
      <c r="DZ4692" s="293"/>
      <c r="EJ4692" s="293"/>
      <c r="ET4692" s="293"/>
      <c r="FD4692" s="293"/>
      <c r="GJ4692" s="341"/>
      <c r="GT4692" s="293"/>
      <c r="HD4692" s="293"/>
      <c r="HN4692" s="293"/>
      <c r="HX4692" s="293"/>
      <c r="IH4692" s="293"/>
      <c r="IM4692" s="285"/>
    </row>
    <row r="4693" spans="1:247" s="44" customFormat="1" x14ac:dyDescent="0.2">
      <c r="A4693" s="42"/>
      <c r="AN4693" s="293"/>
      <c r="AX4693" s="293"/>
      <c r="BH4693" s="293"/>
      <c r="BR4693" s="293"/>
      <c r="CB4693" s="293"/>
      <c r="CL4693" s="293"/>
      <c r="CV4693" s="293"/>
      <c r="DF4693" s="293"/>
      <c r="DP4693" s="293"/>
      <c r="DZ4693" s="293"/>
      <c r="EJ4693" s="293"/>
      <c r="ET4693" s="293"/>
      <c r="FD4693" s="293"/>
      <c r="GJ4693" s="341"/>
      <c r="GT4693" s="293"/>
      <c r="HD4693" s="293"/>
      <c r="HN4693" s="293"/>
      <c r="HX4693" s="293"/>
      <c r="IH4693" s="293"/>
      <c r="IM4693" s="285"/>
    </row>
    <row r="4694" spans="1:247" s="44" customFormat="1" x14ac:dyDescent="0.2">
      <c r="A4694" s="42"/>
      <c r="AN4694" s="293"/>
      <c r="AX4694" s="293"/>
      <c r="BH4694" s="293"/>
      <c r="BR4694" s="293"/>
      <c r="CB4694" s="293"/>
      <c r="CL4694" s="293"/>
      <c r="CV4694" s="293"/>
      <c r="DF4694" s="293"/>
      <c r="DP4694" s="293"/>
      <c r="DZ4694" s="293"/>
      <c r="EJ4694" s="293"/>
      <c r="ET4694" s="293"/>
      <c r="FD4694" s="293"/>
      <c r="GJ4694" s="341"/>
      <c r="GT4694" s="293"/>
      <c r="HD4694" s="293"/>
      <c r="HN4694" s="293"/>
      <c r="HX4694" s="293"/>
      <c r="IH4694" s="293"/>
      <c r="IM4694" s="285"/>
    </row>
    <row r="4695" spans="1:247" s="44" customFormat="1" x14ac:dyDescent="0.2">
      <c r="A4695" s="42"/>
      <c r="AN4695" s="293"/>
      <c r="AX4695" s="293"/>
      <c r="BH4695" s="293"/>
      <c r="BR4695" s="293"/>
      <c r="CB4695" s="293"/>
      <c r="CL4695" s="293"/>
      <c r="CV4695" s="293"/>
      <c r="DF4695" s="293"/>
      <c r="DP4695" s="293"/>
      <c r="DZ4695" s="293"/>
      <c r="EJ4695" s="293"/>
      <c r="ET4695" s="293"/>
      <c r="FD4695" s="293"/>
      <c r="GJ4695" s="341"/>
      <c r="GT4695" s="293"/>
      <c r="HD4695" s="293"/>
      <c r="HN4695" s="293"/>
      <c r="HX4695" s="293"/>
      <c r="IH4695" s="293"/>
      <c r="IM4695" s="285"/>
    </row>
    <row r="4696" spans="1:247" s="44" customFormat="1" x14ac:dyDescent="0.2">
      <c r="A4696" s="42"/>
      <c r="AN4696" s="293"/>
      <c r="AX4696" s="293"/>
      <c r="BH4696" s="293"/>
      <c r="BR4696" s="293"/>
      <c r="CB4696" s="293"/>
      <c r="CL4696" s="293"/>
      <c r="CV4696" s="293"/>
      <c r="DF4696" s="293"/>
      <c r="DP4696" s="293"/>
      <c r="DZ4696" s="293"/>
      <c r="EJ4696" s="293"/>
      <c r="ET4696" s="293"/>
      <c r="FD4696" s="293"/>
      <c r="GJ4696" s="341"/>
      <c r="GT4696" s="293"/>
      <c r="HD4696" s="293"/>
      <c r="HN4696" s="293"/>
      <c r="HX4696" s="293"/>
      <c r="IH4696" s="293"/>
      <c r="IM4696" s="285"/>
    </row>
    <row r="4697" spans="1:247" s="44" customFormat="1" x14ac:dyDescent="0.2">
      <c r="A4697" s="42"/>
      <c r="AN4697" s="293"/>
      <c r="AX4697" s="293"/>
      <c r="BH4697" s="293"/>
      <c r="BR4697" s="293"/>
      <c r="CB4697" s="293"/>
      <c r="CL4697" s="293"/>
      <c r="CV4697" s="293"/>
      <c r="DF4697" s="293"/>
      <c r="DP4697" s="293"/>
      <c r="DZ4697" s="293"/>
      <c r="EJ4697" s="293"/>
      <c r="ET4697" s="293"/>
      <c r="FD4697" s="293"/>
      <c r="GJ4697" s="341"/>
      <c r="GT4697" s="293"/>
      <c r="HD4697" s="293"/>
      <c r="HN4697" s="293"/>
      <c r="HX4697" s="293"/>
      <c r="IH4697" s="293"/>
      <c r="IM4697" s="285"/>
    </row>
    <row r="4698" spans="1:247" s="44" customFormat="1" x14ac:dyDescent="0.2">
      <c r="A4698" s="42"/>
      <c r="AN4698" s="293"/>
      <c r="AX4698" s="293"/>
      <c r="BH4698" s="293"/>
      <c r="BR4698" s="293"/>
      <c r="CB4698" s="293"/>
      <c r="CL4698" s="293"/>
      <c r="CV4698" s="293"/>
      <c r="DF4698" s="293"/>
      <c r="DP4698" s="293"/>
      <c r="DZ4698" s="293"/>
      <c r="EJ4698" s="293"/>
      <c r="ET4698" s="293"/>
      <c r="FD4698" s="293"/>
      <c r="GJ4698" s="341"/>
      <c r="GT4698" s="293"/>
      <c r="HD4698" s="293"/>
      <c r="HN4698" s="293"/>
      <c r="HX4698" s="293"/>
      <c r="IH4698" s="293"/>
      <c r="IM4698" s="285"/>
    </row>
    <row r="4699" spans="1:247" s="44" customFormat="1" x14ac:dyDescent="0.2">
      <c r="A4699" s="42"/>
      <c r="AN4699" s="293"/>
      <c r="AX4699" s="293"/>
      <c r="BH4699" s="293"/>
      <c r="BR4699" s="293"/>
      <c r="CB4699" s="293"/>
      <c r="CL4699" s="293"/>
      <c r="CV4699" s="293"/>
      <c r="DF4699" s="293"/>
      <c r="DP4699" s="293"/>
      <c r="DZ4699" s="293"/>
      <c r="EJ4699" s="293"/>
      <c r="ET4699" s="293"/>
      <c r="FD4699" s="293"/>
      <c r="GJ4699" s="341"/>
      <c r="GT4699" s="293"/>
      <c r="HD4699" s="293"/>
      <c r="HN4699" s="293"/>
      <c r="HX4699" s="293"/>
      <c r="IH4699" s="293"/>
      <c r="IM4699" s="285"/>
    </row>
    <row r="4700" spans="1:247" s="44" customFormat="1" x14ac:dyDescent="0.2">
      <c r="A4700" s="42"/>
      <c r="AN4700" s="293"/>
      <c r="AX4700" s="293"/>
      <c r="BH4700" s="293"/>
      <c r="BR4700" s="293"/>
      <c r="CB4700" s="293"/>
      <c r="CL4700" s="293"/>
      <c r="CV4700" s="293"/>
      <c r="DF4700" s="293"/>
      <c r="DP4700" s="293"/>
      <c r="DZ4700" s="293"/>
      <c r="EJ4700" s="293"/>
      <c r="ET4700" s="293"/>
      <c r="FD4700" s="293"/>
      <c r="GJ4700" s="341"/>
      <c r="GT4700" s="293"/>
      <c r="HD4700" s="293"/>
      <c r="HN4700" s="293"/>
      <c r="HX4700" s="293"/>
      <c r="IH4700" s="293"/>
      <c r="IM4700" s="285"/>
    </row>
    <row r="4701" spans="1:247" s="44" customFormat="1" x14ac:dyDescent="0.2">
      <c r="A4701" s="42"/>
      <c r="AN4701" s="293"/>
      <c r="AX4701" s="293"/>
      <c r="BH4701" s="293"/>
      <c r="BR4701" s="293"/>
      <c r="CB4701" s="293"/>
      <c r="CL4701" s="293"/>
      <c r="CV4701" s="293"/>
      <c r="DF4701" s="293"/>
      <c r="DP4701" s="293"/>
      <c r="DZ4701" s="293"/>
      <c r="EJ4701" s="293"/>
      <c r="ET4701" s="293"/>
      <c r="FD4701" s="293"/>
      <c r="GJ4701" s="341"/>
      <c r="GT4701" s="293"/>
      <c r="HD4701" s="293"/>
      <c r="HN4701" s="293"/>
      <c r="HX4701" s="293"/>
      <c r="IH4701" s="293"/>
      <c r="IM4701" s="285"/>
    </row>
    <row r="4702" spans="1:247" s="44" customFormat="1" x14ac:dyDescent="0.2">
      <c r="A4702" s="42"/>
      <c r="AN4702" s="293"/>
      <c r="AX4702" s="293"/>
      <c r="BH4702" s="293"/>
      <c r="BR4702" s="293"/>
      <c r="CB4702" s="293"/>
      <c r="CL4702" s="293"/>
      <c r="CV4702" s="293"/>
      <c r="DF4702" s="293"/>
      <c r="DP4702" s="293"/>
      <c r="DZ4702" s="293"/>
      <c r="EJ4702" s="293"/>
      <c r="ET4702" s="293"/>
      <c r="FD4702" s="293"/>
      <c r="GJ4702" s="341"/>
      <c r="GT4702" s="293"/>
      <c r="HD4702" s="293"/>
      <c r="HN4702" s="293"/>
      <c r="HX4702" s="293"/>
      <c r="IH4702" s="293"/>
      <c r="IM4702" s="285"/>
    </row>
    <row r="4703" spans="1:247" s="44" customFormat="1" x14ac:dyDescent="0.2">
      <c r="A4703" s="42"/>
      <c r="AN4703" s="293"/>
      <c r="AX4703" s="293"/>
      <c r="BH4703" s="293"/>
      <c r="BR4703" s="293"/>
      <c r="CB4703" s="293"/>
      <c r="CL4703" s="293"/>
      <c r="CV4703" s="293"/>
      <c r="DF4703" s="293"/>
      <c r="DP4703" s="293"/>
      <c r="DZ4703" s="293"/>
      <c r="EJ4703" s="293"/>
      <c r="ET4703" s="293"/>
      <c r="FD4703" s="293"/>
      <c r="GJ4703" s="341"/>
      <c r="GT4703" s="293"/>
      <c r="HD4703" s="293"/>
      <c r="HN4703" s="293"/>
      <c r="HX4703" s="293"/>
      <c r="IH4703" s="293"/>
      <c r="IM4703" s="285"/>
    </row>
    <row r="4704" spans="1:247" s="44" customFormat="1" x14ac:dyDescent="0.2">
      <c r="A4704" s="42"/>
      <c r="AN4704" s="293"/>
      <c r="AX4704" s="293"/>
      <c r="BH4704" s="293"/>
      <c r="BR4704" s="293"/>
      <c r="CB4704" s="293"/>
      <c r="CL4704" s="293"/>
      <c r="CV4704" s="293"/>
      <c r="DF4704" s="293"/>
      <c r="DP4704" s="293"/>
      <c r="DZ4704" s="293"/>
      <c r="EJ4704" s="293"/>
      <c r="ET4704" s="293"/>
      <c r="FD4704" s="293"/>
      <c r="GJ4704" s="341"/>
      <c r="GT4704" s="293"/>
      <c r="HD4704" s="293"/>
      <c r="HN4704" s="293"/>
      <c r="HX4704" s="293"/>
      <c r="IH4704" s="293"/>
      <c r="IM4704" s="285"/>
    </row>
    <row r="4705" spans="1:247" s="44" customFormat="1" x14ac:dyDescent="0.2">
      <c r="A4705" s="42"/>
      <c r="AN4705" s="293"/>
      <c r="AX4705" s="293"/>
      <c r="BH4705" s="293"/>
      <c r="BR4705" s="293"/>
      <c r="CB4705" s="293"/>
      <c r="CL4705" s="293"/>
      <c r="CV4705" s="293"/>
      <c r="DF4705" s="293"/>
      <c r="DP4705" s="293"/>
      <c r="DZ4705" s="293"/>
      <c r="EJ4705" s="293"/>
      <c r="ET4705" s="293"/>
      <c r="FD4705" s="293"/>
      <c r="GJ4705" s="341"/>
      <c r="GT4705" s="293"/>
      <c r="HD4705" s="293"/>
      <c r="HN4705" s="293"/>
      <c r="HX4705" s="293"/>
      <c r="IH4705" s="293"/>
      <c r="IM4705" s="285"/>
    </row>
    <row r="4706" spans="1:247" s="44" customFormat="1" x14ac:dyDescent="0.2">
      <c r="A4706" s="42"/>
      <c r="AN4706" s="293"/>
      <c r="AX4706" s="293"/>
      <c r="BH4706" s="293"/>
      <c r="BR4706" s="293"/>
      <c r="CB4706" s="293"/>
      <c r="CL4706" s="293"/>
      <c r="CV4706" s="293"/>
      <c r="DF4706" s="293"/>
      <c r="DP4706" s="293"/>
      <c r="DZ4706" s="293"/>
      <c r="EJ4706" s="293"/>
      <c r="ET4706" s="293"/>
      <c r="FD4706" s="293"/>
      <c r="GJ4706" s="341"/>
      <c r="GT4706" s="293"/>
      <c r="HD4706" s="293"/>
      <c r="HN4706" s="293"/>
      <c r="HX4706" s="293"/>
      <c r="IH4706" s="293"/>
      <c r="IM4706" s="285"/>
    </row>
    <row r="4707" spans="1:247" s="44" customFormat="1" x14ac:dyDescent="0.2">
      <c r="A4707" s="42"/>
      <c r="AN4707" s="293"/>
      <c r="AX4707" s="293"/>
      <c r="BH4707" s="293"/>
      <c r="BR4707" s="293"/>
      <c r="CB4707" s="293"/>
      <c r="CL4707" s="293"/>
      <c r="CV4707" s="293"/>
      <c r="DF4707" s="293"/>
      <c r="DP4707" s="293"/>
      <c r="DZ4707" s="293"/>
      <c r="EJ4707" s="293"/>
      <c r="ET4707" s="293"/>
      <c r="FD4707" s="293"/>
      <c r="GJ4707" s="341"/>
      <c r="GT4707" s="293"/>
      <c r="HD4707" s="293"/>
      <c r="HN4707" s="293"/>
      <c r="HX4707" s="293"/>
      <c r="IH4707" s="293"/>
      <c r="IM4707" s="285"/>
    </row>
    <row r="4708" spans="1:247" s="44" customFormat="1" x14ac:dyDescent="0.2">
      <c r="A4708" s="42"/>
      <c r="AN4708" s="293"/>
      <c r="AX4708" s="293"/>
      <c r="BH4708" s="293"/>
      <c r="BR4708" s="293"/>
      <c r="CB4708" s="293"/>
      <c r="CL4708" s="293"/>
      <c r="CV4708" s="293"/>
      <c r="DF4708" s="293"/>
      <c r="DP4708" s="293"/>
      <c r="DZ4708" s="293"/>
      <c r="EJ4708" s="293"/>
      <c r="ET4708" s="293"/>
      <c r="FD4708" s="293"/>
      <c r="GJ4708" s="341"/>
      <c r="GT4708" s="293"/>
      <c r="HD4708" s="293"/>
      <c r="HN4708" s="293"/>
      <c r="HX4708" s="293"/>
      <c r="IH4708" s="293"/>
      <c r="IM4708" s="285"/>
    </row>
    <row r="4709" spans="1:247" s="44" customFormat="1" x14ac:dyDescent="0.2">
      <c r="A4709" s="42"/>
      <c r="AN4709" s="293"/>
      <c r="AX4709" s="293"/>
      <c r="BH4709" s="293"/>
      <c r="BR4709" s="293"/>
      <c r="CB4709" s="293"/>
      <c r="CL4709" s="293"/>
      <c r="CV4709" s="293"/>
      <c r="DF4709" s="293"/>
      <c r="DP4709" s="293"/>
      <c r="DZ4709" s="293"/>
      <c r="EJ4709" s="293"/>
      <c r="ET4709" s="293"/>
      <c r="FD4709" s="293"/>
      <c r="GJ4709" s="341"/>
      <c r="GT4709" s="293"/>
      <c r="HD4709" s="293"/>
      <c r="HN4709" s="293"/>
      <c r="HX4709" s="293"/>
      <c r="IH4709" s="293"/>
      <c r="IM4709" s="285"/>
    </row>
    <row r="4710" spans="1:247" s="44" customFormat="1" x14ac:dyDescent="0.2">
      <c r="A4710" s="42"/>
      <c r="AN4710" s="293"/>
      <c r="AX4710" s="293"/>
      <c r="BH4710" s="293"/>
      <c r="BR4710" s="293"/>
      <c r="CB4710" s="293"/>
      <c r="CL4710" s="293"/>
      <c r="CV4710" s="293"/>
      <c r="DF4710" s="293"/>
      <c r="DP4710" s="293"/>
      <c r="DZ4710" s="293"/>
      <c r="EJ4710" s="293"/>
      <c r="ET4710" s="293"/>
      <c r="FD4710" s="293"/>
      <c r="GJ4710" s="341"/>
      <c r="GT4710" s="293"/>
      <c r="HD4710" s="293"/>
      <c r="HN4710" s="293"/>
      <c r="HX4710" s="293"/>
      <c r="IH4710" s="293"/>
      <c r="IM4710" s="285"/>
    </row>
    <row r="4711" spans="1:247" s="44" customFormat="1" x14ac:dyDescent="0.2">
      <c r="A4711" s="42"/>
      <c r="AN4711" s="293"/>
      <c r="AX4711" s="293"/>
      <c r="BH4711" s="293"/>
      <c r="BR4711" s="293"/>
      <c r="CB4711" s="293"/>
      <c r="CL4711" s="293"/>
      <c r="CV4711" s="293"/>
      <c r="DF4711" s="293"/>
      <c r="DP4711" s="293"/>
      <c r="DZ4711" s="293"/>
      <c r="EJ4711" s="293"/>
      <c r="ET4711" s="293"/>
      <c r="FD4711" s="293"/>
      <c r="GJ4711" s="341"/>
      <c r="GT4711" s="293"/>
      <c r="HD4711" s="293"/>
      <c r="HN4711" s="293"/>
      <c r="HX4711" s="293"/>
      <c r="IH4711" s="293"/>
      <c r="IM4711" s="285"/>
    </row>
    <row r="4712" spans="1:247" s="44" customFormat="1" x14ac:dyDescent="0.2">
      <c r="A4712" s="42"/>
      <c r="AN4712" s="293"/>
      <c r="AX4712" s="293"/>
      <c r="BH4712" s="293"/>
      <c r="BR4712" s="293"/>
      <c r="CB4712" s="293"/>
      <c r="CL4712" s="293"/>
      <c r="CV4712" s="293"/>
      <c r="DF4712" s="293"/>
      <c r="DP4712" s="293"/>
      <c r="DZ4712" s="293"/>
      <c r="EJ4712" s="293"/>
      <c r="ET4712" s="293"/>
      <c r="FD4712" s="293"/>
      <c r="GJ4712" s="341"/>
      <c r="GT4712" s="293"/>
      <c r="HD4712" s="293"/>
      <c r="HN4712" s="293"/>
      <c r="HX4712" s="293"/>
      <c r="IH4712" s="293"/>
      <c r="IM4712" s="285"/>
    </row>
    <row r="4713" spans="1:247" s="44" customFormat="1" x14ac:dyDescent="0.2">
      <c r="A4713" s="42"/>
      <c r="AN4713" s="293"/>
      <c r="AX4713" s="293"/>
      <c r="BH4713" s="293"/>
      <c r="BR4713" s="293"/>
      <c r="CB4713" s="293"/>
      <c r="CL4713" s="293"/>
      <c r="CV4713" s="293"/>
      <c r="DF4713" s="293"/>
      <c r="DP4713" s="293"/>
      <c r="DZ4713" s="293"/>
      <c r="EJ4713" s="293"/>
      <c r="ET4713" s="293"/>
      <c r="FD4713" s="293"/>
      <c r="GJ4713" s="341"/>
      <c r="GT4713" s="293"/>
      <c r="HD4713" s="293"/>
      <c r="HN4713" s="293"/>
      <c r="HX4713" s="293"/>
      <c r="IH4713" s="293"/>
      <c r="IM4713" s="285"/>
    </row>
    <row r="4714" spans="1:247" s="44" customFormat="1" x14ac:dyDescent="0.2">
      <c r="A4714" s="42"/>
      <c r="AN4714" s="293"/>
      <c r="AX4714" s="293"/>
      <c r="BH4714" s="293"/>
      <c r="BR4714" s="293"/>
      <c r="CB4714" s="293"/>
      <c r="CL4714" s="293"/>
      <c r="CV4714" s="293"/>
      <c r="DF4714" s="293"/>
      <c r="DP4714" s="293"/>
      <c r="DZ4714" s="293"/>
      <c r="EJ4714" s="293"/>
      <c r="ET4714" s="293"/>
      <c r="FD4714" s="293"/>
      <c r="GJ4714" s="341"/>
      <c r="GT4714" s="293"/>
      <c r="HD4714" s="293"/>
      <c r="HN4714" s="293"/>
      <c r="HX4714" s="293"/>
      <c r="IH4714" s="293"/>
      <c r="IM4714" s="285"/>
    </row>
    <row r="4715" spans="1:247" s="44" customFormat="1" x14ac:dyDescent="0.2">
      <c r="A4715" s="42"/>
      <c r="AN4715" s="293"/>
      <c r="AX4715" s="293"/>
      <c r="BH4715" s="293"/>
      <c r="BR4715" s="293"/>
      <c r="CB4715" s="293"/>
      <c r="CL4715" s="293"/>
      <c r="CV4715" s="293"/>
      <c r="DF4715" s="293"/>
      <c r="DP4715" s="293"/>
      <c r="DZ4715" s="293"/>
      <c r="EJ4715" s="293"/>
      <c r="ET4715" s="293"/>
      <c r="FD4715" s="293"/>
      <c r="GJ4715" s="341"/>
      <c r="GT4715" s="293"/>
      <c r="HD4715" s="293"/>
      <c r="HN4715" s="293"/>
      <c r="HX4715" s="293"/>
      <c r="IH4715" s="293"/>
      <c r="IM4715" s="285"/>
    </row>
    <row r="4716" spans="1:247" s="44" customFormat="1" x14ac:dyDescent="0.2">
      <c r="A4716" s="42"/>
      <c r="AN4716" s="293"/>
      <c r="AX4716" s="293"/>
      <c r="BH4716" s="293"/>
      <c r="BR4716" s="293"/>
      <c r="CB4716" s="293"/>
      <c r="CL4716" s="293"/>
      <c r="CV4716" s="293"/>
      <c r="DF4716" s="293"/>
      <c r="DP4716" s="293"/>
      <c r="DZ4716" s="293"/>
      <c r="EJ4716" s="293"/>
      <c r="ET4716" s="293"/>
      <c r="FD4716" s="293"/>
      <c r="GJ4716" s="341"/>
      <c r="GT4716" s="293"/>
      <c r="HD4716" s="293"/>
      <c r="HN4716" s="293"/>
      <c r="HX4716" s="293"/>
      <c r="IH4716" s="293"/>
      <c r="IM4716" s="285"/>
    </row>
    <row r="4717" spans="1:247" s="44" customFormat="1" x14ac:dyDescent="0.2">
      <c r="A4717" s="42"/>
      <c r="AN4717" s="293"/>
      <c r="AX4717" s="293"/>
      <c r="BH4717" s="293"/>
      <c r="BR4717" s="293"/>
      <c r="CB4717" s="293"/>
      <c r="CL4717" s="293"/>
      <c r="CV4717" s="293"/>
      <c r="DF4717" s="293"/>
      <c r="DP4717" s="293"/>
      <c r="DZ4717" s="293"/>
      <c r="EJ4717" s="293"/>
      <c r="ET4717" s="293"/>
      <c r="FD4717" s="293"/>
      <c r="GJ4717" s="341"/>
      <c r="GT4717" s="293"/>
      <c r="HD4717" s="293"/>
      <c r="HN4717" s="293"/>
      <c r="HX4717" s="293"/>
      <c r="IH4717" s="293"/>
      <c r="IM4717" s="285"/>
    </row>
    <row r="4718" spans="1:247" s="44" customFormat="1" x14ac:dyDescent="0.2">
      <c r="A4718" s="42"/>
      <c r="AN4718" s="293"/>
      <c r="AX4718" s="293"/>
      <c r="BH4718" s="293"/>
      <c r="BR4718" s="293"/>
      <c r="CB4718" s="293"/>
      <c r="CL4718" s="293"/>
      <c r="CV4718" s="293"/>
      <c r="DF4718" s="293"/>
      <c r="DP4718" s="293"/>
      <c r="DZ4718" s="293"/>
      <c r="EJ4718" s="293"/>
      <c r="ET4718" s="293"/>
      <c r="FD4718" s="293"/>
      <c r="GJ4718" s="341"/>
      <c r="GT4718" s="293"/>
      <c r="HD4718" s="293"/>
      <c r="HN4718" s="293"/>
      <c r="HX4718" s="293"/>
      <c r="IH4718" s="293"/>
      <c r="IM4718" s="285"/>
    </row>
    <row r="4719" spans="1:247" s="44" customFormat="1" x14ac:dyDescent="0.2">
      <c r="A4719" s="42"/>
      <c r="AN4719" s="293"/>
      <c r="AX4719" s="293"/>
      <c r="BH4719" s="293"/>
      <c r="BR4719" s="293"/>
      <c r="CB4719" s="293"/>
      <c r="CL4719" s="293"/>
      <c r="CV4719" s="293"/>
      <c r="DF4719" s="293"/>
      <c r="DP4719" s="293"/>
      <c r="DZ4719" s="293"/>
      <c r="EJ4719" s="293"/>
      <c r="ET4719" s="293"/>
      <c r="FD4719" s="293"/>
      <c r="GJ4719" s="341"/>
      <c r="GT4719" s="293"/>
      <c r="HD4719" s="293"/>
      <c r="HN4719" s="293"/>
      <c r="HX4719" s="293"/>
      <c r="IH4719" s="293"/>
      <c r="IM4719" s="285"/>
    </row>
    <row r="4720" spans="1:247" s="44" customFormat="1" x14ac:dyDescent="0.2">
      <c r="A4720" s="42"/>
      <c r="AN4720" s="293"/>
      <c r="AX4720" s="293"/>
      <c r="BH4720" s="293"/>
      <c r="BR4720" s="293"/>
      <c r="CB4720" s="293"/>
      <c r="CL4720" s="293"/>
      <c r="CV4720" s="293"/>
      <c r="DF4720" s="293"/>
      <c r="DP4720" s="293"/>
      <c r="DZ4720" s="293"/>
      <c r="EJ4720" s="293"/>
      <c r="ET4720" s="293"/>
      <c r="FD4720" s="293"/>
      <c r="GJ4720" s="341"/>
      <c r="GT4720" s="293"/>
      <c r="HD4720" s="293"/>
      <c r="HN4720" s="293"/>
      <c r="HX4720" s="293"/>
      <c r="IH4720" s="293"/>
      <c r="IM4720" s="285"/>
    </row>
    <row r="4721" spans="1:247" s="44" customFormat="1" x14ac:dyDescent="0.2">
      <c r="A4721" s="42"/>
      <c r="AN4721" s="293"/>
      <c r="AX4721" s="293"/>
      <c r="BH4721" s="293"/>
      <c r="BR4721" s="293"/>
      <c r="CB4721" s="293"/>
      <c r="CL4721" s="293"/>
      <c r="CV4721" s="293"/>
      <c r="DF4721" s="293"/>
      <c r="DP4721" s="293"/>
      <c r="DZ4721" s="293"/>
      <c r="EJ4721" s="293"/>
      <c r="ET4721" s="293"/>
      <c r="FD4721" s="293"/>
      <c r="GJ4721" s="341"/>
      <c r="GT4721" s="293"/>
      <c r="HD4721" s="293"/>
      <c r="HN4721" s="293"/>
      <c r="HX4721" s="293"/>
      <c r="IH4721" s="293"/>
      <c r="IM4721" s="285"/>
    </row>
    <row r="4722" spans="1:247" s="44" customFormat="1" x14ac:dyDescent="0.2">
      <c r="A4722" s="42"/>
      <c r="AN4722" s="293"/>
      <c r="AX4722" s="293"/>
      <c r="BH4722" s="293"/>
      <c r="BR4722" s="293"/>
      <c r="CB4722" s="293"/>
      <c r="CL4722" s="293"/>
      <c r="CV4722" s="293"/>
      <c r="DF4722" s="293"/>
      <c r="DP4722" s="293"/>
      <c r="DZ4722" s="293"/>
      <c r="EJ4722" s="293"/>
      <c r="ET4722" s="293"/>
      <c r="FD4722" s="293"/>
      <c r="GJ4722" s="341"/>
      <c r="GT4722" s="293"/>
      <c r="HD4722" s="293"/>
      <c r="HN4722" s="293"/>
      <c r="HX4722" s="293"/>
      <c r="IH4722" s="293"/>
      <c r="IM4722" s="285"/>
    </row>
    <row r="4723" spans="1:247" s="44" customFormat="1" x14ac:dyDescent="0.2">
      <c r="A4723" s="42"/>
      <c r="AN4723" s="293"/>
      <c r="AX4723" s="293"/>
      <c r="BH4723" s="293"/>
      <c r="BR4723" s="293"/>
      <c r="CB4723" s="293"/>
      <c r="CL4723" s="293"/>
      <c r="CV4723" s="293"/>
      <c r="DF4723" s="293"/>
      <c r="DP4723" s="293"/>
      <c r="DZ4723" s="293"/>
      <c r="EJ4723" s="293"/>
      <c r="ET4723" s="293"/>
      <c r="FD4723" s="293"/>
      <c r="GJ4723" s="341"/>
      <c r="GT4723" s="293"/>
      <c r="HD4723" s="293"/>
      <c r="HN4723" s="293"/>
      <c r="HX4723" s="293"/>
      <c r="IH4723" s="293"/>
      <c r="IM4723" s="285"/>
    </row>
    <row r="4724" spans="1:247" s="44" customFormat="1" x14ac:dyDescent="0.2">
      <c r="A4724" s="42"/>
      <c r="AN4724" s="293"/>
      <c r="AX4724" s="293"/>
      <c r="BH4724" s="293"/>
      <c r="BR4724" s="293"/>
      <c r="CB4724" s="293"/>
      <c r="CL4724" s="293"/>
      <c r="CV4724" s="293"/>
      <c r="DF4724" s="293"/>
      <c r="DP4724" s="293"/>
      <c r="DZ4724" s="293"/>
      <c r="EJ4724" s="293"/>
      <c r="ET4724" s="293"/>
      <c r="FD4724" s="293"/>
      <c r="GJ4724" s="341"/>
      <c r="GT4724" s="293"/>
      <c r="HD4724" s="293"/>
      <c r="HN4724" s="293"/>
      <c r="HX4724" s="293"/>
      <c r="IH4724" s="293"/>
      <c r="IM4724" s="285"/>
    </row>
    <row r="4725" spans="1:247" s="44" customFormat="1" x14ac:dyDescent="0.2">
      <c r="A4725" s="42"/>
      <c r="AN4725" s="293"/>
      <c r="AX4725" s="293"/>
      <c r="BH4725" s="293"/>
      <c r="BR4725" s="293"/>
      <c r="CB4725" s="293"/>
      <c r="CL4725" s="293"/>
      <c r="CV4725" s="293"/>
      <c r="DF4725" s="293"/>
      <c r="DP4725" s="293"/>
      <c r="DZ4725" s="293"/>
      <c r="EJ4725" s="293"/>
      <c r="ET4725" s="293"/>
      <c r="FD4725" s="293"/>
      <c r="GJ4725" s="341"/>
      <c r="GT4725" s="293"/>
      <c r="HD4725" s="293"/>
      <c r="HN4725" s="293"/>
      <c r="HX4725" s="293"/>
      <c r="IH4725" s="293"/>
      <c r="IM4725" s="285"/>
    </row>
    <row r="4726" spans="1:247" s="44" customFormat="1" x14ac:dyDescent="0.2">
      <c r="A4726" s="42"/>
      <c r="AN4726" s="293"/>
      <c r="AX4726" s="293"/>
      <c r="BH4726" s="293"/>
      <c r="BR4726" s="293"/>
      <c r="CB4726" s="293"/>
      <c r="CL4726" s="293"/>
      <c r="CV4726" s="293"/>
      <c r="DF4726" s="293"/>
      <c r="DP4726" s="293"/>
      <c r="DZ4726" s="293"/>
      <c r="EJ4726" s="293"/>
      <c r="ET4726" s="293"/>
      <c r="FD4726" s="293"/>
      <c r="GJ4726" s="341"/>
      <c r="GT4726" s="293"/>
      <c r="HD4726" s="293"/>
      <c r="HN4726" s="293"/>
      <c r="HX4726" s="293"/>
      <c r="IH4726" s="293"/>
      <c r="IM4726" s="285"/>
    </row>
    <row r="4727" spans="1:247" s="44" customFormat="1" x14ac:dyDescent="0.2">
      <c r="A4727" s="42"/>
      <c r="AN4727" s="293"/>
      <c r="AX4727" s="293"/>
      <c r="BH4727" s="293"/>
      <c r="BR4727" s="293"/>
      <c r="CB4727" s="293"/>
      <c r="CL4727" s="293"/>
      <c r="CV4727" s="293"/>
      <c r="DF4727" s="293"/>
      <c r="DP4727" s="293"/>
      <c r="DZ4727" s="293"/>
      <c r="EJ4727" s="293"/>
      <c r="ET4727" s="293"/>
      <c r="FD4727" s="293"/>
      <c r="GJ4727" s="341"/>
      <c r="GT4727" s="293"/>
      <c r="HD4727" s="293"/>
      <c r="HN4727" s="293"/>
      <c r="HX4727" s="293"/>
      <c r="IH4727" s="293"/>
      <c r="IM4727" s="285"/>
    </row>
    <row r="4728" spans="1:247" s="44" customFormat="1" x14ac:dyDescent="0.2">
      <c r="A4728" s="42"/>
      <c r="AN4728" s="293"/>
      <c r="AX4728" s="293"/>
      <c r="BH4728" s="293"/>
      <c r="BR4728" s="293"/>
      <c r="CB4728" s="293"/>
      <c r="CL4728" s="293"/>
      <c r="CV4728" s="293"/>
      <c r="DF4728" s="293"/>
      <c r="DP4728" s="293"/>
      <c r="DZ4728" s="293"/>
      <c r="EJ4728" s="293"/>
      <c r="ET4728" s="293"/>
      <c r="FD4728" s="293"/>
      <c r="GJ4728" s="341"/>
      <c r="GT4728" s="293"/>
      <c r="HD4728" s="293"/>
      <c r="HN4728" s="293"/>
      <c r="HX4728" s="293"/>
      <c r="IH4728" s="293"/>
      <c r="IM4728" s="285"/>
    </row>
    <row r="4729" spans="1:247" s="44" customFormat="1" x14ac:dyDescent="0.2">
      <c r="A4729" s="42"/>
      <c r="AN4729" s="293"/>
      <c r="AX4729" s="293"/>
      <c r="BH4729" s="293"/>
      <c r="BR4729" s="293"/>
      <c r="CB4729" s="293"/>
      <c r="CL4729" s="293"/>
      <c r="CV4729" s="293"/>
      <c r="DF4729" s="293"/>
      <c r="DP4729" s="293"/>
      <c r="DZ4729" s="293"/>
      <c r="EJ4729" s="293"/>
      <c r="ET4729" s="293"/>
      <c r="FD4729" s="293"/>
      <c r="GJ4729" s="341"/>
      <c r="GT4729" s="293"/>
      <c r="HD4729" s="293"/>
      <c r="HN4729" s="293"/>
      <c r="HX4729" s="293"/>
      <c r="IH4729" s="293"/>
      <c r="IM4729" s="285"/>
    </row>
    <row r="4730" spans="1:247" s="44" customFormat="1" x14ac:dyDescent="0.2">
      <c r="A4730" s="42"/>
      <c r="AN4730" s="293"/>
      <c r="AX4730" s="293"/>
      <c r="BH4730" s="293"/>
      <c r="BR4730" s="293"/>
      <c r="CB4730" s="293"/>
      <c r="CL4730" s="293"/>
      <c r="CV4730" s="293"/>
      <c r="DF4730" s="293"/>
      <c r="DP4730" s="293"/>
      <c r="DZ4730" s="293"/>
      <c r="EJ4730" s="293"/>
      <c r="ET4730" s="293"/>
      <c r="FD4730" s="293"/>
      <c r="GJ4730" s="341"/>
      <c r="GT4730" s="293"/>
      <c r="HD4730" s="293"/>
      <c r="HN4730" s="293"/>
      <c r="HX4730" s="293"/>
      <c r="IH4730" s="293"/>
      <c r="IM4730" s="285"/>
    </row>
    <row r="4731" spans="1:247" s="44" customFormat="1" x14ac:dyDescent="0.2">
      <c r="A4731" s="42"/>
      <c r="AN4731" s="293"/>
      <c r="AX4731" s="293"/>
      <c r="BH4731" s="293"/>
      <c r="BR4731" s="293"/>
      <c r="CB4731" s="293"/>
      <c r="CL4731" s="293"/>
      <c r="CV4731" s="293"/>
      <c r="DF4731" s="293"/>
      <c r="DP4731" s="293"/>
      <c r="DZ4731" s="293"/>
      <c r="EJ4731" s="293"/>
      <c r="ET4731" s="293"/>
      <c r="FD4731" s="293"/>
      <c r="GJ4731" s="341"/>
      <c r="GT4731" s="293"/>
      <c r="HD4731" s="293"/>
      <c r="HN4731" s="293"/>
      <c r="HX4731" s="293"/>
      <c r="IH4731" s="293"/>
      <c r="IM4731" s="285"/>
    </row>
    <row r="4732" spans="1:247" s="44" customFormat="1" x14ac:dyDescent="0.2">
      <c r="A4732" s="42"/>
      <c r="AN4732" s="293"/>
      <c r="AX4732" s="293"/>
      <c r="BH4732" s="293"/>
      <c r="BR4732" s="293"/>
      <c r="CB4732" s="293"/>
      <c r="CL4732" s="293"/>
      <c r="CV4732" s="293"/>
      <c r="DF4732" s="293"/>
      <c r="DP4732" s="293"/>
      <c r="DZ4732" s="293"/>
      <c r="EJ4732" s="293"/>
      <c r="ET4732" s="293"/>
      <c r="FD4732" s="293"/>
      <c r="GJ4732" s="341"/>
      <c r="GT4732" s="293"/>
      <c r="HD4732" s="293"/>
      <c r="HN4732" s="293"/>
      <c r="HX4732" s="293"/>
      <c r="IH4732" s="293"/>
      <c r="IM4732" s="285"/>
    </row>
    <row r="4733" spans="1:247" s="44" customFormat="1" x14ac:dyDescent="0.2">
      <c r="A4733" s="42"/>
      <c r="AN4733" s="293"/>
      <c r="AX4733" s="293"/>
      <c r="BH4733" s="293"/>
      <c r="BR4733" s="293"/>
      <c r="CB4733" s="293"/>
      <c r="CL4733" s="293"/>
      <c r="CV4733" s="293"/>
      <c r="DF4733" s="293"/>
      <c r="DP4733" s="293"/>
      <c r="DZ4733" s="293"/>
      <c r="EJ4733" s="293"/>
      <c r="ET4733" s="293"/>
      <c r="FD4733" s="293"/>
      <c r="GJ4733" s="341"/>
      <c r="GT4733" s="293"/>
      <c r="HD4733" s="293"/>
      <c r="HN4733" s="293"/>
      <c r="HX4733" s="293"/>
      <c r="IH4733" s="293"/>
      <c r="IM4733" s="285"/>
    </row>
    <row r="4734" spans="1:247" s="44" customFormat="1" x14ac:dyDescent="0.2">
      <c r="A4734" s="42"/>
      <c r="AN4734" s="293"/>
      <c r="AX4734" s="293"/>
      <c r="BH4734" s="293"/>
      <c r="BR4734" s="293"/>
      <c r="CB4734" s="293"/>
      <c r="CL4734" s="293"/>
      <c r="CV4734" s="293"/>
      <c r="DF4734" s="293"/>
      <c r="DP4734" s="293"/>
      <c r="DZ4734" s="293"/>
      <c r="EJ4734" s="293"/>
      <c r="ET4734" s="293"/>
      <c r="FD4734" s="293"/>
      <c r="GJ4734" s="341"/>
      <c r="GT4734" s="293"/>
      <c r="HD4734" s="293"/>
      <c r="HN4734" s="293"/>
      <c r="HX4734" s="293"/>
      <c r="IH4734" s="293"/>
      <c r="IM4734" s="285"/>
    </row>
    <row r="4735" spans="1:247" s="44" customFormat="1" x14ac:dyDescent="0.2">
      <c r="A4735" s="42"/>
      <c r="AN4735" s="293"/>
      <c r="AX4735" s="293"/>
      <c r="BH4735" s="293"/>
      <c r="BR4735" s="293"/>
      <c r="CB4735" s="293"/>
      <c r="CL4735" s="293"/>
      <c r="CV4735" s="293"/>
      <c r="DF4735" s="293"/>
      <c r="DP4735" s="293"/>
      <c r="DZ4735" s="293"/>
      <c r="EJ4735" s="293"/>
      <c r="ET4735" s="293"/>
      <c r="FD4735" s="293"/>
      <c r="GJ4735" s="341"/>
      <c r="GT4735" s="293"/>
      <c r="HD4735" s="293"/>
      <c r="HN4735" s="293"/>
      <c r="HX4735" s="293"/>
      <c r="IH4735" s="293"/>
      <c r="IM4735" s="285"/>
    </row>
    <row r="4736" spans="1:247" s="44" customFormat="1" x14ac:dyDescent="0.2">
      <c r="A4736" s="42"/>
      <c r="AN4736" s="293"/>
      <c r="AX4736" s="293"/>
      <c r="BH4736" s="293"/>
      <c r="BR4736" s="293"/>
      <c r="CB4736" s="293"/>
      <c r="CL4736" s="293"/>
      <c r="CV4736" s="293"/>
      <c r="DF4736" s="293"/>
      <c r="DP4736" s="293"/>
      <c r="DZ4736" s="293"/>
      <c r="EJ4736" s="293"/>
      <c r="ET4736" s="293"/>
      <c r="FD4736" s="293"/>
      <c r="GJ4736" s="341"/>
      <c r="GT4736" s="293"/>
      <c r="HD4736" s="293"/>
      <c r="HN4736" s="293"/>
      <c r="HX4736" s="293"/>
      <c r="IH4736" s="293"/>
      <c r="IM4736" s="285"/>
    </row>
    <row r="4737" spans="1:247" s="44" customFormat="1" x14ac:dyDescent="0.2">
      <c r="A4737" s="42"/>
      <c r="AN4737" s="293"/>
      <c r="AX4737" s="293"/>
      <c r="BH4737" s="293"/>
      <c r="BR4737" s="293"/>
      <c r="CB4737" s="293"/>
      <c r="CL4737" s="293"/>
      <c r="CV4737" s="293"/>
      <c r="DF4737" s="293"/>
      <c r="DP4737" s="293"/>
      <c r="DZ4737" s="293"/>
      <c r="EJ4737" s="293"/>
      <c r="ET4737" s="293"/>
      <c r="FD4737" s="293"/>
      <c r="GJ4737" s="341"/>
      <c r="GT4737" s="293"/>
      <c r="HD4737" s="293"/>
      <c r="HN4737" s="293"/>
      <c r="HX4737" s="293"/>
      <c r="IH4737" s="293"/>
      <c r="IM4737" s="285"/>
    </row>
    <row r="4738" spans="1:247" s="44" customFormat="1" x14ac:dyDescent="0.2">
      <c r="A4738" s="42"/>
      <c r="AN4738" s="293"/>
      <c r="AX4738" s="293"/>
      <c r="BH4738" s="293"/>
      <c r="BR4738" s="293"/>
      <c r="CB4738" s="293"/>
      <c r="CL4738" s="293"/>
      <c r="CV4738" s="293"/>
      <c r="DF4738" s="293"/>
      <c r="DP4738" s="293"/>
      <c r="DZ4738" s="293"/>
      <c r="EJ4738" s="293"/>
      <c r="ET4738" s="293"/>
      <c r="FD4738" s="293"/>
      <c r="GJ4738" s="341"/>
      <c r="GT4738" s="293"/>
      <c r="HD4738" s="293"/>
      <c r="HN4738" s="293"/>
      <c r="HX4738" s="293"/>
      <c r="IH4738" s="293"/>
      <c r="IM4738" s="285"/>
    </row>
    <row r="4739" spans="1:247" s="44" customFormat="1" x14ac:dyDescent="0.2">
      <c r="A4739" s="42"/>
      <c r="AN4739" s="293"/>
      <c r="AX4739" s="293"/>
      <c r="BH4739" s="293"/>
      <c r="BR4739" s="293"/>
      <c r="CB4739" s="293"/>
      <c r="CL4739" s="293"/>
      <c r="CV4739" s="293"/>
      <c r="DF4739" s="293"/>
      <c r="DP4739" s="293"/>
      <c r="DZ4739" s="293"/>
      <c r="EJ4739" s="293"/>
      <c r="ET4739" s="293"/>
      <c r="FD4739" s="293"/>
      <c r="GJ4739" s="341"/>
      <c r="GT4739" s="293"/>
      <c r="HD4739" s="293"/>
      <c r="HN4739" s="293"/>
      <c r="HX4739" s="293"/>
      <c r="IH4739" s="293"/>
      <c r="IM4739" s="285"/>
    </row>
    <row r="4740" spans="1:247" s="44" customFormat="1" x14ac:dyDescent="0.2">
      <c r="A4740" s="42"/>
      <c r="AN4740" s="293"/>
      <c r="AX4740" s="293"/>
      <c r="BH4740" s="293"/>
      <c r="BR4740" s="293"/>
      <c r="CB4740" s="293"/>
      <c r="CL4740" s="293"/>
      <c r="CV4740" s="293"/>
      <c r="DF4740" s="293"/>
      <c r="DP4740" s="293"/>
      <c r="DZ4740" s="293"/>
      <c r="EJ4740" s="293"/>
      <c r="ET4740" s="293"/>
      <c r="FD4740" s="293"/>
      <c r="GJ4740" s="341"/>
      <c r="GT4740" s="293"/>
      <c r="HD4740" s="293"/>
      <c r="HN4740" s="293"/>
      <c r="HX4740" s="293"/>
      <c r="IH4740" s="293"/>
      <c r="IM4740" s="285"/>
    </row>
    <row r="4741" spans="1:247" s="44" customFormat="1" x14ac:dyDescent="0.2">
      <c r="A4741" s="42"/>
      <c r="AN4741" s="293"/>
      <c r="AX4741" s="293"/>
      <c r="BH4741" s="293"/>
      <c r="BR4741" s="293"/>
      <c r="CB4741" s="293"/>
      <c r="CL4741" s="293"/>
      <c r="CV4741" s="293"/>
      <c r="DF4741" s="293"/>
      <c r="DP4741" s="293"/>
      <c r="DZ4741" s="293"/>
      <c r="EJ4741" s="293"/>
      <c r="ET4741" s="293"/>
      <c r="FD4741" s="293"/>
      <c r="GJ4741" s="341"/>
      <c r="GT4741" s="293"/>
      <c r="HD4741" s="293"/>
      <c r="HN4741" s="293"/>
      <c r="HX4741" s="293"/>
      <c r="IH4741" s="293"/>
      <c r="IM4741" s="285"/>
    </row>
    <row r="4742" spans="1:247" s="44" customFormat="1" x14ac:dyDescent="0.2">
      <c r="A4742" s="42"/>
      <c r="AN4742" s="293"/>
      <c r="AX4742" s="293"/>
      <c r="BH4742" s="293"/>
      <c r="BR4742" s="293"/>
      <c r="CB4742" s="293"/>
      <c r="CL4742" s="293"/>
      <c r="CV4742" s="293"/>
      <c r="DF4742" s="293"/>
      <c r="DP4742" s="293"/>
      <c r="DZ4742" s="293"/>
      <c r="EJ4742" s="293"/>
      <c r="ET4742" s="293"/>
      <c r="FD4742" s="293"/>
      <c r="GJ4742" s="341"/>
      <c r="GT4742" s="293"/>
      <c r="HD4742" s="293"/>
      <c r="HN4742" s="293"/>
      <c r="HX4742" s="293"/>
      <c r="IH4742" s="293"/>
      <c r="IM4742" s="285"/>
    </row>
    <row r="4743" spans="1:247" s="44" customFormat="1" x14ac:dyDescent="0.2">
      <c r="A4743" s="42"/>
      <c r="AN4743" s="293"/>
      <c r="AX4743" s="293"/>
      <c r="BH4743" s="293"/>
      <c r="BR4743" s="293"/>
      <c r="CB4743" s="293"/>
      <c r="CL4743" s="293"/>
      <c r="CV4743" s="293"/>
      <c r="DF4743" s="293"/>
      <c r="DP4743" s="293"/>
      <c r="DZ4743" s="293"/>
      <c r="EJ4743" s="293"/>
      <c r="ET4743" s="293"/>
      <c r="FD4743" s="293"/>
      <c r="GJ4743" s="341"/>
      <c r="GT4743" s="293"/>
      <c r="HD4743" s="293"/>
      <c r="HN4743" s="293"/>
      <c r="HX4743" s="293"/>
      <c r="IH4743" s="293"/>
      <c r="IM4743" s="285"/>
    </row>
    <row r="4744" spans="1:247" s="44" customFormat="1" x14ac:dyDescent="0.2">
      <c r="A4744" s="42"/>
      <c r="AN4744" s="293"/>
      <c r="AX4744" s="293"/>
      <c r="BH4744" s="293"/>
      <c r="BR4744" s="293"/>
      <c r="CB4744" s="293"/>
      <c r="CL4744" s="293"/>
      <c r="CV4744" s="293"/>
      <c r="DF4744" s="293"/>
      <c r="DP4744" s="293"/>
      <c r="DZ4744" s="293"/>
      <c r="EJ4744" s="293"/>
      <c r="ET4744" s="293"/>
      <c r="FD4744" s="293"/>
      <c r="GJ4744" s="341"/>
      <c r="GT4744" s="293"/>
      <c r="HD4744" s="293"/>
      <c r="HN4744" s="293"/>
      <c r="HX4744" s="293"/>
      <c r="IH4744" s="293"/>
      <c r="IM4744" s="285"/>
    </row>
    <row r="4745" spans="1:247" s="44" customFormat="1" x14ac:dyDescent="0.2">
      <c r="A4745" s="42"/>
      <c r="AN4745" s="293"/>
      <c r="AX4745" s="293"/>
      <c r="BH4745" s="293"/>
      <c r="BR4745" s="293"/>
      <c r="CB4745" s="293"/>
      <c r="CL4745" s="293"/>
      <c r="CV4745" s="293"/>
      <c r="DF4745" s="293"/>
      <c r="DP4745" s="293"/>
      <c r="DZ4745" s="293"/>
      <c r="EJ4745" s="293"/>
      <c r="ET4745" s="293"/>
      <c r="FD4745" s="293"/>
      <c r="GJ4745" s="341"/>
      <c r="GT4745" s="293"/>
      <c r="HD4745" s="293"/>
      <c r="HN4745" s="293"/>
      <c r="HX4745" s="293"/>
      <c r="IH4745" s="293"/>
      <c r="IM4745" s="285"/>
    </row>
    <row r="4746" spans="1:247" s="44" customFormat="1" x14ac:dyDescent="0.2">
      <c r="A4746" s="42"/>
      <c r="AN4746" s="293"/>
      <c r="AX4746" s="293"/>
      <c r="BH4746" s="293"/>
      <c r="BR4746" s="293"/>
      <c r="CB4746" s="293"/>
      <c r="CL4746" s="293"/>
      <c r="CV4746" s="293"/>
      <c r="DF4746" s="293"/>
      <c r="DP4746" s="293"/>
      <c r="DZ4746" s="293"/>
      <c r="EJ4746" s="293"/>
      <c r="ET4746" s="293"/>
      <c r="FD4746" s="293"/>
      <c r="GJ4746" s="341"/>
      <c r="GT4746" s="293"/>
      <c r="HD4746" s="293"/>
      <c r="HN4746" s="293"/>
      <c r="HX4746" s="293"/>
      <c r="IH4746" s="293"/>
      <c r="IM4746" s="285"/>
    </row>
    <row r="4747" spans="1:247" s="44" customFormat="1" x14ac:dyDescent="0.2">
      <c r="A4747" s="42"/>
      <c r="AN4747" s="293"/>
      <c r="AX4747" s="293"/>
      <c r="BH4747" s="293"/>
      <c r="BR4747" s="293"/>
      <c r="CB4747" s="293"/>
      <c r="CL4747" s="293"/>
      <c r="CV4747" s="293"/>
      <c r="DF4747" s="293"/>
      <c r="DP4747" s="293"/>
      <c r="DZ4747" s="293"/>
      <c r="EJ4747" s="293"/>
      <c r="ET4747" s="293"/>
      <c r="FD4747" s="293"/>
      <c r="GJ4747" s="341"/>
      <c r="GT4747" s="293"/>
      <c r="HD4747" s="293"/>
      <c r="HN4747" s="293"/>
      <c r="HX4747" s="293"/>
      <c r="IH4747" s="293"/>
      <c r="IM4747" s="285"/>
    </row>
    <row r="4748" spans="1:247" s="44" customFormat="1" x14ac:dyDescent="0.2">
      <c r="A4748" s="42"/>
      <c r="AN4748" s="293"/>
      <c r="AX4748" s="293"/>
      <c r="BH4748" s="293"/>
      <c r="BR4748" s="293"/>
      <c r="CB4748" s="293"/>
      <c r="CL4748" s="293"/>
      <c r="CV4748" s="293"/>
      <c r="DF4748" s="293"/>
      <c r="DP4748" s="293"/>
      <c r="DZ4748" s="293"/>
      <c r="EJ4748" s="293"/>
      <c r="ET4748" s="293"/>
      <c r="FD4748" s="293"/>
      <c r="GJ4748" s="341"/>
      <c r="GT4748" s="293"/>
      <c r="HD4748" s="293"/>
      <c r="HN4748" s="293"/>
      <c r="HX4748" s="293"/>
      <c r="IH4748" s="293"/>
      <c r="IM4748" s="285"/>
    </row>
    <row r="4749" spans="1:247" s="44" customFormat="1" x14ac:dyDescent="0.2">
      <c r="A4749" s="42"/>
      <c r="AN4749" s="293"/>
      <c r="AX4749" s="293"/>
      <c r="BH4749" s="293"/>
      <c r="BR4749" s="293"/>
      <c r="CB4749" s="293"/>
      <c r="CL4749" s="293"/>
      <c r="CV4749" s="293"/>
      <c r="DF4749" s="293"/>
      <c r="DP4749" s="293"/>
      <c r="DZ4749" s="293"/>
      <c r="EJ4749" s="293"/>
      <c r="ET4749" s="293"/>
      <c r="FD4749" s="293"/>
      <c r="GJ4749" s="341"/>
      <c r="GT4749" s="293"/>
      <c r="HD4749" s="293"/>
      <c r="HN4749" s="293"/>
      <c r="HX4749" s="293"/>
      <c r="IH4749" s="293"/>
      <c r="IM4749" s="285"/>
    </row>
    <row r="4750" spans="1:247" s="44" customFormat="1" x14ac:dyDescent="0.2">
      <c r="A4750" s="42"/>
      <c r="AN4750" s="293"/>
      <c r="AX4750" s="293"/>
      <c r="BH4750" s="293"/>
      <c r="BR4750" s="293"/>
      <c r="CB4750" s="293"/>
      <c r="CL4750" s="293"/>
      <c r="CV4750" s="293"/>
      <c r="DF4750" s="293"/>
      <c r="DP4750" s="293"/>
      <c r="DZ4750" s="293"/>
      <c r="EJ4750" s="293"/>
      <c r="ET4750" s="293"/>
      <c r="FD4750" s="293"/>
      <c r="GJ4750" s="341"/>
      <c r="GT4750" s="293"/>
      <c r="HD4750" s="293"/>
      <c r="HN4750" s="293"/>
      <c r="HX4750" s="293"/>
      <c r="IH4750" s="293"/>
      <c r="IM4750" s="285"/>
    </row>
    <row r="4751" spans="1:247" s="44" customFormat="1" x14ac:dyDescent="0.2">
      <c r="A4751" s="42"/>
      <c r="AN4751" s="293"/>
      <c r="AX4751" s="293"/>
      <c r="BH4751" s="293"/>
      <c r="BR4751" s="293"/>
      <c r="CB4751" s="293"/>
      <c r="CL4751" s="293"/>
      <c r="CV4751" s="293"/>
      <c r="DF4751" s="293"/>
      <c r="DP4751" s="293"/>
      <c r="DZ4751" s="293"/>
      <c r="EJ4751" s="293"/>
      <c r="ET4751" s="293"/>
      <c r="FD4751" s="293"/>
      <c r="GJ4751" s="341"/>
      <c r="GT4751" s="293"/>
      <c r="HD4751" s="293"/>
      <c r="HN4751" s="293"/>
      <c r="HX4751" s="293"/>
      <c r="IH4751" s="293"/>
      <c r="IM4751" s="285"/>
    </row>
    <row r="4752" spans="1:247" s="44" customFormat="1" x14ac:dyDescent="0.2">
      <c r="A4752" s="42"/>
      <c r="AN4752" s="293"/>
      <c r="AX4752" s="293"/>
      <c r="BH4752" s="293"/>
      <c r="BR4752" s="293"/>
      <c r="CB4752" s="293"/>
      <c r="CL4752" s="293"/>
      <c r="CV4752" s="293"/>
      <c r="DF4752" s="293"/>
      <c r="DP4752" s="293"/>
      <c r="DZ4752" s="293"/>
      <c r="EJ4752" s="293"/>
      <c r="ET4752" s="293"/>
      <c r="FD4752" s="293"/>
      <c r="GJ4752" s="341"/>
      <c r="GT4752" s="293"/>
      <c r="HD4752" s="293"/>
      <c r="HN4752" s="293"/>
      <c r="HX4752" s="293"/>
      <c r="IH4752" s="293"/>
      <c r="IM4752" s="285"/>
    </row>
    <row r="4753" spans="1:247" s="44" customFormat="1" x14ac:dyDescent="0.2">
      <c r="A4753" s="42"/>
      <c r="AN4753" s="293"/>
      <c r="AX4753" s="293"/>
      <c r="BH4753" s="293"/>
      <c r="BR4753" s="293"/>
      <c r="CB4753" s="293"/>
      <c r="CL4753" s="293"/>
      <c r="CV4753" s="293"/>
      <c r="DF4753" s="293"/>
      <c r="DP4753" s="293"/>
      <c r="DZ4753" s="293"/>
      <c r="EJ4753" s="293"/>
      <c r="ET4753" s="293"/>
      <c r="FD4753" s="293"/>
      <c r="GJ4753" s="341"/>
      <c r="GT4753" s="293"/>
      <c r="HD4753" s="293"/>
      <c r="HN4753" s="293"/>
      <c r="HX4753" s="293"/>
      <c r="IH4753" s="293"/>
      <c r="IM4753" s="285"/>
    </row>
    <row r="4754" spans="1:247" s="44" customFormat="1" x14ac:dyDescent="0.2">
      <c r="A4754" s="42"/>
      <c r="AN4754" s="293"/>
      <c r="AX4754" s="293"/>
      <c r="BH4754" s="293"/>
      <c r="BR4754" s="293"/>
      <c r="CB4754" s="293"/>
      <c r="CL4754" s="293"/>
      <c r="CV4754" s="293"/>
      <c r="DF4754" s="293"/>
      <c r="DP4754" s="293"/>
      <c r="DZ4754" s="293"/>
      <c r="EJ4754" s="293"/>
      <c r="ET4754" s="293"/>
      <c r="FD4754" s="293"/>
      <c r="GJ4754" s="341"/>
      <c r="GT4754" s="293"/>
      <c r="HD4754" s="293"/>
      <c r="HN4754" s="293"/>
      <c r="HX4754" s="293"/>
      <c r="IH4754" s="293"/>
      <c r="IM4754" s="285"/>
    </row>
    <row r="4755" spans="1:247" s="44" customFormat="1" x14ac:dyDescent="0.2">
      <c r="A4755" s="42"/>
      <c r="AN4755" s="293"/>
      <c r="AX4755" s="293"/>
      <c r="BH4755" s="293"/>
      <c r="BR4755" s="293"/>
      <c r="CB4755" s="293"/>
      <c r="CL4755" s="293"/>
      <c r="CV4755" s="293"/>
      <c r="DF4755" s="293"/>
      <c r="DP4755" s="293"/>
      <c r="DZ4755" s="293"/>
      <c r="EJ4755" s="293"/>
      <c r="ET4755" s="293"/>
      <c r="FD4755" s="293"/>
      <c r="GJ4755" s="341"/>
      <c r="GT4755" s="293"/>
      <c r="HD4755" s="293"/>
      <c r="HN4755" s="293"/>
      <c r="HX4755" s="293"/>
      <c r="IH4755" s="293"/>
      <c r="IM4755" s="285"/>
    </row>
    <row r="4756" spans="1:247" s="44" customFormat="1" x14ac:dyDescent="0.2">
      <c r="A4756" s="42"/>
      <c r="AN4756" s="293"/>
      <c r="AX4756" s="293"/>
      <c r="BH4756" s="293"/>
      <c r="BR4756" s="293"/>
      <c r="CB4756" s="293"/>
      <c r="CL4756" s="293"/>
      <c r="CV4756" s="293"/>
      <c r="DF4756" s="293"/>
      <c r="DP4756" s="293"/>
      <c r="DZ4756" s="293"/>
      <c r="EJ4756" s="293"/>
      <c r="ET4756" s="293"/>
      <c r="FD4756" s="293"/>
      <c r="GJ4756" s="341"/>
      <c r="GT4756" s="293"/>
      <c r="HD4756" s="293"/>
      <c r="HN4756" s="293"/>
      <c r="HX4756" s="293"/>
      <c r="IH4756" s="293"/>
      <c r="IM4756" s="285"/>
    </row>
    <row r="4757" spans="1:247" s="44" customFormat="1" x14ac:dyDescent="0.2">
      <c r="A4757" s="42"/>
      <c r="AN4757" s="293"/>
      <c r="AX4757" s="293"/>
      <c r="BH4757" s="293"/>
      <c r="BR4757" s="293"/>
      <c r="CB4757" s="293"/>
      <c r="CL4757" s="293"/>
      <c r="CV4757" s="293"/>
      <c r="DF4757" s="293"/>
      <c r="DP4757" s="293"/>
      <c r="DZ4757" s="293"/>
      <c r="EJ4757" s="293"/>
      <c r="ET4757" s="293"/>
      <c r="FD4757" s="293"/>
      <c r="GJ4757" s="341"/>
      <c r="GT4757" s="293"/>
      <c r="HD4757" s="293"/>
      <c r="HN4757" s="293"/>
      <c r="HX4757" s="293"/>
      <c r="IH4757" s="293"/>
      <c r="IM4757" s="285"/>
    </row>
    <row r="4758" spans="1:247" s="44" customFormat="1" x14ac:dyDescent="0.2">
      <c r="A4758" s="42"/>
      <c r="AN4758" s="293"/>
      <c r="AX4758" s="293"/>
      <c r="BH4758" s="293"/>
      <c r="BR4758" s="293"/>
      <c r="CB4758" s="293"/>
      <c r="CL4758" s="293"/>
      <c r="CV4758" s="293"/>
      <c r="DF4758" s="293"/>
      <c r="DP4758" s="293"/>
      <c r="DZ4758" s="293"/>
      <c r="EJ4758" s="293"/>
      <c r="ET4758" s="293"/>
      <c r="FD4758" s="293"/>
      <c r="GJ4758" s="341"/>
      <c r="GT4758" s="293"/>
      <c r="HD4758" s="293"/>
      <c r="HN4758" s="293"/>
      <c r="HX4758" s="293"/>
      <c r="IH4758" s="293"/>
      <c r="IM4758" s="285"/>
    </row>
    <row r="4759" spans="1:247" s="44" customFormat="1" x14ac:dyDescent="0.2">
      <c r="A4759" s="42"/>
      <c r="AN4759" s="293"/>
      <c r="AX4759" s="293"/>
      <c r="BH4759" s="293"/>
      <c r="BR4759" s="293"/>
      <c r="CB4759" s="293"/>
      <c r="CL4759" s="293"/>
      <c r="CV4759" s="293"/>
      <c r="DF4759" s="293"/>
      <c r="DP4759" s="293"/>
      <c r="DZ4759" s="293"/>
      <c r="EJ4759" s="293"/>
      <c r="ET4759" s="293"/>
      <c r="FD4759" s="293"/>
      <c r="GJ4759" s="341"/>
      <c r="GT4759" s="293"/>
      <c r="HD4759" s="293"/>
      <c r="HN4759" s="293"/>
      <c r="HX4759" s="293"/>
      <c r="IH4759" s="293"/>
      <c r="IM4759" s="285"/>
    </row>
    <row r="4760" spans="1:247" s="44" customFormat="1" x14ac:dyDescent="0.2">
      <c r="A4760" s="42"/>
      <c r="AN4760" s="293"/>
      <c r="AX4760" s="293"/>
      <c r="BH4760" s="293"/>
      <c r="BR4760" s="293"/>
      <c r="CB4760" s="293"/>
      <c r="CL4760" s="293"/>
      <c r="CV4760" s="293"/>
      <c r="DF4760" s="293"/>
      <c r="DP4760" s="293"/>
      <c r="DZ4760" s="293"/>
      <c r="EJ4760" s="293"/>
      <c r="ET4760" s="293"/>
      <c r="FD4760" s="293"/>
      <c r="GJ4760" s="341"/>
      <c r="GT4760" s="293"/>
      <c r="HD4760" s="293"/>
      <c r="HN4760" s="293"/>
      <c r="HX4760" s="293"/>
      <c r="IH4760" s="293"/>
      <c r="IM4760" s="285"/>
    </row>
    <row r="4761" spans="1:247" s="44" customFormat="1" x14ac:dyDescent="0.2">
      <c r="A4761" s="42"/>
      <c r="AN4761" s="293"/>
      <c r="AX4761" s="293"/>
      <c r="BH4761" s="293"/>
      <c r="BR4761" s="293"/>
      <c r="CB4761" s="293"/>
      <c r="CL4761" s="293"/>
      <c r="CV4761" s="293"/>
      <c r="DF4761" s="293"/>
      <c r="DP4761" s="293"/>
      <c r="DZ4761" s="293"/>
      <c r="EJ4761" s="293"/>
      <c r="ET4761" s="293"/>
      <c r="FD4761" s="293"/>
      <c r="GJ4761" s="341"/>
      <c r="GT4761" s="293"/>
      <c r="HD4761" s="293"/>
      <c r="HN4761" s="293"/>
      <c r="HX4761" s="293"/>
      <c r="IH4761" s="293"/>
      <c r="IM4761" s="285"/>
    </row>
    <row r="4762" spans="1:247" s="44" customFormat="1" x14ac:dyDescent="0.2">
      <c r="A4762" s="42"/>
      <c r="AN4762" s="293"/>
      <c r="AX4762" s="293"/>
      <c r="BH4762" s="293"/>
      <c r="BR4762" s="293"/>
      <c r="CB4762" s="293"/>
      <c r="CL4762" s="293"/>
      <c r="CV4762" s="293"/>
      <c r="DF4762" s="293"/>
      <c r="DP4762" s="293"/>
      <c r="DZ4762" s="293"/>
      <c r="EJ4762" s="293"/>
      <c r="ET4762" s="293"/>
      <c r="FD4762" s="293"/>
      <c r="GJ4762" s="341"/>
      <c r="GT4762" s="293"/>
      <c r="HD4762" s="293"/>
      <c r="HN4762" s="293"/>
      <c r="HX4762" s="293"/>
      <c r="IH4762" s="293"/>
      <c r="IM4762" s="285"/>
    </row>
    <row r="4763" spans="1:247" s="44" customFormat="1" x14ac:dyDescent="0.2">
      <c r="A4763" s="42"/>
      <c r="AN4763" s="293"/>
      <c r="AX4763" s="293"/>
      <c r="BH4763" s="293"/>
      <c r="BR4763" s="293"/>
      <c r="CB4763" s="293"/>
      <c r="CL4763" s="293"/>
      <c r="CV4763" s="293"/>
      <c r="DF4763" s="293"/>
      <c r="DP4763" s="293"/>
      <c r="DZ4763" s="293"/>
      <c r="EJ4763" s="293"/>
      <c r="ET4763" s="293"/>
      <c r="FD4763" s="293"/>
      <c r="GJ4763" s="341"/>
      <c r="GT4763" s="293"/>
      <c r="HD4763" s="293"/>
      <c r="HN4763" s="293"/>
      <c r="HX4763" s="293"/>
      <c r="IH4763" s="293"/>
      <c r="IM4763" s="285"/>
    </row>
    <row r="4764" spans="1:247" s="44" customFormat="1" x14ac:dyDescent="0.2">
      <c r="A4764" s="42"/>
      <c r="AN4764" s="293"/>
      <c r="AX4764" s="293"/>
      <c r="BH4764" s="293"/>
      <c r="BR4764" s="293"/>
      <c r="CB4764" s="293"/>
      <c r="CL4764" s="293"/>
      <c r="CV4764" s="293"/>
      <c r="DF4764" s="293"/>
      <c r="DP4764" s="293"/>
      <c r="DZ4764" s="293"/>
      <c r="EJ4764" s="293"/>
      <c r="ET4764" s="293"/>
      <c r="FD4764" s="293"/>
      <c r="GJ4764" s="341"/>
      <c r="GT4764" s="293"/>
      <c r="HD4764" s="293"/>
      <c r="HN4764" s="293"/>
      <c r="HX4764" s="293"/>
      <c r="IH4764" s="293"/>
      <c r="IM4764" s="285"/>
    </row>
    <row r="4765" spans="1:247" s="44" customFormat="1" x14ac:dyDescent="0.2">
      <c r="A4765" s="42"/>
      <c r="AN4765" s="293"/>
      <c r="AX4765" s="293"/>
      <c r="BH4765" s="293"/>
      <c r="BR4765" s="293"/>
      <c r="CB4765" s="293"/>
      <c r="CL4765" s="293"/>
      <c r="CV4765" s="293"/>
      <c r="DF4765" s="293"/>
      <c r="DP4765" s="293"/>
      <c r="DZ4765" s="293"/>
      <c r="EJ4765" s="293"/>
      <c r="ET4765" s="293"/>
      <c r="FD4765" s="293"/>
      <c r="GJ4765" s="341"/>
      <c r="GT4765" s="293"/>
      <c r="HD4765" s="293"/>
      <c r="HN4765" s="293"/>
      <c r="HX4765" s="293"/>
      <c r="IH4765" s="293"/>
      <c r="IM4765" s="285"/>
    </row>
    <row r="4766" spans="1:247" s="44" customFormat="1" x14ac:dyDescent="0.2">
      <c r="A4766" s="42"/>
      <c r="AN4766" s="293"/>
      <c r="AX4766" s="293"/>
      <c r="BH4766" s="293"/>
      <c r="BR4766" s="293"/>
      <c r="CB4766" s="293"/>
      <c r="CL4766" s="293"/>
      <c r="CV4766" s="293"/>
      <c r="DF4766" s="293"/>
      <c r="DP4766" s="293"/>
      <c r="DZ4766" s="293"/>
      <c r="EJ4766" s="293"/>
      <c r="ET4766" s="293"/>
      <c r="FD4766" s="293"/>
      <c r="GJ4766" s="341"/>
      <c r="GT4766" s="293"/>
      <c r="HD4766" s="293"/>
      <c r="HN4766" s="293"/>
      <c r="HX4766" s="293"/>
      <c r="IH4766" s="293"/>
      <c r="IM4766" s="285"/>
    </row>
    <row r="4767" spans="1:247" s="44" customFormat="1" x14ac:dyDescent="0.2">
      <c r="A4767" s="42"/>
      <c r="AN4767" s="293"/>
      <c r="AX4767" s="293"/>
      <c r="BH4767" s="293"/>
      <c r="BR4767" s="293"/>
      <c r="CB4767" s="293"/>
      <c r="CL4767" s="293"/>
      <c r="CV4767" s="293"/>
      <c r="DF4767" s="293"/>
      <c r="DP4767" s="293"/>
      <c r="DZ4767" s="293"/>
      <c r="EJ4767" s="293"/>
      <c r="ET4767" s="293"/>
      <c r="FD4767" s="293"/>
      <c r="GJ4767" s="341"/>
      <c r="GT4767" s="293"/>
      <c r="HD4767" s="293"/>
      <c r="HN4767" s="293"/>
      <c r="HX4767" s="293"/>
      <c r="IH4767" s="293"/>
      <c r="IM4767" s="285"/>
    </row>
    <row r="4768" spans="1:247" s="44" customFormat="1" x14ac:dyDescent="0.2">
      <c r="A4768" s="42"/>
      <c r="AN4768" s="293"/>
      <c r="AX4768" s="293"/>
      <c r="BH4768" s="293"/>
      <c r="BR4768" s="293"/>
      <c r="CB4768" s="293"/>
      <c r="CL4768" s="293"/>
      <c r="CV4768" s="293"/>
      <c r="DF4768" s="293"/>
      <c r="DP4768" s="293"/>
      <c r="DZ4768" s="293"/>
      <c r="EJ4768" s="293"/>
      <c r="ET4768" s="293"/>
      <c r="FD4768" s="293"/>
      <c r="GJ4768" s="341"/>
      <c r="GT4768" s="293"/>
      <c r="HD4768" s="293"/>
      <c r="HN4768" s="293"/>
      <c r="HX4768" s="293"/>
      <c r="IH4768" s="293"/>
      <c r="IM4768" s="285"/>
    </row>
    <row r="4769" spans="1:247" s="44" customFormat="1" x14ac:dyDescent="0.2">
      <c r="A4769" s="42"/>
      <c r="AN4769" s="293"/>
      <c r="AX4769" s="293"/>
      <c r="BH4769" s="293"/>
      <c r="BR4769" s="293"/>
      <c r="CB4769" s="293"/>
      <c r="CL4769" s="293"/>
      <c r="CV4769" s="293"/>
      <c r="DF4769" s="293"/>
      <c r="DP4769" s="293"/>
      <c r="DZ4769" s="293"/>
      <c r="EJ4769" s="293"/>
      <c r="ET4769" s="293"/>
      <c r="FD4769" s="293"/>
      <c r="GJ4769" s="341"/>
      <c r="GT4769" s="293"/>
      <c r="HD4769" s="293"/>
      <c r="HN4769" s="293"/>
      <c r="HX4769" s="293"/>
      <c r="IH4769" s="293"/>
      <c r="IM4769" s="285"/>
    </row>
    <row r="4770" spans="1:247" s="44" customFormat="1" x14ac:dyDescent="0.2">
      <c r="A4770" s="42"/>
      <c r="AN4770" s="293"/>
      <c r="AX4770" s="293"/>
      <c r="BH4770" s="293"/>
      <c r="BR4770" s="293"/>
      <c r="CB4770" s="293"/>
      <c r="CL4770" s="293"/>
      <c r="CV4770" s="293"/>
      <c r="DF4770" s="293"/>
      <c r="DP4770" s="293"/>
      <c r="DZ4770" s="293"/>
      <c r="EJ4770" s="293"/>
      <c r="ET4770" s="293"/>
      <c r="FD4770" s="293"/>
      <c r="GJ4770" s="341"/>
      <c r="GT4770" s="293"/>
      <c r="HD4770" s="293"/>
      <c r="HN4770" s="293"/>
      <c r="HX4770" s="293"/>
      <c r="IH4770" s="293"/>
      <c r="IM4770" s="285"/>
    </row>
    <row r="4771" spans="1:247" s="44" customFormat="1" x14ac:dyDescent="0.2">
      <c r="A4771" s="42"/>
      <c r="AN4771" s="293"/>
      <c r="AX4771" s="293"/>
      <c r="BH4771" s="293"/>
      <c r="BR4771" s="293"/>
      <c r="CB4771" s="293"/>
      <c r="CL4771" s="293"/>
      <c r="CV4771" s="293"/>
      <c r="DF4771" s="293"/>
      <c r="DP4771" s="293"/>
      <c r="DZ4771" s="293"/>
      <c r="EJ4771" s="293"/>
      <c r="ET4771" s="293"/>
      <c r="FD4771" s="293"/>
      <c r="GJ4771" s="341"/>
      <c r="GT4771" s="293"/>
      <c r="HD4771" s="293"/>
      <c r="HN4771" s="293"/>
      <c r="HX4771" s="293"/>
      <c r="IH4771" s="293"/>
      <c r="IM4771" s="285"/>
    </row>
    <row r="4772" spans="1:247" s="44" customFormat="1" x14ac:dyDescent="0.2">
      <c r="A4772" s="42"/>
      <c r="AN4772" s="293"/>
      <c r="AX4772" s="293"/>
      <c r="BH4772" s="293"/>
      <c r="BR4772" s="293"/>
      <c r="CB4772" s="293"/>
      <c r="CL4772" s="293"/>
      <c r="CV4772" s="293"/>
      <c r="DF4772" s="293"/>
      <c r="DP4772" s="293"/>
      <c r="DZ4772" s="293"/>
      <c r="EJ4772" s="293"/>
      <c r="ET4772" s="293"/>
      <c r="FD4772" s="293"/>
      <c r="GJ4772" s="341"/>
      <c r="GT4772" s="293"/>
      <c r="HD4772" s="293"/>
      <c r="HN4772" s="293"/>
      <c r="HX4772" s="293"/>
      <c r="IH4772" s="293"/>
      <c r="IM4772" s="285"/>
    </row>
    <row r="4773" spans="1:247" s="44" customFormat="1" x14ac:dyDescent="0.2">
      <c r="A4773" s="42"/>
      <c r="AN4773" s="293"/>
      <c r="AX4773" s="293"/>
      <c r="BH4773" s="293"/>
      <c r="BR4773" s="293"/>
      <c r="CB4773" s="293"/>
      <c r="CL4773" s="293"/>
      <c r="CV4773" s="293"/>
      <c r="DF4773" s="293"/>
      <c r="DP4773" s="293"/>
      <c r="DZ4773" s="293"/>
      <c r="EJ4773" s="293"/>
      <c r="ET4773" s="293"/>
      <c r="FD4773" s="293"/>
      <c r="GJ4773" s="341"/>
      <c r="GT4773" s="293"/>
      <c r="HD4773" s="293"/>
      <c r="HN4773" s="293"/>
      <c r="HX4773" s="293"/>
      <c r="IH4773" s="293"/>
      <c r="IM4773" s="285"/>
    </row>
    <row r="4774" spans="1:247" s="44" customFormat="1" x14ac:dyDescent="0.2">
      <c r="A4774" s="42"/>
      <c r="AN4774" s="293"/>
      <c r="AX4774" s="293"/>
      <c r="BH4774" s="293"/>
      <c r="BR4774" s="293"/>
      <c r="CB4774" s="293"/>
      <c r="CL4774" s="293"/>
      <c r="CV4774" s="293"/>
      <c r="DF4774" s="293"/>
      <c r="DP4774" s="293"/>
      <c r="DZ4774" s="293"/>
      <c r="EJ4774" s="293"/>
      <c r="ET4774" s="293"/>
      <c r="FD4774" s="293"/>
      <c r="GJ4774" s="341"/>
      <c r="GT4774" s="293"/>
      <c r="HD4774" s="293"/>
      <c r="HN4774" s="293"/>
      <c r="HX4774" s="293"/>
      <c r="IH4774" s="293"/>
      <c r="IM4774" s="285"/>
    </row>
    <row r="4775" spans="1:247" s="44" customFormat="1" x14ac:dyDescent="0.2">
      <c r="A4775" s="42"/>
      <c r="AN4775" s="293"/>
      <c r="AX4775" s="293"/>
      <c r="BH4775" s="293"/>
      <c r="BR4775" s="293"/>
      <c r="CB4775" s="293"/>
      <c r="CL4775" s="293"/>
      <c r="CV4775" s="293"/>
      <c r="DF4775" s="293"/>
      <c r="DP4775" s="293"/>
      <c r="DZ4775" s="293"/>
      <c r="EJ4775" s="293"/>
      <c r="ET4775" s="293"/>
      <c r="FD4775" s="293"/>
      <c r="GJ4775" s="341"/>
      <c r="GT4775" s="293"/>
      <c r="HD4775" s="293"/>
      <c r="HN4775" s="293"/>
      <c r="HX4775" s="293"/>
      <c r="IH4775" s="293"/>
      <c r="IM4775" s="285"/>
    </row>
    <row r="4776" spans="1:247" s="44" customFormat="1" x14ac:dyDescent="0.2">
      <c r="A4776" s="42"/>
      <c r="AN4776" s="293"/>
      <c r="AX4776" s="293"/>
      <c r="BH4776" s="293"/>
      <c r="BR4776" s="293"/>
      <c r="CB4776" s="293"/>
      <c r="CL4776" s="293"/>
      <c r="CV4776" s="293"/>
      <c r="DF4776" s="293"/>
      <c r="DP4776" s="293"/>
      <c r="DZ4776" s="293"/>
      <c r="EJ4776" s="293"/>
      <c r="ET4776" s="293"/>
      <c r="FD4776" s="293"/>
      <c r="GJ4776" s="341"/>
      <c r="GT4776" s="293"/>
      <c r="HD4776" s="293"/>
      <c r="HN4776" s="293"/>
      <c r="HX4776" s="293"/>
      <c r="IH4776" s="293"/>
      <c r="IM4776" s="285"/>
    </row>
    <row r="4777" spans="1:247" s="44" customFormat="1" x14ac:dyDescent="0.2">
      <c r="A4777" s="42"/>
      <c r="AN4777" s="293"/>
      <c r="AX4777" s="293"/>
      <c r="BH4777" s="293"/>
      <c r="BR4777" s="293"/>
      <c r="CB4777" s="293"/>
      <c r="CL4777" s="293"/>
      <c r="CV4777" s="293"/>
      <c r="DF4777" s="293"/>
      <c r="DP4777" s="293"/>
      <c r="DZ4777" s="293"/>
      <c r="EJ4777" s="293"/>
      <c r="ET4777" s="293"/>
      <c r="FD4777" s="293"/>
      <c r="GJ4777" s="341"/>
      <c r="GT4777" s="293"/>
      <c r="HD4777" s="293"/>
      <c r="HN4777" s="293"/>
      <c r="HX4777" s="293"/>
      <c r="IH4777" s="293"/>
      <c r="IM4777" s="285"/>
    </row>
    <row r="4778" spans="1:247" s="44" customFormat="1" x14ac:dyDescent="0.2">
      <c r="A4778" s="42"/>
      <c r="AN4778" s="293"/>
      <c r="AX4778" s="293"/>
      <c r="BH4778" s="293"/>
      <c r="BR4778" s="293"/>
      <c r="CB4778" s="293"/>
      <c r="CL4778" s="293"/>
      <c r="CV4778" s="293"/>
      <c r="DF4778" s="293"/>
      <c r="DP4778" s="293"/>
      <c r="DZ4778" s="293"/>
      <c r="EJ4778" s="293"/>
      <c r="ET4778" s="293"/>
      <c r="FD4778" s="293"/>
      <c r="GJ4778" s="341"/>
      <c r="GT4778" s="293"/>
      <c r="HD4778" s="293"/>
      <c r="HN4778" s="293"/>
      <c r="HX4778" s="293"/>
      <c r="IH4778" s="293"/>
      <c r="IM4778" s="285"/>
    </row>
    <row r="4779" spans="1:247" s="44" customFormat="1" x14ac:dyDescent="0.2">
      <c r="A4779" s="42"/>
      <c r="AN4779" s="293"/>
      <c r="AX4779" s="293"/>
      <c r="BH4779" s="293"/>
      <c r="BR4779" s="293"/>
      <c r="CB4779" s="293"/>
      <c r="CL4779" s="293"/>
      <c r="CV4779" s="293"/>
      <c r="DF4779" s="293"/>
      <c r="DP4779" s="293"/>
      <c r="DZ4779" s="293"/>
      <c r="EJ4779" s="293"/>
      <c r="ET4779" s="293"/>
      <c r="FD4779" s="293"/>
      <c r="GJ4779" s="341"/>
      <c r="GT4779" s="293"/>
      <c r="HD4779" s="293"/>
      <c r="HN4779" s="293"/>
      <c r="HX4779" s="293"/>
      <c r="IH4779" s="293"/>
      <c r="IM4779" s="285"/>
    </row>
    <row r="4780" spans="1:247" s="44" customFormat="1" x14ac:dyDescent="0.2">
      <c r="A4780" s="42"/>
      <c r="AN4780" s="293"/>
      <c r="AX4780" s="293"/>
      <c r="BH4780" s="293"/>
      <c r="BR4780" s="293"/>
      <c r="CB4780" s="293"/>
      <c r="CL4780" s="293"/>
      <c r="CV4780" s="293"/>
      <c r="DF4780" s="293"/>
      <c r="DP4780" s="293"/>
      <c r="DZ4780" s="293"/>
      <c r="EJ4780" s="293"/>
      <c r="ET4780" s="293"/>
      <c r="FD4780" s="293"/>
      <c r="GJ4780" s="341"/>
      <c r="GT4780" s="293"/>
      <c r="HD4780" s="293"/>
      <c r="HN4780" s="293"/>
      <c r="HX4780" s="293"/>
      <c r="IH4780" s="293"/>
      <c r="IM4780" s="285"/>
    </row>
    <row r="4781" spans="1:247" s="44" customFormat="1" x14ac:dyDescent="0.2">
      <c r="A4781" s="42"/>
      <c r="AN4781" s="293"/>
      <c r="AX4781" s="293"/>
      <c r="BH4781" s="293"/>
      <c r="BR4781" s="293"/>
      <c r="CB4781" s="293"/>
      <c r="CL4781" s="293"/>
      <c r="CV4781" s="293"/>
      <c r="DF4781" s="293"/>
      <c r="DP4781" s="293"/>
      <c r="DZ4781" s="293"/>
      <c r="EJ4781" s="293"/>
      <c r="ET4781" s="293"/>
      <c r="FD4781" s="293"/>
      <c r="GJ4781" s="341"/>
      <c r="GT4781" s="293"/>
      <c r="HD4781" s="293"/>
      <c r="HN4781" s="293"/>
      <c r="HX4781" s="293"/>
      <c r="IH4781" s="293"/>
      <c r="IM4781" s="285"/>
    </row>
    <row r="4782" spans="1:247" s="44" customFormat="1" x14ac:dyDescent="0.2">
      <c r="A4782" s="42"/>
      <c r="AN4782" s="293"/>
      <c r="AX4782" s="293"/>
      <c r="BH4782" s="293"/>
      <c r="BR4782" s="293"/>
      <c r="CB4782" s="293"/>
      <c r="CL4782" s="293"/>
      <c r="CV4782" s="293"/>
      <c r="DF4782" s="293"/>
      <c r="DP4782" s="293"/>
      <c r="DZ4782" s="293"/>
      <c r="EJ4782" s="293"/>
      <c r="ET4782" s="293"/>
      <c r="FD4782" s="293"/>
      <c r="GJ4782" s="341"/>
      <c r="GT4782" s="293"/>
      <c r="HD4782" s="293"/>
      <c r="HN4782" s="293"/>
      <c r="HX4782" s="293"/>
      <c r="IH4782" s="293"/>
      <c r="IM4782" s="285"/>
    </row>
    <row r="4783" spans="1:247" s="44" customFormat="1" x14ac:dyDescent="0.2">
      <c r="A4783" s="42"/>
      <c r="AN4783" s="293"/>
      <c r="AX4783" s="293"/>
      <c r="BH4783" s="293"/>
      <c r="BR4783" s="293"/>
      <c r="CB4783" s="293"/>
      <c r="CL4783" s="293"/>
      <c r="CV4783" s="293"/>
      <c r="DF4783" s="293"/>
      <c r="DP4783" s="293"/>
      <c r="DZ4783" s="293"/>
      <c r="EJ4783" s="293"/>
      <c r="ET4783" s="293"/>
      <c r="FD4783" s="293"/>
      <c r="GJ4783" s="341"/>
      <c r="GT4783" s="293"/>
      <c r="HD4783" s="293"/>
      <c r="HN4783" s="293"/>
      <c r="HX4783" s="293"/>
      <c r="IH4783" s="293"/>
      <c r="IM4783" s="285"/>
    </row>
    <row r="4784" spans="1:247" s="44" customFormat="1" x14ac:dyDescent="0.2">
      <c r="A4784" s="42"/>
      <c r="AN4784" s="293"/>
      <c r="AX4784" s="293"/>
      <c r="BH4784" s="293"/>
      <c r="BR4784" s="293"/>
      <c r="CB4784" s="293"/>
      <c r="CL4784" s="293"/>
      <c r="CV4784" s="293"/>
      <c r="DF4784" s="293"/>
      <c r="DP4784" s="293"/>
      <c r="DZ4784" s="293"/>
      <c r="EJ4784" s="293"/>
      <c r="ET4784" s="293"/>
      <c r="FD4784" s="293"/>
      <c r="GJ4784" s="341"/>
      <c r="GT4784" s="293"/>
      <c r="HD4784" s="293"/>
      <c r="HN4784" s="293"/>
      <c r="HX4784" s="293"/>
      <c r="IH4784" s="293"/>
      <c r="IM4784" s="285"/>
    </row>
    <row r="4785" spans="1:247" s="44" customFormat="1" x14ac:dyDescent="0.2">
      <c r="A4785" s="42"/>
      <c r="AN4785" s="293"/>
      <c r="AX4785" s="293"/>
      <c r="BH4785" s="293"/>
      <c r="BR4785" s="293"/>
      <c r="CB4785" s="293"/>
      <c r="CL4785" s="293"/>
      <c r="CV4785" s="293"/>
      <c r="DF4785" s="293"/>
      <c r="DP4785" s="293"/>
      <c r="DZ4785" s="293"/>
      <c r="EJ4785" s="293"/>
      <c r="ET4785" s="293"/>
      <c r="FD4785" s="293"/>
      <c r="GJ4785" s="341"/>
      <c r="GT4785" s="293"/>
      <c r="HD4785" s="293"/>
      <c r="HN4785" s="293"/>
      <c r="HX4785" s="293"/>
      <c r="IH4785" s="293"/>
      <c r="IM4785" s="285"/>
    </row>
    <row r="4786" spans="1:247" s="44" customFormat="1" x14ac:dyDescent="0.2">
      <c r="A4786" s="42"/>
      <c r="AN4786" s="293"/>
      <c r="AX4786" s="293"/>
      <c r="BH4786" s="293"/>
      <c r="BR4786" s="293"/>
      <c r="CB4786" s="293"/>
      <c r="CL4786" s="293"/>
      <c r="CV4786" s="293"/>
      <c r="DF4786" s="293"/>
      <c r="DP4786" s="293"/>
      <c r="DZ4786" s="293"/>
      <c r="EJ4786" s="293"/>
      <c r="ET4786" s="293"/>
      <c r="FD4786" s="293"/>
      <c r="GJ4786" s="341"/>
      <c r="GT4786" s="293"/>
      <c r="HD4786" s="293"/>
      <c r="HN4786" s="293"/>
      <c r="HX4786" s="293"/>
      <c r="IH4786" s="293"/>
      <c r="IM4786" s="285"/>
    </row>
    <row r="4787" spans="1:247" s="44" customFormat="1" x14ac:dyDescent="0.2">
      <c r="A4787" s="42"/>
      <c r="AN4787" s="293"/>
      <c r="AX4787" s="293"/>
      <c r="BH4787" s="293"/>
      <c r="BR4787" s="293"/>
      <c r="CB4787" s="293"/>
      <c r="CL4787" s="293"/>
      <c r="CV4787" s="293"/>
      <c r="DF4787" s="293"/>
      <c r="DP4787" s="293"/>
      <c r="DZ4787" s="293"/>
      <c r="EJ4787" s="293"/>
      <c r="ET4787" s="293"/>
      <c r="FD4787" s="293"/>
      <c r="GJ4787" s="341"/>
      <c r="GT4787" s="293"/>
      <c r="HD4787" s="293"/>
      <c r="HN4787" s="293"/>
      <c r="HX4787" s="293"/>
      <c r="IH4787" s="293"/>
      <c r="IM4787" s="285"/>
    </row>
    <row r="4788" spans="1:247" s="44" customFormat="1" x14ac:dyDescent="0.2">
      <c r="A4788" s="42"/>
      <c r="AN4788" s="293"/>
      <c r="AX4788" s="293"/>
      <c r="BH4788" s="293"/>
      <c r="BR4788" s="293"/>
      <c r="CB4788" s="293"/>
      <c r="CL4788" s="293"/>
      <c r="CV4788" s="293"/>
      <c r="DF4788" s="293"/>
      <c r="DP4788" s="293"/>
      <c r="DZ4788" s="293"/>
      <c r="EJ4788" s="293"/>
      <c r="ET4788" s="293"/>
      <c r="FD4788" s="293"/>
      <c r="GJ4788" s="341"/>
      <c r="GT4788" s="293"/>
      <c r="HD4788" s="293"/>
      <c r="HN4788" s="293"/>
      <c r="HX4788" s="293"/>
      <c r="IH4788" s="293"/>
      <c r="IM4788" s="285"/>
    </row>
    <row r="4789" spans="1:247" s="44" customFormat="1" x14ac:dyDescent="0.2">
      <c r="A4789" s="42"/>
      <c r="AN4789" s="293"/>
      <c r="AX4789" s="293"/>
      <c r="BH4789" s="293"/>
      <c r="BR4789" s="293"/>
      <c r="CB4789" s="293"/>
      <c r="CL4789" s="293"/>
      <c r="CV4789" s="293"/>
      <c r="DF4789" s="293"/>
      <c r="DP4789" s="293"/>
      <c r="DZ4789" s="293"/>
      <c r="EJ4789" s="293"/>
      <c r="ET4789" s="293"/>
      <c r="FD4789" s="293"/>
      <c r="GJ4789" s="341"/>
      <c r="GT4789" s="293"/>
      <c r="HD4789" s="293"/>
      <c r="HN4789" s="293"/>
      <c r="HX4789" s="293"/>
      <c r="IH4789" s="293"/>
      <c r="IM4789" s="285"/>
    </row>
    <row r="4790" spans="1:247" s="44" customFormat="1" x14ac:dyDescent="0.2">
      <c r="A4790" s="42"/>
      <c r="AN4790" s="293"/>
      <c r="AX4790" s="293"/>
      <c r="BH4790" s="293"/>
      <c r="BR4790" s="293"/>
      <c r="CB4790" s="293"/>
      <c r="CL4790" s="293"/>
      <c r="CV4790" s="293"/>
      <c r="DF4790" s="293"/>
      <c r="DP4790" s="293"/>
      <c r="DZ4790" s="293"/>
      <c r="EJ4790" s="293"/>
      <c r="ET4790" s="293"/>
      <c r="FD4790" s="293"/>
      <c r="GJ4790" s="341"/>
      <c r="GT4790" s="293"/>
      <c r="HD4790" s="293"/>
      <c r="HN4790" s="293"/>
      <c r="HX4790" s="293"/>
      <c r="IH4790" s="293"/>
      <c r="IM4790" s="285"/>
    </row>
    <row r="4791" spans="1:247" s="44" customFormat="1" x14ac:dyDescent="0.2">
      <c r="A4791" s="42"/>
      <c r="AN4791" s="293"/>
      <c r="AX4791" s="293"/>
      <c r="BH4791" s="293"/>
      <c r="BR4791" s="293"/>
      <c r="CB4791" s="293"/>
      <c r="CL4791" s="293"/>
      <c r="CV4791" s="293"/>
      <c r="DF4791" s="293"/>
      <c r="DP4791" s="293"/>
      <c r="DZ4791" s="293"/>
      <c r="EJ4791" s="293"/>
      <c r="ET4791" s="293"/>
      <c r="FD4791" s="293"/>
      <c r="GJ4791" s="341"/>
      <c r="GT4791" s="293"/>
      <c r="HD4791" s="293"/>
      <c r="HN4791" s="293"/>
      <c r="HX4791" s="293"/>
      <c r="IH4791" s="293"/>
      <c r="IM4791" s="285"/>
    </row>
    <row r="4792" spans="1:247" s="44" customFormat="1" x14ac:dyDescent="0.2">
      <c r="A4792" s="42"/>
      <c r="AN4792" s="293"/>
      <c r="AX4792" s="293"/>
      <c r="BH4792" s="293"/>
      <c r="BR4792" s="293"/>
      <c r="CB4792" s="293"/>
      <c r="CL4792" s="293"/>
      <c r="CV4792" s="293"/>
      <c r="DF4792" s="293"/>
      <c r="DP4792" s="293"/>
      <c r="DZ4792" s="293"/>
      <c r="EJ4792" s="293"/>
      <c r="ET4792" s="293"/>
      <c r="FD4792" s="293"/>
      <c r="GJ4792" s="341"/>
      <c r="GT4792" s="293"/>
      <c r="HD4792" s="293"/>
      <c r="HN4792" s="293"/>
      <c r="HX4792" s="293"/>
      <c r="IH4792" s="293"/>
      <c r="IM4792" s="285"/>
    </row>
    <row r="4793" spans="1:247" s="44" customFormat="1" x14ac:dyDescent="0.2">
      <c r="A4793" s="42"/>
      <c r="AN4793" s="293"/>
      <c r="AX4793" s="293"/>
      <c r="BH4793" s="293"/>
      <c r="BR4793" s="293"/>
      <c r="CB4793" s="293"/>
      <c r="CL4793" s="293"/>
      <c r="CV4793" s="293"/>
      <c r="DF4793" s="293"/>
      <c r="DP4793" s="293"/>
      <c r="DZ4793" s="293"/>
      <c r="EJ4793" s="293"/>
      <c r="ET4793" s="293"/>
      <c r="FD4793" s="293"/>
      <c r="GJ4793" s="341"/>
      <c r="GT4793" s="293"/>
      <c r="HD4793" s="293"/>
      <c r="HN4793" s="293"/>
      <c r="HX4793" s="293"/>
      <c r="IH4793" s="293"/>
      <c r="IM4793" s="285"/>
    </row>
    <row r="4794" spans="1:247" s="44" customFormat="1" x14ac:dyDescent="0.2">
      <c r="A4794" s="42"/>
      <c r="AN4794" s="293"/>
      <c r="AX4794" s="293"/>
      <c r="BH4794" s="293"/>
      <c r="BR4794" s="293"/>
      <c r="CB4794" s="293"/>
      <c r="CL4794" s="293"/>
      <c r="CV4794" s="293"/>
      <c r="DF4794" s="293"/>
      <c r="DP4794" s="293"/>
      <c r="DZ4794" s="293"/>
      <c r="EJ4794" s="293"/>
      <c r="ET4794" s="293"/>
      <c r="FD4794" s="293"/>
      <c r="GJ4794" s="341"/>
      <c r="GT4794" s="293"/>
      <c r="HD4794" s="293"/>
      <c r="HN4794" s="293"/>
      <c r="HX4794" s="293"/>
      <c r="IH4794" s="293"/>
      <c r="IM4794" s="285"/>
    </row>
    <row r="4795" spans="1:247" s="44" customFormat="1" x14ac:dyDescent="0.2">
      <c r="A4795" s="42"/>
      <c r="AN4795" s="293"/>
      <c r="AX4795" s="293"/>
      <c r="BH4795" s="293"/>
      <c r="BR4795" s="293"/>
      <c r="CB4795" s="293"/>
      <c r="CL4795" s="293"/>
      <c r="CV4795" s="293"/>
      <c r="DF4795" s="293"/>
      <c r="DP4795" s="293"/>
      <c r="DZ4795" s="293"/>
      <c r="EJ4795" s="293"/>
      <c r="ET4795" s="293"/>
      <c r="FD4795" s="293"/>
      <c r="GJ4795" s="341"/>
      <c r="GT4795" s="293"/>
      <c r="HD4795" s="293"/>
      <c r="HN4795" s="293"/>
      <c r="HX4795" s="293"/>
      <c r="IH4795" s="293"/>
      <c r="IM4795" s="285"/>
    </row>
    <row r="4796" spans="1:247" s="44" customFormat="1" x14ac:dyDescent="0.2">
      <c r="A4796" s="42"/>
      <c r="AN4796" s="293"/>
      <c r="AX4796" s="293"/>
      <c r="BH4796" s="293"/>
      <c r="BR4796" s="293"/>
      <c r="CB4796" s="293"/>
      <c r="CL4796" s="293"/>
      <c r="CV4796" s="293"/>
      <c r="DF4796" s="293"/>
      <c r="DP4796" s="293"/>
      <c r="DZ4796" s="293"/>
      <c r="EJ4796" s="293"/>
      <c r="ET4796" s="293"/>
      <c r="FD4796" s="293"/>
      <c r="GJ4796" s="341"/>
      <c r="GT4796" s="293"/>
      <c r="HD4796" s="293"/>
      <c r="HN4796" s="293"/>
      <c r="HX4796" s="293"/>
      <c r="IH4796" s="293"/>
      <c r="IM4796" s="285"/>
    </row>
    <row r="4797" spans="1:247" s="44" customFormat="1" x14ac:dyDescent="0.2">
      <c r="A4797" s="42"/>
      <c r="AN4797" s="293"/>
      <c r="AX4797" s="293"/>
      <c r="BH4797" s="293"/>
      <c r="BR4797" s="293"/>
      <c r="CB4797" s="293"/>
      <c r="CL4797" s="293"/>
      <c r="CV4797" s="293"/>
      <c r="DF4797" s="293"/>
      <c r="DP4797" s="293"/>
      <c r="DZ4797" s="293"/>
      <c r="EJ4797" s="293"/>
      <c r="ET4797" s="293"/>
      <c r="FD4797" s="293"/>
      <c r="GJ4797" s="341"/>
      <c r="GT4797" s="293"/>
      <c r="HD4797" s="293"/>
      <c r="HN4797" s="293"/>
      <c r="HX4797" s="293"/>
      <c r="IH4797" s="293"/>
      <c r="IM4797" s="285"/>
    </row>
    <row r="4798" spans="1:247" s="44" customFormat="1" x14ac:dyDescent="0.2">
      <c r="A4798" s="42"/>
      <c r="AN4798" s="293"/>
      <c r="AX4798" s="293"/>
      <c r="BH4798" s="293"/>
      <c r="BR4798" s="293"/>
      <c r="CB4798" s="293"/>
      <c r="CL4798" s="293"/>
      <c r="CV4798" s="293"/>
      <c r="DF4798" s="293"/>
      <c r="DP4798" s="293"/>
      <c r="DZ4798" s="293"/>
      <c r="EJ4798" s="293"/>
      <c r="ET4798" s="293"/>
      <c r="FD4798" s="293"/>
      <c r="GJ4798" s="341"/>
      <c r="GT4798" s="293"/>
      <c r="HD4798" s="293"/>
      <c r="HN4798" s="293"/>
      <c r="HX4798" s="293"/>
      <c r="IH4798" s="293"/>
      <c r="IM4798" s="285"/>
    </row>
    <row r="4799" spans="1:247" s="44" customFormat="1" x14ac:dyDescent="0.2">
      <c r="A4799" s="42"/>
      <c r="AN4799" s="293"/>
      <c r="AX4799" s="293"/>
      <c r="BH4799" s="293"/>
      <c r="BR4799" s="293"/>
      <c r="CB4799" s="293"/>
      <c r="CL4799" s="293"/>
      <c r="CV4799" s="293"/>
      <c r="DF4799" s="293"/>
      <c r="DP4799" s="293"/>
      <c r="DZ4799" s="293"/>
      <c r="EJ4799" s="293"/>
      <c r="ET4799" s="293"/>
      <c r="FD4799" s="293"/>
      <c r="GJ4799" s="341"/>
      <c r="GT4799" s="293"/>
      <c r="HD4799" s="293"/>
      <c r="HN4799" s="293"/>
      <c r="HX4799" s="293"/>
      <c r="IH4799" s="293"/>
      <c r="IM4799" s="285"/>
    </row>
    <row r="4800" spans="1:247" s="44" customFormat="1" x14ac:dyDescent="0.2">
      <c r="A4800" s="42"/>
      <c r="AN4800" s="293"/>
      <c r="AX4800" s="293"/>
      <c r="BH4800" s="293"/>
      <c r="BR4800" s="293"/>
      <c r="CB4800" s="293"/>
      <c r="CL4800" s="293"/>
      <c r="CV4800" s="293"/>
      <c r="DF4800" s="293"/>
      <c r="DP4800" s="293"/>
      <c r="DZ4800" s="293"/>
      <c r="EJ4800" s="293"/>
      <c r="ET4800" s="293"/>
      <c r="FD4800" s="293"/>
      <c r="GJ4800" s="341"/>
      <c r="GT4800" s="293"/>
      <c r="HD4800" s="293"/>
      <c r="HN4800" s="293"/>
      <c r="HX4800" s="293"/>
      <c r="IH4800" s="293"/>
      <c r="IM4800" s="285"/>
    </row>
    <row r="4801" spans="1:247" s="44" customFormat="1" x14ac:dyDescent="0.2">
      <c r="A4801" s="42"/>
      <c r="AN4801" s="293"/>
      <c r="AX4801" s="293"/>
      <c r="BH4801" s="293"/>
      <c r="BR4801" s="293"/>
      <c r="CB4801" s="293"/>
      <c r="CL4801" s="293"/>
      <c r="CV4801" s="293"/>
      <c r="DF4801" s="293"/>
      <c r="DP4801" s="293"/>
      <c r="DZ4801" s="293"/>
      <c r="EJ4801" s="293"/>
      <c r="ET4801" s="293"/>
      <c r="FD4801" s="293"/>
      <c r="GJ4801" s="341"/>
      <c r="GT4801" s="293"/>
      <c r="HD4801" s="293"/>
      <c r="HN4801" s="293"/>
      <c r="HX4801" s="293"/>
      <c r="IH4801" s="293"/>
      <c r="IM4801" s="285"/>
    </row>
    <row r="4802" spans="1:247" s="44" customFormat="1" x14ac:dyDescent="0.2">
      <c r="A4802" s="42"/>
      <c r="AN4802" s="293"/>
      <c r="AX4802" s="293"/>
      <c r="BH4802" s="293"/>
      <c r="BR4802" s="293"/>
      <c r="CB4802" s="293"/>
      <c r="CL4802" s="293"/>
      <c r="CV4802" s="293"/>
      <c r="DF4802" s="293"/>
      <c r="DP4802" s="293"/>
      <c r="DZ4802" s="293"/>
      <c r="EJ4802" s="293"/>
      <c r="ET4802" s="293"/>
      <c r="FD4802" s="293"/>
      <c r="GJ4802" s="341"/>
      <c r="GT4802" s="293"/>
      <c r="HD4802" s="293"/>
      <c r="HN4802" s="293"/>
      <c r="HX4802" s="293"/>
      <c r="IH4802" s="293"/>
      <c r="IM4802" s="285"/>
    </row>
    <row r="4803" spans="1:247" s="44" customFormat="1" x14ac:dyDescent="0.2">
      <c r="A4803" s="42"/>
      <c r="AN4803" s="293"/>
      <c r="AX4803" s="293"/>
      <c r="BH4803" s="293"/>
      <c r="BR4803" s="293"/>
      <c r="CB4803" s="293"/>
      <c r="CL4803" s="293"/>
      <c r="CV4803" s="293"/>
      <c r="DF4803" s="293"/>
      <c r="DP4803" s="293"/>
      <c r="DZ4803" s="293"/>
      <c r="EJ4803" s="293"/>
      <c r="ET4803" s="293"/>
      <c r="FD4803" s="293"/>
      <c r="GJ4803" s="341"/>
      <c r="GT4803" s="293"/>
      <c r="HD4803" s="293"/>
      <c r="HN4803" s="293"/>
      <c r="HX4803" s="293"/>
      <c r="IH4803" s="293"/>
      <c r="IM4803" s="285"/>
    </row>
    <row r="4804" spans="1:247" s="44" customFormat="1" x14ac:dyDescent="0.2">
      <c r="A4804" s="42"/>
      <c r="AN4804" s="293"/>
      <c r="AX4804" s="293"/>
      <c r="BH4804" s="293"/>
      <c r="BR4804" s="293"/>
      <c r="CB4804" s="293"/>
      <c r="CL4804" s="293"/>
      <c r="CV4804" s="293"/>
      <c r="DF4804" s="293"/>
      <c r="DP4804" s="293"/>
      <c r="DZ4804" s="293"/>
      <c r="EJ4804" s="293"/>
      <c r="ET4804" s="293"/>
      <c r="FD4804" s="293"/>
      <c r="GJ4804" s="341"/>
      <c r="GT4804" s="293"/>
      <c r="HD4804" s="293"/>
      <c r="HN4804" s="293"/>
      <c r="HX4804" s="293"/>
      <c r="IH4804" s="293"/>
      <c r="IM4804" s="285"/>
    </row>
    <row r="4805" spans="1:247" s="44" customFormat="1" x14ac:dyDescent="0.2">
      <c r="A4805" s="42"/>
      <c r="AN4805" s="293"/>
      <c r="AX4805" s="293"/>
      <c r="BH4805" s="293"/>
      <c r="BR4805" s="293"/>
      <c r="CB4805" s="293"/>
      <c r="CL4805" s="293"/>
      <c r="CV4805" s="293"/>
      <c r="DF4805" s="293"/>
      <c r="DP4805" s="293"/>
      <c r="DZ4805" s="293"/>
      <c r="EJ4805" s="293"/>
      <c r="ET4805" s="293"/>
      <c r="FD4805" s="293"/>
      <c r="GJ4805" s="341"/>
      <c r="GT4805" s="293"/>
      <c r="HD4805" s="293"/>
      <c r="HN4805" s="293"/>
      <c r="HX4805" s="293"/>
      <c r="IH4805" s="293"/>
      <c r="IM4805" s="285"/>
    </row>
    <row r="4806" spans="1:247" s="44" customFormat="1" x14ac:dyDescent="0.2">
      <c r="A4806" s="42"/>
      <c r="AN4806" s="293"/>
      <c r="AX4806" s="293"/>
      <c r="BH4806" s="293"/>
      <c r="BR4806" s="293"/>
      <c r="CB4806" s="293"/>
      <c r="CL4806" s="293"/>
      <c r="CV4806" s="293"/>
      <c r="DF4806" s="293"/>
      <c r="DP4806" s="293"/>
      <c r="DZ4806" s="293"/>
      <c r="EJ4806" s="293"/>
      <c r="ET4806" s="293"/>
      <c r="FD4806" s="293"/>
      <c r="GJ4806" s="341"/>
      <c r="GT4806" s="293"/>
      <c r="HD4806" s="293"/>
      <c r="HN4806" s="293"/>
      <c r="HX4806" s="293"/>
      <c r="IH4806" s="293"/>
      <c r="IM4806" s="285"/>
    </row>
    <row r="4807" spans="1:247" s="44" customFormat="1" x14ac:dyDescent="0.2">
      <c r="A4807" s="42"/>
      <c r="AN4807" s="293"/>
      <c r="AX4807" s="293"/>
      <c r="BH4807" s="293"/>
      <c r="BR4807" s="293"/>
      <c r="CB4807" s="293"/>
      <c r="CL4807" s="293"/>
      <c r="CV4807" s="293"/>
      <c r="DF4807" s="293"/>
      <c r="DP4807" s="293"/>
      <c r="DZ4807" s="293"/>
      <c r="EJ4807" s="293"/>
      <c r="ET4807" s="293"/>
      <c r="FD4807" s="293"/>
      <c r="GJ4807" s="341"/>
      <c r="GT4807" s="293"/>
      <c r="HD4807" s="293"/>
      <c r="HN4807" s="293"/>
      <c r="HX4807" s="293"/>
      <c r="IH4807" s="293"/>
      <c r="IM4807" s="285"/>
    </row>
    <row r="4808" spans="1:247" s="44" customFormat="1" x14ac:dyDescent="0.2">
      <c r="A4808" s="42"/>
      <c r="AN4808" s="293"/>
      <c r="AX4808" s="293"/>
      <c r="BH4808" s="293"/>
      <c r="BR4808" s="293"/>
      <c r="CB4808" s="293"/>
      <c r="CL4808" s="293"/>
      <c r="CV4808" s="293"/>
      <c r="DF4808" s="293"/>
      <c r="DP4808" s="293"/>
      <c r="DZ4808" s="293"/>
      <c r="EJ4808" s="293"/>
      <c r="ET4808" s="293"/>
      <c r="FD4808" s="293"/>
      <c r="GJ4808" s="341"/>
      <c r="GT4808" s="293"/>
      <c r="HD4808" s="293"/>
      <c r="HN4808" s="293"/>
      <c r="HX4808" s="293"/>
      <c r="IH4808" s="293"/>
      <c r="IM4808" s="285"/>
    </row>
    <row r="4809" spans="1:247" s="44" customFormat="1" x14ac:dyDescent="0.2">
      <c r="A4809" s="42"/>
      <c r="AN4809" s="293"/>
      <c r="AX4809" s="293"/>
      <c r="BH4809" s="293"/>
      <c r="BR4809" s="293"/>
      <c r="CB4809" s="293"/>
      <c r="CL4809" s="293"/>
      <c r="CV4809" s="293"/>
      <c r="DF4809" s="293"/>
      <c r="DP4809" s="293"/>
      <c r="DZ4809" s="293"/>
      <c r="EJ4809" s="293"/>
      <c r="ET4809" s="293"/>
      <c r="FD4809" s="293"/>
      <c r="GJ4809" s="341"/>
      <c r="GT4809" s="293"/>
      <c r="HD4809" s="293"/>
      <c r="HN4809" s="293"/>
      <c r="HX4809" s="293"/>
      <c r="IH4809" s="293"/>
      <c r="IM4809" s="285"/>
    </row>
    <row r="4810" spans="1:247" s="44" customFormat="1" x14ac:dyDescent="0.2">
      <c r="A4810" s="42"/>
      <c r="AN4810" s="293"/>
      <c r="AX4810" s="293"/>
      <c r="BH4810" s="293"/>
      <c r="BR4810" s="293"/>
      <c r="CB4810" s="293"/>
      <c r="CL4810" s="293"/>
      <c r="CV4810" s="293"/>
      <c r="DF4810" s="293"/>
      <c r="DP4810" s="293"/>
      <c r="DZ4810" s="293"/>
      <c r="EJ4810" s="293"/>
      <c r="ET4810" s="293"/>
      <c r="FD4810" s="293"/>
      <c r="GJ4810" s="341"/>
      <c r="GT4810" s="293"/>
      <c r="HD4810" s="293"/>
      <c r="HN4810" s="293"/>
      <c r="HX4810" s="293"/>
      <c r="IH4810" s="293"/>
      <c r="IM4810" s="285"/>
    </row>
    <row r="4811" spans="1:247" s="44" customFormat="1" x14ac:dyDescent="0.2">
      <c r="A4811" s="42"/>
      <c r="AN4811" s="293"/>
      <c r="AX4811" s="293"/>
      <c r="BH4811" s="293"/>
      <c r="BR4811" s="293"/>
      <c r="CB4811" s="293"/>
      <c r="CL4811" s="293"/>
      <c r="CV4811" s="293"/>
      <c r="DF4811" s="293"/>
      <c r="DP4811" s="293"/>
      <c r="DZ4811" s="293"/>
      <c r="EJ4811" s="293"/>
      <c r="ET4811" s="293"/>
      <c r="FD4811" s="293"/>
      <c r="GJ4811" s="341"/>
      <c r="GT4811" s="293"/>
      <c r="HD4811" s="293"/>
      <c r="HN4811" s="293"/>
      <c r="HX4811" s="293"/>
      <c r="IH4811" s="293"/>
      <c r="IM4811" s="285"/>
    </row>
    <row r="4812" spans="1:247" s="44" customFormat="1" x14ac:dyDescent="0.2">
      <c r="A4812" s="42"/>
      <c r="AN4812" s="293"/>
      <c r="AX4812" s="293"/>
      <c r="BH4812" s="293"/>
      <c r="BR4812" s="293"/>
      <c r="CB4812" s="293"/>
      <c r="CL4812" s="293"/>
      <c r="CV4812" s="293"/>
      <c r="DF4812" s="293"/>
      <c r="DP4812" s="293"/>
      <c r="DZ4812" s="293"/>
      <c r="EJ4812" s="293"/>
      <c r="ET4812" s="293"/>
      <c r="FD4812" s="293"/>
      <c r="GJ4812" s="341"/>
      <c r="GT4812" s="293"/>
      <c r="HD4812" s="293"/>
      <c r="HN4812" s="293"/>
      <c r="HX4812" s="293"/>
      <c r="IH4812" s="293"/>
      <c r="IM4812" s="285"/>
    </row>
    <row r="4813" spans="1:247" s="44" customFormat="1" x14ac:dyDescent="0.2">
      <c r="A4813" s="42"/>
      <c r="AN4813" s="293"/>
      <c r="AX4813" s="293"/>
      <c r="BH4813" s="293"/>
      <c r="BR4813" s="293"/>
      <c r="CB4813" s="293"/>
      <c r="CL4813" s="293"/>
      <c r="CV4813" s="293"/>
      <c r="DF4813" s="293"/>
      <c r="DP4813" s="293"/>
      <c r="DZ4813" s="293"/>
      <c r="EJ4813" s="293"/>
      <c r="ET4813" s="293"/>
      <c r="FD4813" s="293"/>
      <c r="GJ4813" s="341"/>
      <c r="GT4813" s="293"/>
      <c r="HD4813" s="293"/>
      <c r="HN4813" s="293"/>
      <c r="HX4813" s="293"/>
      <c r="IH4813" s="293"/>
      <c r="IM4813" s="285"/>
    </row>
    <row r="4814" spans="1:247" s="44" customFormat="1" x14ac:dyDescent="0.2">
      <c r="A4814" s="42"/>
      <c r="AN4814" s="293"/>
      <c r="AX4814" s="293"/>
      <c r="BH4814" s="293"/>
      <c r="BR4814" s="293"/>
      <c r="CB4814" s="293"/>
      <c r="CL4814" s="293"/>
      <c r="CV4814" s="293"/>
      <c r="DF4814" s="293"/>
      <c r="DP4814" s="293"/>
      <c r="DZ4814" s="293"/>
      <c r="EJ4814" s="293"/>
      <c r="ET4814" s="293"/>
      <c r="FD4814" s="293"/>
      <c r="GJ4814" s="341"/>
      <c r="GT4814" s="293"/>
      <c r="HD4814" s="293"/>
      <c r="HN4814" s="293"/>
      <c r="HX4814" s="293"/>
      <c r="IH4814" s="293"/>
      <c r="IM4814" s="285"/>
    </row>
    <row r="4815" spans="1:247" s="44" customFormat="1" x14ac:dyDescent="0.2">
      <c r="A4815" s="42"/>
      <c r="AN4815" s="293"/>
      <c r="AX4815" s="293"/>
      <c r="BH4815" s="293"/>
      <c r="BR4815" s="293"/>
      <c r="CB4815" s="293"/>
      <c r="CL4815" s="293"/>
      <c r="CV4815" s="293"/>
      <c r="DF4815" s="293"/>
      <c r="DP4815" s="293"/>
      <c r="DZ4815" s="293"/>
      <c r="EJ4815" s="293"/>
      <c r="ET4815" s="293"/>
      <c r="FD4815" s="293"/>
      <c r="GJ4815" s="341"/>
      <c r="GT4815" s="293"/>
      <c r="HD4815" s="293"/>
      <c r="HN4815" s="293"/>
      <c r="HX4815" s="293"/>
      <c r="IH4815" s="293"/>
      <c r="IM4815" s="285"/>
    </row>
    <row r="4816" spans="1:247" s="44" customFormat="1" x14ac:dyDescent="0.2">
      <c r="A4816" s="42"/>
      <c r="AN4816" s="293"/>
      <c r="AX4816" s="293"/>
      <c r="BH4816" s="293"/>
      <c r="BR4816" s="293"/>
      <c r="CB4816" s="293"/>
      <c r="CL4816" s="293"/>
      <c r="CV4816" s="293"/>
      <c r="DF4816" s="293"/>
      <c r="DP4816" s="293"/>
      <c r="DZ4816" s="293"/>
      <c r="EJ4816" s="293"/>
      <c r="ET4816" s="293"/>
      <c r="FD4816" s="293"/>
      <c r="GJ4816" s="341"/>
      <c r="GT4816" s="293"/>
      <c r="HD4816" s="293"/>
      <c r="HN4816" s="293"/>
      <c r="HX4816" s="293"/>
      <c r="IH4816" s="293"/>
      <c r="IM4816" s="285"/>
    </row>
    <row r="4817" spans="1:247" s="44" customFormat="1" x14ac:dyDescent="0.2">
      <c r="A4817" s="42"/>
      <c r="AN4817" s="293"/>
      <c r="AX4817" s="293"/>
      <c r="BH4817" s="293"/>
      <c r="BR4817" s="293"/>
      <c r="CB4817" s="293"/>
      <c r="CL4817" s="293"/>
      <c r="CV4817" s="293"/>
      <c r="DF4817" s="293"/>
      <c r="DP4817" s="293"/>
      <c r="DZ4817" s="293"/>
      <c r="EJ4817" s="293"/>
      <c r="ET4817" s="293"/>
      <c r="FD4817" s="293"/>
      <c r="GJ4817" s="341"/>
      <c r="GT4817" s="293"/>
      <c r="HD4817" s="293"/>
      <c r="HN4817" s="293"/>
      <c r="HX4817" s="293"/>
      <c r="IH4817" s="293"/>
      <c r="IM4817" s="285"/>
    </row>
    <row r="4818" spans="1:247" s="44" customFormat="1" x14ac:dyDescent="0.2">
      <c r="A4818" s="42"/>
      <c r="AN4818" s="293"/>
      <c r="AX4818" s="293"/>
      <c r="BH4818" s="293"/>
      <c r="BR4818" s="293"/>
      <c r="CB4818" s="293"/>
      <c r="CL4818" s="293"/>
      <c r="CV4818" s="293"/>
      <c r="DF4818" s="293"/>
      <c r="DP4818" s="293"/>
      <c r="DZ4818" s="293"/>
      <c r="EJ4818" s="293"/>
      <c r="ET4818" s="293"/>
      <c r="FD4818" s="293"/>
      <c r="GJ4818" s="341"/>
      <c r="GT4818" s="293"/>
      <c r="HD4818" s="293"/>
      <c r="HN4818" s="293"/>
      <c r="HX4818" s="293"/>
      <c r="IH4818" s="293"/>
      <c r="IM4818" s="285"/>
    </row>
    <row r="4819" spans="1:247" s="44" customFormat="1" x14ac:dyDescent="0.2">
      <c r="A4819" s="42"/>
      <c r="AN4819" s="293"/>
      <c r="AX4819" s="293"/>
      <c r="BH4819" s="293"/>
      <c r="BR4819" s="293"/>
      <c r="CB4819" s="293"/>
      <c r="CL4819" s="293"/>
      <c r="CV4819" s="293"/>
      <c r="DF4819" s="293"/>
      <c r="DP4819" s="293"/>
      <c r="DZ4819" s="293"/>
      <c r="EJ4819" s="293"/>
      <c r="ET4819" s="293"/>
      <c r="FD4819" s="293"/>
      <c r="GJ4819" s="341"/>
      <c r="GT4819" s="293"/>
      <c r="HD4819" s="293"/>
      <c r="HN4819" s="293"/>
      <c r="HX4819" s="293"/>
      <c r="IH4819" s="293"/>
      <c r="IM4819" s="285"/>
    </row>
    <row r="4820" spans="1:247" s="44" customFormat="1" x14ac:dyDescent="0.2">
      <c r="A4820" s="42"/>
      <c r="AN4820" s="293"/>
      <c r="AX4820" s="293"/>
      <c r="BH4820" s="293"/>
      <c r="BR4820" s="293"/>
      <c r="CB4820" s="293"/>
      <c r="CL4820" s="293"/>
      <c r="CV4820" s="293"/>
      <c r="DF4820" s="293"/>
      <c r="DP4820" s="293"/>
      <c r="DZ4820" s="293"/>
      <c r="EJ4820" s="293"/>
      <c r="ET4820" s="293"/>
      <c r="FD4820" s="293"/>
      <c r="GJ4820" s="341"/>
      <c r="GT4820" s="293"/>
      <c r="HD4820" s="293"/>
      <c r="HN4820" s="293"/>
      <c r="HX4820" s="293"/>
      <c r="IH4820" s="293"/>
      <c r="IM4820" s="285"/>
    </row>
    <row r="4821" spans="1:247" s="44" customFormat="1" x14ac:dyDescent="0.2">
      <c r="A4821" s="42"/>
      <c r="AN4821" s="293"/>
      <c r="AX4821" s="293"/>
      <c r="BH4821" s="293"/>
      <c r="BR4821" s="293"/>
      <c r="CB4821" s="293"/>
      <c r="CL4821" s="293"/>
      <c r="CV4821" s="293"/>
      <c r="DF4821" s="293"/>
      <c r="DP4821" s="293"/>
      <c r="DZ4821" s="293"/>
      <c r="EJ4821" s="293"/>
      <c r="ET4821" s="293"/>
      <c r="FD4821" s="293"/>
      <c r="GJ4821" s="341"/>
      <c r="GT4821" s="293"/>
      <c r="HD4821" s="293"/>
      <c r="HN4821" s="293"/>
      <c r="HX4821" s="293"/>
      <c r="IH4821" s="293"/>
      <c r="IM4821" s="285"/>
    </row>
    <row r="4822" spans="1:247" s="44" customFormat="1" x14ac:dyDescent="0.2">
      <c r="A4822" s="42"/>
      <c r="AN4822" s="293"/>
      <c r="AX4822" s="293"/>
      <c r="BH4822" s="293"/>
      <c r="BR4822" s="293"/>
      <c r="CB4822" s="293"/>
      <c r="CL4822" s="293"/>
      <c r="CV4822" s="293"/>
      <c r="DF4822" s="293"/>
      <c r="DP4822" s="293"/>
      <c r="DZ4822" s="293"/>
      <c r="EJ4822" s="293"/>
      <c r="ET4822" s="293"/>
      <c r="FD4822" s="293"/>
      <c r="GJ4822" s="341"/>
      <c r="GT4822" s="293"/>
      <c r="HD4822" s="293"/>
      <c r="HN4822" s="293"/>
      <c r="HX4822" s="293"/>
      <c r="IH4822" s="293"/>
      <c r="IM4822" s="285"/>
    </row>
    <row r="4823" spans="1:247" s="44" customFormat="1" x14ac:dyDescent="0.2">
      <c r="A4823" s="42"/>
      <c r="AN4823" s="293"/>
      <c r="AX4823" s="293"/>
      <c r="BH4823" s="293"/>
      <c r="BR4823" s="293"/>
      <c r="CB4823" s="293"/>
      <c r="CL4823" s="293"/>
      <c r="CV4823" s="293"/>
      <c r="DF4823" s="293"/>
      <c r="DP4823" s="293"/>
      <c r="DZ4823" s="293"/>
      <c r="EJ4823" s="293"/>
      <c r="ET4823" s="293"/>
      <c r="FD4823" s="293"/>
      <c r="GJ4823" s="341"/>
      <c r="GT4823" s="293"/>
      <c r="HD4823" s="293"/>
      <c r="HN4823" s="293"/>
      <c r="HX4823" s="293"/>
      <c r="IH4823" s="293"/>
      <c r="IM4823" s="285"/>
    </row>
    <row r="4824" spans="1:247" s="44" customFormat="1" x14ac:dyDescent="0.2">
      <c r="A4824" s="42"/>
      <c r="AN4824" s="293"/>
      <c r="AX4824" s="293"/>
      <c r="BH4824" s="293"/>
      <c r="BR4824" s="293"/>
      <c r="CB4824" s="293"/>
      <c r="CL4824" s="293"/>
      <c r="CV4824" s="293"/>
      <c r="DF4824" s="293"/>
      <c r="DP4824" s="293"/>
      <c r="DZ4824" s="293"/>
      <c r="EJ4824" s="293"/>
      <c r="ET4824" s="293"/>
      <c r="FD4824" s="293"/>
      <c r="GJ4824" s="341"/>
      <c r="GT4824" s="293"/>
      <c r="HD4824" s="293"/>
      <c r="HN4824" s="293"/>
      <c r="HX4824" s="293"/>
      <c r="IH4824" s="293"/>
      <c r="IM4824" s="285"/>
    </row>
    <row r="4825" spans="1:247" s="44" customFormat="1" x14ac:dyDescent="0.2">
      <c r="A4825" s="42"/>
      <c r="AN4825" s="293"/>
      <c r="AX4825" s="293"/>
      <c r="BH4825" s="293"/>
      <c r="BR4825" s="293"/>
      <c r="CB4825" s="293"/>
      <c r="CL4825" s="293"/>
      <c r="CV4825" s="293"/>
      <c r="DF4825" s="293"/>
      <c r="DP4825" s="293"/>
      <c r="DZ4825" s="293"/>
      <c r="EJ4825" s="293"/>
      <c r="ET4825" s="293"/>
      <c r="FD4825" s="293"/>
      <c r="GJ4825" s="341"/>
      <c r="GT4825" s="293"/>
      <c r="HD4825" s="293"/>
      <c r="HN4825" s="293"/>
      <c r="HX4825" s="293"/>
      <c r="IH4825" s="293"/>
      <c r="IM4825" s="285"/>
    </row>
    <row r="4826" spans="1:247" s="44" customFormat="1" x14ac:dyDescent="0.2">
      <c r="A4826" s="42"/>
      <c r="AN4826" s="293"/>
      <c r="AX4826" s="293"/>
      <c r="BH4826" s="293"/>
      <c r="BR4826" s="293"/>
      <c r="CB4826" s="293"/>
      <c r="CL4826" s="293"/>
      <c r="CV4826" s="293"/>
      <c r="DF4826" s="293"/>
      <c r="DP4826" s="293"/>
      <c r="DZ4826" s="293"/>
      <c r="EJ4826" s="293"/>
      <c r="ET4826" s="293"/>
      <c r="FD4826" s="293"/>
      <c r="GJ4826" s="341"/>
      <c r="GT4826" s="293"/>
      <c r="HD4826" s="293"/>
      <c r="HN4826" s="293"/>
      <c r="HX4826" s="293"/>
      <c r="IH4826" s="293"/>
      <c r="IM4826" s="285"/>
    </row>
    <row r="4827" spans="1:247" s="44" customFormat="1" x14ac:dyDescent="0.2">
      <c r="A4827" s="42"/>
      <c r="AN4827" s="293"/>
      <c r="AX4827" s="293"/>
      <c r="BH4827" s="293"/>
      <c r="BR4827" s="293"/>
      <c r="CB4827" s="293"/>
      <c r="CL4827" s="293"/>
      <c r="CV4827" s="293"/>
      <c r="DF4827" s="293"/>
      <c r="DP4827" s="293"/>
      <c r="DZ4827" s="293"/>
      <c r="EJ4827" s="293"/>
      <c r="ET4827" s="293"/>
      <c r="FD4827" s="293"/>
      <c r="GJ4827" s="341"/>
      <c r="GT4827" s="293"/>
      <c r="HD4827" s="293"/>
      <c r="HN4827" s="293"/>
      <c r="HX4827" s="293"/>
      <c r="IH4827" s="293"/>
      <c r="IM4827" s="285"/>
    </row>
    <row r="4828" spans="1:247" s="44" customFormat="1" x14ac:dyDescent="0.2">
      <c r="A4828" s="42"/>
      <c r="AN4828" s="293"/>
      <c r="AX4828" s="293"/>
      <c r="BH4828" s="293"/>
      <c r="BR4828" s="293"/>
      <c r="CB4828" s="293"/>
      <c r="CL4828" s="293"/>
      <c r="CV4828" s="293"/>
      <c r="DF4828" s="293"/>
      <c r="DP4828" s="293"/>
      <c r="DZ4828" s="293"/>
      <c r="EJ4828" s="293"/>
      <c r="ET4828" s="293"/>
      <c r="FD4828" s="293"/>
      <c r="GJ4828" s="341"/>
      <c r="GT4828" s="293"/>
      <c r="HD4828" s="293"/>
      <c r="HN4828" s="293"/>
      <c r="HX4828" s="293"/>
      <c r="IH4828" s="293"/>
      <c r="IM4828" s="285"/>
    </row>
    <row r="4829" spans="1:247" s="44" customFormat="1" x14ac:dyDescent="0.2">
      <c r="A4829" s="42"/>
      <c r="AN4829" s="293"/>
      <c r="AX4829" s="293"/>
      <c r="BH4829" s="293"/>
      <c r="BR4829" s="293"/>
      <c r="CB4829" s="293"/>
      <c r="CL4829" s="293"/>
      <c r="CV4829" s="293"/>
      <c r="DF4829" s="293"/>
      <c r="DP4829" s="293"/>
      <c r="DZ4829" s="293"/>
      <c r="EJ4829" s="293"/>
      <c r="ET4829" s="293"/>
      <c r="FD4829" s="293"/>
      <c r="GJ4829" s="341"/>
      <c r="GT4829" s="293"/>
      <c r="HD4829" s="293"/>
      <c r="HN4829" s="293"/>
      <c r="HX4829" s="293"/>
      <c r="IH4829" s="293"/>
      <c r="IM4829" s="285"/>
    </row>
    <row r="4830" spans="1:247" s="44" customFormat="1" x14ac:dyDescent="0.2">
      <c r="A4830" s="42"/>
      <c r="AN4830" s="293"/>
      <c r="AX4830" s="293"/>
      <c r="BH4830" s="293"/>
      <c r="BR4830" s="293"/>
      <c r="CB4830" s="293"/>
      <c r="CL4830" s="293"/>
      <c r="CV4830" s="293"/>
      <c r="DF4830" s="293"/>
      <c r="DP4830" s="293"/>
      <c r="DZ4830" s="293"/>
      <c r="EJ4830" s="293"/>
      <c r="ET4830" s="293"/>
      <c r="FD4830" s="293"/>
      <c r="GJ4830" s="341"/>
      <c r="GT4830" s="293"/>
      <c r="HD4830" s="293"/>
      <c r="HN4830" s="293"/>
      <c r="HX4830" s="293"/>
      <c r="IH4830" s="293"/>
      <c r="IM4830" s="285"/>
    </row>
    <row r="4831" spans="1:247" s="44" customFormat="1" x14ac:dyDescent="0.2">
      <c r="A4831" s="42"/>
      <c r="AN4831" s="293"/>
      <c r="AX4831" s="293"/>
      <c r="BH4831" s="293"/>
      <c r="BR4831" s="293"/>
      <c r="CB4831" s="293"/>
      <c r="CL4831" s="293"/>
      <c r="CV4831" s="293"/>
      <c r="DF4831" s="293"/>
      <c r="DP4831" s="293"/>
      <c r="DZ4831" s="293"/>
      <c r="EJ4831" s="293"/>
      <c r="ET4831" s="293"/>
      <c r="FD4831" s="293"/>
      <c r="GJ4831" s="341"/>
      <c r="GT4831" s="293"/>
      <c r="HD4831" s="293"/>
      <c r="HN4831" s="293"/>
      <c r="HX4831" s="293"/>
      <c r="IH4831" s="293"/>
      <c r="IM4831" s="285"/>
    </row>
    <row r="4832" spans="1:247" s="44" customFormat="1" x14ac:dyDescent="0.2">
      <c r="A4832" s="42"/>
      <c r="AN4832" s="293"/>
      <c r="AX4832" s="293"/>
      <c r="BH4832" s="293"/>
      <c r="BR4832" s="293"/>
      <c r="CB4832" s="293"/>
      <c r="CL4832" s="293"/>
      <c r="CV4832" s="293"/>
      <c r="DF4832" s="293"/>
      <c r="DP4832" s="293"/>
      <c r="DZ4832" s="293"/>
      <c r="EJ4832" s="293"/>
      <c r="ET4832" s="293"/>
      <c r="FD4832" s="293"/>
      <c r="GJ4832" s="341"/>
      <c r="GT4832" s="293"/>
      <c r="HD4832" s="293"/>
      <c r="HN4832" s="293"/>
      <c r="HX4832" s="293"/>
      <c r="IH4832" s="293"/>
      <c r="IM4832" s="285"/>
    </row>
    <row r="4833" spans="1:247" s="44" customFormat="1" x14ac:dyDescent="0.2">
      <c r="A4833" s="42"/>
      <c r="AN4833" s="293"/>
      <c r="AX4833" s="293"/>
      <c r="BH4833" s="293"/>
      <c r="BR4833" s="293"/>
      <c r="CB4833" s="293"/>
      <c r="CL4833" s="293"/>
      <c r="CV4833" s="293"/>
      <c r="DF4833" s="293"/>
      <c r="DP4833" s="293"/>
      <c r="DZ4833" s="293"/>
      <c r="EJ4833" s="293"/>
      <c r="ET4833" s="293"/>
      <c r="FD4833" s="293"/>
      <c r="GJ4833" s="341"/>
      <c r="GT4833" s="293"/>
      <c r="HD4833" s="293"/>
      <c r="HN4833" s="293"/>
      <c r="HX4833" s="293"/>
      <c r="IH4833" s="293"/>
      <c r="IM4833" s="285"/>
    </row>
    <row r="4834" spans="1:247" s="44" customFormat="1" x14ac:dyDescent="0.2">
      <c r="A4834" s="42"/>
      <c r="AN4834" s="293"/>
      <c r="AX4834" s="293"/>
      <c r="BH4834" s="293"/>
      <c r="BR4834" s="293"/>
      <c r="CB4834" s="293"/>
      <c r="CL4834" s="293"/>
      <c r="CV4834" s="293"/>
      <c r="DF4834" s="293"/>
      <c r="DP4834" s="293"/>
      <c r="DZ4834" s="293"/>
      <c r="EJ4834" s="293"/>
      <c r="ET4834" s="293"/>
      <c r="FD4834" s="293"/>
      <c r="GJ4834" s="341"/>
      <c r="GT4834" s="293"/>
      <c r="HD4834" s="293"/>
      <c r="HN4834" s="293"/>
      <c r="HX4834" s="293"/>
      <c r="IH4834" s="293"/>
      <c r="IM4834" s="285"/>
    </row>
    <row r="4835" spans="1:247" s="44" customFormat="1" x14ac:dyDescent="0.2">
      <c r="A4835" s="42"/>
      <c r="AN4835" s="293"/>
      <c r="AX4835" s="293"/>
      <c r="BH4835" s="293"/>
      <c r="BR4835" s="293"/>
      <c r="CB4835" s="293"/>
      <c r="CL4835" s="293"/>
      <c r="CV4835" s="293"/>
      <c r="DF4835" s="293"/>
      <c r="DP4835" s="293"/>
      <c r="DZ4835" s="293"/>
      <c r="EJ4835" s="293"/>
      <c r="ET4835" s="293"/>
      <c r="FD4835" s="293"/>
      <c r="GJ4835" s="341"/>
      <c r="GT4835" s="293"/>
      <c r="HD4835" s="293"/>
      <c r="HN4835" s="293"/>
      <c r="HX4835" s="293"/>
      <c r="IH4835" s="293"/>
      <c r="IM4835" s="285"/>
    </row>
    <row r="4836" spans="1:247" s="44" customFormat="1" x14ac:dyDescent="0.2">
      <c r="A4836" s="42"/>
      <c r="AN4836" s="293"/>
      <c r="AX4836" s="293"/>
      <c r="BH4836" s="293"/>
      <c r="BR4836" s="293"/>
      <c r="CB4836" s="293"/>
      <c r="CL4836" s="293"/>
      <c r="CV4836" s="293"/>
      <c r="DF4836" s="293"/>
      <c r="DP4836" s="293"/>
      <c r="DZ4836" s="293"/>
      <c r="EJ4836" s="293"/>
      <c r="ET4836" s="293"/>
      <c r="FD4836" s="293"/>
      <c r="GJ4836" s="341"/>
      <c r="GT4836" s="293"/>
      <c r="HD4836" s="293"/>
      <c r="HN4836" s="293"/>
      <c r="HX4836" s="293"/>
      <c r="IH4836" s="293"/>
      <c r="IM4836" s="285"/>
    </row>
    <row r="4837" spans="1:247" s="44" customFormat="1" x14ac:dyDescent="0.2">
      <c r="A4837" s="42"/>
      <c r="AN4837" s="293"/>
      <c r="AX4837" s="293"/>
      <c r="BH4837" s="293"/>
      <c r="BR4837" s="293"/>
      <c r="CB4837" s="293"/>
      <c r="CL4837" s="293"/>
      <c r="CV4837" s="293"/>
      <c r="DF4837" s="293"/>
      <c r="DP4837" s="293"/>
      <c r="DZ4837" s="293"/>
      <c r="EJ4837" s="293"/>
      <c r="ET4837" s="293"/>
      <c r="FD4837" s="293"/>
      <c r="GJ4837" s="341"/>
      <c r="GT4837" s="293"/>
      <c r="HD4837" s="293"/>
      <c r="HN4837" s="293"/>
      <c r="HX4837" s="293"/>
      <c r="IH4837" s="293"/>
      <c r="IM4837" s="285"/>
    </row>
    <row r="4838" spans="1:247" s="44" customFormat="1" x14ac:dyDescent="0.2">
      <c r="A4838" s="42"/>
      <c r="AN4838" s="293"/>
      <c r="AX4838" s="293"/>
      <c r="BH4838" s="293"/>
      <c r="BR4838" s="293"/>
      <c r="CB4838" s="293"/>
      <c r="CL4838" s="293"/>
      <c r="CV4838" s="293"/>
      <c r="DF4838" s="293"/>
      <c r="DP4838" s="293"/>
      <c r="DZ4838" s="293"/>
      <c r="EJ4838" s="293"/>
      <c r="ET4838" s="293"/>
      <c r="FD4838" s="293"/>
      <c r="GJ4838" s="341"/>
      <c r="GT4838" s="293"/>
      <c r="HD4838" s="293"/>
      <c r="HN4838" s="293"/>
      <c r="HX4838" s="293"/>
      <c r="IH4838" s="293"/>
      <c r="IM4838" s="285"/>
    </row>
    <row r="4839" spans="1:247" s="44" customFormat="1" x14ac:dyDescent="0.2">
      <c r="A4839" s="42"/>
      <c r="AN4839" s="293"/>
      <c r="AX4839" s="293"/>
      <c r="BH4839" s="293"/>
      <c r="BR4839" s="293"/>
      <c r="CB4839" s="293"/>
      <c r="CL4839" s="293"/>
      <c r="CV4839" s="293"/>
      <c r="DF4839" s="293"/>
      <c r="DP4839" s="293"/>
      <c r="DZ4839" s="293"/>
      <c r="EJ4839" s="293"/>
      <c r="ET4839" s="293"/>
      <c r="FD4839" s="293"/>
      <c r="GJ4839" s="341"/>
      <c r="GT4839" s="293"/>
      <c r="HD4839" s="293"/>
      <c r="HN4839" s="293"/>
      <c r="HX4839" s="293"/>
      <c r="IH4839" s="293"/>
      <c r="IM4839" s="285"/>
    </row>
    <row r="4840" spans="1:247" s="44" customFormat="1" x14ac:dyDescent="0.2">
      <c r="A4840" s="42"/>
      <c r="AN4840" s="293"/>
      <c r="AX4840" s="293"/>
      <c r="BH4840" s="293"/>
      <c r="BR4840" s="293"/>
      <c r="CB4840" s="293"/>
      <c r="CL4840" s="293"/>
      <c r="CV4840" s="293"/>
      <c r="DF4840" s="293"/>
      <c r="DP4840" s="293"/>
      <c r="DZ4840" s="293"/>
      <c r="EJ4840" s="293"/>
      <c r="ET4840" s="293"/>
      <c r="FD4840" s="293"/>
      <c r="GJ4840" s="341"/>
      <c r="GT4840" s="293"/>
      <c r="HD4840" s="293"/>
      <c r="HN4840" s="293"/>
      <c r="HX4840" s="293"/>
      <c r="IH4840" s="293"/>
      <c r="IM4840" s="285"/>
    </row>
    <row r="4841" spans="1:247" s="44" customFormat="1" x14ac:dyDescent="0.2">
      <c r="A4841" s="42"/>
      <c r="AN4841" s="293"/>
      <c r="AX4841" s="293"/>
      <c r="BH4841" s="293"/>
      <c r="BR4841" s="293"/>
      <c r="CB4841" s="293"/>
      <c r="CL4841" s="293"/>
      <c r="CV4841" s="293"/>
      <c r="DF4841" s="293"/>
      <c r="DP4841" s="293"/>
      <c r="DZ4841" s="293"/>
      <c r="EJ4841" s="293"/>
      <c r="ET4841" s="293"/>
      <c r="FD4841" s="293"/>
      <c r="GJ4841" s="341"/>
      <c r="GT4841" s="293"/>
      <c r="HD4841" s="293"/>
      <c r="HN4841" s="293"/>
      <c r="HX4841" s="293"/>
      <c r="IH4841" s="293"/>
      <c r="IM4841" s="285"/>
    </row>
    <row r="4842" spans="1:247" s="44" customFormat="1" x14ac:dyDescent="0.2">
      <c r="A4842" s="42"/>
      <c r="AN4842" s="293"/>
      <c r="AX4842" s="293"/>
      <c r="BH4842" s="293"/>
      <c r="BR4842" s="293"/>
      <c r="CB4842" s="293"/>
      <c r="CL4842" s="293"/>
      <c r="CV4842" s="293"/>
      <c r="DF4842" s="293"/>
      <c r="DP4842" s="293"/>
      <c r="DZ4842" s="293"/>
      <c r="EJ4842" s="293"/>
      <c r="ET4842" s="293"/>
      <c r="FD4842" s="293"/>
      <c r="GJ4842" s="341"/>
      <c r="GT4842" s="293"/>
      <c r="HD4842" s="293"/>
      <c r="HN4842" s="293"/>
      <c r="HX4842" s="293"/>
      <c r="IH4842" s="293"/>
      <c r="IM4842" s="285"/>
    </row>
    <row r="4843" spans="1:247" s="44" customFormat="1" x14ac:dyDescent="0.2">
      <c r="A4843" s="42"/>
      <c r="AN4843" s="293"/>
      <c r="AX4843" s="293"/>
      <c r="BH4843" s="293"/>
      <c r="BR4843" s="293"/>
      <c r="CB4843" s="293"/>
      <c r="CL4843" s="293"/>
      <c r="CV4843" s="293"/>
      <c r="DF4843" s="293"/>
      <c r="DP4843" s="293"/>
      <c r="DZ4843" s="293"/>
      <c r="EJ4843" s="293"/>
      <c r="ET4843" s="293"/>
      <c r="FD4843" s="293"/>
      <c r="GJ4843" s="341"/>
      <c r="GT4843" s="293"/>
      <c r="HD4843" s="293"/>
      <c r="HN4843" s="293"/>
      <c r="HX4843" s="293"/>
      <c r="IH4843" s="293"/>
      <c r="IM4843" s="285"/>
    </row>
    <row r="4844" spans="1:247" s="44" customFormat="1" x14ac:dyDescent="0.2">
      <c r="A4844" s="42"/>
      <c r="AN4844" s="293"/>
      <c r="AX4844" s="293"/>
      <c r="BH4844" s="293"/>
      <c r="BR4844" s="293"/>
      <c r="CB4844" s="293"/>
      <c r="CL4844" s="293"/>
      <c r="CV4844" s="293"/>
      <c r="DF4844" s="293"/>
      <c r="DP4844" s="293"/>
      <c r="DZ4844" s="293"/>
      <c r="EJ4844" s="293"/>
      <c r="ET4844" s="293"/>
      <c r="FD4844" s="293"/>
      <c r="GJ4844" s="341"/>
      <c r="GT4844" s="293"/>
      <c r="HD4844" s="293"/>
      <c r="HN4844" s="293"/>
      <c r="HX4844" s="293"/>
      <c r="IH4844" s="293"/>
      <c r="IM4844" s="285"/>
    </row>
    <row r="4845" spans="1:247" s="44" customFormat="1" x14ac:dyDescent="0.2">
      <c r="A4845" s="42"/>
      <c r="AN4845" s="293"/>
      <c r="AX4845" s="293"/>
      <c r="BH4845" s="293"/>
      <c r="BR4845" s="293"/>
      <c r="CB4845" s="293"/>
      <c r="CL4845" s="293"/>
      <c r="CV4845" s="293"/>
      <c r="DF4845" s="293"/>
      <c r="DP4845" s="293"/>
      <c r="DZ4845" s="293"/>
      <c r="EJ4845" s="293"/>
      <c r="ET4845" s="293"/>
      <c r="FD4845" s="293"/>
      <c r="GJ4845" s="341"/>
      <c r="GT4845" s="293"/>
      <c r="HD4845" s="293"/>
      <c r="HN4845" s="293"/>
      <c r="HX4845" s="293"/>
      <c r="IH4845" s="293"/>
      <c r="IM4845" s="285"/>
    </row>
    <row r="4846" spans="1:247" s="44" customFormat="1" x14ac:dyDescent="0.2">
      <c r="A4846" s="42"/>
      <c r="AN4846" s="293"/>
      <c r="AX4846" s="293"/>
      <c r="BH4846" s="293"/>
      <c r="BR4846" s="293"/>
      <c r="CB4846" s="293"/>
      <c r="CL4846" s="293"/>
      <c r="CV4846" s="293"/>
      <c r="DF4846" s="293"/>
      <c r="DP4846" s="293"/>
      <c r="DZ4846" s="293"/>
      <c r="EJ4846" s="293"/>
      <c r="ET4846" s="293"/>
      <c r="FD4846" s="293"/>
      <c r="GJ4846" s="341"/>
      <c r="GT4846" s="293"/>
      <c r="HD4846" s="293"/>
      <c r="HN4846" s="293"/>
      <c r="HX4846" s="293"/>
      <c r="IH4846" s="293"/>
      <c r="IM4846" s="285"/>
    </row>
    <row r="4847" spans="1:247" s="44" customFormat="1" x14ac:dyDescent="0.2">
      <c r="A4847" s="42"/>
      <c r="AN4847" s="293"/>
      <c r="AX4847" s="293"/>
      <c r="BH4847" s="293"/>
      <c r="BR4847" s="293"/>
      <c r="CB4847" s="293"/>
      <c r="CL4847" s="293"/>
      <c r="CV4847" s="293"/>
      <c r="DF4847" s="293"/>
      <c r="DP4847" s="293"/>
      <c r="DZ4847" s="293"/>
      <c r="EJ4847" s="293"/>
      <c r="ET4847" s="293"/>
      <c r="FD4847" s="293"/>
      <c r="GJ4847" s="341"/>
      <c r="GT4847" s="293"/>
      <c r="HD4847" s="293"/>
      <c r="HN4847" s="293"/>
      <c r="HX4847" s="293"/>
      <c r="IH4847" s="293"/>
      <c r="IM4847" s="285"/>
    </row>
    <row r="4848" spans="1:247" s="44" customFormat="1" x14ac:dyDescent="0.2">
      <c r="A4848" s="42"/>
      <c r="AN4848" s="293"/>
      <c r="AX4848" s="293"/>
      <c r="BH4848" s="293"/>
      <c r="BR4848" s="293"/>
      <c r="CB4848" s="293"/>
      <c r="CL4848" s="293"/>
      <c r="CV4848" s="293"/>
      <c r="DF4848" s="293"/>
      <c r="DP4848" s="293"/>
      <c r="DZ4848" s="293"/>
      <c r="EJ4848" s="293"/>
      <c r="ET4848" s="293"/>
      <c r="FD4848" s="293"/>
      <c r="GJ4848" s="341"/>
      <c r="GT4848" s="293"/>
      <c r="HD4848" s="293"/>
      <c r="HN4848" s="293"/>
      <c r="HX4848" s="293"/>
      <c r="IH4848" s="293"/>
      <c r="IM4848" s="285"/>
    </row>
    <row r="4849" spans="1:247" s="44" customFormat="1" x14ac:dyDescent="0.2">
      <c r="A4849" s="42"/>
      <c r="AN4849" s="293"/>
      <c r="AX4849" s="293"/>
      <c r="BH4849" s="293"/>
      <c r="BR4849" s="293"/>
      <c r="CB4849" s="293"/>
      <c r="CL4849" s="293"/>
      <c r="CV4849" s="293"/>
      <c r="DF4849" s="293"/>
      <c r="DP4849" s="293"/>
      <c r="DZ4849" s="293"/>
      <c r="EJ4849" s="293"/>
      <c r="ET4849" s="293"/>
      <c r="FD4849" s="293"/>
      <c r="GJ4849" s="341"/>
      <c r="GT4849" s="293"/>
      <c r="HD4849" s="293"/>
      <c r="HN4849" s="293"/>
      <c r="HX4849" s="293"/>
      <c r="IH4849" s="293"/>
      <c r="IM4849" s="285"/>
    </row>
    <row r="4850" spans="1:247" s="44" customFormat="1" x14ac:dyDescent="0.2">
      <c r="A4850" s="42"/>
      <c r="AN4850" s="293"/>
      <c r="AX4850" s="293"/>
      <c r="BH4850" s="293"/>
      <c r="BR4850" s="293"/>
      <c r="CB4850" s="293"/>
      <c r="CL4850" s="293"/>
      <c r="CV4850" s="293"/>
      <c r="DF4850" s="293"/>
      <c r="DP4850" s="293"/>
      <c r="DZ4850" s="293"/>
      <c r="EJ4850" s="293"/>
      <c r="ET4850" s="293"/>
      <c r="FD4850" s="293"/>
      <c r="GJ4850" s="341"/>
      <c r="GT4850" s="293"/>
      <c r="HD4850" s="293"/>
      <c r="HN4850" s="293"/>
      <c r="HX4850" s="293"/>
      <c r="IH4850" s="293"/>
      <c r="IM4850" s="285"/>
    </row>
    <row r="4851" spans="1:247" s="44" customFormat="1" x14ac:dyDescent="0.2">
      <c r="A4851" s="42"/>
      <c r="AN4851" s="293"/>
      <c r="AX4851" s="293"/>
      <c r="BH4851" s="293"/>
      <c r="BR4851" s="293"/>
      <c r="CB4851" s="293"/>
      <c r="CL4851" s="293"/>
      <c r="CV4851" s="293"/>
      <c r="DF4851" s="293"/>
      <c r="DP4851" s="293"/>
      <c r="DZ4851" s="293"/>
      <c r="EJ4851" s="293"/>
      <c r="ET4851" s="293"/>
      <c r="FD4851" s="293"/>
      <c r="GJ4851" s="341"/>
      <c r="GT4851" s="293"/>
      <c r="HD4851" s="293"/>
      <c r="HN4851" s="293"/>
      <c r="HX4851" s="293"/>
      <c r="IH4851" s="293"/>
      <c r="IM4851" s="285"/>
    </row>
    <row r="4852" spans="1:247" s="44" customFormat="1" x14ac:dyDescent="0.2">
      <c r="A4852" s="42"/>
      <c r="AN4852" s="293"/>
      <c r="AX4852" s="293"/>
      <c r="BH4852" s="293"/>
      <c r="BR4852" s="293"/>
      <c r="CB4852" s="293"/>
      <c r="CL4852" s="293"/>
      <c r="CV4852" s="293"/>
      <c r="DF4852" s="293"/>
      <c r="DP4852" s="293"/>
      <c r="DZ4852" s="293"/>
      <c r="EJ4852" s="293"/>
      <c r="ET4852" s="293"/>
      <c r="FD4852" s="293"/>
      <c r="GJ4852" s="341"/>
      <c r="GT4852" s="293"/>
      <c r="HD4852" s="293"/>
      <c r="HN4852" s="293"/>
      <c r="HX4852" s="293"/>
      <c r="IH4852" s="293"/>
      <c r="IM4852" s="285"/>
    </row>
    <row r="4853" spans="1:247" s="44" customFormat="1" x14ac:dyDescent="0.2">
      <c r="A4853" s="42"/>
      <c r="AN4853" s="293"/>
      <c r="AX4853" s="293"/>
      <c r="BH4853" s="293"/>
      <c r="BR4853" s="293"/>
      <c r="CB4853" s="293"/>
      <c r="CL4853" s="293"/>
      <c r="CV4853" s="293"/>
      <c r="DF4853" s="293"/>
      <c r="DP4853" s="293"/>
      <c r="DZ4853" s="293"/>
      <c r="EJ4853" s="293"/>
      <c r="ET4853" s="293"/>
      <c r="FD4853" s="293"/>
      <c r="GJ4853" s="341"/>
      <c r="GT4853" s="293"/>
      <c r="HD4853" s="293"/>
      <c r="HN4853" s="293"/>
      <c r="HX4853" s="293"/>
      <c r="IH4853" s="293"/>
      <c r="IM4853" s="285"/>
    </row>
    <row r="4854" spans="1:247" s="44" customFormat="1" x14ac:dyDescent="0.2">
      <c r="A4854" s="42"/>
      <c r="AN4854" s="293"/>
      <c r="AX4854" s="293"/>
      <c r="BH4854" s="293"/>
      <c r="BR4854" s="293"/>
      <c r="CB4854" s="293"/>
      <c r="CL4854" s="293"/>
      <c r="CV4854" s="293"/>
      <c r="DF4854" s="293"/>
      <c r="DP4854" s="293"/>
      <c r="DZ4854" s="293"/>
      <c r="EJ4854" s="293"/>
      <c r="ET4854" s="293"/>
      <c r="FD4854" s="293"/>
      <c r="GJ4854" s="341"/>
      <c r="GT4854" s="293"/>
      <c r="HD4854" s="293"/>
      <c r="HN4854" s="293"/>
      <c r="HX4854" s="293"/>
      <c r="IH4854" s="293"/>
      <c r="IM4854" s="285"/>
    </row>
    <row r="4855" spans="1:247" s="44" customFormat="1" x14ac:dyDescent="0.2">
      <c r="A4855" s="42"/>
      <c r="AN4855" s="293"/>
      <c r="AX4855" s="293"/>
      <c r="BH4855" s="293"/>
      <c r="BR4855" s="293"/>
      <c r="CB4855" s="293"/>
      <c r="CL4855" s="293"/>
      <c r="CV4855" s="293"/>
      <c r="DF4855" s="293"/>
      <c r="DP4855" s="293"/>
      <c r="DZ4855" s="293"/>
      <c r="EJ4855" s="293"/>
      <c r="ET4855" s="293"/>
      <c r="FD4855" s="293"/>
      <c r="GJ4855" s="341"/>
      <c r="GT4855" s="293"/>
      <c r="HD4855" s="293"/>
      <c r="HN4855" s="293"/>
      <c r="HX4855" s="293"/>
      <c r="IH4855" s="293"/>
      <c r="IM4855" s="285"/>
    </row>
    <row r="4856" spans="1:247" s="44" customFormat="1" x14ac:dyDescent="0.2">
      <c r="A4856" s="42"/>
      <c r="AN4856" s="293"/>
      <c r="AX4856" s="293"/>
      <c r="BH4856" s="293"/>
      <c r="BR4856" s="293"/>
      <c r="CB4856" s="293"/>
      <c r="CL4856" s="293"/>
      <c r="CV4856" s="293"/>
      <c r="DF4856" s="293"/>
      <c r="DP4856" s="293"/>
      <c r="DZ4856" s="293"/>
      <c r="EJ4856" s="293"/>
      <c r="ET4856" s="293"/>
      <c r="FD4856" s="293"/>
      <c r="GJ4856" s="341"/>
      <c r="GT4856" s="293"/>
      <c r="HD4856" s="293"/>
      <c r="HN4856" s="293"/>
      <c r="HX4856" s="293"/>
      <c r="IH4856" s="293"/>
      <c r="IM4856" s="285"/>
    </row>
    <row r="4857" spans="1:247" s="44" customFormat="1" x14ac:dyDescent="0.2">
      <c r="A4857" s="42"/>
      <c r="AN4857" s="293"/>
      <c r="AX4857" s="293"/>
      <c r="BH4857" s="293"/>
      <c r="BR4857" s="293"/>
      <c r="CB4857" s="293"/>
      <c r="CL4857" s="293"/>
      <c r="CV4857" s="293"/>
      <c r="DF4857" s="293"/>
      <c r="DP4857" s="293"/>
      <c r="DZ4857" s="293"/>
      <c r="EJ4857" s="293"/>
      <c r="ET4857" s="293"/>
      <c r="FD4857" s="293"/>
      <c r="GJ4857" s="341"/>
      <c r="GT4857" s="293"/>
      <c r="HD4857" s="293"/>
      <c r="HN4857" s="293"/>
      <c r="HX4857" s="293"/>
      <c r="IH4857" s="293"/>
      <c r="IM4857" s="285"/>
    </row>
    <row r="4858" spans="1:247" s="44" customFormat="1" x14ac:dyDescent="0.2">
      <c r="A4858" s="42"/>
      <c r="AN4858" s="293"/>
      <c r="AX4858" s="293"/>
      <c r="BH4858" s="293"/>
      <c r="BR4858" s="293"/>
      <c r="CB4858" s="293"/>
      <c r="CL4858" s="293"/>
      <c r="CV4858" s="293"/>
      <c r="DF4858" s="293"/>
      <c r="DP4858" s="293"/>
      <c r="DZ4858" s="293"/>
      <c r="EJ4858" s="293"/>
      <c r="ET4858" s="293"/>
      <c r="FD4858" s="293"/>
      <c r="GJ4858" s="341"/>
      <c r="GT4858" s="293"/>
      <c r="HD4858" s="293"/>
      <c r="HN4858" s="293"/>
      <c r="HX4858" s="293"/>
      <c r="IH4858" s="293"/>
      <c r="IM4858" s="285"/>
    </row>
    <row r="4859" spans="1:247" s="44" customFormat="1" x14ac:dyDescent="0.2">
      <c r="A4859" s="42"/>
      <c r="AN4859" s="293"/>
      <c r="AX4859" s="293"/>
      <c r="BH4859" s="293"/>
      <c r="BR4859" s="293"/>
      <c r="CB4859" s="293"/>
      <c r="CL4859" s="293"/>
      <c r="CV4859" s="293"/>
      <c r="DF4859" s="293"/>
      <c r="DP4859" s="293"/>
      <c r="DZ4859" s="293"/>
      <c r="EJ4859" s="293"/>
      <c r="ET4859" s="293"/>
      <c r="FD4859" s="293"/>
      <c r="GJ4859" s="341"/>
      <c r="GT4859" s="293"/>
      <c r="HD4859" s="293"/>
      <c r="HN4859" s="293"/>
      <c r="HX4859" s="293"/>
      <c r="IH4859" s="293"/>
      <c r="IM4859" s="285"/>
    </row>
    <row r="4860" spans="1:247" s="44" customFormat="1" x14ac:dyDescent="0.2">
      <c r="A4860" s="42"/>
      <c r="AN4860" s="293"/>
      <c r="AX4860" s="293"/>
      <c r="BH4860" s="293"/>
      <c r="BR4860" s="293"/>
      <c r="CB4860" s="293"/>
      <c r="CL4860" s="293"/>
      <c r="CV4860" s="293"/>
      <c r="DF4860" s="293"/>
      <c r="DP4860" s="293"/>
      <c r="DZ4860" s="293"/>
      <c r="EJ4860" s="293"/>
      <c r="ET4860" s="293"/>
      <c r="FD4860" s="293"/>
      <c r="GJ4860" s="341"/>
      <c r="GT4860" s="293"/>
      <c r="HD4860" s="293"/>
      <c r="HN4860" s="293"/>
      <c r="HX4860" s="293"/>
      <c r="IH4860" s="293"/>
      <c r="IM4860" s="285"/>
    </row>
    <row r="4861" spans="1:247" s="44" customFormat="1" x14ac:dyDescent="0.2">
      <c r="A4861" s="42"/>
      <c r="AN4861" s="293"/>
      <c r="AX4861" s="293"/>
      <c r="BH4861" s="293"/>
      <c r="BR4861" s="293"/>
      <c r="CB4861" s="293"/>
      <c r="CL4861" s="293"/>
      <c r="CV4861" s="293"/>
      <c r="DF4861" s="293"/>
      <c r="DP4861" s="293"/>
      <c r="DZ4861" s="293"/>
      <c r="EJ4861" s="293"/>
      <c r="ET4861" s="293"/>
      <c r="FD4861" s="293"/>
      <c r="GJ4861" s="341"/>
      <c r="GT4861" s="293"/>
      <c r="HD4861" s="293"/>
      <c r="HN4861" s="293"/>
      <c r="HX4861" s="293"/>
      <c r="IH4861" s="293"/>
      <c r="IM4861" s="285"/>
    </row>
    <row r="4862" spans="1:247" s="44" customFormat="1" x14ac:dyDescent="0.2">
      <c r="A4862" s="42"/>
      <c r="AN4862" s="293"/>
      <c r="AX4862" s="293"/>
      <c r="BH4862" s="293"/>
      <c r="BR4862" s="293"/>
      <c r="CB4862" s="293"/>
      <c r="CL4862" s="293"/>
      <c r="CV4862" s="293"/>
      <c r="DF4862" s="293"/>
      <c r="DP4862" s="293"/>
      <c r="DZ4862" s="293"/>
      <c r="EJ4862" s="293"/>
      <c r="ET4862" s="293"/>
      <c r="FD4862" s="293"/>
      <c r="GJ4862" s="341"/>
      <c r="GT4862" s="293"/>
      <c r="HD4862" s="293"/>
      <c r="HN4862" s="293"/>
      <c r="HX4862" s="293"/>
      <c r="IH4862" s="293"/>
      <c r="IM4862" s="285"/>
    </row>
    <row r="4863" spans="1:247" s="44" customFormat="1" x14ac:dyDescent="0.2">
      <c r="A4863" s="42"/>
      <c r="AN4863" s="293"/>
      <c r="AX4863" s="293"/>
      <c r="BH4863" s="293"/>
      <c r="BR4863" s="293"/>
      <c r="CB4863" s="293"/>
      <c r="CL4863" s="293"/>
      <c r="CV4863" s="293"/>
      <c r="DF4863" s="293"/>
      <c r="DP4863" s="293"/>
      <c r="DZ4863" s="293"/>
      <c r="EJ4863" s="293"/>
      <c r="ET4863" s="293"/>
      <c r="FD4863" s="293"/>
      <c r="GJ4863" s="341"/>
      <c r="GT4863" s="293"/>
      <c r="HD4863" s="293"/>
      <c r="HN4863" s="293"/>
      <c r="HX4863" s="293"/>
      <c r="IH4863" s="293"/>
      <c r="IM4863" s="285"/>
    </row>
    <row r="4864" spans="1:247" s="44" customFormat="1" x14ac:dyDescent="0.2">
      <c r="A4864" s="42"/>
      <c r="AN4864" s="293"/>
      <c r="AX4864" s="293"/>
      <c r="BH4864" s="293"/>
      <c r="BR4864" s="293"/>
      <c r="CB4864" s="293"/>
      <c r="CL4864" s="293"/>
      <c r="CV4864" s="293"/>
      <c r="DF4864" s="293"/>
      <c r="DP4864" s="293"/>
      <c r="DZ4864" s="293"/>
      <c r="EJ4864" s="293"/>
      <c r="ET4864" s="293"/>
      <c r="FD4864" s="293"/>
      <c r="GJ4864" s="341"/>
      <c r="GT4864" s="293"/>
      <c r="HD4864" s="293"/>
      <c r="HN4864" s="293"/>
      <c r="HX4864" s="293"/>
      <c r="IH4864" s="293"/>
      <c r="IM4864" s="285"/>
    </row>
    <row r="4865" spans="1:247" s="44" customFormat="1" x14ac:dyDescent="0.2">
      <c r="A4865" s="42"/>
      <c r="AN4865" s="293"/>
      <c r="AX4865" s="293"/>
      <c r="BH4865" s="293"/>
      <c r="BR4865" s="293"/>
      <c r="CB4865" s="293"/>
      <c r="CL4865" s="293"/>
      <c r="CV4865" s="293"/>
      <c r="DF4865" s="293"/>
      <c r="DP4865" s="293"/>
      <c r="DZ4865" s="293"/>
      <c r="EJ4865" s="293"/>
      <c r="ET4865" s="293"/>
      <c r="FD4865" s="293"/>
      <c r="GJ4865" s="341"/>
      <c r="GT4865" s="293"/>
      <c r="HD4865" s="293"/>
      <c r="HN4865" s="293"/>
      <c r="HX4865" s="293"/>
      <c r="IH4865" s="293"/>
      <c r="IM4865" s="285"/>
    </row>
    <row r="4866" spans="1:247" s="44" customFormat="1" x14ac:dyDescent="0.2">
      <c r="A4866" s="42"/>
      <c r="AN4866" s="293"/>
      <c r="AX4866" s="293"/>
      <c r="BH4866" s="293"/>
      <c r="BR4866" s="293"/>
      <c r="CB4866" s="293"/>
      <c r="CL4866" s="293"/>
      <c r="CV4866" s="293"/>
      <c r="DF4866" s="293"/>
      <c r="DP4866" s="293"/>
      <c r="DZ4866" s="293"/>
      <c r="EJ4866" s="293"/>
      <c r="ET4866" s="293"/>
      <c r="FD4866" s="293"/>
      <c r="GJ4866" s="341"/>
      <c r="GT4866" s="293"/>
      <c r="HD4866" s="293"/>
      <c r="HN4866" s="293"/>
      <c r="HX4866" s="293"/>
      <c r="IH4866" s="293"/>
      <c r="IM4866" s="285"/>
    </row>
    <row r="4867" spans="1:247" s="44" customFormat="1" x14ac:dyDescent="0.2">
      <c r="A4867" s="42"/>
      <c r="AN4867" s="293"/>
      <c r="AX4867" s="293"/>
      <c r="BH4867" s="293"/>
      <c r="BR4867" s="293"/>
      <c r="CB4867" s="293"/>
      <c r="CL4867" s="293"/>
      <c r="CV4867" s="293"/>
      <c r="DF4867" s="293"/>
      <c r="DP4867" s="293"/>
      <c r="DZ4867" s="293"/>
      <c r="EJ4867" s="293"/>
      <c r="ET4867" s="293"/>
      <c r="FD4867" s="293"/>
      <c r="GJ4867" s="341"/>
      <c r="GT4867" s="293"/>
      <c r="HD4867" s="293"/>
      <c r="HN4867" s="293"/>
      <c r="HX4867" s="293"/>
      <c r="IH4867" s="293"/>
      <c r="IM4867" s="285"/>
    </row>
    <row r="4868" spans="1:247" s="44" customFormat="1" x14ac:dyDescent="0.2">
      <c r="A4868" s="42"/>
      <c r="AN4868" s="293"/>
      <c r="AX4868" s="293"/>
      <c r="BH4868" s="293"/>
      <c r="BR4868" s="293"/>
      <c r="CB4868" s="293"/>
      <c r="CL4868" s="293"/>
      <c r="CV4868" s="293"/>
      <c r="DF4868" s="293"/>
      <c r="DP4868" s="293"/>
      <c r="DZ4868" s="293"/>
      <c r="EJ4868" s="293"/>
      <c r="ET4868" s="293"/>
      <c r="FD4868" s="293"/>
      <c r="GJ4868" s="341"/>
      <c r="GT4868" s="293"/>
      <c r="HD4868" s="293"/>
      <c r="HN4868" s="293"/>
      <c r="HX4868" s="293"/>
      <c r="IH4868" s="293"/>
      <c r="IM4868" s="285"/>
    </row>
    <row r="4869" spans="1:247" s="44" customFormat="1" x14ac:dyDescent="0.2">
      <c r="A4869" s="42"/>
      <c r="AN4869" s="293"/>
      <c r="AX4869" s="293"/>
      <c r="BH4869" s="293"/>
      <c r="BR4869" s="293"/>
      <c r="CB4869" s="293"/>
      <c r="CL4869" s="293"/>
      <c r="CV4869" s="293"/>
      <c r="DF4869" s="293"/>
      <c r="DP4869" s="293"/>
      <c r="DZ4869" s="293"/>
      <c r="EJ4869" s="293"/>
      <c r="ET4869" s="293"/>
      <c r="FD4869" s="293"/>
      <c r="GJ4869" s="341"/>
      <c r="GT4869" s="293"/>
      <c r="HD4869" s="293"/>
      <c r="HN4869" s="293"/>
      <c r="HX4869" s="293"/>
      <c r="IH4869" s="293"/>
      <c r="IM4869" s="285"/>
    </row>
    <row r="4870" spans="1:247" s="44" customFormat="1" x14ac:dyDescent="0.2">
      <c r="A4870" s="42"/>
      <c r="AN4870" s="293"/>
      <c r="AX4870" s="293"/>
      <c r="BH4870" s="293"/>
      <c r="BR4870" s="293"/>
      <c r="CB4870" s="293"/>
      <c r="CL4870" s="293"/>
      <c r="CV4870" s="293"/>
      <c r="DF4870" s="293"/>
      <c r="DP4870" s="293"/>
      <c r="DZ4870" s="293"/>
      <c r="EJ4870" s="293"/>
      <c r="ET4870" s="293"/>
      <c r="FD4870" s="293"/>
      <c r="GJ4870" s="341"/>
      <c r="GT4870" s="293"/>
      <c r="HD4870" s="293"/>
      <c r="HN4870" s="293"/>
      <c r="HX4870" s="293"/>
      <c r="IH4870" s="293"/>
      <c r="IM4870" s="285"/>
    </row>
    <row r="4871" spans="1:247" s="44" customFormat="1" x14ac:dyDescent="0.2">
      <c r="A4871" s="42"/>
      <c r="AN4871" s="293"/>
      <c r="AX4871" s="293"/>
      <c r="BH4871" s="293"/>
      <c r="BR4871" s="293"/>
      <c r="CB4871" s="293"/>
      <c r="CL4871" s="293"/>
      <c r="CV4871" s="293"/>
      <c r="DF4871" s="293"/>
      <c r="DP4871" s="293"/>
      <c r="DZ4871" s="293"/>
      <c r="EJ4871" s="293"/>
      <c r="ET4871" s="293"/>
      <c r="FD4871" s="293"/>
      <c r="GJ4871" s="341"/>
      <c r="GT4871" s="293"/>
      <c r="HD4871" s="293"/>
      <c r="HN4871" s="293"/>
      <c r="HX4871" s="293"/>
      <c r="IH4871" s="293"/>
      <c r="IM4871" s="285"/>
    </row>
    <row r="4872" spans="1:247" s="44" customFormat="1" x14ac:dyDescent="0.2">
      <c r="A4872" s="42"/>
      <c r="AN4872" s="293"/>
      <c r="AX4872" s="293"/>
      <c r="BH4872" s="293"/>
      <c r="BR4872" s="293"/>
      <c r="CB4872" s="293"/>
      <c r="CL4872" s="293"/>
      <c r="CV4872" s="293"/>
      <c r="DF4872" s="293"/>
      <c r="DP4872" s="293"/>
      <c r="DZ4872" s="293"/>
      <c r="EJ4872" s="293"/>
      <c r="ET4872" s="293"/>
      <c r="FD4872" s="293"/>
      <c r="GJ4872" s="341"/>
      <c r="GT4872" s="293"/>
      <c r="HD4872" s="293"/>
      <c r="HN4872" s="293"/>
      <c r="HX4872" s="293"/>
      <c r="IH4872" s="293"/>
      <c r="IM4872" s="285"/>
    </row>
    <row r="4873" spans="1:247" s="44" customFormat="1" x14ac:dyDescent="0.2">
      <c r="A4873" s="42"/>
      <c r="AN4873" s="293"/>
      <c r="AX4873" s="293"/>
      <c r="BH4873" s="293"/>
      <c r="BR4873" s="293"/>
      <c r="CB4873" s="293"/>
      <c r="CL4873" s="293"/>
      <c r="CV4873" s="293"/>
      <c r="DF4873" s="293"/>
      <c r="DP4873" s="293"/>
      <c r="DZ4873" s="293"/>
      <c r="EJ4873" s="293"/>
      <c r="ET4873" s="293"/>
      <c r="FD4873" s="293"/>
      <c r="GJ4873" s="341"/>
      <c r="GT4873" s="293"/>
      <c r="HD4873" s="293"/>
      <c r="HN4873" s="293"/>
      <c r="HX4873" s="293"/>
      <c r="IH4873" s="293"/>
      <c r="IM4873" s="285"/>
    </row>
    <row r="4874" spans="1:247" s="44" customFormat="1" x14ac:dyDescent="0.2">
      <c r="A4874" s="42"/>
      <c r="AN4874" s="293"/>
      <c r="AX4874" s="293"/>
      <c r="BH4874" s="293"/>
      <c r="BR4874" s="293"/>
      <c r="CB4874" s="293"/>
      <c r="CL4874" s="293"/>
      <c r="CV4874" s="293"/>
      <c r="DF4874" s="293"/>
      <c r="DP4874" s="293"/>
      <c r="DZ4874" s="293"/>
      <c r="EJ4874" s="293"/>
      <c r="ET4874" s="293"/>
      <c r="FD4874" s="293"/>
      <c r="GJ4874" s="341"/>
      <c r="GT4874" s="293"/>
      <c r="HD4874" s="293"/>
      <c r="HN4874" s="293"/>
      <c r="HX4874" s="293"/>
      <c r="IH4874" s="293"/>
      <c r="IM4874" s="285"/>
    </row>
    <row r="4875" spans="1:247" s="44" customFormat="1" x14ac:dyDescent="0.2">
      <c r="A4875" s="42"/>
      <c r="AN4875" s="293"/>
      <c r="AX4875" s="293"/>
      <c r="BH4875" s="293"/>
      <c r="BR4875" s="293"/>
      <c r="CB4875" s="293"/>
      <c r="CL4875" s="293"/>
      <c r="CV4875" s="293"/>
      <c r="DF4875" s="293"/>
      <c r="DP4875" s="293"/>
      <c r="DZ4875" s="293"/>
      <c r="EJ4875" s="293"/>
      <c r="ET4875" s="293"/>
      <c r="FD4875" s="293"/>
      <c r="GJ4875" s="341"/>
      <c r="GT4875" s="293"/>
      <c r="HD4875" s="293"/>
      <c r="HN4875" s="293"/>
      <c r="HX4875" s="293"/>
      <c r="IH4875" s="293"/>
      <c r="IM4875" s="285"/>
    </row>
    <row r="4876" spans="1:247" s="44" customFormat="1" x14ac:dyDescent="0.2">
      <c r="A4876" s="42"/>
      <c r="AN4876" s="293"/>
      <c r="AX4876" s="293"/>
      <c r="BH4876" s="293"/>
      <c r="BR4876" s="293"/>
      <c r="CB4876" s="293"/>
      <c r="CL4876" s="293"/>
      <c r="CV4876" s="293"/>
      <c r="DF4876" s="293"/>
      <c r="DP4876" s="293"/>
      <c r="DZ4876" s="293"/>
      <c r="EJ4876" s="293"/>
      <c r="ET4876" s="293"/>
      <c r="FD4876" s="293"/>
      <c r="GJ4876" s="341"/>
      <c r="GT4876" s="293"/>
      <c r="HD4876" s="293"/>
      <c r="HN4876" s="293"/>
      <c r="HX4876" s="293"/>
      <c r="IH4876" s="293"/>
      <c r="IM4876" s="285"/>
    </row>
    <row r="4877" spans="1:247" s="44" customFormat="1" x14ac:dyDescent="0.2">
      <c r="A4877" s="42"/>
      <c r="AN4877" s="293"/>
      <c r="AX4877" s="293"/>
      <c r="BH4877" s="293"/>
      <c r="BR4877" s="293"/>
      <c r="CB4877" s="293"/>
      <c r="CL4877" s="293"/>
      <c r="CV4877" s="293"/>
      <c r="DF4877" s="293"/>
      <c r="DP4877" s="293"/>
      <c r="DZ4877" s="293"/>
      <c r="EJ4877" s="293"/>
      <c r="ET4877" s="293"/>
      <c r="FD4877" s="293"/>
      <c r="GJ4877" s="341"/>
      <c r="GT4877" s="293"/>
      <c r="HD4877" s="293"/>
      <c r="HN4877" s="293"/>
      <c r="HX4877" s="293"/>
      <c r="IH4877" s="293"/>
      <c r="IM4877" s="285"/>
    </row>
    <row r="4878" spans="1:247" s="44" customFormat="1" x14ac:dyDescent="0.2">
      <c r="A4878" s="42"/>
      <c r="AN4878" s="293"/>
      <c r="AX4878" s="293"/>
      <c r="BH4878" s="293"/>
      <c r="BR4878" s="293"/>
      <c r="CB4878" s="293"/>
      <c r="CL4878" s="293"/>
      <c r="CV4878" s="293"/>
      <c r="DF4878" s="293"/>
      <c r="DP4878" s="293"/>
      <c r="DZ4878" s="293"/>
      <c r="EJ4878" s="293"/>
      <c r="ET4878" s="293"/>
      <c r="FD4878" s="293"/>
      <c r="GJ4878" s="341"/>
      <c r="GT4878" s="293"/>
      <c r="HD4878" s="293"/>
      <c r="HN4878" s="293"/>
      <c r="HX4878" s="293"/>
      <c r="IH4878" s="293"/>
      <c r="IM4878" s="285"/>
    </row>
    <row r="4879" spans="1:247" s="44" customFormat="1" x14ac:dyDescent="0.2">
      <c r="A4879" s="42"/>
      <c r="AN4879" s="293"/>
      <c r="AX4879" s="293"/>
      <c r="BH4879" s="293"/>
      <c r="BR4879" s="293"/>
      <c r="CB4879" s="293"/>
      <c r="CL4879" s="293"/>
      <c r="CV4879" s="293"/>
      <c r="DF4879" s="293"/>
      <c r="DP4879" s="293"/>
      <c r="DZ4879" s="293"/>
      <c r="EJ4879" s="293"/>
      <c r="ET4879" s="293"/>
      <c r="FD4879" s="293"/>
      <c r="GJ4879" s="341"/>
      <c r="GT4879" s="293"/>
      <c r="HD4879" s="293"/>
      <c r="HN4879" s="293"/>
      <c r="HX4879" s="293"/>
      <c r="IH4879" s="293"/>
      <c r="IM4879" s="285"/>
    </row>
    <row r="4880" spans="1:247" s="44" customFormat="1" x14ac:dyDescent="0.2">
      <c r="A4880" s="42"/>
      <c r="AN4880" s="293"/>
      <c r="AX4880" s="293"/>
      <c r="BH4880" s="293"/>
      <c r="BR4880" s="293"/>
      <c r="CB4880" s="293"/>
      <c r="CL4880" s="293"/>
      <c r="CV4880" s="293"/>
      <c r="DF4880" s="293"/>
      <c r="DP4880" s="293"/>
      <c r="DZ4880" s="293"/>
      <c r="EJ4880" s="293"/>
      <c r="ET4880" s="293"/>
      <c r="FD4880" s="293"/>
      <c r="GJ4880" s="341"/>
      <c r="GT4880" s="293"/>
      <c r="HD4880" s="293"/>
      <c r="HN4880" s="293"/>
      <c r="HX4880" s="293"/>
      <c r="IH4880" s="293"/>
      <c r="IM4880" s="285"/>
    </row>
    <row r="4881" spans="1:247" s="44" customFormat="1" x14ac:dyDescent="0.2">
      <c r="A4881" s="42"/>
      <c r="AN4881" s="293"/>
      <c r="AX4881" s="293"/>
      <c r="BH4881" s="293"/>
      <c r="BR4881" s="293"/>
      <c r="CB4881" s="293"/>
      <c r="CL4881" s="293"/>
      <c r="CV4881" s="293"/>
      <c r="DF4881" s="293"/>
      <c r="DP4881" s="293"/>
      <c r="DZ4881" s="293"/>
      <c r="EJ4881" s="293"/>
      <c r="ET4881" s="293"/>
      <c r="FD4881" s="293"/>
      <c r="GJ4881" s="341"/>
      <c r="GT4881" s="293"/>
      <c r="HD4881" s="293"/>
      <c r="HN4881" s="293"/>
      <c r="HX4881" s="293"/>
      <c r="IH4881" s="293"/>
      <c r="IM4881" s="285"/>
    </row>
    <row r="4882" spans="1:247" s="44" customFormat="1" x14ac:dyDescent="0.2">
      <c r="A4882" s="42"/>
      <c r="AN4882" s="293"/>
      <c r="AX4882" s="293"/>
      <c r="BH4882" s="293"/>
      <c r="BR4882" s="293"/>
      <c r="CB4882" s="293"/>
      <c r="CL4882" s="293"/>
      <c r="CV4882" s="293"/>
      <c r="DF4882" s="293"/>
      <c r="DP4882" s="293"/>
      <c r="DZ4882" s="293"/>
      <c r="EJ4882" s="293"/>
      <c r="ET4882" s="293"/>
      <c r="FD4882" s="293"/>
      <c r="GJ4882" s="341"/>
      <c r="GT4882" s="293"/>
      <c r="HD4882" s="293"/>
      <c r="HN4882" s="293"/>
      <c r="HX4882" s="293"/>
      <c r="IH4882" s="293"/>
      <c r="IM4882" s="285"/>
    </row>
    <row r="4883" spans="1:247" s="44" customFormat="1" x14ac:dyDescent="0.2">
      <c r="A4883" s="42"/>
      <c r="AN4883" s="293"/>
      <c r="AX4883" s="293"/>
      <c r="BH4883" s="293"/>
      <c r="BR4883" s="293"/>
      <c r="CB4883" s="293"/>
      <c r="CL4883" s="293"/>
      <c r="CV4883" s="293"/>
      <c r="DF4883" s="293"/>
      <c r="DP4883" s="293"/>
      <c r="DZ4883" s="293"/>
      <c r="EJ4883" s="293"/>
      <c r="ET4883" s="293"/>
      <c r="FD4883" s="293"/>
      <c r="GJ4883" s="341"/>
      <c r="GT4883" s="293"/>
      <c r="HD4883" s="293"/>
      <c r="HN4883" s="293"/>
      <c r="HX4883" s="293"/>
      <c r="IH4883" s="293"/>
      <c r="IM4883" s="285"/>
    </row>
    <row r="4884" spans="1:247" s="44" customFormat="1" x14ac:dyDescent="0.2">
      <c r="A4884" s="42"/>
      <c r="AN4884" s="293"/>
      <c r="AX4884" s="293"/>
      <c r="BH4884" s="293"/>
      <c r="BR4884" s="293"/>
      <c r="CB4884" s="293"/>
      <c r="CL4884" s="293"/>
      <c r="CV4884" s="293"/>
      <c r="DF4884" s="293"/>
      <c r="DP4884" s="293"/>
      <c r="DZ4884" s="293"/>
      <c r="EJ4884" s="293"/>
      <c r="ET4884" s="293"/>
      <c r="FD4884" s="293"/>
      <c r="GJ4884" s="341"/>
      <c r="GT4884" s="293"/>
      <c r="HD4884" s="293"/>
      <c r="HN4884" s="293"/>
      <c r="HX4884" s="293"/>
      <c r="IH4884" s="293"/>
      <c r="IM4884" s="285"/>
    </row>
    <row r="4885" spans="1:247" s="44" customFormat="1" x14ac:dyDescent="0.2">
      <c r="A4885" s="42"/>
      <c r="AN4885" s="293"/>
      <c r="AX4885" s="293"/>
      <c r="BH4885" s="293"/>
      <c r="BR4885" s="293"/>
      <c r="CB4885" s="293"/>
      <c r="CL4885" s="293"/>
      <c r="CV4885" s="293"/>
      <c r="DF4885" s="293"/>
      <c r="DP4885" s="293"/>
      <c r="DZ4885" s="293"/>
      <c r="EJ4885" s="293"/>
      <c r="ET4885" s="293"/>
      <c r="FD4885" s="293"/>
      <c r="GJ4885" s="341"/>
      <c r="GT4885" s="293"/>
      <c r="HD4885" s="293"/>
      <c r="HN4885" s="293"/>
      <c r="HX4885" s="293"/>
      <c r="IH4885" s="293"/>
      <c r="IM4885" s="285"/>
    </row>
    <row r="4886" spans="1:247" s="44" customFormat="1" x14ac:dyDescent="0.2">
      <c r="A4886" s="42"/>
      <c r="AN4886" s="293"/>
      <c r="AX4886" s="293"/>
      <c r="BH4886" s="293"/>
      <c r="BR4886" s="293"/>
      <c r="CB4886" s="293"/>
      <c r="CL4886" s="293"/>
      <c r="CV4886" s="293"/>
      <c r="DF4886" s="293"/>
      <c r="DP4886" s="293"/>
      <c r="DZ4886" s="293"/>
      <c r="EJ4886" s="293"/>
      <c r="ET4886" s="293"/>
      <c r="FD4886" s="293"/>
      <c r="GJ4886" s="341"/>
      <c r="GT4886" s="293"/>
      <c r="HD4886" s="293"/>
      <c r="HN4886" s="293"/>
      <c r="HX4886" s="293"/>
      <c r="IH4886" s="293"/>
      <c r="IM4886" s="285"/>
    </row>
    <row r="4887" spans="1:247" s="44" customFormat="1" x14ac:dyDescent="0.2">
      <c r="A4887" s="42"/>
      <c r="AN4887" s="293"/>
      <c r="AX4887" s="293"/>
      <c r="BH4887" s="293"/>
      <c r="BR4887" s="293"/>
      <c r="CB4887" s="293"/>
      <c r="CL4887" s="293"/>
      <c r="CV4887" s="293"/>
      <c r="DF4887" s="293"/>
      <c r="DP4887" s="293"/>
      <c r="DZ4887" s="293"/>
      <c r="EJ4887" s="293"/>
      <c r="ET4887" s="293"/>
      <c r="FD4887" s="293"/>
      <c r="GJ4887" s="341"/>
      <c r="GT4887" s="293"/>
      <c r="HD4887" s="293"/>
      <c r="HN4887" s="293"/>
      <c r="HX4887" s="293"/>
      <c r="IH4887" s="293"/>
      <c r="IM4887" s="285"/>
    </row>
    <row r="4888" spans="1:247" s="44" customFormat="1" x14ac:dyDescent="0.2">
      <c r="A4888" s="42"/>
      <c r="AN4888" s="293"/>
      <c r="AX4888" s="293"/>
      <c r="BH4888" s="293"/>
      <c r="BR4888" s="293"/>
      <c r="CB4888" s="293"/>
      <c r="CL4888" s="293"/>
      <c r="CV4888" s="293"/>
      <c r="DF4888" s="293"/>
      <c r="DP4888" s="293"/>
      <c r="DZ4888" s="293"/>
      <c r="EJ4888" s="293"/>
      <c r="ET4888" s="293"/>
      <c r="FD4888" s="293"/>
      <c r="GJ4888" s="341"/>
      <c r="GT4888" s="293"/>
      <c r="HD4888" s="293"/>
      <c r="HN4888" s="293"/>
      <c r="HX4888" s="293"/>
      <c r="IH4888" s="293"/>
      <c r="IM4888" s="285"/>
    </row>
    <row r="4889" spans="1:247" s="44" customFormat="1" x14ac:dyDescent="0.2">
      <c r="A4889" s="42"/>
      <c r="AN4889" s="293"/>
      <c r="AX4889" s="293"/>
      <c r="BH4889" s="293"/>
      <c r="BR4889" s="293"/>
      <c r="CB4889" s="293"/>
      <c r="CL4889" s="293"/>
      <c r="CV4889" s="293"/>
      <c r="DF4889" s="293"/>
      <c r="DP4889" s="293"/>
      <c r="DZ4889" s="293"/>
      <c r="EJ4889" s="293"/>
      <c r="ET4889" s="293"/>
      <c r="FD4889" s="293"/>
      <c r="GJ4889" s="341"/>
      <c r="GT4889" s="293"/>
      <c r="HD4889" s="293"/>
      <c r="HN4889" s="293"/>
      <c r="HX4889" s="293"/>
      <c r="IH4889" s="293"/>
      <c r="IM4889" s="285"/>
    </row>
    <row r="4890" spans="1:247" s="44" customFormat="1" x14ac:dyDescent="0.2">
      <c r="A4890" s="42"/>
      <c r="AN4890" s="293"/>
      <c r="AX4890" s="293"/>
      <c r="BH4890" s="293"/>
      <c r="BR4890" s="293"/>
      <c r="CB4890" s="293"/>
      <c r="CL4890" s="293"/>
      <c r="CV4890" s="293"/>
      <c r="DF4890" s="293"/>
      <c r="DP4890" s="293"/>
      <c r="DZ4890" s="293"/>
      <c r="EJ4890" s="293"/>
      <c r="ET4890" s="293"/>
      <c r="FD4890" s="293"/>
      <c r="GJ4890" s="341"/>
      <c r="GT4890" s="293"/>
      <c r="HD4890" s="293"/>
      <c r="HN4890" s="293"/>
      <c r="HX4890" s="293"/>
      <c r="IH4890" s="293"/>
      <c r="IM4890" s="285"/>
    </row>
    <row r="4891" spans="1:247" s="44" customFormat="1" x14ac:dyDescent="0.2">
      <c r="A4891" s="42"/>
      <c r="AN4891" s="293"/>
      <c r="AX4891" s="293"/>
      <c r="BH4891" s="293"/>
      <c r="BR4891" s="293"/>
      <c r="CB4891" s="293"/>
      <c r="CL4891" s="293"/>
      <c r="CV4891" s="293"/>
      <c r="DF4891" s="293"/>
      <c r="DP4891" s="293"/>
      <c r="DZ4891" s="293"/>
      <c r="EJ4891" s="293"/>
      <c r="ET4891" s="293"/>
      <c r="FD4891" s="293"/>
      <c r="GJ4891" s="341"/>
      <c r="GT4891" s="293"/>
      <c r="HD4891" s="293"/>
      <c r="HN4891" s="293"/>
      <c r="HX4891" s="293"/>
      <c r="IH4891" s="293"/>
      <c r="IM4891" s="285"/>
    </row>
    <row r="4892" spans="1:247" s="44" customFormat="1" x14ac:dyDescent="0.2">
      <c r="A4892" s="42"/>
      <c r="AN4892" s="293"/>
      <c r="AX4892" s="293"/>
      <c r="BH4892" s="293"/>
      <c r="BR4892" s="293"/>
      <c r="CB4892" s="293"/>
      <c r="CL4892" s="293"/>
      <c r="CV4892" s="293"/>
      <c r="DF4892" s="293"/>
      <c r="DP4892" s="293"/>
      <c r="DZ4892" s="293"/>
      <c r="EJ4892" s="293"/>
      <c r="ET4892" s="293"/>
      <c r="FD4892" s="293"/>
      <c r="GJ4892" s="341"/>
      <c r="GT4892" s="293"/>
      <c r="HD4892" s="293"/>
      <c r="HN4892" s="293"/>
      <c r="HX4892" s="293"/>
      <c r="IH4892" s="293"/>
      <c r="IM4892" s="285"/>
    </row>
    <row r="4893" spans="1:247" s="44" customFormat="1" x14ac:dyDescent="0.2">
      <c r="A4893" s="42"/>
      <c r="AN4893" s="293"/>
      <c r="AX4893" s="293"/>
      <c r="BH4893" s="293"/>
      <c r="BR4893" s="293"/>
      <c r="CB4893" s="293"/>
      <c r="CL4893" s="293"/>
      <c r="CV4893" s="293"/>
      <c r="DF4893" s="293"/>
      <c r="DP4893" s="293"/>
      <c r="DZ4893" s="293"/>
      <c r="EJ4893" s="293"/>
      <c r="ET4893" s="293"/>
      <c r="FD4893" s="293"/>
      <c r="GJ4893" s="341"/>
      <c r="GT4893" s="293"/>
      <c r="HD4893" s="293"/>
      <c r="HN4893" s="293"/>
      <c r="HX4893" s="293"/>
      <c r="IH4893" s="293"/>
      <c r="IM4893" s="285"/>
    </row>
    <row r="4894" spans="1:247" s="44" customFormat="1" x14ac:dyDescent="0.2">
      <c r="A4894" s="42"/>
      <c r="AN4894" s="293"/>
      <c r="AX4894" s="293"/>
      <c r="BH4894" s="293"/>
      <c r="BR4894" s="293"/>
      <c r="CB4894" s="293"/>
      <c r="CL4894" s="293"/>
      <c r="CV4894" s="293"/>
      <c r="DF4894" s="293"/>
      <c r="DP4894" s="293"/>
      <c r="DZ4894" s="293"/>
      <c r="EJ4894" s="293"/>
      <c r="ET4894" s="293"/>
      <c r="FD4894" s="293"/>
      <c r="GJ4894" s="341"/>
      <c r="GT4894" s="293"/>
      <c r="HD4894" s="293"/>
      <c r="HN4894" s="293"/>
      <c r="HX4894" s="293"/>
      <c r="IH4894" s="293"/>
      <c r="IM4894" s="285"/>
    </row>
    <row r="4895" spans="1:247" s="44" customFormat="1" x14ac:dyDescent="0.2">
      <c r="A4895" s="42"/>
      <c r="AN4895" s="293"/>
      <c r="AX4895" s="293"/>
      <c r="BH4895" s="293"/>
      <c r="BR4895" s="293"/>
      <c r="CB4895" s="293"/>
      <c r="CL4895" s="293"/>
      <c r="CV4895" s="293"/>
      <c r="DF4895" s="293"/>
      <c r="DP4895" s="293"/>
      <c r="DZ4895" s="293"/>
      <c r="EJ4895" s="293"/>
      <c r="ET4895" s="293"/>
      <c r="FD4895" s="293"/>
      <c r="GJ4895" s="341"/>
      <c r="GT4895" s="293"/>
      <c r="HD4895" s="293"/>
      <c r="HN4895" s="293"/>
      <c r="HX4895" s="293"/>
      <c r="IH4895" s="293"/>
      <c r="IM4895" s="285"/>
    </row>
    <row r="4896" spans="1:247" s="44" customFormat="1" x14ac:dyDescent="0.2">
      <c r="A4896" s="42"/>
      <c r="AN4896" s="293"/>
      <c r="AX4896" s="293"/>
      <c r="BH4896" s="293"/>
      <c r="BR4896" s="293"/>
      <c r="CB4896" s="293"/>
      <c r="CL4896" s="293"/>
      <c r="CV4896" s="293"/>
      <c r="DF4896" s="293"/>
      <c r="DP4896" s="293"/>
      <c r="DZ4896" s="293"/>
      <c r="EJ4896" s="293"/>
      <c r="ET4896" s="293"/>
      <c r="FD4896" s="293"/>
      <c r="GJ4896" s="341"/>
      <c r="GT4896" s="293"/>
      <c r="HD4896" s="293"/>
      <c r="HN4896" s="293"/>
      <c r="HX4896" s="293"/>
      <c r="IH4896" s="293"/>
      <c r="IM4896" s="285"/>
    </row>
    <row r="4897" spans="1:247" s="44" customFormat="1" x14ac:dyDescent="0.2">
      <c r="A4897" s="42"/>
      <c r="AN4897" s="293"/>
      <c r="AX4897" s="293"/>
      <c r="BH4897" s="293"/>
      <c r="BR4897" s="293"/>
      <c r="CB4897" s="293"/>
      <c r="CL4897" s="293"/>
      <c r="CV4897" s="293"/>
      <c r="DF4897" s="293"/>
      <c r="DP4897" s="293"/>
      <c r="DZ4897" s="293"/>
      <c r="EJ4897" s="293"/>
      <c r="ET4897" s="293"/>
      <c r="FD4897" s="293"/>
      <c r="GJ4897" s="341"/>
      <c r="GT4897" s="293"/>
      <c r="HD4897" s="293"/>
      <c r="HN4897" s="293"/>
      <c r="HX4897" s="293"/>
      <c r="IH4897" s="293"/>
      <c r="IM4897" s="285"/>
    </row>
    <row r="4898" spans="1:247" s="44" customFormat="1" x14ac:dyDescent="0.2">
      <c r="A4898" s="42"/>
      <c r="AN4898" s="293"/>
      <c r="AX4898" s="293"/>
      <c r="BH4898" s="293"/>
      <c r="BR4898" s="293"/>
      <c r="CB4898" s="293"/>
      <c r="CL4898" s="293"/>
      <c r="CV4898" s="293"/>
      <c r="DF4898" s="293"/>
      <c r="DP4898" s="293"/>
      <c r="DZ4898" s="293"/>
      <c r="EJ4898" s="293"/>
      <c r="ET4898" s="293"/>
      <c r="FD4898" s="293"/>
      <c r="GJ4898" s="341"/>
      <c r="GT4898" s="293"/>
      <c r="HD4898" s="293"/>
      <c r="HN4898" s="293"/>
      <c r="HX4898" s="293"/>
      <c r="IH4898" s="293"/>
      <c r="IM4898" s="285"/>
    </row>
    <row r="4899" spans="1:247" s="44" customFormat="1" x14ac:dyDescent="0.2">
      <c r="A4899" s="42"/>
      <c r="AN4899" s="293"/>
      <c r="AX4899" s="293"/>
      <c r="BH4899" s="293"/>
      <c r="BR4899" s="293"/>
      <c r="CB4899" s="293"/>
      <c r="CL4899" s="293"/>
      <c r="CV4899" s="293"/>
      <c r="DF4899" s="293"/>
      <c r="DP4899" s="293"/>
      <c r="DZ4899" s="293"/>
      <c r="EJ4899" s="293"/>
      <c r="ET4899" s="293"/>
      <c r="FD4899" s="293"/>
      <c r="GJ4899" s="341"/>
      <c r="GT4899" s="293"/>
      <c r="HD4899" s="293"/>
      <c r="HN4899" s="293"/>
      <c r="HX4899" s="293"/>
      <c r="IH4899" s="293"/>
      <c r="IM4899" s="285"/>
    </row>
    <row r="4900" spans="1:247" s="44" customFormat="1" x14ac:dyDescent="0.2">
      <c r="A4900" s="42"/>
      <c r="AN4900" s="293"/>
      <c r="AX4900" s="293"/>
      <c r="BH4900" s="293"/>
      <c r="BR4900" s="293"/>
      <c r="CB4900" s="293"/>
      <c r="CL4900" s="293"/>
      <c r="CV4900" s="293"/>
      <c r="DF4900" s="293"/>
      <c r="DP4900" s="293"/>
      <c r="DZ4900" s="293"/>
      <c r="EJ4900" s="293"/>
      <c r="ET4900" s="293"/>
      <c r="FD4900" s="293"/>
      <c r="GJ4900" s="341"/>
      <c r="GT4900" s="293"/>
      <c r="HD4900" s="293"/>
      <c r="HN4900" s="293"/>
      <c r="HX4900" s="293"/>
      <c r="IH4900" s="293"/>
      <c r="IM4900" s="285"/>
    </row>
    <row r="4901" spans="1:247" s="44" customFormat="1" x14ac:dyDescent="0.2">
      <c r="A4901" s="42"/>
      <c r="AN4901" s="293"/>
      <c r="AX4901" s="293"/>
      <c r="BH4901" s="293"/>
      <c r="BR4901" s="293"/>
      <c r="CB4901" s="293"/>
      <c r="CL4901" s="293"/>
      <c r="CV4901" s="293"/>
      <c r="DF4901" s="293"/>
      <c r="DP4901" s="293"/>
      <c r="DZ4901" s="293"/>
      <c r="EJ4901" s="293"/>
      <c r="ET4901" s="293"/>
      <c r="FD4901" s="293"/>
      <c r="GJ4901" s="341"/>
      <c r="GT4901" s="293"/>
      <c r="HD4901" s="293"/>
      <c r="HN4901" s="293"/>
      <c r="HX4901" s="293"/>
      <c r="IH4901" s="293"/>
      <c r="IM4901" s="285"/>
    </row>
    <row r="4902" spans="1:247" s="44" customFormat="1" x14ac:dyDescent="0.2">
      <c r="A4902" s="42"/>
      <c r="AN4902" s="293"/>
      <c r="AX4902" s="293"/>
      <c r="BH4902" s="293"/>
      <c r="BR4902" s="293"/>
      <c r="CB4902" s="293"/>
      <c r="CL4902" s="293"/>
      <c r="CV4902" s="293"/>
      <c r="DF4902" s="293"/>
      <c r="DP4902" s="293"/>
      <c r="DZ4902" s="293"/>
      <c r="EJ4902" s="293"/>
      <c r="ET4902" s="293"/>
      <c r="FD4902" s="293"/>
      <c r="GJ4902" s="341"/>
      <c r="GT4902" s="293"/>
      <c r="HD4902" s="293"/>
      <c r="HN4902" s="293"/>
      <c r="HX4902" s="293"/>
      <c r="IH4902" s="293"/>
      <c r="IM4902" s="285"/>
    </row>
    <row r="4903" spans="1:247" s="44" customFormat="1" x14ac:dyDescent="0.2">
      <c r="A4903" s="42"/>
      <c r="AN4903" s="293"/>
      <c r="AX4903" s="293"/>
      <c r="BH4903" s="293"/>
      <c r="BR4903" s="293"/>
      <c r="CB4903" s="293"/>
      <c r="CL4903" s="293"/>
      <c r="CV4903" s="293"/>
      <c r="DF4903" s="293"/>
      <c r="DP4903" s="293"/>
      <c r="DZ4903" s="293"/>
      <c r="EJ4903" s="293"/>
      <c r="ET4903" s="293"/>
      <c r="FD4903" s="293"/>
      <c r="GJ4903" s="341"/>
      <c r="GT4903" s="293"/>
      <c r="HD4903" s="293"/>
      <c r="HN4903" s="293"/>
      <c r="HX4903" s="293"/>
      <c r="IH4903" s="293"/>
      <c r="IM4903" s="285"/>
    </row>
    <row r="4904" spans="1:247" s="44" customFormat="1" x14ac:dyDescent="0.2">
      <c r="A4904" s="42"/>
      <c r="AN4904" s="293"/>
      <c r="AX4904" s="293"/>
      <c r="BH4904" s="293"/>
      <c r="BR4904" s="293"/>
      <c r="CB4904" s="293"/>
      <c r="CL4904" s="293"/>
      <c r="CV4904" s="293"/>
      <c r="DF4904" s="293"/>
      <c r="DP4904" s="293"/>
      <c r="DZ4904" s="293"/>
      <c r="EJ4904" s="293"/>
      <c r="ET4904" s="293"/>
      <c r="FD4904" s="293"/>
      <c r="GJ4904" s="341"/>
      <c r="GT4904" s="293"/>
      <c r="HD4904" s="293"/>
      <c r="HN4904" s="293"/>
      <c r="HX4904" s="293"/>
      <c r="IH4904" s="293"/>
      <c r="IM4904" s="285"/>
    </row>
    <row r="4905" spans="1:247" s="44" customFormat="1" x14ac:dyDescent="0.2">
      <c r="A4905" s="42"/>
      <c r="AN4905" s="293"/>
      <c r="AX4905" s="293"/>
      <c r="BH4905" s="293"/>
      <c r="BR4905" s="293"/>
      <c r="CB4905" s="293"/>
      <c r="CL4905" s="293"/>
      <c r="CV4905" s="293"/>
      <c r="DF4905" s="293"/>
      <c r="DP4905" s="293"/>
      <c r="DZ4905" s="293"/>
      <c r="EJ4905" s="293"/>
      <c r="ET4905" s="293"/>
      <c r="FD4905" s="293"/>
      <c r="GJ4905" s="341"/>
      <c r="GT4905" s="293"/>
      <c r="HD4905" s="293"/>
      <c r="HN4905" s="293"/>
      <c r="HX4905" s="293"/>
      <c r="IH4905" s="293"/>
      <c r="IM4905" s="285"/>
    </row>
    <row r="4906" spans="1:247" s="44" customFormat="1" x14ac:dyDescent="0.2">
      <c r="A4906" s="42"/>
      <c r="AN4906" s="293"/>
      <c r="AX4906" s="293"/>
      <c r="BH4906" s="293"/>
      <c r="BR4906" s="293"/>
      <c r="CB4906" s="293"/>
      <c r="CL4906" s="293"/>
      <c r="CV4906" s="293"/>
      <c r="DF4906" s="293"/>
      <c r="DP4906" s="293"/>
      <c r="DZ4906" s="293"/>
      <c r="EJ4906" s="293"/>
      <c r="ET4906" s="293"/>
      <c r="FD4906" s="293"/>
      <c r="GJ4906" s="341"/>
      <c r="GT4906" s="293"/>
      <c r="HD4906" s="293"/>
      <c r="HN4906" s="293"/>
      <c r="HX4906" s="293"/>
      <c r="IH4906" s="293"/>
      <c r="IM4906" s="285"/>
    </row>
    <row r="4907" spans="1:247" s="44" customFormat="1" x14ac:dyDescent="0.2">
      <c r="A4907" s="42"/>
      <c r="AN4907" s="293"/>
      <c r="AX4907" s="293"/>
      <c r="BH4907" s="293"/>
      <c r="BR4907" s="293"/>
      <c r="CB4907" s="293"/>
      <c r="CL4907" s="293"/>
      <c r="CV4907" s="293"/>
      <c r="DF4907" s="293"/>
      <c r="DP4907" s="293"/>
      <c r="DZ4907" s="293"/>
      <c r="EJ4907" s="293"/>
      <c r="ET4907" s="293"/>
      <c r="FD4907" s="293"/>
      <c r="GJ4907" s="341"/>
      <c r="GT4907" s="293"/>
      <c r="HD4907" s="293"/>
      <c r="HN4907" s="293"/>
      <c r="HX4907" s="293"/>
      <c r="IH4907" s="293"/>
      <c r="IM4907" s="285"/>
    </row>
    <row r="4908" spans="1:247" s="44" customFormat="1" x14ac:dyDescent="0.2">
      <c r="A4908" s="42"/>
      <c r="AN4908" s="293"/>
      <c r="AX4908" s="293"/>
      <c r="BH4908" s="293"/>
      <c r="BR4908" s="293"/>
      <c r="CB4908" s="293"/>
      <c r="CL4908" s="293"/>
      <c r="CV4908" s="293"/>
      <c r="DF4908" s="293"/>
      <c r="DP4908" s="293"/>
      <c r="DZ4908" s="293"/>
      <c r="EJ4908" s="293"/>
      <c r="ET4908" s="293"/>
      <c r="FD4908" s="293"/>
      <c r="GJ4908" s="341"/>
      <c r="GT4908" s="293"/>
      <c r="HD4908" s="293"/>
      <c r="HN4908" s="293"/>
      <c r="HX4908" s="293"/>
      <c r="IH4908" s="293"/>
      <c r="IM4908" s="285"/>
    </row>
    <row r="4909" spans="1:247" s="44" customFormat="1" x14ac:dyDescent="0.2">
      <c r="A4909" s="42"/>
      <c r="AN4909" s="293"/>
      <c r="AX4909" s="293"/>
      <c r="BH4909" s="293"/>
      <c r="BR4909" s="293"/>
      <c r="CB4909" s="293"/>
      <c r="CL4909" s="293"/>
      <c r="CV4909" s="293"/>
      <c r="DF4909" s="293"/>
      <c r="DP4909" s="293"/>
      <c r="DZ4909" s="293"/>
      <c r="EJ4909" s="293"/>
      <c r="ET4909" s="293"/>
      <c r="FD4909" s="293"/>
      <c r="GJ4909" s="341"/>
      <c r="GT4909" s="293"/>
      <c r="HD4909" s="293"/>
      <c r="HN4909" s="293"/>
      <c r="HX4909" s="293"/>
      <c r="IH4909" s="293"/>
      <c r="IM4909" s="285"/>
    </row>
    <row r="4910" spans="1:247" s="44" customFormat="1" x14ac:dyDescent="0.2">
      <c r="A4910" s="42"/>
      <c r="AN4910" s="293"/>
      <c r="AX4910" s="293"/>
      <c r="BH4910" s="293"/>
      <c r="BR4910" s="293"/>
      <c r="CB4910" s="293"/>
      <c r="CL4910" s="293"/>
      <c r="CV4910" s="293"/>
      <c r="DF4910" s="293"/>
      <c r="DP4910" s="293"/>
      <c r="DZ4910" s="293"/>
      <c r="EJ4910" s="293"/>
      <c r="ET4910" s="293"/>
      <c r="FD4910" s="293"/>
      <c r="GJ4910" s="341"/>
      <c r="GT4910" s="293"/>
      <c r="HD4910" s="293"/>
      <c r="HN4910" s="293"/>
      <c r="HX4910" s="293"/>
      <c r="IH4910" s="293"/>
      <c r="IM4910" s="285"/>
    </row>
    <row r="4911" spans="1:247" s="44" customFormat="1" x14ac:dyDescent="0.2">
      <c r="A4911" s="42"/>
      <c r="AN4911" s="293"/>
      <c r="AX4911" s="293"/>
      <c r="BH4911" s="293"/>
      <c r="BR4911" s="293"/>
      <c r="CB4911" s="293"/>
      <c r="CL4911" s="293"/>
      <c r="CV4911" s="293"/>
      <c r="DF4911" s="293"/>
      <c r="DP4911" s="293"/>
      <c r="DZ4911" s="293"/>
      <c r="EJ4911" s="293"/>
      <c r="ET4911" s="293"/>
      <c r="FD4911" s="293"/>
      <c r="GJ4911" s="341"/>
      <c r="GT4911" s="293"/>
      <c r="HD4911" s="293"/>
      <c r="HN4911" s="293"/>
      <c r="HX4911" s="293"/>
      <c r="IH4911" s="293"/>
      <c r="IM4911" s="285"/>
    </row>
    <row r="4912" spans="1:247" s="44" customFormat="1" x14ac:dyDescent="0.2">
      <c r="A4912" s="42"/>
      <c r="AN4912" s="293"/>
      <c r="AX4912" s="293"/>
      <c r="BH4912" s="293"/>
      <c r="BR4912" s="293"/>
      <c r="CB4912" s="293"/>
      <c r="CL4912" s="293"/>
      <c r="CV4912" s="293"/>
      <c r="DF4912" s="293"/>
      <c r="DP4912" s="293"/>
      <c r="DZ4912" s="293"/>
      <c r="EJ4912" s="293"/>
      <c r="ET4912" s="293"/>
      <c r="FD4912" s="293"/>
      <c r="GJ4912" s="341"/>
      <c r="GT4912" s="293"/>
      <c r="HD4912" s="293"/>
      <c r="HN4912" s="293"/>
      <c r="HX4912" s="293"/>
      <c r="IH4912" s="293"/>
      <c r="IM4912" s="285"/>
    </row>
    <row r="4913" spans="1:247" s="44" customFormat="1" x14ac:dyDescent="0.2">
      <c r="A4913" s="42"/>
      <c r="AN4913" s="293"/>
      <c r="AX4913" s="293"/>
      <c r="BH4913" s="293"/>
      <c r="BR4913" s="293"/>
      <c r="CB4913" s="293"/>
      <c r="CL4913" s="293"/>
      <c r="CV4913" s="293"/>
      <c r="DF4913" s="293"/>
      <c r="DP4913" s="293"/>
      <c r="DZ4913" s="293"/>
      <c r="EJ4913" s="293"/>
      <c r="ET4913" s="293"/>
      <c r="FD4913" s="293"/>
      <c r="GJ4913" s="341"/>
      <c r="GT4913" s="293"/>
      <c r="HD4913" s="293"/>
      <c r="HN4913" s="293"/>
      <c r="HX4913" s="293"/>
      <c r="IH4913" s="293"/>
      <c r="IM4913" s="285"/>
    </row>
    <row r="4914" spans="1:247" s="44" customFormat="1" x14ac:dyDescent="0.2">
      <c r="A4914" s="42"/>
      <c r="AN4914" s="293"/>
      <c r="AX4914" s="293"/>
      <c r="BH4914" s="293"/>
      <c r="BR4914" s="293"/>
      <c r="CB4914" s="293"/>
      <c r="CL4914" s="293"/>
      <c r="CV4914" s="293"/>
      <c r="DF4914" s="293"/>
      <c r="DP4914" s="293"/>
      <c r="DZ4914" s="293"/>
      <c r="EJ4914" s="293"/>
      <c r="ET4914" s="293"/>
      <c r="FD4914" s="293"/>
      <c r="GJ4914" s="341"/>
      <c r="GT4914" s="293"/>
      <c r="HD4914" s="293"/>
      <c r="HN4914" s="293"/>
      <c r="HX4914" s="293"/>
      <c r="IH4914" s="293"/>
      <c r="IM4914" s="285"/>
    </row>
    <row r="4915" spans="1:247" s="44" customFormat="1" x14ac:dyDescent="0.2">
      <c r="A4915" s="42"/>
      <c r="AN4915" s="293"/>
      <c r="AX4915" s="293"/>
      <c r="BH4915" s="293"/>
      <c r="BR4915" s="293"/>
      <c r="CB4915" s="293"/>
      <c r="CL4915" s="293"/>
      <c r="CV4915" s="293"/>
      <c r="DF4915" s="293"/>
      <c r="DP4915" s="293"/>
      <c r="DZ4915" s="293"/>
      <c r="EJ4915" s="293"/>
      <c r="ET4915" s="293"/>
      <c r="FD4915" s="293"/>
      <c r="GJ4915" s="341"/>
      <c r="GT4915" s="293"/>
      <c r="HD4915" s="293"/>
      <c r="HN4915" s="293"/>
      <c r="HX4915" s="293"/>
      <c r="IH4915" s="293"/>
      <c r="IM4915" s="285"/>
    </row>
    <row r="4916" spans="1:247" s="44" customFormat="1" x14ac:dyDescent="0.2">
      <c r="A4916" s="42"/>
      <c r="AN4916" s="293"/>
      <c r="AX4916" s="293"/>
      <c r="BH4916" s="293"/>
      <c r="BR4916" s="293"/>
      <c r="CB4916" s="293"/>
      <c r="CL4916" s="293"/>
      <c r="CV4916" s="293"/>
      <c r="DF4916" s="293"/>
      <c r="DP4916" s="293"/>
      <c r="DZ4916" s="293"/>
      <c r="EJ4916" s="293"/>
      <c r="ET4916" s="293"/>
      <c r="FD4916" s="293"/>
      <c r="GJ4916" s="341"/>
      <c r="GT4916" s="293"/>
      <c r="HD4916" s="293"/>
      <c r="HN4916" s="293"/>
      <c r="HX4916" s="293"/>
      <c r="IH4916" s="293"/>
      <c r="IM4916" s="285"/>
    </row>
    <row r="4917" spans="1:247" s="44" customFormat="1" x14ac:dyDescent="0.2">
      <c r="A4917" s="42"/>
      <c r="AN4917" s="293"/>
      <c r="AX4917" s="293"/>
      <c r="BH4917" s="293"/>
      <c r="BR4917" s="293"/>
      <c r="CB4917" s="293"/>
      <c r="CL4917" s="293"/>
      <c r="CV4917" s="293"/>
      <c r="DF4917" s="293"/>
      <c r="DP4917" s="293"/>
      <c r="DZ4917" s="293"/>
      <c r="EJ4917" s="293"/>
      <c r="ET4917" s="293"/>
      <c r="FD4917" s="293"/>
      <c r="GJ4917" s="341"/>
      <c r="GT4917" s="293"/>
      <c r="HD4917" s="293"/>
      <c r="HN4917" s="293"/>
      <c r="HX4917" s="293"/>
      <c r="IH4917" s="293"/>
      <c r="IM4917" s="285"/>
    </row>
    <row r="4918" spans="1:247" s="44" customFormat="1" x14ac:dyDescent="0.2">
      <c r="A4918" s="42"/>
      <c r="AN4918" s="293"/>
      <c r="AX4918" s="293"/>
      <c r="BH4918" s="293"/>
      <c r="BR4918" s="293"/>
      <c r="CB4918" s="293"/>
      <c r="CL4918" s="293"/>
      <c r="CV4918" s="293"/>
      <c r="DF4918" s="293"/>
      <c r="DP4918" s="293"/>
      <c r="DZ4918" s="293"/>
      <c r="EJ4918" s="293"/>
      <c r="ET4918" s="293"/>
      <c r="FD4918" s="293"/>
      <c r="GJ4918" s="341"/>
      <c r="GT4918" s="293"/>
      <c r="HD4918" s="293"/>
      <c r="HN4918" s="293"/>
      <c r="HX4918" s="293"/>
      <c r="IH4918" s="293"/>
      <c r="IM4918" s="285"/>
    </row>
    <row r="4919" spans="1:247" s="44" customFormat="1" x14ac:dyDescent="0.2">
      <c r="A4919" s="42"/>
      <c r="AN4919" s="293"/>
      <c r="AX4919" s="293"/>
      <c r="BH4919" s="293"/>
      <c r="BR4919" s="293"/>
      <c r="CB4919" s="293"/>
      <c r="CL4919" s="293"/>
      <c r="CV4919" s="293"/>
      <c r="DF4919" s="293"/>
      <c r="DP4919" s="293"/>
      <c r="DZ4919" s="293"/>
      <c r="EJ4919" s="293"/>
      <c r="ET4919" s="293"/>
      <c r="FD4919" s="293"/>
      <c r="GJ4919" s="341"/>
      <c r="GT4919" s="293"/>
      <c r="HD4919" s="293"/>
      <c r="HN4919" s="293"/>
      <c r="HX4919" s="293"/>
      <c r="IH4919" s="293"/>
      <c r="IM4919" s="285"/>
    </row>
    <row r="4920" spans="1:247" s="44" customFormat="1" x14ac:dyDescent="0.2">
      <c r="A4920" s="42"/>
      <c r="AN4920" s="293"/>
      <c r="AX4920" s="293"/>
      <c r="BH4920" s="293"/>
      <c r="BR4920" s="293"/>
      <c r="CB4920" s="293"/>
      <c r="CL4920" s="293"/>
      <c r="CV4920" s="293"/>
      <c r="DF4920" s="293"/>
      <c r="DP4920" s="293"/>
      <c r="DZ4920" s="293"/>
      <c r="EJ4920" s="293"/>
      <c r="ET4920" s="293"/>
      <c r="FD4920" s="293"/>
      <c r="GJ4920" s="341"/>
      <c r="GT4920" s="293"/>
      <c r="HD4920" s="293"/>
      <c r="HN4920" s="293"/>
      <c r="HX4920" s="293"/>
      <c r="IH4920" s="293"/>
      <c r="IM4920" s="285"/>
    </row>
    <row r="4921" spans="1:247" s="44" customFormat="1" x14ac:dyDescent="0.2">
      <c r="A4921" s="42"/>
      <c r="AN4921" s="293"/>
      <c r="AX4921" s="293"/>
      <c r="BH4921" s="293"/>
      <c r="BR4921" s="293"/>
      <c r="CB4921" s="293"/>
      <c r="CL4921" s="293"/>
      <c r="CV4921" s="293"/>
      <c r="DF4921" s="293"/>
      <c r="DP4921" s="293"/>
      <c r="DZ4921" s="293"/>
      <c r="EJ4921" s="293"/>
      <c r="ET4921" s="293"/>
      <c r="FD4921" s="293"/>
      <c r="GJ4921" s="341"/>
      <c r="GT4921" s="293"/>
      <c r="HD4921" s="293"/>
      <c r="HN4921" s="293"/>
      <c r="HX4921" s="293"/>
      <c r="IH4921" s="293"/>
      <c r="IM4921" s="285"/>
    </row>
    <row r="4922" spans="1:247" s="44" customFormat="1" x14ac:dyDescent="0.2">
      <c r="A4922" s="42"/>
      <c r="AN4922" s="293"/>
      <c r="AX4922" s="293"/>
      <c r="BH4922" s="293"/>
      <c r="BR4922" s="293"/>
      <c r="CB4922" s="293"/>
      <c r="CL4922" s="293"/>
      <c r="CV4922" s="293"/>
      <c r="DF4922" s="293"/>
      <c r="DP4922" s="293"/>
      <c r="DZ4922" s="293"/>
      <c r="EJ4922" s="293"/>
      <c r="ET4922" s="293"/>
      <c r="FD4922" s="293"/>
      <c r="GJ4922" s="341"/>
      <c r="GT4922" s="293"/>
      <c r="HD4922" s="293"/>
      <c r="HN4922" s="293"/>
      <c r="HX4922" s="293"/>
      <c r="IH4922" s="293"/>
      <c r="IM4922" s="285"/>
    </row>
    <row r="4923" spans="1:247" s="44" customFormat="1" x14ac:dyDescent="0.2">
      <c r="A4923" s="42"/>
      <c r="AN4923" s="293"/>
      <c r="AX4923" s="293"/>
      <c r="BH4923" s="293"/>
      <c r="BR4923" s="293"/>
      <c r="CB4923" s="293"/>
      <c r="CL4923" s="293"/>
      <c r="CV4923" s="293"/>
      <c r="DF4923" s="293"/>
      <c r="DP4923" s="293"/>
      <c r="DZ4923" s="293"/>
      <c r="EJ4923" s="293"/>
      <c r="ET4923" s="293"/>
      <c r="FD4923" s="293"/>
      <c r="GJ4923" s="341"/>
      <c r="GT4923" s="293"/>
      <c r="HD4923" s="293"/>
      <c r="HN4923" s="293"/>
      <c r="HX4923" s="293"/>
      <c r="IH4923" s="293"/>
      <c r="IM4923" s="285"/>
    </row>
    <row r="4924" spans="1:247" s="44" customFormat="1" x14ac:dyDescent="0.2">
      <c r="A4924" s="42"/>
      <c r="AN4924" s="293"/>
      <c r="AX4924" s="293"/>
      <c r="BH4924" s="293"/>
      <c r="BR4924" s="293"/>
      <c r="CB4924" s="293"/>
      <c r="CL4924" s="293"/>
      <c r="CV4924" s="293"/>
      <c r="DF4924" s="293"/>
      <c r="DP4924" s="293"/>
      <c r="DZ4924" s="293"/>
      <c r="EJ4924" s="293"/>
      <c r="ET4924" s="293"/>
      <c r="FD4924" s="293"/>
      <c r="GJ4924" s="341"/>
      <c r="GT4924" s="293"/>
      <c r="HD4924" s="293"/>
      <c r="HN4924" s="293"/>
      <c r="HX4924" s="293"/>
      <c r="IH4924" s="293"/>
      <c r="IM4924" s="285"/>
    </row>
    <row r="4925" spans="1:247" s="44" customFormat="1" x14ac:dyDescent="0.2">
      <c r="A4925" s="42"/>
      <c r="AN4925" s="293"/>
      <c r="AX4925" s="293"/>
      <c r="BH4925" s="293"/>
      <c r="BR4925" s="293"/>
      <c r="CB4925" s="293"/>
      <c r="CL4925" s="293"/>
      <c r="CV4925" s="293"/>
      <c r="DF4925" s="293"/>
      <c r="DP4925" s="293"/>
      <c r="DZ4925" s="293"/>
      <c r="EJ4925" s="293"/>
      <c r="ET4925" s="293"/>
      <c r="FD4925" s="293"/>
      <c r="GJ4925" s="341"/>
      <c r="GT4925" s="293"/>
      <c r="HD4925" s="293"/>
      <c r="HN4925" s="293"/>
      <c r="HX4925" s="293"/>
      <c r="IH4925" s="293"/>
      <c r="IM4925" s="285"/>
    </row>
    <row r="4926" spans="1:247" s="44" customFormat="1" x14ac:dyDescent="0.2">
      <c r="A4926" s="42"/>
      <c r="AN4926" s="293"/>
      <c r="AX4926" s="293"/>
      <c r="BH4926" s="293"/>
      <c r="BR4926" s="293"/>
      <c r="CB4926" s="293"/>
      <c r="CL4926" s="293"/>
      <c r="CV4926" s="293"/>
      <c r="DF4926" s="293"/>
      <c r="DP4926" s="293"/>
      <c r="DZ4926" s="293"/>
      <c r="EJ4926" s="293"/>
      <c r="ET4926" s="293"/>
      <c r="FD4926" s="293"/>
      <c r="GJ4926" s="341"/>
      <c r="GT4926" s="293"/>
      <c r="HD4926" s="293"/>
      <c r="HN4926" s="293"/>
      <c r="HX4926" s="293"/>
      <c r="IH4926" s="293"/>
      <c r="IM4926" s="285"/>
    </row>
    <row r="4927" spans="1:247" s="44" customFormat="1" x14ac:dyDescent="0.2">
      <c r="A4927" s="42"/>
      <c r="AN4927" s="293"/>
      <c r="AX4927" s="293"/>
      <c r="BH4927" s="293"/>
      <c r="BR4927" s="293"/>
      <c r="CB4927" s="293"/>
      <c r="CL4927" s="293"/>
      <c r="CV4927" s="293"/>
      <c r="DF4927" s="293"/>
      <c r="DP4927" s="293"/>
      <c r="DZ4927" s="293"/>
      <c r="EJ4927" s="293"/>
      <c r="ET4927" s="293"/>
      <c r="FD4927" s="293"/>
      <c r="GJ4927" s="341"/>
      <c r="GT4927" s="293"/>
      <c r="HD4927" s="293"/>
      <c r="HN4927" s="293"/>
      <c r="HX4927" s="293"/>
      <c r="IH4927" s="293"/>
      <c r="IM4927" s="285"/>
    </row>
    <row r="4928" spans="1:247" s="44" customFormat="1" x14ac:dyDescent="0.2">
      <c r="A4928" s="42"/>
      <c r="AN4928" s="293"/>
      <c r="AX4928" s="293"/>
      <c r="BH4928" s="293"/>
      <c r="BR4928" s="293"/>
      <c r="CB4928" s="293"/>
      <c r="CL4928" s="293"/>
      <c r="CV4928" s="293"/>
      <c r="DF4928" s="293"/>
      <c r="DP4928" s="293"/>
      <c r="DZ4928" s="293"/>
      <c r="EJ4928" s="293"/>
      <c r="ET4928" s="293"/>
      <c r="FD4928" s="293"/>
      <c r="GJ4928" s="341"/>
      <c r="GT4928" s="293"/>
      <c r="HD4928" s="293"/>
      <c r="HN4928" s="293"/>
      <c r="HX4928" s="293"/>
      <c r="IH4928" s="293"/>
      <c r="IM4928" s="285"/>
    </row>
    <row r="4929" spans="1:247" s="44" customFormat="1" x14ac:dyDescent="0.2">
      <c r="A4929" s="42"/>
      <c r="AN4929" s="293"/>
      <c r="AX4929" s="293"/>
      <c r="BH4929" s="293"/>
      <c r="BR4929" s="293"/>
      <c r="CB4929" s="293"/>
      <c r="CL4929" s="293"/>
      <c r="CV4929" s="293"/>
      <c r="DF4929" s="293"/>
      <c r="DP4929" s="293"/>
      <c r="DZ4929" s="293"/>
      <c r="EJ4929" s="293"/>
      <c r="ET4929" s="293"/>
      <c r="FD4929" s="293"/>
      <c r="GJ4929" s="341"/>
      <c r="GT4929" s="293"/>
      <c r="HD4929" s="293"/>
      <c r="HN4929" s="293"/>
      <c r="HX4929" s="293"/>
      <c r="IH4929" s="293"/>
      <c r="IM4929" s="285"/>
    </row>
    <row r="4930" spans="1:247" s="44" customFormat="1" x14ac:dyDescent="0.2">
      <c r="A4930" s="42"/>
      <c r="AN4930" s="293"/>
      <c r="AX4930" s="293"/>
      <c r="BH4930" s="293"/>
      <c r="BR4930" s="293"/>
      <c r="CB4930" s="293"/>
      <c r="CL4930" s="293"/>
      <c r="CV4930" s="293"/>
      <c r="DF4930" s="293"/>
      <c r="DP4930" s="293"/>
      <c r="DZ4930" s="293"/>
      <c r="EJ4930" s="293"/>
      <c r="ET4930" s="293"/>
      <c r="FD4930" s="293"/>
      <c r="GJ4930" s="341"/>
      <c r="GT4930" s="293"/>
      <c r="HD4930" s="293"/>
      <c r="HN4930" s="293"/>
      <c r="HX4930" s="293"/>
      <c r="IH4930" s="293"/>
      <c r="IM4930" s="285"/>
    </row>
    <row r="4931" spans="1:247" s="44" customFormat="1" x14ac:dyDescent="0.2">
      <c r="A4931" s="42"/>
      <c r="AN4931" s="293"/>
      <c r="AX4931" s="293"/>
      <c r="BH4931" s="293"/>
      <c r="BR4931" s="293"/>
      <c r="CB4931" s="293"/>
      <c r="CL4931" s="293"/>
      <c r="CV4931" s="293"/>
      <c r="DF4931" s="293"/>
      <c r="DP4931" s="293"/>
      <c r="DZ4931" s="293"/>
      <c r="EJ4931" s="293"/>
      <c r="ET4931" s="293"/>
      <c r="FD4931" s="293"/>
      <c r="GJ4931" s="341"/>
      <c r="GT4931" s="293"/>
      <c r="HD4931" s="293"/>
      <c r="HN4931" s="293"/>
      <c r="HX4931" s="293"/>
      <c r="IH4931" s="293"/>
      <c r="IM4931" s="285"/>
    </row>
    <row r="4932" spans="1:247" s="44" customFormat="1" x14ac:dyDescent="0.2">
      <c r="A4932" s="42"/>
      <c r="AN4932" s="293"/>
      <c r="AX4932" s="293"/>
      <c r="BH4932" s="293"/>
      <c r="BR4932" s="293"/>
      <c r="CB4932" s="293"/>
      <c r="CL4932" s="293"/>
      <c r="CV4932" s="293"/>
      <c r="DF4932" s="293"/>
      <c r="DP4932" s="293"/>
      <c r="DZ4932" s="293"/>
      <c r="EJ4932" s="293"/>
      <c r="ET4932" s="293"/>
      <c r="FD4932" s="293"/>
      <c r="GJ4932" s="341"/>
      <c r="GT4932" s="293"/>
      <c r="HD4932" s="293"/>
      <c r="HN4932" s="293"/>
      <c r="HX4932" s="293"/>
      <c r="IH4932" s="293"/>
      <c r="IM4932" s="285"/>
    </row>
    <row r="4933" spans="1:247" s="44" customFormat="1" x14ac:dyDescent="0.2">
      <c r="A4933" s="42"/>
      <c r="AN4933" s="293"/>
      <c r="AX4933" s="293"/>
      <c r="BH4933" s="293"/>
      <c r="BR4933" s="293"/>
      <c r="CB4933" s="293"/>
      <c r="CL4933" s="293"/>
      <c r="CV4933" s="293"/>
      <c r="DF4933" s="293"/>
      <c r="DP4933" s="293"/>
      <c r="DZ4933" s="293"/>
      <c r="EJ4933" s="293"/>
      <c r="ET4933" s="293"/>
      <c r="FD4933" s="293"/>
      <c r="GJ4933" s="341"/>
      <c r="GT4933" s="293"/>
      <c r="HD4933" s="293"/>
      <c r="HN4933" s="293"/>
      <c r="HX4933" s="293"/>
      <c r="IH4933" s="293"/>
      <c r="IM4933" s="285"/>
    </row>
    <row r="4934" spans="1:247" s="44" customFormat="1" x14ac:dyDescent="0.2">
      <c r="A4934" s="42"/>
      <c r="AN4934" s="293"/>
      <c r="AX4934" s="293"/>
      <c r="BH4934" s="293"/>
      <c r="BR4934" s="293"/>
      <c r="CB4934" s="293"/>
      <c r="CL4934" s="293"/>
      <c r="CV4934" s="293"/>
      <c r="DF4934" s="293"/>
      <c r="DP4934" s="293"/>
      <c r="DZ4934" s="293"/>
      <c r="EJ4934" s="293"/>
      <c r="ET4934" s="293"/>
      <c r="FD4934" s="293"/>
      <c r="GJ4934" s="341"/>
      <c r="GT4934" s="293"/>
      <c r="HD4934" s="293"/>
      <c r="HN4934" s="293"/>
      <c r="HX4934" s="293"/>
      <c r="IH4934" s="293"/>
      <c r="IM4934" s="285"/>
    </row>
    <row r="4935" spans="1:247" s="44" customFormat="1" x14ac:dyDescent="0.2">
      <c r="A4935" s="42"/>
      <c r="AN4935" s="293"/>
      <c r="AX4935" s="293"/>
      <c r="BH4935" s="293"/>
      <c r="BR4935" s="293"/>
      <c r="CB4935" s="293"/>
      <c r="CL4935" s="293"/>
      <c r="CV4935" s="293"/>
      <c r="DF4935" s="293"/>
      <c r="DP4935" s="293"/>
      <c r="DZ4935" s="293"/>
      <c r="EJ4935" s="293"/>
      <c r="ET4935" s="293"/>
      <c r="FD4935" s="293"/>
      <c r="GJ4935" s="341"/>
      <c r="GT4935" s="293"/>
      <c r="HD4935" s="293"/>
      <c r="HN4935" s="293"/>
      <c r="HX4935" s="293"/>
      <c r="IH4935" s="293"/>
      <c r="IM4935" s="285"/>
    </row>
    <row r="4936" spans="1:247" s="44" customFormat="1" x14ac:dyDescent="0.2">
      <c r="A4936" s="42"/>
      <c r="AN4936" s="293"/>
      <c r="AX4936" s="293"/>
      <c r="BH4936" s="293"/>
      <c r="BR4936" s="293"/>
      <c r="CB4936" s="293"/>
      <c r="CL4936" s="293"/>
      <c r="CV4936" s="293"/>
      <c r="DF4936" s="293"/>
      <c r="DP4936" s="293"/>
      <c r="DZ4936" s="293"/>
      <c r="EJ4936" s="293"/>
      <c r="ET4936" s="293"/>
      <c r="FD4936" s="293"/>
      <c r="GJ4936" s="341"/>
      <c r="GT4936" s="293"/>
      <c r="HD4936" s="293"/>
      <c r="HN4936" s="293"/>
      <c r="HX4936" s="293"/>
      <c r="IH4936" s="293"/>
      <c r="IM4936" s="285"/>
    </row>
    <row r="4937" spans="1:247" s="44" customFormat="1" x14ac:dyDescent="0.2">
      <c r="A4937" s="42"/>
      <c r="AN4937" s="293"/>
      <c r="AX4937" s="293"/>
      <c r="BH4937" s="293"/>
      <c r="BR4937" s="293"/>
      <c r="CB4937" s="293"/>
      <c r="CL4937" s="293"/>
      <c r="CV4937" s="293"/>
      <c r="DF4937" s="293"/>
      <c r="DP4937" s="293"/>
      <c r="DZ4937" s="293"/>
      <c r="EJ4937" s="293"/>
      <c r="ET4937" s="293"/>
      <c r="FD4937" s="293"/>
      <c r="GJ4937" s="341"/>
      <c r="GT4937" s="293"/>
      <c r="HD4937" s="293"/>
      <c r="HN4937" s="293"/>
      <c r="HX4937" s="293"/>
      <c r="IH4937" s="293"/>
      <c r="IM4937" s="285"/>
    </row>
    <row r="4938" spans="1:247" s="44" customFormat="1" x14ac:dyDescent="0.2">
      <c r="A4938" s="42"/>
      <c r="AN4938" s="293"/>
      <c r="AX4938" s="293"/>
      <c r="BH4938" s="293"/>
      <c r="BR4938" s="293"/>
      <c r="CB4938" s="293"/>
      <c r="CL4938" s="293"/>
      <c r="CV4938" s="293"/>
      <c r="DF4938" s="293"/>
      <c r="DP4938" s="293"/>
      <c r="DZ4938" s="293"/>
      <c r="EJ4938" s="293"/>
      <c r="ET4938" s="293"/>
      <c r="FD4938" s="293"/>
      <c r="GJ4938" s="341"/>
      <c r="GT4938" s="293"/>
      <c r="HD4938" s="293"/>
      <c r="HN4938" s="293"/>
      <c r="HX4938" s="293"/>
      <c r="IH4938" s="293"/>
      <c r="IM4938" s="285"/>
    </row>
    <row r="4939" spans="1:247" s="44" customFormat="1" x14ac:dyDescent="0.2">
      <c r="A4939" s="42"/>
      <c r="AN4939" s="293"/>
      <c r="AX4939" s="293"/>
      <c r="BH4939" s="293"/>
      <c r="BR4939" s="293"/>
      <c r="CB4939" s="293"/>
      <c r="CL4939" s="293"/>
      <c r="CV4939" s="293"/>
      <c r="DF4939" s="293"/>
      <c r="DP4939" s="293"/>
      <c r="DZ4939" s="293"/>
      <c r="EJ4939" s="293"/>
      <c r="ET4939" s="293"/>
      <c r="FD4939" s="293"/>
      <c r="GJ4939" s="341"/>
      <c r="GT4939" s="293"/>
      <c r="HD4939" s="293"/>
      <c r="HN4939" s="293"/>
      <c r="HX4939" s="293"/>
      <c r="IH4939" s="293"/>
      <c r="IM4939" s="285"/>
    </row>
    <row r="4940" spans="1:247" s="44" customFormat="1" x14ac:dyDescent="0.2">
      <c r="A4940" s="42"/>
      <c r="AN4940" s="293"/>
      <c r="AX4940" s="293"/>
      <c r="BH4940" s="293"/>
      <c r="BR4940" s="293"/>
      <c r="CB4940" s="293"/>
      <c r="CL4940" s="293"/>
      <c r="CV4940" s="293"/>
      <c r="DF4940" s="293"/>
      <c r="DP4940" s="293"/>
      <c r="DZ4940" s="293"/>
      <c r="EJ4940" s="293"/>
      <c r="ET4940" s="293"/>
      <c r="FD4940" s="293"/>
      <c r="GJ4940" s="341"/>
      <c r="GT4940" s="293"/>
      <c r="HD4940" s="293"/>
      <c r="HN4940" s="293"/>
      <c r="HX4940" s="293"/>
      <c r="IH4940" s="293"/>
      <c r="IM4940" s="285"/>
    </row>
    <row r="4941" spans="1:247" s="44" customFormat="1" x14ac:dyDescent="0.2">
      <c r="A4941" s="42"/>
      <c r="AN4941" s="293"/>
      <c r="AX4941" s="293"/>
      <c r="BH4941" s="293"/>
      <c r="BR4941" s="293"/>
      <c r="CB4941" s="293"/>
      <c r="CL4941" s="293"/>
      <c r="CV4941" s="293"/>
      <c r="DF4941" s="293"/>
      <c r="DP4941" s="293"/>
      <c r="DZ4941" s="293"/>
      <c r="EJ4941" s="293"/>
      <c r="ET4941" s="293"/>
      <c r="FD4941" s="293"/>
      <c r="GJ4941" s="341"/>
      <c r="GT4941" s="293"/>
      <c r="HD4941" s="293"/>
      <c r="HN4941" s="293"/>
      <c r="HX4941" s="293"/>
      <c r="IH4941" s="293"/>
      <c r="IM4941" s="285"/>
    </row>
    <row r="4942" spans="1:247" s="44" customFormat="1" x14ac:dyDescent="0.2">
      <c r="A4942" s="42"/>
      <c r="AN4942" s="293"/>
      <c r="AX4942" s="293"/>
      <c r="BH4942" s="293"/>
      <c r="BR4942" s="293"/>
      <c r="CB4942" s="293"/>
      <c r="CL4942" s="293"/>
      <c r="CV4942" s="293"/>
      <c r="DF4942" s="293"/>
      <c r="DP4942" s="293"/>
      <c r="DZ4942" s="293"/>
      <c r="EJ4942" s="293"/>
      <c r="ET4942" s="293"/>
      <c r="FD4942" s="293"/>
      <c r="GJ4942" s="341"/>
      <c r="GT4942" s="293"/>
      <c r="HD4942" s="293"/>
      <c r="HN4942" s="293"/>
      <c r="HX4942" s="293"/>
      <c r="IH4942" s="293"/>
      <c r="IM4942" s="285"/>
    </row>
    <row r="4943" spans="1:247" s="44" customFormat="1" x14ac:dyDescent="0.2">
      <c r="A4943" s="42"/>
      <c r="AN4943" s="293"/>
      <c r="AX4943" s="293"/>
      <c r="BH4943" s="293"/>
      <c r="BR4943" s="293"/>
      <c r="CB4943" s="293"/>
      <c r="CL4943" s="293"/>
      <c r="CV4943" s="293"/>
      <c r="DF4943" s="293"/>
      <c r="DP4943" s="293"/>
      <c r="DZ4943" s="293"/>
      <c r="EJ4943" s="293"/>
      <c r="ET4943" s="293"/>
      <c r="FD4943" s="293"/>
      <c r="GJ4943" s="341"/>
      <c r="GT4943" s="293"/>
      <c r="HD4943" s="293"/>
      <c r="HN4943" s="293"/>
      <c r="HX4943" s="293"/>
      <c r="IH4943" s="293"/>
      <c r="IM4943" s="285"/>
    </row>
    <row r="4944" spans="1:247" s="44" customFormat="1" x14ac:dyDescent="0.2">
      <c r="A4944" s="42"/>
      <c r="AN4944" s="293"/>
      <c r="AX4944" s="293"/>
      <c r="BH4944" s="293"/>
      <c r="BR4944" s="293"/>
      <c r="CB4944" s="293"/>
      <c r="CL4944" s="293"/>
      <c r="CV4944" s="293"/>
      <c r="DF4944" s="293"/>
      <c r="DP4944" s="293"/>
      <c r="DZ4944" s="293"/>
      <c r="EJ4944" s="293"/>
      <c r="ET4944" s="293"/>
      <c r="FD4944" s="293"/>
      <c r="GJ4944" s="341"/>
      <c r="GT4944" s="293"/>
      <c r="HD4944" s="293"/>
      <c r="HN4944" s="293"/>
      <c r="HX4944" s="293"/>
      <c r="IH4944" s="293"/>
      <c r="IM4944" s="285"/>
    </row>
    <row r="4945" spans="1:247" s="44" customFormat="1" x14ac:dyDescent="0.2">
      <c r="A4945" s="42"/>
      <c r="AN4945" s="293"/>
      <c r="AX4945" s="293"/>
      <c r="BH4945" s="293"/>
      <c r="BR4945" s="293"/>
      <c r="CB4945" s="293"/>
      <c r="CL4945" s="293"/>
      <c r="CV4945" s="293"/>
      <c r="DF4945" s="293"/>
      <c r="DP4945" s="293"/>
      <c r="DZ4945" s="293"/>
      <c r="EJ4945" s="293"/>
      <c r="ET4945" s="293"/>
      <c r="FD4945" s="293"/>
      <c r="GJ4945" s="341"/>
      <c r="GT4945" s="293"/>
      <c r="HD4945" s="293"/>
      <c r="HN4945" s="293"/>
      <c r="HX4945" s="293"/>
      <c r="IH4945" s="293"/>
      <c r="IM4945" s="285"/>
    </row>
    <row r="4946" spans="1:247" s="44" customFormat="1" x14ac:dyDescent="0.2">
      <c r="A4946" s="42"/>
      <c r="AN4946" s="293"/>
      <c r="AX4946" s="293"/>
      <c r="BH4946" s="293"/>
      <c r="BR4946" s="293"/>
      <c r="CB4946" s="293"/>
      <c r="CL4946" s="293"/>
      <c r="CV4946" s="293"/>
      <c r="DF4946" s="293"/>
      <c r="DP4946" s="293"/>
      <c r="DZ4946" s="293"/>
      <c r="EJ4946" s="293"/>
      <c r="ET4946" s="293"/>
      <c r="FD4946" s="293"/>
      <c r="GJ4946" s="341"/>
      <c r="GT4946" s="293"/>
      <c r="HD4946" s="293"/>
      <c r="HN4946" s="293"/>
      <c r="HX4946" s="293"/>
      <c r="IH4946" s="293"/>
      <c r="IM4946" s="285"/>
    </row>
    <row r="4947" spans="1:247" s="44" customFormat="1" x14ac:dyDescent="0.2">
      <c r="A4947" s="42"/>
      <c r="AN4947" s="293"/>
      <c r="AX4947" s="293"/>
      <c r="BH4947" s="293"/>
      <c r="BR4947" s="293"/>
      <c r="CB4947" s="293"/>
      <c r="CL4947" s="293"/>
      <c r="CV4947" s="293"/>
      <c r="DF4947" s="293"/>
      <c r="DP4947" s="293"/>
      <c r="DZ4947" s="293"/>
      <c r="EJ4947" s="293"/>
      <c r="ET4947" s="293"/>
      <c r="FD4947" s="293"/>
      <c r="GJ4947" s="341"/>
      <c r="GT4947" s="293"/>
      <c r="HD4947" s="293"/>
      <c r="HN4947" s="293"/>
      <c r="HX4947" s="293"/>
      <c r="IH4947" s="293"/>
      <c r="IM4947" s="285"/>
    </row>
    <row r="4948" spans="1:247" s="44" customFormat="1" x14ac:dyDescent="0.2">
      <c r="A4948" s="42"/>
      <c r="AN4948" s="293"/>
      <c r="AX4948" s="293"/>
      <c r="BH4948" s="293"/>
      <c r="BR4948" s="293"/>
      <c r="CB4948" s="293"/>
      <c r="CL4948" s="293"/>
      <c r="CV4948" s="293"/>
      <c r="DF4948" s="293"/>
      <c r="DP4948" s="293"/>
      <c r="DZ4948" s="293"/>
      <c r="EJ4948" s="293"/>
      <c r="ET4948" s="293"/>
      <c r="FD4948" s="293"/>
      <c r="GJ4948" s="341"/>
      <c r="GT4948" s="293"/>
      <c r="HD4948" s="293"/>
      <c r="HN4948" s="293"/>
      <c r="HX4948" s="293"/>
      <c r="IH4948" s="293"/>
      <c r="IM4948" s="285"/>
    </row>
    <row r="4949" spans="1:247" s="44" customFormat="1" x14ac:dyDescent="0.2">
      <c r="A4949" s="42"/>
      <c r="AN4949" s="293"/>
      <c r="AX4949" s="293"/>
      <c r="BH4949" s="293"/>
      <c r="BR4949" s="293"/>
      <c r="CB4949" s="293"/>
      <c r="CL4949" s="293"/>
      <c r="CV4949" s="293"/>
      <c r="DF4949" s="293"/>
      <c r="DP4949" s="293"/>
      <c r="DZ4949" s="293"/>
      <c r="EJ4949" s="293"/>
      <c r="ET4949" s="293"/>
      <c r="FD4949" s="293"/>
      <c r="GJ4949" s="341"/>
      <c r="GT4949" s="293"/>
      <c r="HD4949" s="293"/>
      <c r="HN4949" s="293"/>
      <c r="HX4949" s="293"/>
      <c r="IH4949" s="293"/>
      <c r="IM4949" s="285"/>
    </row>
    <row r="4950" spans="1:247" s="44" customFormat="1" x14ac:dyDescent="0.2">
      <c r="A4950" s="42"/>
      <c r="AN4950" s="293"/>
      <c r="AX4950" s="293"/>
      <c r="BH4950" s="293"/>
      <c r="BR4950" s="293"/>
      <c r="CB4950" s="293"/>
      <c r="CL4950" s="293"/>
      <c r="CV4950" s="293"/>
      <c r="DF4950" s="293"/>
      <c r="DP4950" s="293"/>
      <c r="DZ4950" s="293"/>
      <c r="EJ4950" s="293"/>
      <c r="ET4950" s="293"/>
      <c r="FD4950" s="293"/>
      <c r="GJ4950" s="341"/>
      <c r="GT4950" s="293"/>
      <c r="HD4950" s="293"/>
      <c r="HN4950" s="293"/>
      <c r="HX4950" s="293"/>
      <c r="IH4950" s="293"/>
      <c r="IM4950" s="285"/>
    </row>
    <row r="4951" spans="1:247" s="44" customFormat="1" x14ac:dyDescent="0.2">
      <c r="A4951" s="42"/>
      <c r="AN4951" s="293"/>
      <c r="AX4951" s="293"/>
      <c r="BH4951" s="293"/>
      <c r="BR4951" s="293"/>
      <c r="CB4951" s="293"/>
      <c r="CL4951" s="293"/>
      <c r="CV4951" s="293"/>
      <c r="DF4951" s="293"/>
      <c r="DP4951" s="293"/>
      <c r="DZ4951" s="293"/>
      <c r="EJ4951" s="293"/>
      <c r="ET4951" s="293"/>
      <c r="FD4951" s="293"/>
      <c r="GJ4951" s="341"/>
      <c r="GT4951" s="293"/>
      <c r="HD4951" s="293"/>
      <c r="HN4951" s="293"/>
      <c r="HX4951" s="293"/>
      <c r="IH4951" s="293"/>
      <c r="IM4951" s="285"/>
    </row>
    <row r="4952" spans="1:247" s="44" customFormat="1" x14ac:dyDescent="0.2">
      <c r="A4952" s="42"/>
      <c r="AN4952" s="293"/>
      <c r="AX4952" s="293"/>
      <c r="BH4952" s="293"/>
      <c r="BR4952" s="293"/>
      <c r="CB4952" s="293"/>
      <c r="CL4952" s="293"/>
      <c r="CV4952" s="293"/>
      <c r="DF4952" s="293"/>
      <c r="DP4952" s="293"/>
      <c r="DZ4952" s="293"/>
      <c r="EJ4952" s="293"/>
      <c r="ET4952" s="293"/>
      <c r="FD4952" s="293"/>
      <c r="GJ4952" s="341"/>
      <c r="GT4952" s="293"/>
      <c r="HD4952" s="293"/>
      <c r="HN4952" s="293"/>
      <c r="HX4952" s="293"/>
      <c r="IH4952" s="293"/>
      <c r="IM4952" s="285"/>
    </row>
    <row r="4953" spans="1:247" s="44" customFormat="1" x14ac:dyDescent="0.2">
      <c r="A4953" s="42"/>
      <c r="AN4953" s="293"/>
      <c r="AX4953" s="293"/>
      <c r="BH4953" s="293"/>
      <c r="BR4953" s="293"/>
      <c r="CB4953" s="293"/>
      <c r="CL4953" s="293"/>
      <c r="CV4953" s="293"/>
      <c r="DF4953" s="293"/>
      <c r="DP4953" s="293"/>
      <c r="DZ4953" s="293"/>
      <c r="EJ4953" s="293"/>
      <c r="ET4953" s="293"/>
      <c r="FD4953" s="293"/>
      <c r="GJ4953" s="341"/>
      <c r="GT4953" s="293"/>
      <c r="HD4953" s="293"/>
      <c r="HN4953" s="293"/>
      <c r="HX4953" s="293"/>
      <c r="IH4953" s="293"/>
      <c r="IM4953" s="285"/>
    </row>
    <row r="4954" spans="1:247" s="44" customFormat="1" x14ac:dyDescent="0.2">
      <c r="A4954" s="42"/>
      <c r="AN4954" s="293"/>
      <c r="AX4954" s="293"/>
      <c r="BH4954" s="293"/>
      <c r="BR4954" s="293"/>
      <c r="CB4954" s="293"/>
      <c r="CL4954" s="293"/>
      <c r="CV4954" s="293"/>
      <c r="DF4954" s="293"/>
      <c r="DP4954" s="293"/>
      <c r="DZ4954" s="293"/>
      <c r="EJ4954" s="293"/>
      <c r="ET4954" s="293"/>
      <c r="FD4954" s="293"/>
      <c r="GJ4954" s="341"/>
      <c r="GT4954" s="293"/>
      <c r="HD4954" s="293"/>
      <c r="HN4954" s="293"/>
      <c r="HX4954" s="293"/>
      <c r="IH4954" s="293"/>
      <c r="IM4954" s="285"/>
    </row>
    <row r="4955" spans="1:247" s="44" customFormat="1" x14ac:dyDescent="0.2">
      <c r="A4955" s="42"/>
      <c r="AN4955" s="293"/>
      <c r="AX4955" s="293"/>
      <c r="BH4955" s="293"/>
      <c r="BR4955" s="293"/>
      <c r="CB4955" s="293"/>
      <c r="CL4955" s="293"/>
      <c r="CV4955" s="293"/>
      <c r="DF4955" s="293"/>
      <c r="DP4955" s="293"/>
      <c r="DZ4955" s="293"/>
      <c r="EJ4955" s="293"/>
      <c r="ET4955" s="293"/>
      <c r="FD4955" s="293"/>
      <c r="GJ4955" s="341"/>
      <c r="GT4955" s="293"/>
      <c r="HD4955" s="293"/>
      <c r="HN4955" s="293"/>
      <c r="HX4955" s="293"/>
      <c r="IH4955" s="293"/>
      <c r="IM4955" s="285"/>
    </row>
    <row r="4956" spans="1:247" s="44" customFormat="1" x14ac:dyDescent="0.2">
      <c r="A4956" s="42"/>
      <c r="AN4956" s="293"/>
      <c r="AX4956" s="293"/>
      <c r="BH4956" s="293"/>
      <c r="BR4956" s="293"/>
      <c r="CB4956" s="293"/>
      <c r="CL4956" s="293"/>
      <c r="CV4956" s="293"/>
      <c r="DF4956" s="293"/>
      <c r="DP4956" s="293"/>
      <c r="DZ4956" s="293"/>
      <c r="EJ4956" s="293"/>
      <c r="ET4956" s="293"/>
      <c r="FD4956" s="293"/>
      <c r="GJ4956" s="341"/>
      <c r="GT4956" s="293"/>
      <c r="HD4956" s="293"/>
      <c r="HN4956" s="293"/>
      <c r="HX4956" s="293"/>
      <c r="IH4956" s="293"/>
      <c r="IM4956" s="285"/>
    </row>
    <row r="4957" spans="1:247" s="44" customFormat="1" x14ac:dyDescent="0.2">
      <c r="A4957" s="42"/>
      <c r="AN4957" s="293"/>
      <c r="AX4957" s="293"/>
      <c r="BH4957" s="293"/>
      <c r="BR4957" s="293"/>
      <c r="CB4957" s="293"/>
      <c r="CL4957" s="293"/>
      <c r="CV4957" s="293"/>
      <c r="DF4957" s="293"/>
      <c r="DP4957" s="293"/>
      <c r="DZ4957" s="293"/>
      <c r="EJ4957" s="293"/>
      <c r="ET4957" s="293"/>
      <c r="FD4957" s="293"/>
      <c r="GJ4957" s="341"/>
      <c r="GT4957" s="293"/>
      <c r="HD4957" s="293"/>
      <c r="HN4957" s="293"/>
      <c r="HX4957" s="293"/>
      <c r="IH4957" s="293"/>
      <c r="IM4957" s="285"/>
    </row>
    <row r="4958" spans="1:247" s="44" customFormat="1" x14ac:dyDescent="0.2">
      <c r="A4958" s="42"/>
      <c r="AN4958" s="293"/>
      <c r="AX4958" s="293"/>
      <c r="BH4958" s="293"/>
      <c r="BR4958" s="293"/>
      <c r="CB4958" s="293"/>
      <c r="CL4958" s="293"/>
      <c r="CV4958" s="293"/>
      <c r="DF4958" s="293"/>
      <c r="DP4958" s="293"/>
      <c r="DZ4958" s="293"/>
      <c r="EJ4958" s="293"/>
      <c r="ET4958" s="293"/>
      <c r="FD4958" s="293"/>
      <c r="GJ4958" s="341"/>
      <c r="GT4958" s="293"/>
      <c r="HD4958" s="293"/>
      <c r="HN4958" s="293"/>
      <c r="HX4958" s="293"/>
      <c r="IH4958" s="293"/>
      <c r="IM4958" s="285"/>
    </row>
    <row r="4959" spans="1:247" s="44" customFormat="1" x14ac:dyDescent="0.2">
      <c r="A4959" s="42"/>
      <c r="AN4959" s="293"/>
      <c r="AX4959" s="293"/>
      <c r="BH4959" s="293"/>
      <c r="BR4959" s="293"/>
      <c r="CB4959" s="293"/>
      <c r="CL4959" s="293"/>
      <c r="CV4959" s="293"/>
      <c r="DF4959" s="293"/>
      <c r="DP4959" s="293"/>
      <c r="DZ4959" s="293"/>
      <c r="EJ4959" s="293"/>
      <c r="ET4959" s="293"/>
      <c r="FD4959" s="293"/>
      <c r="GJ4959" s="341"/>
      <c r="GT4959" s="293"/>
      <c r="HD4959" s="293"/>
      <c r="HN4959" s="293"/>
      <c r="HX4959" s="293"/>
      <c r="IH4959" s="293"/>
      <c r="IM4959" s="285"/>
    </row>
    <row r="4960" spans="1:247" s="44" customFormat="1" x14ac:dyDescent="0.2">
      <c r="A4960" s="42"/>
      <c r="AN4960" s="293"/>
      <c r="AX4960" s="293"/>
      <c r="BH4960" s="293"/>
      <c r="BR4960" s="293"/>
      <c r="CB4960" s="293"/>
      <c r="CL4960" s="293"/>
      <c r="CV4960" s="293"/>
      <c r="DF4960" s="293"/>
      <c r="DP4960" s="293"/>
      <c r="DZ4960" s="293"/>
      <c r="EJ4960" s="293"/>
      <c r="ET4960" s="293"/>
      <c r="FD4960" s="293"/>
      <c r="GJ4960" s="341"/>
      <c r="GT4960" s="293"/>
      <c r="HD4960" s="293"/>
      <c r="HN4960" s="293"/>
      <c r="HX4960" s="293"/>
      <c r="IH4960" s="293"/>
      <c r="IM4960" s="285"/>
    </row>
    <row r="4961" spans="1:247" s="44" customFormat="1" x14ac:dyDescent="0.2">
      <c r="A4961" s="42"/>
      <c r="AN4961" s="293"/>
      <c r="AX4961" s="293"/>
      <c r="BH4961" s="293"/>
      <c r="BR4961" s="293"/>
      <c r="CB4961" s="293"/>
      <c r="CL4961" s="293"/>
      <c r="CV4961" s="293"/>
      <c r="DF4961" s="293"/>
      <c r="DP4961" s="293"/>
      <c r="DZ4961" s="293"/>
      <c r="EJ4961" s="293"/>
      <c r="ET4961" s="293"/>
      <c r="FD4961" s="293"/>
      <c r="GJ4961" s="341"/>
      <c r="GT4961" s="293"/>
      <c r="HD4961" s="293"/>
      <c r="HN4961" s="293"/>
      <c r="HX4961" s="293"/>
      <c r="IH4961" s="293"/>
      <c r="IM4961" s="285"/>
    </row>
    <row r="4962" spans="1:247" s="44" customFormat="1" x14ac:dyDescent="0.2">
      <c r="A4962" s="42"/>
      <c r="AN4962" s="293"/>
      <c r="AX4962" s="293"/>
      <c r="BH4962" s="293"/>
      <c r="BR4962" s="293"/>
      <c r="CB4962" s="293"/>
      <c r="CL4962" s="293"/>
      <c r="CV4962" s="293"/>
      <c r="DF4962" s="293"/>
      <c r="DP4962" s="293"/>
      <c r="DZ4962" s="293"/>
      <c r="EJ4962" s="293"/>
      <c r="ET4962" s="293"/>
      <c r="FD4962" s="293"/>
      <c r="GJ4962" s="341"/>
      <c r="GT4962" s="293"/>
      <c r="HD4962" s="293"/>
      <c r="HN4962" s="293"/>
      <c r="HX4962" s="293"/>
      <c r="IH4962" s="293"/>
      <c r="IM4962" s="285"/>
    </row>
    <row r="4963" spans="1:247" s="44" customFormat="1" x14ac:dyDescent="0.2">
      <c r="A4963" s="42"/>
      <c r="AN4963" s="293"/>
      <c r="AX4963" s="293"/>
      <c r="BH4963" s="293"/>
      <c r="BR4963" s="293"/>
      <c r="CB4963" s="293"/>
      <c r="CL4963" s="293"/>
      <c r="CV4963" s="293"/>
      <c r="DF4963" s="293"/>
      <c r="DP4963" s="293"/>
      <c r="DZ4963" s="293"/>
      <c r="EJ4963" s="293"/>
      <c r="ET4963" s="293"/>
      <c r="FD4963" s="293"/>
      <c r="GJ4963" s="341"/>
      <c r="GT4963" s="293"/>
      <c r="HD4963" s="293"/>
      <c r="HN4963" s="293"/>
      <c r="HX4963" s="293"/>
      <c r="IH4963" s="293"/>
      <c r="IM4963" s="285"/>
    </row>
    <row r="4964" spans="1:247" s="44" customFormat="1" x14ac:dyDescent="0.2">
      <c r="A4964" s="42"/>
      <c r="AN4964" s="293"/>
      <c r="AX4964" s="293"/>
      <c r="BH4964" s="293"/>
      <c r="BR4964" s="293"/>
      <c r="CB4964" s="293"/>
      <c r="CL4964" s="293"/>
      <c r="CV4964" s="293"/>
      <c r="DF4964" s="293"/>
      <c r="DP4964" s="293"/>
      <c r="DZ4964" s="293"/>
      <c r="EJ4964" s="293"/>
      <c r="ET4964" s="293"/>
      <c r="FD4964" s="293"/>
      <c r="GJ4964" s="341"/>
      <c r="GT4964" s="293"/>
      <c r="HD4964" s="293"/>
      <c r="HN4964" s="293"/>
      <c r="HX4964" s="293"/>
      <c r="IH4964" s="293"/>
      <c r="IM4964" s="285"/>
    </row>
    <row r="4965" spans="1:247" s="44" customFormat="1" x14ac:dyDescent="0.2">
      <c r="A4965" s="42"/>
      <c r="AN4965" s="293"/>
      <c r="AX4965" s="293"/>
      <c r="BH4965" s="293"/>
      <c r="BR4965" s="293"/>
      <c r="CB4965" s="293"/>
      <c r="CL4965" s="293"/>
      <c r="CV4965" s="293"/>
      <c r="DF4965" s="293"/>
      <c r="DP4965" s="293"/>
      <c r="DZ4965" s="293"/>
      <c r="EJ4965" s="293"/>
      <c r="ET4965" s="293"/>
      <c r="FD4965" s="293"/>
      <c r="GJ4965" s="341"/>
      <c r="GT4965" s="293"/>
      <c r="HD4965" s="293"/>
      <c r="HN4965" s="293"/>
      <c r="HX4965" s="293"/>
      <c r="IH4965" s="293"/>
      <c r="IM4965" s="285"/>
    </row>
    <row r="4966" spans="1:247" s="44" customFormat="1" x14ac:dyDescent="0.2">
      <c r="A4966" s="42"/>
      <c r="AN4966" s="293"/>
      <c r="AX4966" s="293"/>
      <c r="BH4966" s="293"/>
      <c r="BR4966" s="293"/>
      <c r="CB4966" s="293"/>
      <c r="CL4966" s="293"/>
      <c r="CV4966" s="293"/>
      <c r="DF4966" s="293"/>
      <c r="DP4966" s="293"/>
      <c r="DZ4966" s="293"/>
      <c r="EJ4966" s="293"/>
      <c r="ET4966" s="293"/>
      <c r="FD4966" s="293"/>
      <c r="GJ4966" s="341"/>
      <c r="GT4966" s="293"/>
      <c r="HD4966" s="293"/>
      <c r="HN4966" s="293"/>
      <c r="HX4966" s="293"/>
      <c r="IH4966" s="293"/>
      <c r="IM4966" s="285"/>
    </row>
    <row r="4967" spans="1:247" s="44" customFormat="1" x14ac:dyDescent="0.2">
      <c r="A4967" s="42"/>
      <c r="AN4967" s="293"/>
      <c r="AX4967" s="293"/>
      <c r="BH4967" s="293"/>
      <c r="BR4967" s="293"/>
      <c r="CB4967" s="293"/>
      <c r="CL4967" s="293"/>
      <c r="CV4967" s="293"/>
      <c r="DF4967" s="293"/>
      <c r="DP4967" s="293"/>
      <c r="DZ4967" s="293"/>
      <c r="EJ4967" s="293"/>
      <c r="ET4967" s="293"/>
      <c r="FD4967" s="293"/>
      <c r="GJ4967" s="341"/>
      <c r="GT4967" s="293"/>
      <c r="HD4967" s="293"/>
      <c r="HN4967" s="293"/>
      <c r="HX4967" s="293"/>
      <c r="IH4967" s="293"/>
      <c r="IM4967" s="285"/>
    </row>
    <row r="4968" spans="1:247" s="44" customFormat="1" x14ac:dyDescent="0.2">
      <c r="A4968" s="42"/>
      <c r="AN4968" s="293"/>
      <c r="AX4968" s="293"/>
      <c r="BH4968" s="293"/>
      <c r="BR4968" s="293"/>
      <c r="CB4968" s="293"/>
      <c r="CL4968" s="293"/>
      <c r="CV4968" s="293"/>
      <c r="DF4968" s="293"/>
      <c r="DP4968" s="293"/>
      <c r="DZ4968" s="293"/>
      <c r="EJ4968" s="293"/>
      <c r="ET4968" s="293"/>
      <c r="FD4968" s="293"/>
      <c r="GJ4968" s="341"/>
      <c r="GT4968" s="293"/>
      <c r="HD4968" s="293"/>
      <c r="HN4968" s="293"/>
      <c r="HX4968" s="293"/>
      <c r="IH4968" s="293"/>
      <c r="IM4968" s="285"/>
    </row>
    <row r="4969" spans="1:247" s="44" customFormat="1" x14ac:dyDescent="0.2">
      <c r="A4969" s="42"/>
      <c r="AN4969" s="293"/>
      <c r="AX4969" s="293"/>
      <c r="BH4969" s="293"/>
      <c r="BR4969" s="293"/>
      <c r="CB4969" s="293"/>
      <c r="CL4969" s="293"/>
      <c r="CV4969" s="293"/>
      <c r="DF4969" s="293"/>
      <c r="DP4969" s="293"/>
      <c r="DZ4969" s="293"/>
      <c r="EJ4969" s="293"/>
      <c r="ET4969" s="293"/>
      <c r="FD4969" s="293"/>
      <c r="GJ4969" s="341"/>
      <c r="GT4969" s="293"/>
      <c r="HD4969" s="293"/>
      <c r="HN4969" s="293"/>
      <c r="HX4969" s="293"/>
      <c r="IH4969" s="293"/>
      <c r="IM4969" s="285"/>
    </row>
    <row r="4970" spans="1:247" s="44" customFormat="1" x14ac:dyDescent="0.2">
      <c r="A4970" s="42"/>
      <c r="AN4970" s="293"/>
      <c r="AX4970" s="293"/>
      <c r="BH4970" s="293"/>
      <c r="BR4970" s="293"/>
      <c r="CB4970" s="293"/>
      <c r="CL4970" s="293"/>
      <c r="CV4970" s="293"/>
      <c r="DF4970" s="293"/>
      <c r="DP4970" s="293"/>
      <c r="DZ4970" s="293"/>
      <c r="EJ4970" s="293"/>
      <c r="ET4970" s="293"/>
      <c r="FD4970" s="293"/>
      <c r="GJ4970" s="341"/>
      <c r="GT4970" s="293"/>
      <c r="HD4970" s="293"/>
      <c r="HN4970" s="293"/>
      <c r="HX4970" s="293"/>
      <c r="IH4970" s="293"/>
      <c r="IM4970" s="285"/>
    </row>
    <row r="4971" spans="1:247" s="44" customFormat="1" x14ac:dyDescent="0.2">
      <c r="A4971" s="42"/>
      <c r="AN4971" s="293"/>
      <c r="AX4971" s="293"/>
      <c r="BH4971" s="293"/>
      <c r="BR4971" s="293"/>
      <c r="CB4971" s="293"/>
      <c r="CL4971" s="293"/>
      <c r="CV4971" s="293"/>
      <c r="DF4971" s="293"/>
      <c r="DP4971" s="293"/>
      <c r="DZ4971" s="293"/>
      <c r="EJ4971" s="293"/>
      <c r="ET4971" s="293"/>
      <c r="FD4971" s="293"/>
      <c r="GJ4971" s="341"/>
      <c r="GT4971" s="293"/>
      <c r="HD4971" s="293"/>
      <c r="HN4971" s="293"/>
      <c r="HX4971" s="293"/>
      <c r="IH4971" s="293"/>
      <c r="IM4971" s="285"/>
    </row>
    <row r="4972" spans="1:247" s="44" customFormat="1" x14ac:dyDescent="0.2">
      <c r="A4972" s="42"/>
      <c r="AN4972" s="293"/>
      <c r="AX4972" s="293"/>
      <c r="BH4972" s="293"/>
      <c r="BR4972" s="293"/>
      <c r="CB4972" s="293"/>
      <c r="CL4972" s="293"/>
      <c r="CV4972" s="293"/>
      <c r="DF4972" s="293"/>
      <c r="DP4972" s="293"/>
      <c r="DZ4972" s="293"/>
      <c r="EJ4972" s="293"/>
      <c r="ET4972" s="293"/>
      <c r="FD4972" s="293"/>
      <c r="GJ4972" s="341"/>
      <c r="GT4972" s="293"/>
      <c r="HD4972" s="293"/>
      <c r="HN4972" s="293"/>
      <c r="HX4972" s="293"/>
      <c r="IH4972" s="293"/>
      <c r="IM4972" s="285"/>
    </row>
    <row r="4973" spans="1:247" s="44" customFormat="1" x14ac:dyDescent="0.2">
      <c r="A4973" s="42"/>
      <c r="AN4973" s="293"/>
      <c r="AX4973" s="293"/>
      <c r="BH4973" s="293"/>
      <c r="BR4973" s="293"/>
      <c r="CB4973" s="293"/>
      <c r="CL4973" s="293"/>
      <c r="CV4973" s="293"/>
      <c r="DF4973" s="293"/>
      <c r="DP4973" s="293"/>
      <c r="DZ4973" s="293"/>
      <c r="EJ4973" s="293"/>
      <c r="ET4973" s="293"/>
      <c r="FD4973" s="293"/>
      <c r="GJ4973" s="341"/>
      <c r="GT4973" s="293"/>
      <c r="HD4973" s="293"/>
      <c r="HN4973" s="293"/>
      <c r="HX4973" s="293"/>
      <c r="IH4973" s="293"/>
      <c r="IM4973" s="285"/>
    </row>
    <row r="4974" spans="1:247" s="44" customFormat="1" x14ac:dyDescent="0.2">
      <c r="A4974" s="42"/>
      <c r="AN4974" s="293"/>
      <c r="AX4974" s="293"/>
      <c r="BH4974" s="293"/>
      <c r="BR4974" s="293"/>
      <c r="CB4974" s="293"/>
      <c r="CL4974" s="293"/>
      <c r="CV4974" s="293"/>
      <c r="DF4974" s="293"/>
      <c r="DP4974" s="293"/>
      <c r="DZ4974" s="293"/>
      <c r="EJ4974" s="293"/>
      <c r="ET4974" s="293"/>
      <c r="FD4974" s="293"/>
      <c r="GJ4974" s="341"/>
      <c r="GT4974" s="293"/>
      <c r="HD4974" s="293"/>
      <c r="HN4974" s="293"/>
      <c r="HX4974" s="293"/>
      <c r="IH4974" s="293"/>
      <c r="IM4974" s="285"/>
    </row>
    <row r="4975" spans="1:247" s="44" customFormat="1" x14ac:dyDescent="0.2">
      <c r="A4975" s="42"/>
      <c r="AN4975" s="293"/>
      <c r="AX4975" s="293"/>
      <c r="BH4975" s="293"/>
      <c r="BR4975" s="293"/>
      <c r="CB4975" s="293"/>
      <c r="CL4975" s="293"/>
      <c r="CV4975" s="293"/>
      <c r="DF4975" s="293"/>
      <c r="DP4975" s="293"/>
      <c r="DZ4975" s="293"/>
      <c r="EJ4975" s="293"/>
      <c r="ET4975" s="293"/>
      <c r="FD4975" s="293"/>
      <c r="GJ4975" s="341"/>
      <c r="GT4975" s="293"/>
      <c r="HD4975" s="293"/>
      <c r="HN4975" s="293"/>
      <c r="HX4975" s="293"/>
      <c r="IH4975" s="293"/>
      <c r="IM4975" s="285"/>
    </row>
    <row r="4976" spans="1:247" s="44" customFormat="1" x14ac:dyDescent="0.2">
      <c r="A4976" s="42"/>
      <c r="AN4976" s="293"/>
      <c r="AX4976" s="293"/>
      <c r="BH4976" s="293"/>
      <c r="BR4976" s="293"/>
      <c r="CB4976" s="293"/>
      <c r="CL4976" s="293"/>
      <c r="CV4976" s="293"/>
      <c r="DF4976" s="293"/>
      <c r="DP4976" s="293"/>
      <c r="DZ4976" s="293"/>
      <c r="EJ4976" s="293"/>
      <c r="ET4976" s="293"/>
      <c r="FD4976" s="293"/>
      <c r="GJ4976" s="341"/>
      <c r="GT4976" s="293"/>
      <c r="HD4976" s="293"/>
      <c r="HN4976" s="293"/>
      <c r="HX4976" s="293"/>
      <c r="IH4976" s="293"/>
      <c r="IM4976" s="285"/>
    </row>
    <row r="4977" spans="1:247" s="44" customFormat="1" x14ac:dyDescent="0.2">
      <c r="A4977" s="42"/>
      <c r="AN4977" s="293"/>
      <c r="AX4977" s="293"/>
      <c r="BH4977" s="293"/>
      <c r="BR4977" s="293"/>
      <c r="CB4977" s="293"/>
      <c r="CL4977" s="293"/>
      <c r="CV4977" s="293"/>
      <c r="DF4977" s="293"/>
      <c r="DP4977" s="293"/>
      <c r="DZ4977" s="293"/>
      <c r="EJ4977" s="293"/>
      <c r="ET4977" s="293"/>
      <c r="FD4977" s="293"/>
      <c r="GJ4977" s="341"/>
      <c r="GT4977" s="293"/>
      <c r="HD4977" s="293"/>
      <c r="HN4977" s="293"/>
      <c r="HX4977" s="293"/>
      <c r="IH4977" s="293"/>
      <c r="IM4977" s="285"/>
    </row>
    <row r="4978" spans="1:247" s="44" customFormat="1" x14ac:dyDescent="0.2">
      <c r="A4978" s="42"/>
      <c r="AN4978" s="293"/>
      <c r="AX4978" s="293"/>
      <c r="BH4978" s="293"/>
      <c r="BR4978" s="293"/>
      <c r="CB4978" s="293"/>
      <c r="CL4978" s="293"/>
      <c r="CV4978" s="293"/>
      <c r="DF4978" s="293"/>
      <c r="DP4978" s="293"/>
      <c r="DZ4978" s="293"/>
      <c r="EJ4978" s="293"/>
      <c r="ET4978" s="293"/>
      <c r="FD4978" s="293"/>
      <c r="GJ4978" s="341"/>
      <c r="GT4978" s="293"/>
      <c r="HD4978" s="293"/>
      <c r="HN4978" s="293"/>
      <c r="HX4978" s="293"/>
      <c r="IH4978" s="293"/>
      <c r="IM4978" s="285"/>
    </row>
    <row r="4979" spans="1:247" s="44" customFormat="1" x14ac:dyDescent="0.2">
      <c r="A4979" s="42"/>
      <c r="AN4979" s="293"/>
      <c r="AX4979" s="293"/>
      <c r="BH4979" s="293"/>
      <c r="BR4979" s="293"/>
      <c r="CB4979" s="293"/>
      <c r="CL4979" s="293"/>
      <c r="CV4979" s="293"/>
      <c r="DF4979" s="293"/>
      <c r="DP4979" s="293"/>
      <c r="DZ4979" s="293"/>
      <c r="EJ4979" s="293"/>
      <c r="ET4979" s="293"/>
      <c r="FD4979" s="293"/>
      <c r="GJ4979" s="341"/>
      <c r="GT4979" s="293"/>
      <c r="HD4979" s="293"/>
      <c r="HN4979" s="293"/>
      <c r="HX4979" s="293"/>
      <c r="IH4979" s="293"/>
      <c r="IM4979" s="285"/>
    </row>
    <row r="4980" spans="1:247" s="44" customFormat="1" x14ac:dyDescent="0.2">
      <c r="A4980" s="42"/>
      <c r="AN4980" s="293"/>
      <c r="AX4980" s="293"/>
      <c r="BH4980" s="293"/>
      <c r="BR4980" s="293"/>
      <c r="CB4980" s="293"/>
      <c r="CL4980" s="293"/>
      <c r="CV4980" s="293"/>
      <c r="DF4980" s="293"/>
      <c r="DP4980" s="293"/>
      <c r="DZ4980" s="293"/>
      <c r="EJ4980" s="293"/>
      <c r="ET4980" s="293"/>
      <c r="FD4980" s="293"/>
      <c r="GJ4980" s="341"/>
      <c r="GT4980" s="293"/>
      <c r="HD4980" s="293"/>
      <c r="HN4980" s="293"/>
      <c r="HX4980" s="293"/>
      <c r="IH4980" s="293"/>
      <c r="IM4980" s="285"/>
    </row>
    <row r="4981" spans="1:247" s="44" customFormat="1" x14ac:dyDescent="0.2">
      <c r="A4981" s="42"/>
      <c r="AN4981" s="293"/>
      <c r="AX4981" s="293"/>
      <c r="BH4981" s="293"/>
      <c r="BR4981" s="293"/>
      <c r="CB4981" s="293"/>
      <c r="CL4981" s="293"/>
      <c r="CV4981" s="293"/>
      <c r="DF4981" s="293"/>
      <c r="DP4981" s="293"/>
      <c r="DZ4981" s="293"/>
      <c r="EJ4981" s="293"/>
      <c r="ET4981" s="293"/>
      <c r="FD4981" s="293"/>
      <c r="GJ4981" s="341"/>
      <c r="GT4981" s="293"/>
      <c r="HD4981" s="293"/>
      <c r="HN4981" s="293"/>
      <c r="HX4981" s="293"/>
      <c r="IH4981" s="293"/>
      <c r="IM4981" s="285"/>
    </row>
    <row r="4982" spans="1:247" s="44" customFormat="1" x14ac:dyDescent="0.2">
      <c r="A4982" s="42"/>
      <c r="AN4982" s="293"/>
      <c r="AX4982" s="293"/>
      <c r="BH4982" s="293"/>
      <c r="BR4982" s="293"/>
      <c r="CB4982" s="293"/>
      <c r="CL4982" s="293"/>
      <c r="CV4982" s="293"/>
      <c r="DF4982" s="293"/>
      <c r="DP4982" s="293"/>
      <c r="DZ4982" s="293"/>
      <c r="EJ4982" s="293"/>
      <c r="ET4982" s="293"/>
      <c r="FD4982" s="293"/>
      <c r="GJ4982" s="341"/>
      <c r="GT4982" s="293"/>
      <c r="HD4982" s="293"/>
      <c r="HN4982" s="293"/>
      <c r="HX4982" s="293"/>
      <c r="IH4982" s="293"/>
      <c r="IM4982" s="285"/>
    </row>
    <row r="4983" spans="1:247" s="44" customFormat="1" x14ac:dyDescent="0.2">
      <c r="A4983" s="42"/>
      <c r="AN4983" s="293"/>
      <c r="AX4983" s="293"/>
      <c r="BH4983" s="293"/>
      <c r="BR4983" s="293"/>
      <c r="CB4983" s="293"/>
      <c r="CL4983" s="293"/>
      <c r="CV4983" s="293"/>
      <c r="DF4983" s="293"/>
      <c r="DP4983" s="293"/>
      <c r="DZ4983" s="293"/>
      <c r="EJ4983" s="293"/>
      <c r="ET4983" s="293"/>
      <c r="FD4983" s="293"/>
      <c r="GJ4983" s="341"/>
      <c r="GT4983" s="293"/>
      <c r="HD4983" s="293"/>
      <c r="HN4983" s="293"/>
      <c r="HX4983" s="293"/>
      <c r="IH4983" s="293"/>
      <c r="IM4983" s="285"/>
    </row>
    <row r="4984" spans="1:247" s="44" customFormat="1" x14ac:dyDescent="0.2">
      <c r="A4984" s="42"/>
      <c r="AN4984" s="293"/>
      <c r="AX4984" s="293"/>
      <c r="BH4984" s="293"/>
      <c r="BR4984" s="293"/>
      <c r="CB4984" s="293"/>
      <c r="CL4984" s="293"/>
      <c r="CV4984" s="293"/>
      <c r="DF4984" s="293"/>
      <c r="DP4984" s="293"/>
      <c r="DZ4984" s="293"/>
      <c r="EJ4984" s="293"/>
      <c r="ET4984" s="293"/>
      <c r="FD4984" s="293"/>
      <c r="GJ4984" s="341"/>
      <c r="GT4984" s="293"/>
      <c r="HD4984" s="293"/>
      <c r="HN4984" s="293"/>
      <c r="HX4984" s="293"/>
      <c r="IH4984" s="293"/>
      <c r="IM4984" s="285"/>
    </row>
    <row r="4985" spans="1:247" s="44" customFormat="1" x14ac:dyDescent="0.2">
      <c r="A4985" s="42"/>
      <c r="AN4985" s="293"/>
      <c r="AX4985" s="293"/>
      <c r="BH4985" s="293"/>
      <c r="BR4985" s="293"/>
      <c r="CB4985" s="293"/>
      <c r="CL4985" s="293"/>
      <c r="CV4985" s="293"/>
      <c r="DF4985" s="293"/>
      <c r="DP4985" s="293"/>
      <c r="DZ4985" s="293"/>
      <c r="EJ4985" s="293"/>
      <c r="ET4985" s="293"/>
      <c r="FD4985" s="293"/>
      <c r="GJ4985" s="341"/>
      <c r="GT4985" s="293"/>
      <c r="HD4985" s="293"/>
      <c r="HN4985" s="293"/>
      <c r="HX4985" s="293"/>
      <c r="IH4985" s="293"/>
      <c r="IM4985" s="285"/>
    </row>
    <row r="4986" spans="1:247" s="44" customFormat="1" x14ac:dyDescent="0.2">
      <c r="A4986" s="42"/>
      <c r="AN4986" s="293"/>
      <c r="AX4986" s="293"/>
      <c r="BH4986" s="293"/>
      <c r="BR4986" s="293"/>
      <c r="CB4986" s="293"/>
      <c r="CL4986" s="293"/>
      <c r="CV4986" s="293"/>
      <c r="DF4986" s="293"/>
      <c r="DP4986" s="293"/>
      <c r="DZ4986" s="293"/>
      <c r="EJ4986" s="293"/>
      <c r="ET4986" s="293"/>
      <c r="FD4986" s="293"/>
      <c r="GJ4986" s="341"/>
      <c r="GT4986" s="293"/>
      <c r="HD4986" s="293"/>
      <c r="HN4986" s="293"/>
      <c r="HX4986" s="293"/>
      <c r="IH4986" s="293"/>
      <c r="IM4986" s="285"/>
    </row>
    <row r="4987" spans="1:247" s="44" customFormat="1" x14ac:dyDescent="0.2">
      <c r="A4987" s="42"/>
      <c r="AN4987" s="293"/>
      <c r="AX4987" s="293"/>
      <c r="BH4987" s="293"/>
      <c r="BR4987" s="293"/>
      <c r="CB4987" s="293"/>
      <c r="CL4987" s="293"/>
      <c r="CV4987" s="293"/>
      <c r="DF4987" s="293"/>
      <c r="DP4987" s="293"/>
      <c r="DZ4987" s="293"/>
      <c r="EJ4987" s="293"/>
      <c r="ET4987" s="293"/>
      <c r="FD4987" s="293"/>
      <c r="GJ4987" s="341"/>
      <c r="GT4987" s="293"/>
      <c r="HD4987" s="293"/>
      <c r="HN4987" s="293"/>
      <c r="HX4987" s="293"/>
      <c r="IH4987" s="293"/>
      <c r="IM4987" s="285"/>
    </row>
    <row r="4988" spans="1:247" s="44" customFormat="1" x14ac:dyDescent="0.2">
      <c r="A4988" s="42"/>
      <c r="AN4988" s="293"/>
      <c r="AX4988" s="293"/>
      <c r="BH4988" s="293"/>
      <c r="BR4988" s="293"/>
      <c r="CB4988" s="293"/>
      <c r="CL4988" s="293"/>
      <c r="CV4988" s="293"/>
      <c r="DF4988" s="293"/>
      <c r="DP4988" s="293"/>
      <c r="DZ4988" s="293"/>
      <c r="EJ4988" s="293"/>
      <c r="ET4988" s="293"/>
      <c r="FD4988" s="293"/>
      <c r="GJ4988" s="341"/>
      <c r="GT4988" s="293"/>
      <c r="HD4988" s="293"/>
      <c r="HN4988" s="293"/>
      <c r="HX4988" s="293"/>
      <c r="IH4988" s="293"/>
      <c r="IM4988" s="285"/>
    </row>
    <row r="4989" spans="1:247" s="44" customFormat="1" x14ac:dyDescent="0.2">
      <c r="A4989" s="42"/>
      <c r="AN4989" s="293"/>
      <c r="AX4989" s="293"/>
      <c r="BH4989" s="293"/>
      <c r="BR4989" s="293"/>
      <c r="CB4989" s="293"/>
      <c r="CL4989" s="293"/>
      <c r="CV4989" s="293"/>
      <c r="DF4989" s="293"/>
      <c r="DP4989" s="293"/>
      <c r="DZ4989" s="293"/>
      <c r="EJ4989" s="293"/>
      <c r="ET4989" s="293"/>
      <c r="FD4989" s="293"/>
      <c r="GJ4989" s="341"/>
      <c r="GT4989" s="293"/>
      <c r="HD4989" s="293"/>
      <c r="HN4989" s="293"/>
      <c r="HX4989" s="293"/>
      <c r="IH4989" s="293"/>
      <c r="IM4989" s="285"/>
    </row>
    <row r="4990" spans="1:247" s="44" customFormat="1" x14ac:dyDescent="0.2">
      <c r="A4990" s="42"/>
      <c r="AN4990" s="293"/>
      <c r="AX4990" s="293"/>
      <c r="BH4990" s="293"/>
      <c r="BR4990" s="293"/>
      <c r="CB4990" s="293"/>
      <c r="CL4990" s="293"/>
      <c r="CV4990" s="293"/>
      <c r="DF4990" s="293"/>
      <c r="DP4990" s="293"/>
      <c r="DZ4990" s="293"/>
      <c r="EJ4990" s="293"/>
      <c r="ET4990" s="293"/>
      <c r="FD4990" s="293"/>
      <c r="GJ4990" s="341"/>
      <c r="GT4990" s="293"/>
      <c r="HD4990" s="293"/>
      <c r="HN4990" s="293"/>
      <c r="HX4990" s="293"/>
      <c r="IH4990" s="293"/>
      <c r="IM4990" s="285"/>
    </row>
    <row r="4991" spans="1:247" s="44" customFormat="1" x14ac:dyDescent="0.2">
      <c r="A4991" s="42"/>
      <c r="AN4991" s="293"/>
      <c r="AX4991" s="293"/>
      <c r="BH4991" s="293"/>
      <c r="BR4991" s="293"/>
      <c r="CB4991" s="293"/>
      <c r="CL4991" s="293"/>
      <c r="CV4991" s="293"/>
      <c r="DF4991" s="293"/>
      <c r="DP4991" s="293"/>
      <c r="DZ4991" s="293"/>
      <c r="EJ4991" s="293"/>
      <c r="ET4991" s="293"/>
      <c r="FD4991" s="293"/>
      <c r="GJ4991" s="341"/>
      <c r="GT4991" s="293"/>
      <c r="HD4991" s="293"/>
      <c r="HN4991" s="293"/>
      <c r="HX4991" s="293"/>
      <c r="IH4991" s="293"/>
      <c r="IM4991" s="285"/>
    </row>
    <row r="4992" spans="1:247" s="44" customFormat="1" x14ac:dyDescent="0.2">
      <c r="A4992" s="42"/>
      <c r="AN4992" s="293"/>
      <c r="AX4992" s="293"/>
      <c r="BH4992" s="293"/>
      <c r="BR4992" s="293"/>
      <c r="CB4992" s="293"/>
      <c r="CL4992" s="293"/>
      <c r="CV4992" s="293"/>
      <c r="DF4992" s="293"/>
      <c r="DP4992" s="293"/>
      <c r="DZ4992" s="293"/>
      <c r="EJ4992" s="293"/>
      <c r="ET4992" s="293"/>
      <c r="FD4992" s="293"/>
      <c r="GJ4992" s="341"/>
      <c r="GT4992" s="293"/>
      <c r="HD4992" s="293"/>
      <c r="HN4992" s="293"/>
      <c r="HX4992" s="293"/>
      <c r="IH4992" s="293"/>
      <c r="IM4992" s="285"/>
    </row>
    <row r="4993" spans="1:247" s="44" customFormat="1" x14ac:dyDescent="0.2">
      <c r="A4993" s="42"/>
      <c r="AN4993" s="293"/>
      <c r="AX4993" s="293"/>
      <c r="BH4993" s="293"/>
      <c r="BR4993" s="293"/>
      <c r="CB4993" s="293"/>
      <c r="CL4993" s="293"/>
      <c r="CV4993" s="293"/>
      <c r="DF4993" s="293"/>
      <c r="DP4993" s="293"/>
      <c r="DZ4993" s="293"/>
      <c r="EJ4993" s="293"/>
      <c r="ET4993" s="293"/>
      <c r="FD4993" s="293"/>
      <c r="GJ4993" s="341"/>
      <c r="GT4993" s="293"/>
      <c r="HD4993" s="293"/>
      <c r="HN4993" s="293"/>
      <c r="HX4993" s="293"/>
      <c r="IH4993" s="293"/>
      <c r="IM4993" s="285"/>
    </row>
    <row r="4994" spans="1:247" s="44" customFormat="1" x14ac:dyDescent="0.2">
      <c r="A4994" s="42"/>
      <c r="AN4994" s="293"/>
      <c r="AX4994" s="293"/>
      <c r="BH4994" s="293"/>
      <c r="BR4994" s="293"/>
      <c r="CB4994" s="293"/>
      <c r="CL4994" s="293"/>
      <c r="CV4994" s="293"/>
      <c r="DF4994" s="293"/>
      <c r="DP4994" s="293"/>
      <c r="DZ4994" s="293"/>
      <c r="EJ4994" s="293"/>
      <c r="ET4994" s="293"/>
      <c r="FD4994" s="293"/>
      <c r="GJ4994" s="341"/>
      <c r="GT4994" s="293"/>
      <c r="HD4994" s="293"/>
      <c r="HN4994" s="293"/>
      <c r="HX4994" s="293"/>
      <c r="IH4994" s="293"/>
      <c r="IM4994" s="285"/>
    </row>
    <row r="4995" spans="1:247" s="44" customFormat="1" x14ac:dyDescent="0.2">
      <c r="A4995" s="42"/>
      <c r="AN4995" s="293"/>
      <c r="AX4995" s="293"/>
      <c r="BH4995" s="293"/>
      <c r="BR4995" s="293"/>
      <c r="CB4995" s="293"/>
      <c r="CL4995" s="293"/>
      <c r="CV4995" s="293"/>
      <c r="DF4995" s="293"/>
      <c r="DP4995" s="293"/>
      <c r="DZ4995" s="293"/>
      <c r="EJ4995" s="293"/>
      <c r="ET4995" s="293"/>
      <c r="FD4995" s="293"/>
      <c r="GJ4995" s="341"/>
      <c r="GT4995" s="293"/>
      <c r="HD4995" s="293"/>
      <c r="HN4995" s="293"/>
      <c r="HX4995" s="293"/>
      <c r="IH4995" s="293"/>
      <c r="IM4995" s="285"/>
    </row>
    <row r="4996" spans="1:247" s="44" customFormat="1" x14ac:dyDescent="0.2">
      <c r="A4996" s="42"/>
      <c r="AN4996" s="293"/>
      <c r="AX4996" s="293"/>
      <c r="BH4996" s="293"/>
      <c r="BR4996" s="293"/>
      <c r="CB4996" s="293"/>
      <c r="CL4996" s="293"/>
      <c r="CV4996" s="293"/>
      <c r="DF4996" s="293"/>
      <c r="DP4996" s="293"/>
      <c r="DZ4996" s="293"/>
      <c r="EJ4996" s="293"/>
      <c r="ET4996" s="293"/>
      <c r="FD4996" s="293"/>
      <c r="GJ4996" s="341"/>
      <c r="GT4996" s="293"/>
      <c r="HD4996" s="293"/>
      <c r="HN4996" s="293"/>
      <c r="HX4996" s="293"/>
      <c r="IH4996" s="293"/>
      <c r="IM4996" s="285"/>
    </row>
    <row r="4997" spans="1:247" s="44" customFormat="1" x14ac:dyDescent="0.2">
      <c r="A4997" s="42"/>
      <c r="AN4997" s="293"/>
      <c r="AX4997" s="293"/>
      <c r="BH4997" s="293"/>
      <c r="BR4997" s="293"/>
      <c r="CB4997" s="293"/>
      <c r="CL4997" s="293"/>
      <c r="CV4997" s="293"/>
      <c r="DF4997" s="293"/>
      <c r="DP4997" s="293"/>
      <c r="DZ4997" s="293"/>
      <c r="EJ4997" s="293"/>
      <c r="ET4997" s="293"/>
      <c r="FD4997" s="293"/>
      <c r="GJ4997" s="341"/>
      <c r="GT4997" s="293"/>
      <c r="HD4997" s="293"/>
      <c r="HN4997" s="293"/>
      <c r="HX4997" s="293"/>
      <c r="IH4997" s="293"/>
      <c r="IM4997" s="285"/>
    </row>
    <row r="4998" spans="1:247" s="44" customFormat="1" x14ac:dyDescent="0.2">
      <c r="A4998" s="42"/>
      <c r="AN4998" s="293"/>
      <c r="AX4998" s="293"/>
      <c r="BH4998" s="293"/>
      <c r="BR4998" s="293"/>
      <c r="CB4998" s="293"/>
      <c r="CL4998" s="293"/>
      <c r="CV4998" s="293"/>
      <c r="DF4998" s="293"/>
      <c r="DP4998" s="293"/>
      <c r="DZ4998" s="293"/>
      <c r="EJ4998" s="293"/>
      <c r="ET4998" s="293"/>
      <c r="FD4998" s="293"/>
      <c r="GJ4998" s="341"/>
      <c r="GT4998" s="293"/>
      <c r="HD4998" s="293"/>
      <c r="HN4998" s="293"/>
      <c r="HX4998" s="293"/>
      <c r="IH4998" s="293"/>
      <c r="IM4998" s="285"/>
    </row>
    <row r="4999" spans="1:247" s="44" customFormat="1" x14ac:dyDescent="0.2">
      <c r="A4999" s="42"/>
      <c r="AN4999" s="293"/>
      <c r="AX4999" s="293"/>
      <c r="BH4999" s="293"/>
      <c r="BR4999" s="293"/>
      <c r="CB4999" s="293"/>
      <c r="CL4999" s="293"/>
      <c r="CV4999" s="293"/>
      <c r="DF4999" s="293"/>
      <c r="DP4999" s="293"/>
      <c r="DZ4999" s="293"/>
      <c r="EJ4999" s="293"/>
      <c r="ET4999" s="293"/>
      <c r="FD4999" s="293"/>
      <c r="GJ4999" s="341"/>
      <c r="GT4999" s="293"/>
      <c r="HD4999" s="293"/>
      <c r="HN4999" s="293"/>
      <c r="HX4999" s="293"/>
      <c r="IH4999" s="293"/>
      <c r="IM4999" s="285"/>
    </row>
    <row r="5000" spans="1:247" s="44" customFormat="1" x14ac:dyDescent="0.2">
      <c r="A5000" s="42"/>
      <c r="AN5000" s="293"/>
      <c r="AX5000" s="293"/>
      <c r="BH5000" s="293"/>
      <c r="BR5000" s="293"/>
      <c r="CB5000" s="293"/>
      <c r="CL5000" s="293"/>
      <c r="CV5000" s="293"/>
      <c r="DF5000" s="293"/>
      <c r="DP5000" s="293"/>
      <c r="DZ5000" s="293"/>
      <c r="EJ5000" s="293"/>
      <c r="ET5000" s="293"/>
      <c r="FD5000" s="293"/>
      <c r="GJ5000" s="341"/>
      <c r="GT5000" s="293"/>
      <c r="HD5000" s="293"/>
      <c r="HN5000" s="293"/>
      <c r="HX5000" s="293"/>
      <c r="IH5000" s="293"/>
      <c r="IM5000" s="285"/>
    </row>
    <row r="5001" spans="1:247" s="44" customFormat="1" x14ac:dyDescent="0.2">
      <c r="A5001" s="42"/>
      <c r="AN5001" s="293"/>
      <c r="AX5001" s="293"/>
      <c r="BH5001" s="293"/>
      <c r="BR5001" s="293"/>
      <c r="CB5001" s="293"/>
      <c r="CL5001" s="293"/>
      <c r="CV5001" s="293"/>
      <c r="DF5001" s="293"/>
      <c r="DP5001" s="293"/>
      <c r="DZ5001" s="293"/>
      <c r="EJ5001" s="293"/>
      <c r="ET5001" s="293"/>
      <c r="FD5001" s="293"/>
      <c r="GJ5001" s="341"/>
      <c r="GT5001" s="293"/>
      <c r="HD5001" s="293"/>
      <c r="HN5001" s="293"/>
      <c r="HX5001" s="293"/>
      <c r="IH5001" s="293"/>
      <c r="IM5001" s="285"/>
    </row>
    <row r="5002" spans="1:247" s="44" customFormat="1" x14ac:dyDescent="0.2">
      <c r="A5002" s="42"/>
      <c r="AN5002" s="293"/>
      <c r="AX5002" s="293"/>
      <c r="BH5002" s="293"/>
      <c r="BR5002" s="293"/>
      <c r="CB5002" s="293"/>
      <c r="CL5002" s="293"/>
      <c r="CV5002" s="293"/>
      <c r="DF5002" s="293"/>
      <c r="DP5002" s="293"/>
      <c r="DZ5002" s="293"/>
      <c r="EJ5002" s="293"/>
      <c r="ET5002" s="293"/>
      <c r="FD5002" s="293"/>
      <c r="GJ5002" s="341"/>
      <c r="GT5002" s="293"/>
      <c r="HD5002" s="293"/>
      <c r="HN5002" s="293"/>
      <c r="HX5002" s="293"/>
      <c r="IH5002" s="293"/>
      <c r="IM5002" s="285"/>
    </row>
    <row r="5003" spans="1:247" s="44" customFormat="1" x14ac:dyDescent="0.2">
      <c r="A5003" s="42"/>
      <c r="AN5003" s="293"/>
      <c r="AX5003" s="293"/>
      <c r="BH5003" s="293"/>
      <c r="BR5003" s="293"/>
      <c r="CB5003" s="293"/>
      <c r="CL5003" s="293"/>
      <c r="CV5003" s="293"/>
      <c r="DF5003" s="293"/>
      <c r="DP5003" s="293"/>
      <c r="DZ5003" s="293"/>
      <c r="EJ5003" s="293"/>
      <c r="ET5003" s="293"/>
      <c r="FD5003" s="293"/>
      <c r="GJ5003" s="341"/>
      <c r="GT5003" s="293"/>
      <c r="HD5003" s="293"/>
      <c r="HN5003" s="293"/>
      <c r="HX5003" s="293"/>
      <c r="IH5003" s="293"/>
      <c r="IM5003" s="285"/>
    </row>
    <row r="5004" spans="1:247" s="44" customFormat="1" x14ac:dyDescent="0.2">
      <c r="A5004" s="42"/>
      <c r="AN5004" s="293"/>
      <c r="AX5004" s="293"/>
      <c r="BH5004" s="293"/>
      <c r="BR5004" s="293"/>
      <c r="CB5004" s="293"/>
      <c r="CL5004" s="293"/>
      <c r="CV5004" s="293"/>
      <c r="DF5004" s="293"/>
      <c r="DP5004" s="293"/>
      <c r="DZ5004" s="293"/>
      <c r="EJ5004" s="293"/>
      <c r="ET5004" s="293"/>
      <c r="FD5004" s="293"/>
      <c r="GJ5004" s="341"/>
      <c r="GT5004" s="293"/>
      <c r="HD5004" s="293"/>
      <c r="HN5004" s="293"/>
      <c r="HX5004" s="293"/>
      <c r="IH5004" s="293"/>
      <c r="IM5004" s="285"/>
    </row>
    <row r="5005" spans="1:247" s="44" customFormat="1" x14ac:dyDescent="0.2">
      <c r="A5005" s="42"/>
      <c r="AN5005" s="293"/>
      <c r="AX5005" s="293"/>
      <c r="BH5005" s="293"/>
      <c r="BR5005" s="293"/>
      <c r="CB5005" s="293"/>
      <c r="CL5005" s="293"/>
      <c r="CV5005" s="293"/>
      <c r="DF5005" s="293"/>
      <c r="DP5005" s="293"/>
      <c r="DZ5005" s="293"/>
      <c r="EJ5005" s="293"/>
      <c r="ET5005" s="293"/>
      <c r="FD5005" s="293"/>
      <c r="GJ5005" s="341"/>
      <c r="GT5005" s="293"/>
      <c r="HD5005" s="293"/>
      <c r="HN5005" s="293"/>
      <c r="HX5005" s="293"/>
      <c r="IH5005" s="293"/>
      <c r="IM5005" s="285"/>
    </row>
    <row r="5006" spans="1:247" s="44" customFormat="1" x14ac:dyDescent="0.2">
      <c r="A5006" s="42"/>
      <c r="AN5006" s="293"/>
      <c r="AX5006" s="293"/>
      <c r="BH5006" s="293"/>
      <c r="BR5006" s="293"/>
      <c r="CB5006" s="293"/>
      <c r="CL5006" s="293"/>
      <c r="CV5006" s="293"/>
      <c r="DF5006" s="293"/>
      <c r="DP5006" s="293"/>
      <c r="DZ5006" s="293"/>
      <c r="EJ5006" s="293"/>
      <c r="ET5006" s="293"/>
      <c r="FD5006" s="293"/>
      <c r="GJ5006" s="341"/>
      <c r="GT5006" s="293"/>
      <c r="HD5006" s="293"/>
      <c r="HN5006" s="293"/>
      <c r="HX5006" s="293"/>
      <c r="IH5006" s="293"/>
      <c r="IM5006" s="285"/>
    </row>
    <row r="5007" spans="1:247" s="44" customFormat="1" x14ac:dyDescent="0.2">
      <c r="A5007" s="42"/>
      <c r="AN5007" s="293"/>
      <c r="AX5007" s="293"/>
      <c r="BH5007" s="293"/>
      <c r="BR5007" s="293"/>
      <c r="CB5007" s="293"/>
      <c r="CL5007" s="293"/>
      <c r="CV5007" s="293"/>
      <c r="DF5007" s="293"/>
      <c r="DP5007" s="293"/>
      <c r="DZ5007" s="293"/>
      <c r="EJ5007" s="293"/>
      <c r="ET5007" s="293"/>
      <c r="FD5007" s="293"/>
      <c r="GJ5007" s="341"/>
      <c r="GT5007" s="293"/>
      <c r="HD5007" s="293"/>
      <c r="HN5007" s="293"/>
      <c r="HX5007" s="293"/>
      <c r="IH5007" s="293"/>
      <c r="IM5007" s="285"/>
    </row>
    <row r="5008" spans="1:247" s="44" customFormat="1" x14ac:dyDescent="0.2">
      <c r="A5008" s="42"/>
      <c r="AN5008" s="293"/>
      <c r="AX5008" s="293"/>
      <c r="BH5008" s="293"/>
      <c r="BR5008" s="293"/>
      <c r="CB5008" s="293"/>
      <c r="CL5008" s="293"/>
      <c r="CV5008" s="293"/>
      <c r="DF5008" s="293"/>
      <c r="DP5008" s="293"/>
      <c r="DZ5008" s="293"/>
      <c r="EJ5008" s="293"/>
      <c r="ET5008" s="293"/>
      <c r="FD5008" s="293"/>
      <c r="GJ5008" s="341"/>
      <c r="GT5008" s="293"/>
      <c r="HD5008" s="293"/>
      <c r="HN5008" s="293"/>
      <c r="HX5008" s="293"/>
      <c r="IH5008" s="293"/>
      <c r="IM5008" s="285"/>
    </row>
    <row r="5009" spans="1:247" s="44" customFormat="1" x14ac:dyDescent="0.2">
      <c r="A5009" s="42"/>
      <c r="AN5009" s="293"/>
      <c r="AX5009" s="293"/>
      <c r="BH5009" s="293"/>
      <c r="BR5009" s="293"/>
      <c r="CB5009" s="293"/>
      <c r="CL5009" s="293"/>
      <c r="CV5009" s="293"/>
      <c r="DF5009" s="293"/>
      <c r="DP5009" s="293"/>
      <c r="DZ5009" s="293"/>
      <c r="EJ5009" s="293"/>
      <c r="ET5009" s="293"/>
      <c r="FD5009" s="293"/>
      <c r="GJ5009" s="341"/>
      <c r="GT5009" s="293"/>
      <c r="HD5009" s="293"/>
      <c r="HN5009" s="293"/>
      <c r="HX5009" s="293"/>
      <c r="IH5009" s="293"/>
      <c r="IM5009" s="285"/>
    </row>
    <row r="5010" spans="1:247" s="44" customFormat="1" x14ac:dyDescent="0.2">
      <c r="A5010" s="42"/>
      <c r="AN5010" s="293"/>
      <c r="AX5010" s="293"/>
      <c r="BH5010" s="293"/>
      <c r="BR5010" s="293"/>
      <c r="CB5010" s="293"/>
      <c r="CL5010" s="293"/>
      <c r="CV5010" s="293"/>
      <c r="DF5010" s="293"/>
      <c r="DP5010" s="293"/>
      <c r="DZ5010" s="293"/>
      <c r="EJ5010" s="293"/>
      <c r="ET5010" s="293"/>
      <c r="FD5010" s="293"/>
      <c r="GJ5010" s="341"/>
      <c r="GT5010" s="293"/>
      <c r="HD5010" s="293"/>
      <c r="HN5010" s="293"/>
      <c r="HX5010" s="293"/>
      <c r="IH5010" s="293"/>
      <c r="IM5010" s="285"/>
    </row>
    <row r="5011" spans="1:247" s="44" customFormat="1" x14ac:dyDescent="0.2">
      <c r="A5011" s="42"/>
      <c r="AN5011" s="293"/>
      <c r="AX5011" s="293"/>
      <c r="BH5011" s="293"/>
      <c r="BR5011" s="293"/>
      <c r="CB5011" s="293"/>
      <c r="CL5011" s="293"/>
      <c r="CV5011" s="293"/>
      <c r="DF5011" s="293"/>
      <c r="DP5011" s="293"/>
      <c r="DZ5011" s="293"/>
      <c r="EJ5011" s="293"/>
      <c r="ET5011" s="293"/>
      <c r="FD5011" s="293"/>
      <c r="GJ5011" s="341"/>
      <c r="GT5011" s="293"/>
      <c r="HD5011" s="293"/>
      <c r="HN5011" s="293"/>
      <c r="HX5011" s="293"/>
      <c r="IH5011" s="293"/>
      <c r="IM5011" s="285"/>
    </row>
    <row r="5012" spans="1:247" s="44" customFormat="1" x14ac:dyDescent="0.2">
      <c r="A5012" s="42"/>
      <c r="AN5012" s="293"/>
      <c r="AX5012" s="293"/>
      <c r="BH5012" s="293"/>
      <c r="BR5012" s="293"/>
      <c r="CB5012" s="293"/>
      <c r="CL5012" s="293"/>
      <c r="CV5012" s="293"/>
      <c r="DF5012" s="293"/>
      <c r="DP5012" s="293"/>
      <c r="DZ5012" s="293"/>
      <c r="EJ5012" s="293"/>
      <c r="ET5012" s="293"/>
      <c r="FD5012" s="293"/>
      <c r="GJ5012" s="341"/>
      <c r="GT5012" s="293"/>
      <c r="HD5012" s="293"/>
      <c r="HN5012" s="293"/>
      <c r="HX5012" s="293"/>
      <c r="IH5012" s="293"/>
      <c r="IM5012" s="285"/>
    </row>
    <row r="5013" spans="1:247" s="44" customFormat="1" x14ac:dyDescent="0.2">
      <c r="A5013" s="42"/>
      <c r="AN5013" s="293"/>
      <c r="AX5013" s="293"/>
      <c r="BH5013" s="293"/>
      <c r="BR5013" s="293"/>
      <c r="CB5013" s="293"/>
      <c r="CL5013" s="293"/>
      <c r="CV5013" s="293"/>
      <c r="DF5013" s="293"/>
      <c r="DP5013" s="293"/>
      <c r="DZ5013" s="293"/>
      <c r="EJ5013" s="293"/>
      <c r="ET5013" s="293"/>
      <c r="FD5013" s="293"/>
      <c r="GJ5013" s="341"/>
      <c r="GT5013" s="293"/>
      <c r="HD5013" s="293"/>
      <c r="HN5013" s="293"/>
      <c r="HX5013" s="293"/>
      <c r="IH5013" s="293"/>
      <c r="IM5013" s="285"/>
    </row>
    <row r="5014" spans="1:247" s="44" customFormat="1" x14ac:dyDescent="0.2">
      <c r="A5014" s="42"/>
      <c r="AN5014" s="293"/>
      <c r="AX5014" s="293"/>
      <c r="BH5014" s="293"/>
      <c r="BR5014" s="293"/>
      <c r="CB5014" s="293"/>
      <c r="CL5014" s="293"/>
      <c r="CV5014" s="293"/>
      <c r="DF5014" s="293"/>
      <c r="DP5014" s="293"/>
      <c r="DZ5014" s="293"/>
      <c r="EJ5014" s="293"/>
      <c r="ET5014" s="293"/>
      <c r="FD5014" s="293"/>
      <c r="GJ5014" s="341"/>
      <c r="GT5014" s="293"/>
      <c r="HD5014" s="293"/>
      <c r="HN5014" s="293"/>
      <c r="HX5014" s="293"/>
      <c r="IH5014" s="293"/>
      <c r="IM5014" s="285"/>
    </row>
    <row r="5015" spans="1:247" s="44" customFormat="1" x14ac:dyDescent="0.2">
      <c r="A5015" s="42"/>
      <c r="AN5015" s="293"/>
      <c r="AX5015" s="293"/>
      <c r="BH5015" s="293"/>
      <c r="BR5015" s="293"/>
      <c r="CB5015" s="293"/>
      <c r="CL5015" s="293"/>
      <c r="CV5015" s="293"/>
      <c r="DF5015" s="293"/>
      <c r="DP5015" s="293"/>
      <c r="DZ5015" s="293"/>
      <c r="EJ5015" s="293"/>
      <c r="ET5015" s="293"/>
      <c r="FD5015" s="293"/>
      <c r="GJ5015" s="341"/>
      <c r="GT5015" s="293"/>
      <c r="HD5015" s="293"/>
      <c r="HN5015" s="293"/>
      <c r="HX5015" s="293"/>
      <c r="IH5015" s="293"/>
      <c r="IM5015" s="285"/>
    </row>
    <row r="5016" spans="1:247" s="44" customFormat="1" x14ac:dyDescent="0.2">
      <c r="A5016" s="42"/>
      <c r="AN5016" s="293"/>
      <c r="AX5016" s="293"/>
      <c r="BH5016" s="293"/>
      <c r="BR5016" s="293"/>
      <c r="CB5016" s="293"/>
      <c r="CL5016" s="293"/>
      <c r="CV5016" s="293"/>
      <c r="DF5016" s="293"/>
      <c r="DP5016" s="293"/>
      <c r="DZ5016" s="293"/>
      <c r="EJ5016" s="293"/>
      <c r="ET5016" s="293"/>
      <c r="FD5016" s="293"/>
      <c r="GJ5016" s="341"/>
      <c r="GT5016" s="293"/>
      <c r="HD5016" s="293"/>
      <c r="HN5016" s="293"/>
      <c r="HX5016" s="293"/>
      <c r="IH5016" s="293"/>
      <c r="IM5016" s="285"/>
    </row>
    <row r="5017" spans="1:247" s="44" customFormat="1" x14ac:dyDescent="0.2">
      <c r="A5017" s="42"/>
      <c r="AN5017" s="293"/>
      <c r="AX5017" s="293"/>
      <c r="BH5017" s="293"/>
      <c r="BR5017" s="293"/>
      <c r="CB5017" s="293"/>
      <c r="CL5017" s="293"/>
      <c r="CV5017" s="293"/>
      <c r="DF5017" s="293"/>
      <c r="DP5017" s="293"/>
      <c r="DZ5017" s="293"/>
      <c r="EJ5017" s="293"/>
      <c r="ET5017" s="293"/>
      <c r="FD5017" s="293"/>
      <c r="GJ5017" s="341"/>
      <c r="GT5017" s="293"/>
      <c r="HD5017" s="293"/>
      <c r="HN5017" s="293"/>
      <c r="HX5017" s="293"/>
      <c r="IH5017" s="293"/>
      <c r="IM5017" s="285"/>
    </row>
    <row r="5018" spans="1:247" s="44" customFormat="1" x14ac:dyDescent="0.2">
      <c r="A5018" s="42"/>
      <c r="AN5018" s="293"/>
      <c r="AX5018" s="293"/>
      <c r="BH5018" s="293"/>
      <c r="BR5018" s="293"/>
      <c r="CB5018" s="293"/>
      <c r="CL5018" s="293"/>
      <c r="CV5018" s="293"/>
      <c r="DF5018" s="293"/>
      <c r="DP5018" s="293"/>
      <c r="DZ5018" s="293"/>
      <c r="EJ5018" s="293"/>
      <c r="ET5018" s="293"/>
      <c r="FD5018" s="293"/>
      <c r="GJ5018" s="341"/>
      <c r="GT5018" s="293"/>
      <c r="HD5018" s="293"/>
      <c r="HN5018" s="293"/>
      <c r="HX5018" s="293"/>
      <c r="IH5018" s="293"/>
      <c r="IM5018" s="285"/>
    </row>
    <row r="5019" spans="1:247" s="44" customFormat="1" x14ac:dyDescent="0.2">
      <c r="A5019" s="42"/>
      <c r="AN5019" s="293"/>
      <c r="AX5019" s="293"/>
      <c r="BH5019" s="293"/>
      <c r="BR5019" s="293"/>
      <c r="CB5019" s="293"/>
      <c r="CL5019" s="293"/>
      <c r="CV5019" s="293"/>
      <c r="DF5019" s="293"/>
      <c r="DP5019" s="293"/>
      <c r="DZ5019" s="293"/>
      <c r="EJ5019" s="293"/>
      <c r="ET5019" s="293"/>
      <c r="FD5019" s="293"/>
      <c r="GJ5019" s="341"/>
      <c r="GT5019" s="293"/>
      <c r="HD5019" s="293"/>
      <c r="HN5019" s="293"/>
      <c r="HX5019" s="293"/>
      <c r="IH5019" s="293"/>
      <c r="IM5019" s="285"/>
    </row>
    <row r="5020" spans="1:247" s="44" customFormat="1" x14ac:dyDescent="0.2">
      <c r="A5020" s="42"/>
      <c r="AN5020" s="293"/>
      <c r="AX5020" s="293"/>
      <c r="BH5020" s="293"/>
      <c r="BR5020" s="293"/>
      <c r="CB5020" s="293"/>
      <c r="CL5020" s="293"/>
      <c r="CV5020" s="293"/>
      <c r="DF5020" s="293"/>
      <c r="DP5020" s="293"/>
      <c r="DZ5020" s="293"/>
      <c r="EJ5020" s="293"/>
      <c r="ET5020" s="293"/>
      <c r="FD5020" s="293"/>
      <c r="GJ5020" s="341"/>
      <c r="GT5020" s="293"/>
      <c r="HD5020" s="293"/>
      <c r="HN5020" s="293"/>
      <c r="HX5020" s="293"/>
      <c r="IH5020" s="293"/>
      <c r="IM5020" s="285"/>
    </row>
    <row r="5021" spans="1:247" s="44" customFormat="1" x14ac:dyDescent="0.2">
      <c r="A5021" s="42"/>
      <c r="AN5021" s="293"/>
      <c r="AX5021" s="293"/>
      <c r="BH5021" s="293"/>
      <c r="BR5021" s="293"/>
      <c r="CB5021" s="293"/>
      <c r="CL5021" s="293"/>
      <c r="CV5021" s="293"/>
      <c r="DF5021" s="293"/>
      <c r="DP5021" s="293"/>
      <c r="DZ5021" s="293"/>
      <c r="EJ5021" s="293"/>
      <c r="ET5021" s="293"/>
      <c r="FD5021" s="293"/>
      <c r="GJ5021" s="341"/>
      <c r="GT5021" s="293"/>
      <c r="HD5021" s="293"/>
      <c r="HN5021" s="293"/>
      <c r="HX5021" s="293"/>
      <c r="IH5021" s="293"/>
      <c r="IM5021" s="285"/>
    </row>
    <row r="5022" spans="1:247" s="44" customFormat="1" x14ac:dyDescent="0.2">
      <c r="A5022" s="42"/>
      <c r="AN5022" s="293"/>
      <c r="AX5022" s="293"/>
      <c r="BH5022" s="293"/>
      <c r="BR5022" s="293"/>
      <c r="CB5022" s="293"/>
      <c r="CL5022" s="293"/>
      <c r="CV5022" s="293"/>
      <c r="DF5022" s="293"/>
      <c r="DP5022" s="293"/>
      <c r="DZ5022" s="293"/>
      <c r="EJ5022" s="293"/>
      <c r="ET5022" s="293"/>
      <c r="FD5022" s="293"/>
      <c r="GJ5022" s="341"/>
      <c r="GT5022" s="293"/>
      <c r="HD5022" s="293"/>
      <c r="HN5022" s="293"/>
      <c r="HX5022" s="293"/>
      <c r="IH5022" s="293"/>
      <c r="IM5022" s="285"/>
    </row>
    <row r="5023" spans="1:247" s="44" customFormat="1" x14ac:dyDescent="0.2">
      <c r="A5023" s="42"/>
      <c r="AN5023" s="293"/>
      <c r="AX5023" s="293"/>
      <c r="BH5023" s="293"/>
      <c r="BR5023" s="293"/>
      <c r="CB5023" s="293"/>
      <c r="CL5023" s="293"/>
      <c r="CV5023" s="293"/>
      <c r="DF5023" s="293"/>
      <c r="DP5023" s="293"/>
      <c r="DZ5023" s="293"/>
      <c r="EJ5023" s="293"/>
      <c r="ET5023" s="293"/>
      <c r="FD5023" s="293"/>
      <c r="GJ5023" s="341"/>
      <c r="GT5023" s="293"/>
      <c r="HD5023" s="293"/>
      <c r="HN5023" s="293"/>
      <c r="HX5023" s="293"/>
      <c r="IH5023" s="293"/>
      <c r="IM5023" s="285"/>
    </row>
    <row r="5024" spans="1:247" s="44" customFormat="1" x14ac:dyDescent="0.2">
      <c r="A5024" s="42"/>
      <c r="AN5024" s="293"/>
      <c r="AX5024" s="293"/>
      <c r="BH5024" s="293"/>
      <c r="BR5024" s="293"/>
      <c r="CB5024" s="293"/>
      <c r="CL5024" s="293"/>
      <c r="CV5024" s="293"/>
      <c r="DF5024" s="293"/>
      <c r="DP5024" s="293"/>
      <c r="DZ5024" s="293"/>
      <c r="EJ5024" s="293"/>
      <c r="ET5024" s="293"/>
      <c r="FD5024" s="293"/>
      <c r="GJ5024" s="341"/>
      <c r="GT5024" s="293"/>
      <c r="HD5024" s="293"/>
      <c r="HN5024" s="293"/>
      <c r="HX5024" s="293"/>
      <c r="IH5024" s="293"/>
      <c r="IM5024" s="285"/>
    </row>
    <row r="5025" spans="1:247" s="44" customFormat="1" x14ac:dyDescent="0.2">
      <c r="A5025" s="42"/>
      <c r="AN5025" s="293"/>
      <c r="AX5025" s="293"/>
      <c r="BH5025" s="293"/>
      <c r="BR5025" s="293"/>
      <c r="CB5025" s="293"/>
      <c r="CL5025" s="293"/>
      <c r="CV5025" s="293"/>
      <c r="DF5025" s="293"/>
      <c r="DP5025" s="293"/>
      <c r="DZ5025" s="293"/>
      <c r="EJ5025" s="293"/>
      <c r="ET5025" s="293"/>
      <c r="FD5025" s="293"/>
      <c r="GJ5025" s="341"/>
      <c r="GT5025" s="293"/>
      <c r="HD5025" s="293"/>
      <c r="HN5025" s="293"/>
      <c r="HX5025" s="293"/>
      <c r="IH5025" s="293"/>
      <c r="IM5025" s="285"/>
    </row>
    <row r="5026" spans="1:247" s="44" customFormat="1" x14ac:dyDescent="0.2">
      <c r="A5026" s="42"/>
      <c r="AN5026" s="293"/>
      <c r="AX5026" s="293"/>
      <c r="BH5026" s="293"/>
      <c r="BR5026" s="293"/>
      <c r="CB5026" s="293"/>
      <c r="CL5026" s="293"/>
      <c r="CV5026" s="293"/>
      <c r="DF5026" s="293"/>
      <c r="DP5026" s="293"/>
      <c r="DZ5026" s="293"/>
      <c r="EJ5026" s="293"/>
      <c r="ET5026" s="293"/>
      <c r="FD5026" s="293"/>
      <c r="GJ5026" s="341"/>
      <c r="GT5026" s="293"/>
      <c r="HD5026" s="293"/>
      <c r="HN5026" s="293"/>
      <c r="HX5026" s="293"/>
      <c r="IH5026" s="293"/>
      <c r="IM5026" s="285"/>
    </row>
    <row r="5027" spans="1:247" s="44" customFormat="1" x14ac:dyDescent="0.2">
      <c r="A5027" s="42"/>
      <c r="AN5027" s="293"/>
      <c r="AX5027" s="293"/>
      <c r="BH5027" s="293"/>
      <c r="BR5027" s="293"/>
      <c r="CB5027" s="293"/>
      <c r="CL5027" s="293"/>
      <c r="CV5027" s="293"/>
      <c r="DF5027" s="293"/>
      <c r="DP5027" s="293"/>
      <c r="DZ5027" s="293"/>
      <c r="EJ5027" s="293"/>
      <c r="ET5027" s="293"/>
      <c r="FD5027" s="293"/>
      <c r="GJ5027" s="341"/>
      <c r="GT5027" s="293"/>
      <c r="HD5027" s="293"/>
      <c r="HN5027" s="293"/>
      <c r="HX5027" s="293"/>
      <c r="IH5027" s="293"/>
      <c r="IM5027" s="285"/>
    </row>
    <row r="5028" spans="1:247" s="44" customFormat="1" x14ac:dyDescent="0.2">
      <c r="A5028" s="42"/>
      <c r="AN5028" s="293"/>
      <c r="AX5028" s="293"/>
      <c r="BH5028" s="293"/>
      <c r="BR5028" s="293"/>
      <c r="CB5028" s="293"/>
      <c r="CL5028" s="293"/>
      <c r="CV5028" s="293"/>
      <c r="DF5028" s="293"/>
      <c r="DP5028" s="293"/>
      <c r="DZ5028" s="293"/>
      <c r="EJ5028" s="293"/>
      <c r="ET5028" s="293"/>
      <c r="FD5028" s="293"/>
      <c r="GJ5028" s="341"/>
      <c r="GT5028" s="293"/>
      <c r="HD5028" s="293"/>
      <c r="HN5028" s="293"/>
      <c r="HX5028" s="293"/>
      <c r="IH5028" s="293"/>
      <c r="IM5028" s="285"/>
    </row>
    <row r="5029" spans="1:247" s="44" customFormat="1" x14ac:dyDescent="0.2">
      <c r="A5029" s="42"/>
      <c r="AN5029" s="293"/>
      <c r="AX5029" s="293"/>
      <c r="BH5029" s="293"/>
      <c r="BR5029" s="293"/>
      <c r="CB5029" s="293"/>
      <c r="CL5029" s="293"/>
      <c r="CV5029" s="293"/>
      <c r="DF5029" s="293"/>
      <c r="DP5029" s="293"/>
      <c r="DZ5029" s="293"/>
      <c r="EJ5029" s="293"/>
      <c r="ET5029" s="293"/>
      <c r="FD5029" s="293"/>
      <c r="GJ5029" s="341"/>
      <c r="GT5029" s="293"/>
      <c r="HD5029" s="293"/>
      <c r="HN5029" s="293"/>
      <c r="HX5029" s="293"/>
      <c r="IH5029" s="293"/>
      <c r="IM5029" s="285"/>
    </row>
    <row r="5030" spans="1:247" s="44" customFormat="1" x14ac:dyDescent="0.2">
      <c r="A5030" s="42"/>
      <c r="AN5030" s="293"/>
      <c r="AX5030" s="293"/>
      <c r="BH5030" s="293"/>
      <c r="BR5030" s="293"/>
      <c r="CB5030" s="293"/>
      <c r="CL5030" s="293"/>
      <c r="CV5030" s="293"/>
      <c r="DF5030" s="293"/>
      <c r="DP5030" s="293"/>
      <c r="DZ5030" s="293"/>
      <c r="EJ5030" s="293"/>
      <c r="ET5030" s="293"/>
      <c r="FD5030" s="293"/>
      <c r="GJ5030" s="341"/>
      <c r="GT5030" s="293"/>
      <c r="HD5030" s="293"/>
      <c r="HN5030" s="293"/>
      <c r="HX5030" s="293"/>
      <c r="IH5030" s="293"/>
      <c r="IM5030" s="285"/>
    </row>
    <row r="5031" spans="1:247" s="44" customFormat="1" x14ac:dyDescent="0.2">
      <c r="A5031" s="42"/>
      <c r="AN5031" s="293"/>
      <c r="AX5031" s="293"/>
      <c r="BH5031" s="293"/>
      <c r="BR5031" s="293"/>
      <c r="CB5031" s="293"/>
      <c r="CL5031" s="293"/>
      <c r="CV5031" s="293"/>
      <c r="DF5031" s="293"/>
      <c r="DP5031" s="293"/>
      <c r="DZ5031" s="293"/>
      <c r="EJ5031" s="293"/>
      <c r="ET5031" s="293"/>
      <c r="FD5031" s="293"/>
      <c r="GJ5031" s="341"/>
      <c r="GT5031" s="293"/>
      <c r="HD5031" s="293"/>
      <c r="HN5031" s="293"/>
      <c r="HX5031" s="293"/>
      <c r="IH5031" s="293"/>
      <c r="IM5031" s="285"/>
    </row>
    <row r="5032" spans="1:247" s="44" customFormat="1" x14ac:dyDescent="0.2">
      <c r="A5032" s="42"/>
      <c r="AN5032" s="293"/>
      <c r="AX5032" s="293"/>
      <c r="BH5032" s="293"/>
      <c r="BR5032" s="293"/>
      <c r="CB5032" s="293"/>
      <c r="CL5032" s="293"/>
      <c r="CV5032" s="293"/>
      <c r="DF5032" s="293"/>
      <c r="DP5032" s="293"/>
      <c r="DZ5032" s="293"/>
      <c r="EJ5032" s="293"/>
      <c r="ET5032" s="293"/>
      <c r="FD5032" s="293"/>
      <c r="GJ5032" s="341"/>
      <c r="GT5032" s="293"/>
      <c r="HD5032" s="293"/>
      <c r="HN5032" s="293"/>
      <c r="HX5032" s="293"/>
      <c r="IH5032" s="293"/>
      <c r="IM5032" s="285"/>
    </row>
    <row r="5033" spans="1:247" s="44" customFormat="1" x14ac:dyDescent="0.2">
      <c r="A5033" s="42"/>
      <c r="AN5033" s="293"/>
      <c r="AX5033" s="293"/>
      <c r="BH5033" s="293"/>
      <c r="BR5033" s="293"/>
      <c r="CB5033" s="293"/>
      <c r="CL5033" s="293"/>
      <c r="CV5033" s="293"/>
      <c r="DF5033" s="293"/>
      <c r="DP5033" s="293"/>
      <c r="DZ5033" s="293"/>
      <c r="EJ5033" s="293"/>
      <c r="ET5033" s="293"/>
      <c r="FD5033" s="293"/>
      <c r="GJ5033" s="341"/>
      <c r="GT5033" s="293"/>
      <c r="HD5033" s="293"/>
      <c r="HN5033" s="293"/>
      <c r="HX5033" s="293"/>
      <c r="IH5033" s="293"/>
      <c r="IM5033" s="285"/>
    </row>
    <row r="5034" spans="1:247" s="44" customFormat="1" x14ac:dyDescent="0.2">
      <c r="A5034" s="42"/>
      <c r="AN5034" s="293"/>
      <c r="AX5034" s="293"/>
      <c r="BH5034" s="293"/>
      <c r="BR5034" s="293"/>
      <c r="CB5034" s="293"/>
      <c r="CL5034" s="293"/>
      <c r="CV5034" s="293"/>
      <c r="DF5034" s="293"/>
      <c r="DP5034" s="293"/>
      <c r="DZ5034" s="293"/>
      <c r="EJ5034" s="293"/>
      <c r="ET5034" s="293"/>
      <c r="FD5034" s="293"/>
      <c r="GJ5034" s="341"/>
      <c r="GT5034" s="293"/>
      <c r="HD5034" s="293"/>
      <c r="HN5034" s="293"/>
      <c r="HX5034" s="293"/>
      <c r="IH5034" s="293"/>
      <c r="IM5034" s="285"/>
    </row>
    <row r="5035" spans="1:247" s="44" customFormat="1" x14ac:dyDescent="0.2">
      <c r="A5035" s="42"/>
      <c r="AN5035" s="293"/>
      <c r="AX5035" s="293"/>
      <c r="BH5035" s="293"/>
      <c r="BR5035" s="293"/>
      <c r="CB5035" s="293"/>
      <c r="CL5035" s="293"/>
      <c r="CV5035" s="293"/>
      <c r="DF5035" s="293"/>
      <c r="DP5035" s="293"/>
      <c r="DZ5035" s="293"/>
      <c r="EJ5035" s="293"/>
      <c r="ET5035" s="293"/>
      <c r="FD5035" s="293"/>
      <c r="GJ5035" s="341"/>
      <c r="GT5035" s="293"/>
      <c r="HD5035" s="293"/>
      <c r="HN5035" s="293"/>
      <c r="HX5035" s="293"/>
      <c r="IH5035" s="293"/>
      <c r="IM5035" s="285"/>
    </row>
    <row r="5036" spans="1:247" s="44" customFormat="1" x14ac:dyDescent="0.2">
      <c r="A5036" s="42"/>
      <c r="AN5036" s="293"/>
      <c r="AX5036" s="293"/>
      <c r="BH5036" s="293"/>
      <c r="BR5036" s="293"/>
      <c r="CB5036" s="293"/>
      <c r="CL5036" s="293"/>
      <c r="CV5036" s="293"/>
      <c r="DF5036" s="293"/>
      <c r="DP5036" s="293"/>
      <c r="DZ5036" s="293"/>
      <c r="EJ5036" s="293"/>
      <c r="ET5036" s="293"/>
      <c r="FD5036" s="293"/>
      <c r="GJ5036" s="341"/>
      <c r="GT5036" s="293"/>
      <c r="HD5036" s="293"/>
      <c r="HN5036" s="293"/>
      <c r="HX5036" s="293"/>
      <c r="IH5036" s="293"/>
      <c r="IM5036" s="285"/>
    </row>
    <row r="5037" spans="1:247" s="44" customFormat="1" x14ac:dyDescent="0.2">
      <c r="A5037" s="42"/>
      <c r="AN5037" s="293"/>
      <c r="AX5037" s="293"/>
      <c r="BH5037" s="293"/>
      <c r="BR5037" s="293"/>
      <c r="CB5037" s="293"/>
      <c r="CL5037" s="293"/>
      <c r="CV5037" s="293"/>
      <c r="DF5037" s="293"/>
      <c r="DP5037" s="293"/>
      <c r="DZ5037" s="293"/>
      <c r="EJ5037" s="293"/>
      <c r="ET5037" s="293"/>
      <c r="FD5037" s="293"/>
      <c r="GJ5037" s="341"/>
      <c r="GT5037" s="293"/>
      <c r="HD5037" s="293"/>
      <c r="HN5037" s="293"/>
      <c r="HX5037" s="293"/>
      <c r="IH5037" s="293"/>
      <c r="IM5037" s="285"/>
    </row>
    <row r="5038" spans="1:247" s="44" customFormat="1" x14ac:dyDescent="0.2">
      <c r="A5038" s="42"/>
      <c r="AN5038" s="293"/>
      <c r="AX5038" s="293"/>
      <c r="BH5038" s="293"/>
      <c r="BR5038" s="293"/>
      <c r="CB5038" s="293"/>
      <c r="CL5038" s="293"/>
      <c r="CV5038" s="293"/>
      <c r="DF5038" s="293"/>
      <c r="DP5038" s="293"/>
      <c r="DZ5038" s="293"/>
      <c r="EJ5038" s="293"/>
      <c r="ET5038" s="293"/>
      <c r="FD5038" s="293"/>
      <c r="GJ5038" s="341"/>
      <c r="GT5038" s="293"/>
      <c r="HD5038" s="293"/>
      <c r="HN5038" s="293"/>
      <c r="HX5038" s="293"/>
      <c r="IH5038" s="293"/>
      <c r="IM5038" s="285"/>
    </row>
    <row r="5039" spans="1:247" s="44" customFormat="1" x14ac:dyDescent="0.2">
      <c r="A5039" s="42"/>
      <c r="AN5039" s="293"/>
      <c r="AX5039" s="293"/>
      <c r="BH5039" s="293"/>
      <c r="BR5039" s="293"/>
      <c r="CB5039" s="293"/>
      <c r="CL5039" s="293"/>
      <c r="CV5039" s="293"/>
      <c r="DF5039" s="293"/>
      <c r="DP5039" s="293"/>
      <c r="DZ5039" s="293"/>
      <c r="EJ5039" s="293"/>
      <c r="ET5039" s="293"/>
      <c r="FD5039" s="293"/>
      <c r="GJ5039" s="341"/>
      <c r="GT5039" s="293"/>
      <c r="HD5039" s="293"/>
      <c r="HN5039" s="293"/>
      <c r="HX5039" s="293"/>
      <c r="IH5039" s="293"/>
      <c r="IM5039" s="285"/>
    </row>
    <row r="5040" spans="1:247" s="44" customFormat="1" x14ac:dyDescent="0.2">
      <c r="A5040" s="42"/>
      <c r="AN5040" s="293"/>
      <c r="AX5040" s="293"/>
      <c r="BH5040" s="293"/>
      <c r="BR5040" s="293"/>
      <c r="CB5040" s="293"/>
      <c r="CL5040" s="293"/>
      <c r="CV5040" s="293"/>
      <c r="DF5040" s="293"/>
      <c r="DP5040" s="293"/>
      <c r="DZ5040" s="293"/>
      <c r="EJ5040" s="293"/>
      <c r="ET5040" s="293"/>
      <c r="FD5040" s="293"/>
      <c r="GJ5040" s="341"/>
      <c r="GT5040" s="293"/>
      <c r="HD5040" s="293"/>
      <c r="HN5040" s="293"/>
      <c r="HX5040" s="293"/>
      <c r="IH5040" s="293"/>
      <c r="IM5040" s="285"/>
    </row>
    <row r="5041" spans="1:247" s="44" customFormat="1" x14ac:dyDescent="0.2">
      <c r="A5041" s="42"/>
      <c r="AN5041" s="293"/>
      <c r="AX5041" s="293"/>
      <c r="BH5041" s="293"/>
      <c r="BR5041" s="293"/>
      <c r="CB5041" s="293"/>
      <c r="CL5041" s="293"/>
      <c r="CV5041" s="293"/>
      <c r="DF5041" s="293"/>
      <c r="DP5041" s="293"/>
      <c r="DZ5041" s="293"/>
      <c r="EJ5041" s="293"/>
      <c r="ET5041" s="293"/>
      <c r="FD5041" s="293"/>
      <c r="GJ5041" s="341"/>
      <c r="GT5041" s="293"/>
      <c r="HD5041" s="293"/>
      <c r="HN5041" s="293"/>
      <c r="HX5041" s="293"/>
      <c r="IH5041" s="293"/>
      <c r="IM5041" s="285"/>
    </row>
    <row r="5042" spans="1:247" s="44" customFormat="1" x14ac:dyDescent="0.2">
      <c r="A5042" s="42"/>
      <c r="AN5042" s="293"/>
      <c r="AX5042" s="293"/>
      <c r="BH5042" s="293"/>
      <c r="BR5042" s="293"/>
      <c r="CB5042" s="293"/>
      <c r="CL5042" s="293"/>
      <c r="CV5042" s="293"/>
      <c r="DF5042" s="293"/>
      <c r="DP5042" s="293"/>
      <c r="DZ5042" s="293"/>
      <c r="EJ5042" s="293"/>
      <c r="ET5042" s="293"/>
      <c r="FD5042" s="293"/>
      <c r="GJ5042" s="341"/>
      <c r="GT5042" s="293"/>
      <c r="HD5042" s="293"/>
      <c r="HN5042" s="293"/>
      <c r="HX5042" s="293"/>
      <c r="IH5042" s="293"/>
      <c r="IM5042" s="285"/>
    </row>
    <row r="5043" spans="1:247" s="44" customFormat="1" x14ac:dyDescent="0.2">
      <c r="A5043" s="42"/>
      <c r="AN5043" s="293"/>
      <c r="AX5043" s="293"/>
      <c r="BH5043" s="293"/>
      <c r="BR5043" s="293"/>
      <c r="CB5043" s="293"/>
      <c r="CL5043" s="293"/>
      <c r="CV5043" s="293"/>
      <c r="DF5043" s="293"/>
      <c r="DP5043" s="293"/>
      <c r="DZ5043" s="293"/>
      <c r="EJ5043" s="293"/>
      <c r="ET5043" s="293"/>
      <c r="FD5043" s="293"/>
      <c r="GJ5043" s="341"/>
      <c r="GT5043" s="293"/>
      <c r="HD5043" s="293"/>
      <c r="HN5043" s="293"/>
      <c r="HX5043" s="293"/>
      <c r="IH5043" s="293"/>
      <c r="IM5043" s="285"/>
    </row>
    <row r="5044" spans="1:247" s="44" customFormat="1" x14ac:dyDescent="0.2">
      <c r="A5044" s="42"/>
      <c r="AN5044" s="293"/>
      <c r="AX5044" s="293"/>
      <c r="BH5044" s="293"/>
      <c r="BR5044" s="293"/>
      <c r="CB5044" s="293"/>
      <c r="CL5044" s="293"/>
      <c r="CV5044" s="293"/>
      <c r="DF5044" s="293"/>
      <c r="DP5044" s="293"/>
      <c r="DZ5044" s="293"/>
      <c r="EJ5044" s="293"/>
      <c r="ET5044" s="293"/>
      <c r="FD5044" s="293"/>
      <c r="GJ5044" s="341"/>
      <c r="GT5044" s="293"/>
      <c r="HD5044" s="293"/>
      <c r="HN5044" s="293"/>
      <c r="HX5044" s="293"/>
      <c r="IH5044" s="293"/>
      <c r="IM5044" s="285"/>
    </row>
    <row r="5045" spans="1:247" s="44" customFormat="1" x14ac:dyDescent="0.2">
      <c r="A5045" s="42"/>
      <c r="AN5045" s="293"/>
      <c r="AX5045" s="293"/>
      <c r="BH5045" s="293"/>
      <c r="BR5045" s="293"/>
      <c r="CB5045" s="293"/>
      <c r="CL5045" s="293"/>
      <c r="CV5045" s="293"/>
      <c r="DF5045" s="293"/>
      <c r="DP5045" s="293"/>
      <c r="DZ5045" s="293"/>
      <c r="EJ5045" s="293"/>
      <c r="ET5045" s="293"/>
      <c r="FD5045" s="293"/>
      <c r="GJ5045" s="341"/>
      <c r="GT5045" s="293"/>
      <c r="HD5045" s="293"/>
      <c r="HN5045" s="293"/>
      <c r="HX5045" s="293"/>
      <c r="IH5045" s="293"/>
      <c r="IM5045" s="285"/>
    </row>
    <row r="5046" spans="1:247" s="44" customFormat="1" x14ac:dyDescent="0.2">
      <c r="A5046" s="42"/>
      <c r="AN5046" s="293"/>
      <c r="AX5046" s="293"/>
      <c r="BH5046" s="293"/>
      <c r="BR5046" s="293"/>
      <c r="CB5046" s="293"/>
      <c r="CL5046" s="293"/>
      <c r="CV5046" s="293"/>
      <c r="DF5046" s="293"/>
      <c r="DP5046" s="293"/>
      <c r="DZ5046" s="293"/>
      <c r="EJ5046" s="293"/>
      <c r="ET5046" s="293"/>
      <c r="FD5046" s="293"/>
      <c r="GJ5046" s="341"/>
      <c r="GT5046" s="293"/>
      <c r="HD5046" s="293"/>
      <c r="HN5046" s="293"/>
      <c r="HX5046" s="293"/>
      <c r="IH5046" s="293"/>
      <c r="IM5046" s="285"/>
    </row>
    <row r="5047" spans="1:247" s="44" customFormat="1" x14ac:dyDescent="0.2">
      <c r="A5047" s="42"/>
      <c r="AN5047" s="293"/>
      <c r="AX5047" s="293"/>
      <c r="BH5047" s="293"/>
      <c r="BR5047" s="293"/>
      <c r="CB5047" s="293"/>
      <c r="CL5047" s="293"/>
      <c r="CV5047" s="293"/>
      <c r="DF5047" s="293"/>
      <c r="DP5047" s="293"/>
      <c r="DZ5047" s="293"/>
      <c r="EJ5047" s="293"/>
      <c r="ET5047" s="293"/>
      <c r="FD5047" s="293"/>
      <c r="GJ5047" s="341"/>
      <c r="GT5047" s="293"/>
      <c r="HD5047" s="293"/>
      <c r="HN5047" s="293"/>
      <c r="HX5047" s="293"/>
      <c r="IH5047" s="293"/>
      <c r="IM5047" s="285"/>
    </row>
    <row r="5048" spans="1:247" s="44" customFormat="1" x14ac:dyDescent="0.2">
      <c r="A5048" s="42"/>
      <c r="AN5048" s="293"/>
      <c r="AX5048" s="293"/>
      <c r="BH5048" s="293"/>
      <c r="BR5048" s="293"/>
      <c r="CB5048" s="293"/>
      <c r="CL5048" s="293"/>
      <c r="CV5048" s="293"/>
      <c r="DF5048" s="293"/>
      <c r="DP5048" s="293"/>
      <c r="DZ5048" s="293"/>
      <c r="EJ5048" s="293"/>
      <c r="ET5048" s="293"/>
      <c r="FD5048" s="293"/>
      <c r="GJ5048" s="341"/>
      <c r="GT5048" s="293"/>
      <c r="HD5048" s="293"/>
      <c r="HN5048" s="293"/>
      <c r="HX5048" s="293"/>
      <c r="IH5048" s="293"/>
      <c r="IM5048" s="285"/>
    </row>
    <row r="5049" spans="1:247" s="44" customFormat="1" x14ac:dyDescent="0.2">
      <c r="A5049" s="42"/>
      <c r="AN5049" s="293"/>
      <c r="AX5049" s="293"/>
      <c r="BH5049" s="293"/>
      <c r="BR5049" s="293"/>
      <c r="CB5049" s="293"/>
      <c r="CL5049" s="293"/>
      <c r="CV5049" s="293"/>
      <c r="DF5049" s="293"/>
      <c r="DP5049" s="293"/>
      <c r="DZ5049" s="293"/>
      <c r="EJ5049" s="293"/>
      <c r="ET5049" s="293"/>
      <c r="FD5049" s="293"/>
      <c r="GJ5049" s="341"/>
      <c r="GT5049" s="293"/>
      <c r="HD5049" s="293"/>
      <c r="HN5049" s="293"/>
      <c r="HX5049" s="293"/>
      <c r="IH5049" s="293"/>
      <c r="IM5049" s="285"/>
    </row>
    <row r="5050" spans="1:247" s="44" customFormat="1" x14ac:dyDescent="0.2">
      <c r="A5050" s="42"/>
      <c r="AN5050" s="293"/>
      <c r="AX5050" s="293"/>
      <c r="BH5050" s="293"/>
      <c r="BR5050" s="293"/>
      <c r="CB5050" s="293"/>
      <c r="CL5050" s="293"/>
      <c r="CV5050" s="293"/>
      <c r="DF5050" s="293"/>
      <c r="DP5050" s="293"/>
      <c r="DZ5050" s="293"/>
      <c r="EJ5050" s="293"/>
      <c r="ET5050" s="293"/>
      <c r="FD5050" s="293"/>
      <c r="GJ5050" s="341"/>
      <c r="GT5050" s="293"/>
      <c r="HD5050" s="293"/>
      <c r="HN5050" s="293"/>
      <c r="HX5050" s="293"/>
      <c r="IH5050" s="293"/>
      <c r="IM5050" s="285"/>
    </row>
    <row r="5051" spans="1:247" s="44" customFormat="1" x14ac:dyDescent="0.2">
      <c r="A5051" s="42"/>
      <c r="AN5051" s="293"/>
      <c r="AX5051" s="293"/>
      <c r="BH5051" s="293"/>
      <c r="BR5051" s="293"/>
      <c r="CB5051" s="293"/>
      <c r="CL5051" s="293"/>
      <c r="CV5051" s="293"/>
      <c r="DF5051" s="293"/>
      <c r="DP5051" s="293"/>
      <c r="DZ5051" s="293"/>
      <c r="EJ5051" s="293"/>
      <c r="ET5051" s="293"/>
      <c r="FD5051" s="293"/>
      <c r="GJ5051" s="341"/>
      <c r="GT5051" s="293"/>
      <c r="HD5051" s="293"/>
      <c r="HN5051" s="293"/>
      <c r="HX5051" s="293"/>
      <c r="IH5051" s="293"/>
      <c r="IM5051" s="285"/>
    </row>
    <row r="5052" spans="1:247" s="44" customFormat="1" x14ac:dyDescent="0.2">
      <c r="A5052" s="42"/>
      <c r="AN5052" s="293"/>
      <c r="AX5052" s="293"/>
      <c r="BH5052" s="293"/>
      <c r="BR5052" s="293"/>
      <c r="CB5052" s="293"/>
      <c r="CL5052" s="293"/>
      <c r="CV5052" s="293"/>
      <c r="DF5052" s="293"/>
      <c r="DP5052" s="293"/>
      <c r="DZ5052" s="293"/>
      <c r="EJ5052" s="293"/>
      <c r="ET5052" s="293"/>
      <c r="FD5052" s="293"/>
      <c r="GJ5052" s="341"/>
      <c r="GT5052" s="293"/>
      <c r="HD5052" s="293"/>
      <c r="HN5052" s="293"/>
      <c r="HX5052" s="293"/>
      <c r="IH5052" s="293"/>
      <c r="IM5052" s="285"/>
    </row>
    <row r="5053" spans="1:247" s="44" customFormat="1" x14ac:dyDescent="0.2">
      <c r="A5053" s="42"/>
      <c r="AN5053" s="293"/>
      <c r="AX5053" s="293"/>
      <c r="BH5053" s="293"/>
      <c r="BR5053" s="293"/>
      <c r="CB5053" s="293"/>
      <c r="CL5053" s="293"/>
      <c r="CV5053" s="293"/>
      <c r="DF5053" s="293"/>
      <c r="DP5053" s="293"/>
      <c r="DZ5053" s="293"/>
      <c r="EJ5053" s="293"/>
      <c r="ET5053" s="293"/>
      <c r="FD5053" s="293"/>
      <c r="GJ5053" s="341"/>
      <c r="GT5053" s="293"/>
      <c r="HD5053" s="293"/>
      <c r="HN5053" s="293"/>
      <c r="HX5053" s="293"/>
      <c r="IH5053" s="293"/>
      <c r="IM5053" s="285"/>
    </row>
    <row r="5054" spans="1:247" s="44" customFormat="1" x14ac:dyDescent="0.2">
      <c r="A5054" s="42"/>
      <c r="AN5054" s="293"/>
      <c r="AX5054" s="293"/>
      <c r="BH5054" s="293"/>
      <c r="BR5054" s="293"/>
      <c r="CB5054" s="293"/>
      <c r="CL5054" s="293"/>
      <c r="CV5054" s="293"/>
      <c r="DF5054" s="293"/>
      <c r="DP5054" s="293"/>
      <c r="DZ5054" s="293"/>
      <c r="EJ5054" s="293"/>
      <c r="ET5054" s="293"/>
      <c r="FD5054" s="293"/>
      <c r="GJ5054" s="341"/>
      <c r="GT5054" s="293"/>
      <c r="HD5054" s="293"/>
      <c r="HN5054" s="293"/>
      <c r="HX5054" s="293"/>
      <c r="IH5054" s="293"/>
      <c r="IM5054" s="285"/>
    </row>
    <row r="5055" spans="1:247" s="44" customFormat="1" x14ac:dyDescent="0.2">
      <c r="A5055" s="42"/>
      <c r="AN5055" s="293"/>
      <c r="AX5055" s="293"/>
      <c r="BH5055" s="293"/>
      <c r="BR5055" s="293"/>
      <c r="CB5055" s="293"/>
      <c r="CL5055" s="293"/>
      <c r="CV5055" s="293"/>
      <c r="DF5055" s="293"/>
      <c r="DP5055" s="293"/>
      <c r="DZ5055" s="293"/>
      <c r="EJ5055" s="293"/>
      <c r="ET5055" s="293"/>
      <c r="FD5055" s="293"/>
      <c r="GJ5055" s="341"/>
      <c r="GT5055" s="293"/>
      <c r="HD5055" s="293"/>
      <c r="HN5055" s="293"/>
      <c r="HX5055" s="293"/>
      <c r="IH5055" s="293"/>
      <c r="IM5055" s="285"/>
    </row>
    <row r="5056" spans="1:247" s="44" customFormat="1" x14ac:dyDescent="0.2">
      <c r="A5056" s="42"/>
      <c r="AN5056" s="293"/>
      <c r="AX5056" s="293"/>
      <c r="BH5056" s="293"/>
      <c r="BR5056" s="293"/>
      <c r="CB5056" s="293"/>
      <c r="CL5056" s="293"/>
      <c r="CV5056" s="293"/>
      <c r="DF5056" s="293"/>
      <c r="DP5056" s="293"/>
      <c r="DZ5056" s="293"/>
      <c r="EJ5056" s="293"/>
      <c r="ET5056" s="293"/>
      <c r="FD5056" s="293"/>
      <c r="GJ5056" s="341"/>
      <c r="GT5056" s="293"/>
      <c r="HD5056" s="293"/>
      <c r="HN5056" s="293"/>
      <c r="HX5056" s="293"/>
      <c r="IH5056" s="293"/>
      <c r="IM5056" s="285"/>
    </row>
    <row r="5057" spans="1:247" s="44" customFormat="1" x14ac:dyDescent="0.2">
      <c r="A5057" s="42"/>
      <c r="AN5057" s="293"/>
      <c r="AX5057" s="293"/>
      <c r="BH5057" s="293"/>
      <c r="BR5057" s="293"/>
      <c r="CB5057" s="293"/>
      <c r="CL5057" s="293"/>
      <c r="CV5057" s="293"/>
      <c r="DF5057" s="293"/>
      <c r="DP5057" s="293"/>
      <c r="DZ5057" s="293"/>
      <c r="EJ5057" s="293"/>
      <c r="ET5057" s="293"/>
      <c r="FD5057" s="293"/>
      <c r="GJ5057" s="341"/>
      <c r="GT5057" s="293"/>
      <c r="HD5057" s="293"/>
      <c r="HN5057" s="293"/>
      <c r="HX5057" s="293"/>
      <c r="IH5057" s="293"/>
      <c r="IM5057" s="285"/>
    </row>
    <row r="5058" spans="1:247" s="44" customFormat="1" x14ac:dyDescent="0.2">
      <c r="A5058" s="42"/>
      <c r="AN5058" s="293"/>
      <c r="AX5058" s="293"/>
      <c r="BH5058" s="293"/>
      <c r="BR5058" s="293"/>
      <c r="CB5058" s="293"/>
      <c r="CL5058" s="293"/>
      <c r="CV5058" s="293"/>
      <c r="DF5058" s="293"/>
      <c r="DP5058" s="293"/>
      <c r="DZ5058" s="293"/>
      <c r="EJ5058" s="293"/>
      <c r="ET5058" s="293"/>
      <c r="FD5058" s="293"/>
      <c r="GJ5058" s="341"/>
      <c r="GT5058" s="293"/>
      <c r="HD5058" s="293"/>
      <c r="HN5058" s="293"/>
      <c r="HX5058" s="293"/>
      <c r="IH5058" s="293"/>
      <c r="IM5058" s="285"/>
    </row>
    <row r="5059" spans="1:247" s="44" customFormat="1" x14ac:dyDescent="0.2">
      <c r="A5059" s="42"/>
      <c r="AN5059" s="293"/>
      <c r="AX5059" s="293"/>
      <c r="BH5059" s="293"/>
      <c r="BR5059" s="293"/>
      <c r="CB5059" s="293"/>
      <c r="CL5059" s="293"/>
      <c r="CV5059" s="293"/>
      <c r="DF5059" s="293"/>
      <c r="DP5059" s="293"/>
      <c r="DZ5059" s="293"/>
      <c r="EJ5059" s="293"/>
      <c r="ET5059" s="293"/>
      <c r="FD5059" s="293"/>
      <c r="GJ5059" s="341"/>
      <c r="GT5059" s="293"/>
      <c r="HD5059" s="293"/>
      <c r="HN5059" s="293"/>
      <c r="HX5059" s="293"/>
      <c r="IH5059" s="293"/>
      <c r="IM5059" s="285"/>
    </row>
    <row r="5060" spans="1:247" s="44" customFormat="1" x14ac:dyDescent="0.2">
      <c r="A5060" s="42"/>
      <c r="AN5060" s="293"/>
      <c r="AX5060" s="293"/>
      <c r="BH5060" s="293"/>
      <c r="BR5060" s="293"/>
      <c r="CB5060" s="293"/>
      <c r="CL5060" s="293"/>
      <c r="CV5060" s="293"/>
      <c r="DF5060" s="293"/>
      <c r="DP5060" s="293"/>
      <c r="DZ5060" s="293"/>
      <c r="EJ5060" s="293"/>
      <c r="ET5060" s="293"/>
      <c r="FD5060" s="293"/>
      <c r="GJ5060" s="341"/>
      <c r="GT5060" s="293"/>
      <c r="HD5060" s="293"/>
      <c r="HN5060" s="293"/>
      <c r="HX5060" s="293"/>
      <c r="IH5060" s="293"/>
      <c r="IM5060" s="285"/>
    </row>
    <row r="5061" spans="1:247" s="44" customFormat="1" x14ac:dyDescent="0.2">
      <c r="A5061" s="42"/>
      <c r="AN5061" s="293"/>
      <c r="AX5061" s="293"/>
      <c r="BH5061" s="293"/>
      <c r="BR5061" s="293"/>
      <c r="CB5061" s="293"/>
      <c r="CL5061" s="293"/>
      <c r="CV5061" s="293"/>
      <c r="DF5061" s="293"/>
      <c r="DP5061" s="293"/>
      <c r="DZ5061" s="293"/>
      <c r="EJ5061" s="293"/>
      <c r="ET5061" s="293"/>
      <c r="FD5061" s="293"/>
      <c r="GJ5061" s="341"/>
      <c r="GT5061" s="293"/>
      <c r="HD5061" s="293"/>
      <c r="HN5061" s="293"/>
      <c r="HX5061" s="293"/>
      <c r="IH5061" s="293"/>
      <c r="IM5061" s="285"/>
    </row>
    <row r="5062" spans="1:247" s="44" customFormat="1" x14ac:dyDescent="0.2">
      <c r="A5062" s="42"/>
      <c r="AN5062" s="293"/>
      <c r="AX5062" s="293"/>
      <c r="BH5062" s="293"/>
      <c r="BR5062" s="293"/>
      <c r="CB5062" s="293"/>
      <c r="CL5062" s="293"/>
      <c r="CV5062" s="293"/>
      <c r="DF5062" s="293"/>
      <c r="DP5062" s="293"/>
      <c r="DZ5062" s="293"/>
      <c r="EJ5062" s="293"/>
      <c r="ET5062" s="293"/>
      <c r="FD5062" s="293"/>
      <c r="GJ5062" s="341"/>
      <c r="GT5062" s="293"/>
      <c r="HD5062" s="293"/>
      <c r="HN5062" s="293"/>
      <c r="HX5062" s="293"/>
      <c r="IH5062" s="293"/>
      <c r="IM5062" s="285"/>
    </row>
    <row r="5063" spans="1:247" s="44" customFormat="1" x14ac:dyDescent="0.2">
      <c r="A5063" s="42"/>
      <c r="AN5063" s="293"/>
      <c r="AX5063" s="293"/>
      <c r="BH5063" s="293"/>
      <c r="BR5063" s="293"/>
      <c r="CB5063" s="293"/>
      <c r="CL5063" s="293"/>
      <c r="CV5063" s="293"/>
      <c r="DF5063" s="293"/>
      <c r="DP5063" s="293"/>
      <c r="DZ5063" s="293"/>
      <c r="EJ5063" s="293"/>
      <c r="ET5063" s="293"/>
      <c r="FD5063" s="293"/>
      <c r="GJ5063" s="341"/>
      <c r="GT5063" s="293"/>
      <c r="HD5063" s="293"/>
      <c r="HN5063" s="293"/>
      <c r="HX5063" s="293"/>
      <c r="IH5063" s="293"/>
      <c r="IM5063" s="285"/>
    </row>
    <row r="5064" spans="1:247" s="44" customFormat="1" x14ac:dyDescent="0.2">
      <c r="A5064" s="42"/>
      <c r="AN5064" s="293"/>
      <c r="AX5064" s="293"/>
      <c r="BH5064" s="293"/>
      <c r="BR5064" s="293"/>
      <c r="CB5064" s="293"/>
      <c r="CL5064" s="293"/>
      <c r="CV5064" s="293"/>
      <c r="DF5064" s="293"/>
      <c r="DP5064" s="293"/>
      <c r="DZ5064" s="293"/>
      <c r="EJ5064" s="293"/>
      <c r="ET5064" s="293"/>
      <c r="FD5064" s="293"/>
      <c r="GJ5064" s="341"/>
      <c r="GT5064" s="293"/>
      <c r="HD5064" s="293"/>
      <c r="HN5064" s="293"/>
      <c r="HX5064" s="293"/>
      <c r="IH5064" s="293"/>
      <c r="IM5064" s="285"/>
    </row>
    <row r="5065" spans="1:247" s="44" customFormat="1" x14ac:dyDescent="0.2">
      <c r="A5065" s="42"/>
      <c r="AN5065" s="293"/>
      <c r="AX5065" s="293"/>
      <c r="BH5065" s="293"/>
      <c r="BR5065" s="293"/>
      <c r="CB5065" s="293"/>
      <c r="CL5065" s="293"/>
      <c r="CV5065" s="293"/>
      <c r="DF5065" s="293"/>
      <c r="DP5065" s="293"/>
      <c r="DZ5065" s="293"/>
      <c r="EJ5065" s="293"/>
      <c r="ET5065" s="293"/>
      <c r="FD5065" s="293"/>
      <c r="GJ5065" s="341"/>
      <c r="GT5065" s="293"/>
      <c r="HD5065" s="293"/>
      <c r="HN5065" s="293"/>
      <c r="HX5065" s="293"/>
      <c r="IH5065" s="293"/>
      <c r="IM5065" s="285"/>
    </row>
    <row r="5066" spans="1:247" s="44" customFormat="1" x14ac:dyDescent="0.2">
      <c r="A5066" s="42"/>
      <c r="AN5066" s="293"/>
      <c r="AX5066" s="293"/>
      <c r="BH5066" s="293"/>
      <c r="BR5066" s="293"/>
      <c r="CB5066" s="293"/>
      <c r="CL5066" s="293"/>
      <c r="CV5066" s="293"/>
      <c r="DF5066" s="293"/>
      <c r="DP5066" s="293"/>
      <c r="DZ5066" s="293"/>
      <c r="EJ5066" s="293"/>
      <c r="ET5066" s="293"/>
      <c r="FD5066" s="293"/>
      <c r="GJ5066" s="341"/>
      <c r="GT5066" s="293"/>
      <c r="HD5066" s="293"/>
      <c r="HN5066" s="293"/>
      <c r="HX5066" s="293"/>
      <c r="IH5066" s="293"/>
      <c r="IM5066" s="285"/>
    </row>
    <row r="5067" spans="1:247" s="44" customFormat="1" x14ac:dyDescent="0.2">
      <c r="A5067" s="42"/>
      <c r="AN5067" s="293"/>
      <c r="AX5067" s="293"/>
      <c r="BH5067" s="293"/>
      <c r="BR5067" s="293"/>
      <c r="CB5067" s="293"/>
      <c r="CL5067" s="293"/>
      <c r="CV5067" s="293"/>
      <c r="DF5067" s="293"/>
      <c r="DP5067" s="293"/>
      <c r="DZ5067" s="293"/>
      <c r="EJ5067" s="293"/>
      <c r="ET5067" s="293"/>
      <c r="FD5067" s="293"/>
      <c r="GJ5067" s="341"/>
      <c r="GT5067" s="293"/>
      <c r="HD5067" s="293"/>
      <c r="HN5067" s="293"/>
      <c r="HX5067" s="293"/>
      <c r="IH5067" s="293"/>
      <c r="IM5067" s="285"/>
    </row>
    <row r="5068" spans="1:247" s="44" customFormat="1" x14ac:dyDescent="0.2">
      <c r="A5068" s="42"/>
      <c r="AN5068" s="293"/>
      <c r="AX5068" s="293"/>
      <c r="BH5068" s="293"/>
      <c r="BR5068" s="293"/>
      <c r="CB5068" s="293"/>
      <c r="CL5068" s="293"/>
      <c r="CV5068" s="293"/>
      <c r="DF5068" s="293"/>
      <c r="DP5068" s="293"/>
      <c r="DZ5068" s="293"/>
      <c r="EJ5068" s="293"/>
      <c r="ET5068" s="293"/>
      <c r="FD5068" s="293"/>
      <c r="GJ5068" s="341"/>
      <c r="GT5068" s="293"/>
      <c r="HD5068" s="293"/>
      <c r="HN5068" s="293"/>
      <c r="HX5068" s="293"/>
      <c r="IH5068" s="293"/>
      <c r="IM5068" s="285"/>
    </row>
    <row r="5069" spans="1:247" s="44" customFormat="1" x14ac:dyDescent="0.2">
      <c r="A5069" s="42"/>
      <c r="AN5069" s="293"/>
      <c r="AX5069" s="293"/>
      <c r="BH5069" s="293"/>
      <c r="BR5069" s="293"/>
      <c r="CB5069" s="293"/>
      <c r="CL5069" s="293"/>
      <c r="CV5069" s="293"/>
      <c r="DF5069" s="293"/>
      <c r="DP5069" s="293"/>
      <c r="DZ5069" s="293"/>
      <c r="EJ5069" s="293"/>
      <c r="ET5069" s="293"/>
      <c r="FD5069" s="293"/>
      <c r="GJ5069" s="341"/>
      <c r="GT5069" s="293"/>
      <c r="HD5069" s="293"/>
      <c r="HN5069" s="293"/>
      <c r="HX5069" s="293"/>
      <c r="IH5069" s="293"/>
      <c r="IM5069" s="285"/>
    </row>
    <row r="5070" spans="1:247" s="44" customFormat="1" x14ac:dyDescent="0.2">
      <c r="A5070" s="42"/>
      <c r="AN5070" s="293"/>
      <c r="AX5070" s="293"/>
      <c r="BH5070" s="293"/>
      <c r="BR5070" s="293"/>
      <c r="CB5070" s="293"/>
      <c r="CL5070" s="293"/>
      <c r="CV5070" s="293"/>
      <c r="DF5070" s="293"/>
      <c r="DP5070" s="293"/>
      <c r="DZ5070" s="293"/>
      <c r="EJ5070" s="293"/>
      <c r="ET5070" s="293"/>
      <c r="FD5070" s="293"/>
      <c r="GJ5070" s="341"/>
      <c r="GT5070" s="293"/>
      <c r="HD5070" s="293"/>
      <c r="HN5070" s="293"/>
      <c r="HX5070" s="293"/>
      <c r="IH5070" s="293"/>
      <c r="IM5070" s="285"/>
    </row>
    <row r="5071" spans="1:247" s="44" customFormat="1" x14ac:dyDescent="0.2">
      <c r="A5071" s="42"/>
      <c r="AN5071" s="293"/>
      <c r="AX5071" s="293"/>
      <c r="BH5071" s="293"/>
      <c r="BR5071" s="293"/>
      <c r="CB5071" s="293"/>
      <c r="CL5071" s="293"/>
      <c r="CV5071" s="293"/>
      <c r="DF5071" s="293"/>
      <c r="DP5071" s="293"/>
      <c r="DZ5071" s="293"/>
      <c r="EJ5071" s="293"/>
      <c r="ET5071" s="293"/>
      <c r="FD5071" s="293"/>
      <c r="GJ5071" s="341"/>
      <c r="GT5071" s="293"/>
      <c r="HD5071" s="293"/>
      <c r="HN5071" s="293"/>
      <c r="HX5071" s="293"/>
      <c r="IH5071" s="293"/>
      <c r="IM5071" s="285"/>
    </row>
    <row r="5072" spans="1:247" s="44" customFormat="1" x14ac:dyDescent="0.2">
      <c r="A5072" s="42"/>
      <c r="AN5072" s="293"/>
      <c r="AX5072" s="293"/>
      <c r="BH5072" s="293"/>
      <c r="BR5072" s="293"/>
      <c r="CB5072" s="293"/>
      <c r="CL5072" s="293"/>
      <c r="CV5072" s="293"/>
      <c r="DF5072" s="293"/>
      <c r="DP5072" s="293"/>
      <c r="DZ5072" s="293"/>
      <c r="EJ5072" s="293"/>
      <c r="ET5072" s="293"/>
      <c r="FD5072" s="293"/>
      <c r="GJ5072" s="341"/>
      <c r="GT5072" s="293"/>
      <c r="HD5072" s="293"/>
      <c r="HN5072" s="293"/>
      <c r="HX5072" s="293"/>
      <c r="IH5072" s="293"/>
      <c r="IM5072" s="285"/>
    </row>
    <row r="5073" spans="1:247" s="44" customFormat="1" x14ac:dyDescent="0.2">
      <c r="A5073" s="42"/>
      <c r="AN5073" s="293"/>
      <c r="AX5073" s="293"/>
      <c r="BH5073" s="293"/>
      <c r="BR5073" s="293"/>
      <c r="CB5073" s="293"/>
      <c r="CL5073" s="293"/>
      <c r="CV5073" s="293"/>
      <c r="DF5073" s="293"/>
      <c r="DP5073" s="293"/>
      <c r="DZ5073" s="293"/>
      <c r="EJ5073" s="293"/>
      <c r="ET5073" s="293"/>
      <c r="FD5073" s="293"/>
      <c r="GJ5073" s="341"/>
      <c r="GT5073" s="293"/>
      <c r="HD5073" s="293"/>
      <c r="HN5073" s="293"/>
      <c r="HX5073" s="293"/>
      <c r="IH5073" s="293"/>
      <c r="IM5073" s="285"/>
    </row>
    <row r="5074" spans="1:247" s="44" customFormat="1" x14ac:dyDescent="0.2">
      <c r="A5074" s="42"/>
      <c r="AN5074" s="293"/>
      <c r="AX5074" s="293"/>
      <c r="BH5074" s="293"/>
      <c r="BR5074" s="293"/>
      <c r="CB5074" s="293"/>
      <c r="CL5074" s="293"/>
      <c r="CV5074" s="293"/>
      <c r="DF5074" s="293"/>
      <c r="DP5074" s="293"/>
      <c r="DZ5074" s="293"/>
      <c r="EJ5074" s="293"/>
      <c r="ET5074" s="293"/>
      <c r="FD5074" s="293"/>
      <c r="GJ5074" s="341"/>
      <c r="GT5074" s="293"/>
      <c r="HD5074" s="293"/>
      <c r="HN5074" s="293"/>
      <c r="HX5074" s="293"/>
      <c r="IH5074" s="293"/>
      <c r="IM5074" s="285"/>
    </row>
    <row r="5075" spans="1:247" s="44" customFormat="1" x14ac:dyDescent="0.2">
      <c r="A5075" s="42"/>
      <c r="AN5075" s="293"/>
      <c r="AX5075" s="293"/>
      <c r="BH5075" s="293"/>
      <c r="BR5075" s="293"/>
      <c r="CB5075" s="293"/>
      <c r="CL5075" s="293"/>
      <c r="CV5075" s="293"/>
      <c r="DF5075" s="293"/>
      <c r="DP5075" s="293"/>
      <c r="DZ5075" s="293"/>
      <c r="EJ5075" s="293"/>
      <c r="ET5075" s="293"/>
      <c r="FD5075" s="293"/>
      <c r="GJ5075" s="341"/>
      <c r="GT5075" s="293"/>
      <c r="HD5075" s="293"/>
      <c r="HN5075" s="293"/>
      <c r="HX5075" s="293"/>
      <c r="IH5075" s="293"/>
      <c r="IM5075" s="285"/>
    </row>
    <row r="5076" spans="1:247" s="44" customFormat="1" x14ac:dyDescent="0.2">
      <c r="A5076" s="42"/>
      <c r="AN5076" s="293"/>
      <c r="AX5076" s="293"/>
      <c r="BH5076" s="293"/>
      <c r="BR5076" s="293"/>
      <c r="CB5076" s="293"/>
      <c r="CL5076" s="293"/>
      <c r="CV5076" s="293"/>
      <c r="DF5076" s="293"/>
      <c r="DP5076" s="293"/>
      <c r="DZ5076" s="293"/>
      <c r="EJ5076" s="293"/>
      <c r="ET5076" s="293"/>
      <c r="FD5076" s="293"/>
      <c r="GJ5076" s="341"/>
      <c r="GT5076" s="293"/>
      <c r="HD5076" s="293"/>
      <c r="HN5076" s="293"/>
      <c r="HX5076" s="293"/>
      <c r="IH5076" s="293"/>
      <c r="IM5076" s="285"/>
    </row>
    <row r="5077" spans="1:247" s="44" customFormat="1" x14ac:dyDescent="0.2">
      <c r="A5077" s="42"/>
      <c r="AN5077" s="293"/>
      <c r="AX5077" s="293"/>
      <c r="BH5077" s="293"/>
      <c r="BR5077" s="293"/>
      <c r="CB5077" s="293"/>
      <c r="CL5077" s="293"/>
      <c r="CV5077" s="293"/>
      <c r="DF5077" s="293"/>
      <c r="DP5077" s="293"/>
      <c r="DZ5077" s="293"/>
      <c r="EJ5077" s="293"/>
      <c r="ET5077" s="293"/>
      <c r="FD5077" s="293"/>
      <c r="GJ5077" s="341"/>
      <c r="GT5077" s="293"/>
      <c r="HD5077" s="293"/>
      <c r="HN5077" s="293"/>
      <c r="HX5077" s="293"/>
      <c r="IH5077" s="293"/>
      <c r="IM5077" s="285"/>
    </row>
    <row r="5078" spans="1:247" s="44" customFormat="1" x14ac:dyDescent="0.2">
      <c r="A5078" s="42"/>
      <c r="AN5078" s="293"/>
      <c r="AX5078" s="293"/>
      <c r="BH5078" s="293"/>
      <c r="BR5078" s="293"/>
      <c r="CB5078" s="293"/>
      <c r="CL5078" s="293"/>
      <c r="CV5078" s="293"/>
      <c r="DF5078" s="293"/>
      <c r="DP5078" s="293"/>
      <c r="DZ5078" s="293"/>
      <c r="EJ5078" s="293"/>
      <c r="ET5078" s="293"/>
      <c r="FD5078" s="293"/>
      <c r="GJ5078" s="341"/>
      <c r="GT5078" s="293"/>
      <c r="HD5078" s="293"/>
      <c r="HN5078" s="293"/>
      <c r="HX5078" s="293"/>
      <c r="IH5078" s="293"/>
      <c r="IM5078" s="285"/>
    </row>
    <row r="5079" spans="1:247" s="44" customFormat="1" x14ac:dyDescent="0.2">
      <c r="A5079" s="42"/>
      <c r="AN5079" s="293"/>
      <c r="AX5079" s="293"/>
      <c r="BH5079" s="293"/>
      <c r="BR5079" s="293"/>
      <c r="CB5079" s="293"/>
      <c r="CL5079" s="293"/>
      <c r="CV5079" s="293"/>
      <c r="DF5079" s="293"/>
      <c r="DP5079" s="293"/>
      <c r="DZ5079" s="293"/>
      <c r="EJ5079" s="293"/>
      <c r="ET5079" s="293"/>
      <c r="FD5079" s="293"/>
      <c r="GJ5079" s="341"/>
      <c r="GT5079" s="293"/>
      <c r="HD5079" s="293"/>
      <c r="HN5079" s="293"/>
      <c r="HX5079" s="293"/>
      <c r="IH5079" s="293"/>
      <c r="IM5079" s="285"/>
    </row>
    <row r="5080" spans="1:247" s="44" customFormat="1" x14ac:dyDescent="0.2">
      <c r="A5080" s="42"/>
      <c r="AN5080" s="293"/>
      <c r="AX5080" s="293"/>
      <c r="BH5080" s="293"/>
      <c r="BR5080" s="293"/>
      <c r="CB5080" s="293"/>
      <c r="CL5080" s="293"/>
      <c r="CV5080" s="293"/>
      <c r="DF5080" s="293"/>
      <c r="DP5080" s="293"/>
      <c r="DZ5080" s="293"/>
      <c r="EJ5080" s="293"/>
      <c r="ET5080" s="293"/>
      <c r="FD5080" s="293"/>
      <c r="GJ5080" s="341"/>
      <c r="GT5080" s="293"/>
      <c r="HD5080" s="293"/>
      <c r="HN5080" s="293"/>
      <c r="HX5080" s="293"/>
      <c r="IH5080" s="293"/>
      <c r="IM5080" s="285"/>
    </row>
    <row r="5081" spans="1:247" s="44" customFormat="1" x14ac:dyDescent="0.2">
      <c r="A5081" s="42"/>
      <c r="AN5081" s="293"/>
      <c r="AX5081" s="293"/>
      <c r="BH5081" s="293"/>
      <c r="BR5081" s="293"/>
      <c r="CB5081" s="293"/>
      <c r="CL5081" s="293"/>
      <c r="CV5081" s="293"/>
      <c r="DF5081" s="293"/>
      <c r="DP5081" s="293"/>
      <c r="DZ5081" s="293"/>
      <c r="EJ5081" s="293"/>
      <c r="ET5081" s="293"/>
      <c r="FD5081" s="293"/>
      <c r="GJ5081" s="341"/>
      <c r="GT5081" s="293"/>
      <c r="HD5081" s="293"/>
      <c r="HN5081" s="293"/>
      <c r="HX5081" s="293"/>
      <c r="IH5081" s="293"/>
      <c r="IM5081" s="285"/>
    </row>
    <row r="5082" spans="1:247" s="44" customFormat="1" x14ac:dyDescent="0.2">
      <c r="A5082" s="42"/>
      <c r="AN5082" s="293"/>
      <c r="AX5082" s="293"/>
      <c r="BH5082" s="293"/>
      <c r="BR5082" s="293"/>
      <c r="CB5082" s="293"/>
      <c r="CL5082" s="293"/>
      <c r="CV5082" s="293"/>
      <c r="DF5082" s="293"/>
      <c r="DP5082" s="293"/>
      <c r="DZ5082" s="293"/>
      <c r="EJ5082" s="293"/>
      <c r="ET5082" s="293"/>
      <c r="FD5082" s="293"/>
      <c r="GJ5082" s="341"/>
      <c r="GT5082" s="293"/>
      <c r="HD5082" s="293"/>
      <c r="HN5082" s="293"/>
      <c r="HX5082" s="293"/>
      <c r="IH5082" s="293"/>
      <c r="IM5082" s="285"/>
    </row>
    <row r="5083" spans="1:247" s="44" customFormat="1" x14ac:dyDescent="0.2">
      <c r="A5083" s="42"/>
      <c r="AN5083" s="293"/>
      <c r="AX5083" s="293"/>
      <c r="BH5083" s="293"/>
      <c r="BR5083" s="293"/>
      <c r="CB5083" s="293"/>
      <c r="CL5083" s="293"/>
      <c r="CV5083" s="293"/>
      <c r="DF5083" s="293"/>
      <c r="DP5083" s="293"/>
      <c r="DZ5083" s="293"/>
      <c r="EJ5083" s="293"/>
      <c r="ET5083" s="293"/>
      <c r="FD5083" s="293"/>
      <c r="GJ5083" s="341"/>
      <c r="GT5083" s="293"/>
      <c r="HD5083" s="293"/>
      <c r="HN5083" s="293"/>
      <c r="HX5083" s="293"/>
      <c r="IH5083" s="293"/>
      <c r="IM5083" s="285"/>
    </row>
    <row r="5084" spans="1:247" s="44" customFormat="1" x14ac:dyDescent="0.2">
      <c r="A5084" s="42"/>
      <c r="AN5084" s="293"/>
      <c r="AX5084" s="293"/>
      <c r="BH5084" s="293"/>
      <c r="BR5084" s="293"/>
      <c r="CB5084" s="293"/>
      <c r="CL5084" s="293"/>
      <c r="CV5084" s="293"/>
      <c r="DF5084" s="293"/>
      <c r="DP5084" s="293"/>
      <c r="DZ5084" s="293"/>
      <c r="EJ5084" s="293"/>
      <c r="ET5084" s="293"/>
      <c r="FD5084" s="293"/>
      <c r="GJ5084" s="341"/>
      <c r="GT5084" s="293"/>
      <c r="HD5084" s="293"/>
      <c r="HN5084" s="293"/>
      <c r="HX5084" s="293"/>
      <c r="IH5084" s="293"/>
      <c r="IM5084" s="285"/>
    </row>
    <row r="5085" spans="1:247" s="44" customFormat="1" x14ac:dyDescent="0.2">
      <c r="A5085" s="42"/>
      <c r="AN5085" s="293"/>
      <c r="AX5085" s="293"/>
      <c r="BH5085" s="293"/>
      <c r="BR5085" s="293"/>
      <c r="CB5085" s="293"/>
      <c r="CL5085" s="293"/>
      <c r="CV5085" s="293"/>
      <c r="DF5085" s="293"/>
      <c r="DP5085" s="293"/>
      <c r="DZ5085" s="293"/>
      <c r="EJ5085" s="293"/>
      <c r="ET5085" s="293"/>
      <c r="FD5085" s="293"/>
      <c r="GJ5085" s="341"/>
      <c r="GT5085" s="293"/>
      <c r="HD5085" s="293"/>
      <c r="HN5085" s="293"/>
      <c r="HX5085" s="293"/>
      <c r="IH5085" s="293"/>
      <c r="IM5085" s="285"/>
    </row>
    <row r="5086" spans="1:247" s="44" customFormat="1" x14ac:dyDescent="0.2">
      <c r="A5086" s="42"/>
      <c r="AN5086" s="293"/>
      <c r="AX5086" s="293"/>
      <c r="BH5086" s="293"/>
      <c r="BR5086" s="293"/>
      <c r="CB5086" s="293"/>
      <c r="CL5086" s="293"/>
      <c r="CV5086" s="293"/>
      <c r="DF5086" s="293"/>
      <c r="DP5086" s="293"/>
      <c r="DZ5086" s="293"/>
      <c r="EJ5086" s="293"/>
      <c r="ET5086" s="293"/>
      <c r="FD5086" s="293"/>
      <c r="GJ5086" s="341"/>
      <c r="GT5086" s="293"/>
      <c r="HD5086" s="293"/>
      <c r="HN5086" s="293"/>
      <c r="HX5086" s="293"/>
      <c r="IH5086" s="293"/>
      <c r="IM5086" s="285"/>
    </row>
    <row r="5087" spans="1:247" s="44" customFormat="1" x14ac:dyDescent="0.2">
      <c r="A5087" s="42"/>
      <c r="AN5087" s="293"/>
      <c r="AX5087" s="293"/>
      <c r="BH5087" s="293"/>
      <c r="BR5087" s="293"/>
      <c r="CB5087" s="293"/>
      <c r="CL5087" s="293"/>
      <c r="CV5087" s="293"/>
      <c r="DF5087" s="293"/>
      <c r="DP5087" s="293"/>
      <c r="DZ5087" s="293"/>
      <c r="EJ5087" s="293"/>
      <c r="ET5087" s="293"/>
      <c r="FD5087" s="293"/>
      <c r="GJ5087" s="341"/>
      <c r="GT5087" s="293"/>
      <c r="HD5087" s="293"/>
      <c r="HN5087" s="293"/>
      <c r="HX5087" s="293"/>
      <c r="IH5087" s="293"/>
      <c r="IM5087" s="285"/>
    </row>
    <row r="5088" spans="1:247" s="44" customFormat="1" x14ac:dyDescent="0.2">
      <c r="A5088" s="42"/>
      <c r="AN5088" s="293"/>
      <c r="AX5088" s="293"/>
      <c r="BH5088" s="293"/>
      <c r="BR5088" s="293"/>
      <c r="CB5088" s="293"/>
      <c r="CL5088" s="293"/>
      <c r="CV5088" s="293"/>
      <c r="DF5088" s="293"/>
      <c r="DP5088" s="293"/>
      <c r="DZ5088" s="293"/>
      <c r="EJ5088" s="293"/>
      <c r="ET5088" s="293"/>
      <c r="FD5088" s="293"/>
      <c r="GJ5088" s="341"/>
      <c r="GT5088" s="293"/>
      <c r="HD5088" s="293"/>
      <c r="HN5088" s="293"/>
      <c r="HX5088" s="293"/>
      <c r="IH5088" s="293"/>
      <c r="IM5088" s="285"/>
    </row>
    <row r="5089" spans="1:247" s="44" customFormat="1" x14ac:dyDescent="0.2">
      <c r="A5089" s="42"/>
      <c r="AN5089" s="293"/>
      <c r="AX5089" s="293"/>
      <c r="BH5089" s="293"/>
      <c r="BR5089" s="293"/>
      <c r="CB5089" s="293"/>
      <c r="CL5089" s="293"/>
      <c r="CV5089" s="293"/>
      <c r="DF5089" s="293"/>
      <c r="DP5089" s="293"/>
      <c r="DZ5089" s="293"/>
      <c r="EJ5089" s="293"/>
      <c r="ET5089" s="293"/>
      <c r="FD5089" s="293"/>
      <c r="GJ5089" s="341"/>
      <c r="GT5089" s="293"/>
      <c r="HD5089" s="293"/>
      <c r="HN5089" s="293"/>
      <c r="HX5089" s="293"/>
      <c r="IH5089" s="293"/>
      <c r="IM5089" s="285"/>
    </row>
    <row r="5090" spans="1:247" s="44" customFormat="1" x14ac:dyDescent="0.2">
      <c r="A5090" s="42"/>
      <c r="AN5090" s="293"/>
      <c r="AX5090" s="293"/>
      <c r="BH5090" s="293"/>
      <c r="BR5090" s="293"/>
      <c r="CB5090" s="293"/>
      <c r="CL5090" s="293"/>
      <c r="CV5090" s="293"/>
      <c r="DF5090" s="293"/>
      <c r="DP5090" s="293"/>
      <c r="DZ5090" s="293"/>
      <c r="EJ5090" s="293"/>
      <c r="ET5090" s="293"/>
      <c r="FD5090" s="293"/>
      <c r="GJ5090" s="341"/>
      <c r="GT5090" s="293"/>
      <c r="HD5090" s="293"/>
      <c r="HN5090" s="293"/>
      <c r="HX5090" s="293"/>
      <c r="IH5090" s="293"/>
      <c r="IM5090" s="285"/>
    </row>
    <row r="5091" spans="1:247" s="44" customFormat="1" x14ac:dyDescent="0.2">
      <c r="A5091" s="42"/>
      <c r="AN5091" s="293"/>
      <c r="AX5091" s="293"/>
      <c r="BH5091" s="293"/>
      <c r="BR5091" s="293"/>
      <c r="CB5091" s="293"/>
      <c r="CL5091" s="293"/>
      <c r="CV5091" s="293"/>
      <c r="DF5091" s="293"/>
      <c r="DP5091" s="293"/>
      <c r="DZ5091" s="293"/>
      <c r="EJ5091" s="293"/>
      <c r="ET5091" s="293"/>
      <c r="FD5091" s="293"/>
      <c r="GJ5091" s="341"/>
      <c r="GT5091" s="293"/>
      <c r="HD5091" s="293"/>
      <c r="HN5091" s="293"/>
      <c r="HX5091" s="293"/>
      <c r="IH5091" s="293"/>
      <c r="IM5091" s="285"/>
    </row>
    <row r="5092" spans="1:247" s="44" customFormat="1" x14ac:dyDescent="0.2">
      <c r="A5092" s="42"/>
      <c r="AN5092" s="293"/>
      <c r="AX5092" s="293"/>
      <c r="BH5092" s="293"/>
      <c r="BR5092" s="293"/>
      <c r="CB5092" s="293"/>
      <c r="CL5092" s="293"/>
      <c r="CV5092" s="293"/>
      <c r="DF5092" s="293"/>
      <c r="DP5092" s="293"/>
      <c r="DZ5092" s="293"/>
      <c r="EJ5092" s="293"/>
      <c r="ET5092" s="293"/>
      <c r="FD5092" s="293"/>
      <c r="GJ5092" s="341"/>
      <c r="GT5092" s="293"/>
      <c r="HD5092" s="293"/>
      <c r="HN5092" s="293"/>
      <c r="HX5092" s="293"/>
      <c r="IH5092" s="293"/>
      <c r="IM5092" s="285"/>
    </row>
    <row r="5093" spans="1:247" s="44" customFormat="1" x14ac:dyDescent="0.2">
      <c r="A5093" s="42"/>
      <c r="AN5093" s="293"/>
      <c r="AX5093" s="293"/>
      <c r="BH5093" s="293"/>
      <c r="BR5093" s="293"/>
      <c r="CB5093" s="293"/>
      <c r="CL5093" s="293"/>
      <c r="CV5093" s="293"/>
      <c r="DF5093" s="293"/>
      <c r="DP5093" s="293"/>
      <c r="DZ5093" s="293"/>
      <c r="EJ5093" s="293"/>
      <c r="ET5093" s="293"/>
      <c r="FD5093" s="293"/>
      <c r="GJ5093" s="341"/>
      <c r="GT5093" s="293"/>
      <c r="HD5093" s="293"/>
      <c r="HN5093" s="293"/>
      <c r="HX5093" s="293"/>
      <c r="IH5093" s="293"/>
      <c r="IM5093" s="285"/>
    </row>
    <row r="5094" spans="1:247" s="44" customFormat="1" x14ac:dyDescent="0.2">
      <c r="A5094" s="42"/>
      <c r="AN5094" s="293"/>
      <c r="AX5094" s="293"/>
      <c r="BH5094" s="293"/>
      <c r="BR5094" s="293"/>
      <c r="CB5094" s="293"/>
      <c r="CL5094" s="293"/>
      <c r="CV5094" s="293"/>
      <c r="DF5094" s="293"/>
      <c r="DP5094" s="293"/>
      <c r="DZ5094" s="293"/>
      <c r="EJ5094" s="293"/>
      <c r="ET5094" s="293"/>
      <c r="FD5094" s="293"/>
      <c r="GJ5094" s="341"/>
      <c r="GT5094" s="293"/>
      <c r="HD5094" s="293"/>
      <c r="HN5094" s="293"/>
      <c r="HX5094" s="293"/>
      <c r="IH5094" s="293"/>
      <c r="IM5094" s="285"/>
    </row>
    <row r="5095" spans="1:247" s="44" customFormat="1" x14ac:dyDescent="0.2">
      <c r="A5095" s="42"/>
      <c r="AN5095" s="293"/>
      <c r="AX5095" s="293"/>
      <c r="BH5095" s="293"/>
      <c r="BR5095" s="293"/>
      <c r="CB5095" s="293"/>
      <c r="CL5095" s="293"/>
      <c r="CV5095" s="293"/>
      <c r="DF5095" s="293"/>
      <c r="DP5095" s="293"/>
      <c r="DZ5095" s="293"/>
      <c r="EJ5095" s="293"/>
      <c r="ET5095" s="293"/>
      <c r="FD5095" s="293"/>
      <c r="GJ5095" s="341"/>
      <c r="GT5095" s="293"/>
      <c r="HD5095" s="293"/>
      <c r="HN5095" s="293"/>
      <c r="HX5095" s="293"/>
      <c r="IH5095" s="293"/>
      <c r="IM5095" s="285"/>
    </row>
    <row r="5096" spans="1:247" s="44" customFormat="1" x14ac:dyDescent="0.2">
      <c r="A5096" s="42"/>
      <c r="AN5096" s="293"/>
      <c r="AX5096" s="293"/>
      <c r="BH5096" s="293"/>
      <c r="BR5096" s="293"/>
      <c r="CB5096" s="293"/>
      <c r="CL5096" s="293"/>
      <c r="CV5096" s="293"/>
      <c r="DF5096" s="293"/>
      <c r="DP5096" s="293"/>
      <c r="DZ5096" s="293"/>
      <c r="EJ5096" s="293"/>
      <c r="ET5096" s="293"/>
      <c r="FD5096" s="293"/>
      <c r="GJ5096" s="341"/>
      <c r="GT5096" s="293"/>
      <c r="HD5096" s="293"/>
      <c r="HN5096" s="293"/>
      <c r="HX5096" s="293"/>
      <c r="IH5096" s="293"/>
      <c r="IM5096" s="285"/>
    </row>
    <row r="5097" spans="1:247" s="44" customFormat="1" x14ac:dyDescent="0.2">
      <c r="A5097" s="42"/>
      <c r="AN5097" s="293"/>
      <c r="AX5097" s="293"/>
      <c r="BH5097" s="293"/>
      <c r="BR5097" s="293"/>
      <c r="CB5097" s="293"/>
      <c r="CL5097" s="293"/>
      <c r="CV5097" s="293"/>
      <c r="DF5097" s="293"/>
      <c r="DP5097" s="293"/>
      <c r="DZ5097" s="293"/>
      <c r="EJ5097" s="293"/>
      <c r="ET5097" s="293"/>
      <c r="FD5097" s="293"/>
      <c r="GJ5097" s="341"/>
      <c r="GT5097" s="293"/>
      <c r="HD5097" s="293"/>
      <c r="HN5097" s="293"/>
      <c r="HX5097" s="293"/>
      <c r="IH5097" s="293"/>
      <c r="IM5097" s="285"/>
    </row>
    <row r="5098" spans="1:247" s="44" customFormat="1" x14ac:dyDescent="0.2">
      <c r="A5098" s="42"/>
      <c r="AN5098" s="293"/>
      <c r="AX5098" s="293"/>
      <c r="BH5098" s="293"/>
      <c r="BR5098" s="293"/>
      <c r="CB5098" s="293"/>
      <c r="CL5098" s="293"/>
      <c r="CV5098" s="293"/>
      <c r="DF5098" s="293"/>
      <c r="DP5098" s="293"/>
      <c r="DZ5098" s="293"/>
      <c r="EJ5098" s="293"/>
      <c r="ET5098" s="293"/>
      <c r="FD5098" s="293"/>
      <c r="GJ5098" s="341"/>
      <c r="GT5098" s="293"/>
      <c r="HD5098" s="293"/>
      <c r="HN5098" s="293"/>
      <c r="HX5098" s="293"/>
      <c r="IH5098" s="293"/>
      <c r="IM5098" s="285"/>
    </row>
    <row r="5099" spans="1:247" s="44" customFormat="1" x14ac:dyDescent="0.2">
      <c r="A5099" s="42"/>
      <c r="AN5099" s="293"/>
      <c r="AX5099" s="293"/>
      <c r="BH5099" s="293"/>
      <c r="BR5099" s="293"/>
      <c r="CB5099" s="293"/>
      <c r="CL5099" s="293"/>
      <c r="CV5099" s="293"/>
      <c r="DF5099" s="293"/>
      <c r="DP5099" s="293"/>
      <c r="DZ5099" s="293"/>
      <c r="EJ5099" s="293"/>
      <c r="ET5099" s="293"/>
      <c r="FD5099" s="293"/>
      <c r="GJ5099" s="341"/>
      <c r="GT5099" s="293"/>
      <c r="HD5099" s="293"/>
      <c r="HN5099" s="293"/>
      <c r="HX5099" s="293"/>
      <c r="IH5099" s="293"/>
      <c r="IM5099" s="285"/>
    </row>
    <row r="5100" spans="1:247" s="44" customFormat="1" x14ac:dyDescent="0.2">
      <c r="A5100" s="42"/>
      <c r="AN5100" s="293"/>
      <c r="AX5100" s="293"/>
      <c r="BH5100" s="293"/>
      <c r="BR5100" s="293"/>
      <c r="CB5100" s="293"/>
      <c r="CL5100" s="293"/>
      <c r="CV5100" s="293"/>
      <c r="DF5100" s="293"/>
      <c r="DP5100" s="293"/>
      <c r="DZ5100" s="293"/>
      <c r="EJ5100" s="293"/>
      <c r="ET5100" s="293"/>
      <c r="FD5100" s="293"/>
      <c r="GJ5100" s="341"/>
      <c r="GT5100" s="293"/>
      <c r="HD5100" s="293"/>
      <c r="HN5100" s="293"/>
      <c r="HX5100" s="293"/>
      <c r="IH5100" s="293"/>
      <c r="IM5100" s="285"/>
    </row>
    <row r="5101" spans="1:247" s="44" customFormat="1" x14ac:dyDescent="0.2">
      <c r="A5101" s="42"/>
      <c r="AN5101" s="293"/>
      <c r="AX5101" s="293"/>
      <c r="BH5101" s="293"/>
      <c r="BR5101" s="293"/>
      <c r="CB5101" s="293"/>
      <c r="CL5101" s="293"/>
      <c r="CV5101" s="293"/>
      <c r="DF5101" s="293"/>
      <c r="DP5101" s="293"/>
      <c r="DZ5101" s="293"/>
      <c r="EJ5101" s="293"/>
      <c r="ET5101" s="293"/>
      <c r="FD5101" s="293"/>
      <c r="GJ5101" s="341"/>
      <c r="GT5101" s="293"/>
      <c r="HD5101" s="293"/>
      <c r="HN5101" s="293"/>
      <c r="HX5101" s="293"/>
      <c r="IH5101" s="293"/>
      <c r="IM5101" s="285"/>
    </row>
    <row r="5102" spans="1:247" s="44" customFormat="1" x14ac:dyDescent="0.2">
      <c r="A5102" s="42"/>
      <c r="AN5102" s="293"/>
      <c r="AX5102" s="293"/>
      <c r="BH5102" s="293"/>
      <c r="BR5102" s="293"/>
      <c r="CB5102" s="293"/>
      <c r="CL5102" s="293"/>
      <c r="CV5102" s="293"/>
      <c r="DF5102" s="293"/>
      <c r="DP5102" s="293"/>
      <c r="DZ5102" s="293"/>
      <c r="EJ5102" s="293"/>
      <c r="ET5102" s="293"/>
      <c r="FD5102" s="293"/>
      <c r="GJ5102" s="341"/>
      <c r="GT5102" s="293"/>
      <c r="HD5102" s="293"/>
      <c r="HN5102" s="293"/>
      <c r="HX5102" s="293"/>
      <c r="IH5102" s="293"/>
      <c r="IM5102" s="285"/>
    </row>
    <row r="5103" spans="1:247" s="44" customFormat="1" x14ac:dyDescent="0.2">
      <c r="A5103" s="42"/>
      <c r="AN5103" s="293"/>
      <c r="AX5103" s="293"/>
      <c r="BH5103" s="293"/>
      <c r="BR5103" s="293"/>
      <c r="CB5103" s="293"/>
      <c r="CL5103" s="293"/>
      <c r="CV5103" s="293"/>
      <c r="DF5103" s="293"/>
      <c r="DP5103" s="293"/>
      <c r="DZ5103" s="293"/>
      <c r="EJ5103" s="293"/>
      <c r="ET5103" s="293"/>
      <c r="FD5103" s="293"/>
      <c r="GJ5103" s="341"/>
      <c r="GT5103" s="293"/>
      <c r="HD5103" s="293"/>
      <c r="HN5103" s="293"/>
      <c r="HX5103" s="293"/>
      <c r="IH5103" s="293"/>
      <c r="IM5103" s="285"/>
    </row>
    <row r="5104" spans="1:247" s="44" customFormat="1" x14ac:dyDescent="0.2">
      <c r="A5104" s="42"/>
      <c r="AN5104" s="293"/>
      <c r="AX5104" s="293"/>
      <c r="BH5104" s="293"/>
      <c r="BR5104" s="293"/>
      <c r="CB5104" s="293"/>
      <c r="CL5104" s="293"/>
      <c r="CV5104" s="293"/>
      <c r="DF5104" s="293"/>
      <c r="DP5104" s="293"/>
      <c r="DZ5104" s="293"/>
      <c r="EJ5104" s="293"/>
      <c r="ET5104" s="293"/>
      <c r="FD5104" s="293"/>
      <c r="GJ5104" s="341"/>
      <c r="GT5104" s="293"/>
      <c r="HD5104" s="293"/>
      <c r="HN5104" s="293"/>
      <c r="HX5104" s="293"/>
      <c r="IH5104" s="293"/>
      <c r="IM5104" s="285"/>
    </row>
    <row r="5105" spans="1:247" s="44" customFormat="1" x14ac:dyDescent="0.2">
      <c r="A5105" s="42"/>
      <c r="AN5105" s="293"/>
      <c r="AX5105" s="293"/>
      <c r="BH5105" s="293"/>
      <c r="BR5105" s="293"/>
      <c r="CB5105" s="293"/>
      <c r="CL5105" s="293"/>
      <c r="CV5105" s="293"/>
      <c r="DF5105" s="293"/>
      <c r="DP5105" s="293"/>
      <c r="DZ5105" s="293"/>
      <c r="EJ5105" s="293"/>
      <c r="ET5105" s="293"/>
      <c r="FD5105" s="293"/>
      <c r="GJ5105" s="341"/>
      <c r="GT5105" s="293"/>
      <c r="HD5105" s="293"/>
      <c r="HN5105" s="293"/>
      <c r="HX5105" s="293"/>
      <c r="IH5105" s="293"/>
      <c r="IM5105" s="285"/>
    </row>
    <row r="5106" spans="1:247" s="44" customFormat="1" x14ac:dyDescent="0.2">
      <c r="A5106" s="42"/>
      <c r="AN5106" s="293"/>
      <c r="AX5106" s="293"/>
      <c r="BH5106" s="293"/>
      <c r="BR5106" s="293"/>
      <c r="CB5106" s="293"/>
      <c r="CL5106" s="293"/>
      <c r="CV5106" s="293"/>
      <c r="DF5106" s="293"/>
      <c r="DP5106" s="293"/>
      <c r="DZ5106" s="293"/>
      <c r="EJ5106" s="293"/>
      <c r="ET5106" s="293"/>
      <c r="FD5106" s="293"/>
      <c r="GJ5106" s="341"/>
      <c r="GT5106" s="293"/>
      <c r="HD5106" s="293"/>
      <c r="HN5106" s="293"/>
      <c r="HX5106" s="293"/>
      <c r="IH5106" s="293"/>
      <c r="IM5106" s="285"/>
    </row>
    <row r="5107" spans="1:247" s="44" customFormat="1" x14ac:dyDescent="0.2">
      <c r="A5107" s="42"/>
      <c r="AN5107" s="293"/>
      <c r="AX5107" s="293"/>
      <c r="BH5107" s="293"/>
      <c r="BR5107" s="293"/>
      <c r="CB5107" s="293"/>
      <c r="CL5107" s="293"/>
      <c r="CV5107" s="293"/>
      <c r="DF5107" s="293"/>
      <c r="DP5107" s="293"/>
      <c r="DZ5107" s="293"/>
      <c r="EJ5107" s="293"/>
      <c r="ET5107" s="293"/>
      <c r="FD5107" s="293"/>
      <c r="GJ5107" s="341"/>
      <c r="GT5107" s="293"/>
      <c r="HD5107" s="293"/>
      <c r="HN5107" s="293"/>
      <c r="HX5107" s="293"/>
      <c r="IH5107" s="293"/>
      <c r="IM5107" s="285"/>
    </row>
    <row r="5108" spans="1:247" s="44" customFormat="1" x14ac:dyDescent="0.2">
      <c r="A5108" s="42"/>
      <c r="AN5108" s="293"/>
      <c r="AX5108" s="293"/>
      <c r="BH5108" s="293"/>
      <c r="BR5108" s="293"/>
      <c r="CB5108" s="293"/>
      <c r="CL5108" s="293"/>
      <c r="CV5108" s="293"/>
      <c r="DF5108" s="293"/>
      <c r="DP5108" s="293"/>
      <c r="DZ5108" s="293"/>
      <c r="EJ5108" s="293"/>
      <c r="ET5108" s="293"/>
      <c r="FD5108" s="293"/>
      <c r="GJ5108" s="341"/>
      <c r="GT5108" s="293"/>
      <c r="HD5108" s="293"/>
      <c r="HN5108" s="293"/>
      <c r="HX5108" s="293"/>
      <c r="IH5108" s="293"/>
      <c r="IM5108" s="285"/>
    </row>
    <row r="5109" spans="1:247" s="44" customFormat="1" x14ac:dyDescent="0.2">
      <c r="A5109" s="42"/>
      <c r="AN5109" s="293"/>
      <c r="AX5109" s="293"/>
      <c r="BH5109" s="293"/>
      <c r="BR5109" s="293"/>
      <c r="CB5109" s="293"/>
      <c r="CL5109" s="293"/>
      <c r="CV5109" s="293"/>
      <c r="DF5109" s="293"/>
      <c r="DP5109" s="293"/>
      <c r="DZ5109" s="293"/>
      <c r="EJ5109" s="293"/>
      <c r="ET5109" s="293"/>
      <c r="FD5109" s="293"/>
      <c r="GJ5109" s="341"/>
      <c r="GT5109" s="293"/>
      <c r="HD5109" s="293"/>
      <c r="HN5109" s="293"/>
      <c r="HX5109" s="293"/>
      <c r="IH5109" s="293"/>
      <c r="IM5109" s="285"/>
    </row>
    <row r="5110" spans="1:247" s="44" customFormat="1" x14ac:dyDescent="0.2">
      <c r="A5110" s="42"/>
      <c r="AN5110" s="293"/>
      <c r="AX5110" s="293"/>
      <c r="BH5110" s="293"/>
      <c r="BR5110" s="293"/>
      <c r="CB5110" s="293"/>
      <c r="CL5110" s="293"/>
      <c r="CV5110" s="293"/>
      <c r="DF5110" s="293"/>
      <c r="DP5110" s="293"/>
      <c r="DZ5110" s="293"/>
      <c r="EJ5110" s="293"/>
      <c r="ET5110" s="293"/>
      <c r="FD5110" s="293"/>
      <c r="GJ5110" s="341"/>
      <c r="GT5110" s="293"/>
      <c r="HD5110" s="293"/>
      <c r="HN5110" s="293"/>
      <c r="HX5110" s="293"/>
      <c r="IH5110" s="293"/>
      <c r="IM5110" s="285"/>
    </row>
    <row r="5111" spans="1:247" s="44" customFormat="1" x14ac:dyDescent="0.2">
      <c r="A5111" s="42"/>
      <c r="AN5111" s="293"/>
      <c r="AX5111" s="293"/>
      <c r="BH5111" s="293"/>
      <c r="BR5111" s="293"/>
      <c r="CB5111" s="293"/>
      <c r="CL5111" s="293"/>
      <c r="CV5111" s="293"/>
      <c r="DF5111" s="293"/>
      <c r="DP5111" s="293"/>
      <c r="DZ5111" s="293"/>
      <c r="EJ5111" s="293"/>
      <c r="ET5111" s="293"/>
      <c r="FD5111" s="293"/>
      <c r="GJ5111" s="341"/>
      <c r="GT5111" s="293"/>
      <c r="HD5111" s="293"/>
      <c r="HN5111" s="293"/>
      <c r="HX5111" s="293"/>
      <c r="IH5111" s="293"/>
      <c r="IM5111" s="285"/>
    </row>
    <row r="5112" spans="1:247" s="44" customFormat="1" x14ac:dyDescent="0.2">
      <c r="A5112" s="42"/>
      <c r="AN5112" s="293"/>
      <c r="AX5112" s="293"/>
      <c r="BH5112" s="293"/>
      <c r="BR5112" s="293"/>
      <c r="CB5112" s="293"/>
      <c r="CL5112" s="293"/>
      <c r="CV5112" s="293"/>
      <c r="DF5112" s="293"/>
      <c r="DP5112" s="293"/>
      <c r="DZ5112" s="293"/>
      <c r="EJ5112" s="293"/>
      <c r="ET5112" s="293"/>
      <c r="FD5112" s="293"/>
      <c r="GJ5112" s="341"/>
      <c r="GT5112" s="293"/>
      <c r="HD5112" s="293"/>
      <c r="HN5112" s="293"/>
      <c r="HX5112" s="293"/>
      <c r="IH5112" s="293"/>
      <c r="IM5112" s="285"/>
    </row>
    <row r="5113" spans="1:247" s="44" customFormat="1" x14ac:dyDescent="0.2">
      <c r="A5113" s="42"/>
      <c r="AN5113" s="293"/>
      <c r="AX5113" s="293"/>
      <c r="BH5113" s="293"/>
      <c r="BR5113" s="293"/>
      <c r="CB5113" s="293"/>
      <c r="CL5113" s="293"/>
      <c r="CV5113" s="293"/>
      <c r="DF5113" s="293"/>
      <c r="DP5113" s="293"/>
      <c r="DZ5113" s="293"/>
      <c r="EJ5113" s="293"/>
      <c r="ET5113" s="293"/>
      <c r="FD5113" s="293"/>
      <c r="GJ5113" s="341"/>
      <c r="GT5113" s="293"/>
      <c r="HD5113" s="293"/>
      <c r="HN5113" s="293"/>
      <c r="HX5113" s="293"/>
      <c r="IH5113" s="293"/>
      <c r="IM5113" s="285"/>
    </row>
    <row r="5114" spans="1:247" s="44" customFormat="1" x14ac:dyDescent="0.2">
      <c r="A5114" s="42"/>
      <c r="AN5114" s="293"/>
      <c r="AX5114" s="293"/>
      <c r="BH5114" s="293"/>
      <c r="BR5114" s="293"/>
      <c r="CB5114" s="293"/>
      <c r="CL5114" s="293"/>
      <c r="CV5114" s="293"/>
      <c r="DF5114" s="293"/>
      <c r="DP5114" s="293"/>
      <c r="DZ5114" s="293"/>
      <c r="EJ5114" s="293"/>
      <c r="ET5114" s="293"/>
      <c r="FD5114" s="293"/>
      <c r="GJ5114" s="341"/>
      <c r="GT5114" s="293"/>
      <c r="HD5114" s="293"/>
      <c r="HN5114" s="293"/>
      <c r="HX5114" s="293"/>
      <c r="IH5114" s="293"/>
      <c r="IM5114" s="285"/>
    </row>
    <row r="5115" spans="1:247" s="44" customFormat="1" x14ac:dyDescent="0.2">
      <c r="A5115" s="42"/>
      <c r="AN5115" s="293"/>
      <c r="AX5115" s="293"/>
      <c r="BH5115" s="293"/>
      <c r="BR5115" s="293"/>
      <c r="CB5115" s="293"/>
      <c r="CL5115" s="293"/>
      <c r="CV5115" s="293"/>
      <c r="DF5115" s="293"/>
      <c r="DP5115" s="293"/>
      <c r="DZ5115" s="293"/>
      <c r="EJ5115" s="293"/>
      <c r="ET5115" s="293"/>
      <c r="FD5115" s="293"/>
      <c r="GJ5115" s="341"/>
      <c r="GT5115" s="293"/>
      <c r="HD5115" s="293"/>
      <c r="HN5115" s="293"/>
      <c r="HX5115" s="293"/>
      <c r="IH5115" s="293"/>
      <c r="IM5115" s="285"/>
    </row>
    <row r="5116" spans="1:247" s="44" customFormat="1" x14ac:dyDescent="0.2">
      <c r="A5116" s="42"/>
      <c r="AN5116" s="293"/>
      <c r="AX5116" s="293"/>
      <c r="BH5116" s="293"/>
      <c r="BR5116" s="293"/>
      <c r="CB5116" s="293"/>
      <c r="CL5116" s="293"/>
      <c r="CV5116" s="293"/>
      <c r="DF5116" s="293"/>
      <c r="DP5116" s="293"/>
      <c r="DZ5116" s="293"/>
      <c r="EJ5116" s="293"/>
      <c r="ET5116" s="293"/>
      <c r="FD5116" s="293"/>
      <c r="GJ5116" s="341"/>
      <c r="GT5116" s="293"/>
      <c r="HD5116" s="293"/>
      <c r="HN5116" s="293"/>
      <c r="HX5116" s="293"/>
      <c r="IH5116" s="293"/>
      <c r="IM5116" s="285"/>
    </row>
    <row r="5117" spans="1:247" s="44" customFormat="1" x14ac:dyDescent="0.2">
      <c r="A5117" s="42"/>
      <c r="AN5117" s="293"/>
      <c r="AX5117" s="293"/>
      <c r="BH5117" s="293"/>
      <c r="BR5117" s="293"/>
      <c r="CB5117" s="293"/>
      <c r="CL5117" s="293"/>
      <c r="CV5117" s="293"/>
      <c r="DF5117" s="293"/>
      <c r="DP5117" s="293"/>
      <c r="DZ5117" s="293"/>
      <c r="EJ5117" s="293"/>
      <c r="ET5117" s="293"/>
      <c r="FD5117" s="293"/>
      <c r="GJ5117" s="341"/>
      <c r="GT5117" s="293"/>
      <c r="HD5117" s="293"/>
      <c r="HN5117" s="293"/>
      <c r="HX5117" s="293"/>
      <c r="IH5117" s="293"/>
      <c r="IM5117" s="285"/>
    </row>
    <row r="5118" spans="1:247" s="44" customFormat="1" x14ac:dyDescent="0.2">
      <c r="A5118" s="42"/>
      <c r="AN5118" s="293"/>
      <c r="AX5118" s="293"/>
      <c r="BH5118" s="293"/>
      <c r="BR5118" s="293"/>
      <c r="CB5118" s="293"/>
      <c r="CL5118" s="293"/>
      <c r="CV5118" s="293"/>
      <c r="DF5118" s="293"/>
      <c r="DP5118" s="293"/>
      <c r="DZ5118" s="293"/>
      <c r="EJ5118" s="293"/>
      <c r="ET5118" s="293"/>
      <c r="FD5118" s="293"/>
      <c r="GJ5118" s="341"/>
      <c r="GT5118" s="293"/>
      <c r="HD5118" s="293"/>
      <c r="HN5118" s="293"/>
      <c r="HX5118" s="293"/>
      <c r="IH5118" s="293"/>
      <c r="IM5118" s="285"/>
    </row>
    <row r="5119" spans="1:247" s="44" customFormat="1" x14ac:dyDescent="0.2">
      <c r="A5119" s="42"/>
      <c r="AN5119" s="293"/>
      <c r="AX5119" s="293"/>
      <c r="BH5119" s="293"/>
      <c r="BR5119" s="293"/>
      <c r="CB5119" s="293"/>
      <c r="CL5119" s="293"/>
      <c r="CV5119" s="293"/>
      <c r="DF5119" s="293"/>
      <c r="DP5119" s="293"/>
      <c r="DZ5119" s="293"/>
      <c r="EJ5119" s="293"/>
      <c r="ET5119" s="293"/>
      <c r="FD5119" s="293"/>
      <c r="GJ5119" s="341"/>
      <c r="GT5119" s="293"/>
      <c r="HD5119" s="293"/>
      <c r="HN5119" s="293"/>
      <c r="HX5119" s="293"/>
      <c r="IH5119" s="293"/>
      <c r="IM5119" s="285"/>
    </row>
    <row r="5120" spans="1:247" s="44" customFormat="1" x14ac:dyDescent="0.2">
      <c r="A5120" s="42"/>
      <c r="AN5120" s="293"/>
      <c r="AX5120" s="293"/>
      <c r="BH5120" s="293"/>
      <c r="BR5120" s="293"/>
      <c r="CB5120" s="293"/>
      <c r="CL5120" s="293"/>
      <c r="CV5120" s="293"/>
      <c r="DF5120" s="293"/>
      <c r="DP5120" s="293"/>
      <c r="DZ5120" s="293"/>
      <c r="EJ5120" s="293"/>
      <c r="ET5120" s="293"/>
      <c r="FD5120" s="293"/>
      <c r="GJ5120" s="341"/>
      <c r="GT5120" s="293"/>
      <c r="HD5120" s="293"/>
      <c r="HN5120" s="293"/>
      <c r="HX5120" s="293"/>
      <c r="IH5120" s="293"/>
      <c r="IM5120" s="285"/>
    </row>
    <row r="5121" spans="1:247" s="44" customFormat="1" x14ac:dyDescent="0.2">
      <c r="A5121" s="42"/>
      <c r="AN5121" s="293"/>
      <c r="AX5121" s="293"/>
      <c r="BH5121" s="293"/>
      <c r="BR5121" s="293"/>
      <c r="CB5121" s="293"/>
      <c r="CL5121" s="293"/>
      <c r="CV5121" s="293"/>
      <c r="DF5121" s="293"/>
      <c r="DP5121" s="293"/>
      <c r="DZ5121" s="293"/>
      <c r="EJ5121" s="293"/>
      <c r="ET5121" s="293"/>
      <c r="FD5121" s="293"/>
      <c r="GJ5121" s="341"/>
      <c r="GT5121" s="293"/>
      <c r="HD5121" s="293"/>
      <c r="HN5121" s="293"/>
      <c r="HX5121" s="293"/>
      <c r="IH5121" s="293"/>
      <c r="IM5121" s="285"/>
    </row>
    <row r="5122" spans="1:247" s="44" customFormat="1" x14ac:dyDescent="0.2">
      <c r="A5122" s="42"/>
      <c r="AN5122" s="293"/>
      <c r="AX5122" s="293"/>
      <c r="BH5122" s="293"/>
      <c r="BR5122" s="293"/>
      <c r="CB5122" s="293"/>
      <c r="CL5122" s="293"/>
      <c r="CV5122" s="293"/>
      <c r="DF5122" s="293"/>
      <c r="DP5122" s="293"/>
      <c r="DZ5122" s="293"/>
      <c r="EJ5122" s="293"/>
      <c r="ET5122" s="293"/>
      <c r="FD5122" s="293"/>
      <c r="GJ5122" s="341"/>
      <c r="GT5122" s="293"/>
      <c r="HD5122" s="293"/>
      <c r="HN5122" s="293"/>
      <c r="HX5122" s="293"/>
      <c r="IH5122" s="293"/>
      <c r="IM5122" s="285"/>
    </row>
    <row r="5123" spans="1:247" s="44" customFormat="1" x14ac:dyDescent="0.2">
      <c r="A5123" s="42"/>
      <c r="AN5123" s="293"/>
      <c r="AX5123" s="293"/>
      <c r="BH5123" s="293"/>
      <c r="BR5123" s="293"/>
      <c r="CB5123" s="293"/>
      <c r="CL5123" s="293"/>
      <c r="CV5123" s="293"/>
      <c r="DF5123" s="293"/>
      <c r="DP5123" s="293"/>
      <c r="DZ5123" s="293"/>
      <c r="EJ5123" s="293"/>
      <c r="ET5123" s="293"/>
      <c r="FD5123" s="293"/>
      <c r="GJ5123" s="341"/>
      <c r="GT5123" s="293"/>
      <c r="HD5123" s="293"/>
      <c r="HN5123" s="293"/>
      <c r="HX5123" s="293"/>
      <c r="IH5123" s="293"/>
      <c r="IM5123" s="285"/>
    </row>
    <row r="5124" spans="1:247" s="44" customFormat="1" x14ac:dyDescent="0.2">
      <c r="A5124" s="42"/>
      <c r="AN5124" s="293"/>
      <c r="AX5124" s="293"/>
      <c r="BH5124" s="293"/>
      <c r="BR5124" s="293"/>
      <c r="CB5124" s="293"/>
      <c r="CL5124" s="293"/>
      <c r="CV5124" s="293"/>
      <c r="DF5124" s="293"/>
      <c r="DP5124" s="293"/>
      <c r="DZ5124" s="293"/>
      <c r="EJ5124" s="293"/>
      <c r="ET5124" s="293"/>
      <c r="FD5124" s="293"/>
      <c r="GJ5124" s="341"/>
      <c r="GT5124" s="293"/>
      <c r="HD5124" s="293"/>
      <c r="HN5124" s="293"/>
      <c r="HX5124" s="293"/>
      <c r="IH5124" s="293"/>
      <c r="IM5124" s="285"/>
    </row>
    <row r="5125" spans="1:247" s="44" customFormat="1" x14ac:dyDescent="0.2">
      <c r="A5125" s="42"/>
      <c r="AN5125" s="293"/>
      <c r="AX5125" s="293"/>
      <c r="BH5125" s="293"/>
      <c r="BR5125" s="293"/>
      <c r="CB5125" s="293"/>
      <c r="CL5125" s="293"/>
      <c r="CV5125" s="293"/>
      <c r="DF5125" s="293"/>
      <c r="DP5125" s="293"/>
      <c r="DZ5125" s="293"/>
      <c r="EJ5125" s="293"/>
      <c r="ET5125" s="293"/>
      <c r="FD5125" s="293"/>
      <c r="GJ5125" s="341"/>
      <c r="GT5125" s="293"/>
      <c r="HD5125" s="293"/>
      <c r="HN5125" s="293"/>
      <c r="HX5125" s="293"/>
      <c r="IH5125" s="293"/>
      <c r="IM5125" s="285"/>
    </row>
    <row r="5126" spans="1:247" s="44" customFormat="1" x14ac:dyDescent="0.2">
      <c r="A5126" s="42"/>
      <c r="AN5126" s="293"/>
      <c r="AX5126" s="293"/>
      <c r="BH5126" s="293"/>
      <c r="BR5126" s="293"/>
      <c r="CB5126" s="293"/>
      <c r="CL5126" s="293"/>
      <c r="CV5126" s="293"/>
      <c r="DF5126" s="293"/>
      <c r="DP5126" s="293"/>
      <c r="DZ5126" s="293"/>
      <c r="EJ5126" s="293"/>
      <c r="ET5126" s="293"/>
      <c r="FD5126" s="293"/>
      <c r="GJ5126" s="341"/>
      <c r="GT5126" s="293"/>
      <c r="HD5126" s="293"/>
      <c r="HN5126" s="293"/>
      <c r="HX5126" s="293"/>
      <c r="IH5126" s="293"/>
      <c r="IM5126" s="285"/>
    </row>
    <row r="5127" spans="1:247" s="44" customFormat="1" x14ac:dyDescent="0.2">
      <c r="A5127" s="42"/>
      <c r="AN5127" s="293"/>
      <c r="AX5127" s="293"/>
      <c r="BH5127" s="293"/>
      <c r="BR5127" s="293"/>
      <c r="CB5127" s="293"/>
      <c r="CL5127" s="293"/>
      <c r="CV5127" s="293"/>
      <c r="DF5127" s="293"/>
      <c r="DP5127" s="293"/>
      <c r="DZ5127" s="293"/>
      <c r="EJ5127" s="293"/>
      <c r="ET5127" s="293"/>
      <c r="FD5127" s="293"/>
      <c r="GJ5127" s="341"/>
      <c r="GT5127" s="293"/>
      <c r="HD5127" s="293"/>
      <c r="HN5127" s="293"/>
      <c r="HX5127" s="293"/>
      <c r="IH5127" s="293"/>
      <c r="IM5127" s="285"/>
    </row>
    <row r="5128" spans="1:247" s="44" customFormat="1" x14ac:dyDescent="0.2">
      <c r="A5128" s="42"/>
      <c r="AN5128" s="293"/>
      <c r="AX5128" s="293"/>
      <c r="BH5128" s="293"/>
      <c r="BR5128" s="293"/>
      <c r="CB5128" s="293"/>
      <c r="CL5128" s="293"/>
      <c r="CV5128" s="293"/>
      <c r="DF5128" s="293"/>
      <c r="DP5128" s="293"/>
      <c r="DZ5128" s="293"/>
      <c r="EJ5128" s="293"/>
      <c r="ET5128" s="293"/>
      <c r="FD5128" s="293"/>
      <c r="GJ5128" s="341"/>
      <c r="GT5128" s="293"/>
      <c r="HD5128" s="293"/>
      <c r="HN5128" s="293"/>
      <c r="HX5128" s="293"/>
      <c r="IH5128" s="293"/>
      <c r="IM5128" s="285"/>
    </row>
    <row r="5129" spans="1:247" s="44" customFormat="1" x14ac:dyDescent="0.2">
      <c r="A5129" s="42"/>
      <c r="AN5129" s="293"/>
      <c r="AX5129" s="293"/>
      <c r="BH5129" s="293"/>
      <c r="BR5129" s="293"/>
      <c r="CB5129" s="293"/>
      <c r="CL5129" s="293"/>
      <c r="CV5129" s="293"/>
      <c r="DF5129" s="293"/>
      <c r="DP5129" s="293"/>
      <c r="DZ5129" s="293"/>
      <c r="EJ5129" s="293"/>
      <c r="ET5129" s="293"/>
      <c r="FD5129" s="293"/>
      <c r="GJ5129" s="341"/>
      <c r="GT5129" s="293"/>
      <c r="HD5129" s="293"/>
      <c r="HN5129" s="293"/>
      <c r="HX5129" s="293"/>
      <c r="IH5129" s="293"/>
      <c r="IM5129" s="285"/>
    </row>
    <row r="5130" spans="1:247" s="44" customFormat="1" x14ac:dyDescent="0.2">
      <c r="A5130" s="42"/>
      <c r="AN5130" s="293"/>
      <c r="AX5130" s="293"/>
      <c r="BH5130" s="293"/>
      <c r="BR5130" s="293"/>
      <c r="CB5130" s="293"/>
      <c r="CL5130" s="293"/>
      <c r="CV5130" s="293"/>
      <c r="DF5130" s="293"/>
      <c r="DP5130" s="293"/>
      <c r="DZ5130" s="293"/>
      <c r="EJ5130" s="293"/>
      <c r="ET5130" s="293"/>
      <c r="FD5130" s="293"/>
      <c r="GJ5130" s="341"/>
      <c r="GT5130" s="293"/>
      <c r="HD5130" s="293"/>
      <c r="HN5130" s="293"/>
      <c r="HX5130" s="293"/>
      <c r="IH5130" s="293"/>
      <c r="IM5130" s="285"/>
    </row>
    <row r="5131" spans="1:247" s="44" customFormat="1" x14ac:dyDescent="0.2">
      <c r="A5131" s="42"/>
      <c r="AN5131" s="293"/>
      <c r="AX5131" s="293"/>
      <c r="BH5131" s="293"/>
      <c r="BR5131" s="293"/>
      <c r="CB5131" s="293"/>
      <c r="CL5131" s="293"/>
      <c r="CV5131" s="293"/>
      <c r="DF5131" s="293"/>
      <c r="DP5131" s="293"/>
      <c r="DZ5131" s="293"/>
      <c r="EJ5131" s="293"/>
      <c r="ET5131" s="293"/>
      <c r="FD5131" s="293"/>
      <c r="GJ5131" s="341"/>
      <c r="GT5131" s="293"/>
      <c r="HD5131" s="293"/>
      <c r="HN5131" s="293"/>
      <c r="HX5131" s="293"/>
      <c r="IH5131" s="293"/>
      <c r="IM5131" s="285"/>
    </row>
    <row r="5132" spans="1:247" s="44" customFormat="1" x14ac:dyDescent="0.2">
      <c r="A5132" s="42"/>
      <c r="AN5132" s="293"/>
      <c r="AX5132" s="293"/>
      <c r="BH5132" s="293"/>
      <c r="BR5132" s="293"/>
      <c r="CB5132" s="293"/>
      <c r="CL5132" s="293"/>
      <c r="CV5132" s="293"/>
      <c r="DF5132" s="293"/>
      <c r="DP5132" s="293"/>
      <c r="DZ5132" s="293"/>
      <c r="EJ5132" s="293"/>
      <c r="ET5132" s="293"/>
      <c r="FD5132" s="293"/>
      <c r="GJ5132" s="341"/>
      <c r="GT5132" s="293"/>
      <c r="HD5132" s="293"/>
      <c r="HN5132" s="293"/>
      <c r="HX5132" s="293"/>
      <c r="IH5132" s="293"/>
      <c r="IM5132" s="285"/>
    </row>
    <row r="5133" spans="1:247" s="44" customFormat="1" x14ac:dyDescent="0.2">
      <c r="A5133" s="42"/>
      <c r="AN5133" s="293"/>
      <c r="AX5133" s="293"/>
      <c r="BH5133" s="293"/>
      <c r="BR5133" s="293"/>
      <c r="CB5133" s="293"/>
      <c r="CL5133" s="293"/>
      <c r="CV5133" s="293"/>
      <c r="DF5133" s="293"/>
      <c r="DP5133" s="293"/>
      <c r="DZ5133" s="293"/>
      <c r="EJ5133" s="293"/>
      <c r="ET5133" s="293"/>
      <c r="FD5133" s="293"/>
      <c r="GJ5133" s="341"/>
      <c r="GT5133" s="293"/>
      <c r="HD5133" s="293"/>
      <c r="HN5133" s="293"/>
      <c r="HX5133" s="293"/>
      <c r="IH5133" s="293"/>
      <c r="IM5133" s="285"/>
    </row>
    <row r="5134" spans="1:247" s="44" customFormat="1" x14ac:dyDescent="0.2">
      <c r="A5134" s="42"/>
      <c r="AN5134" s="293"/>
      <c r="AX5134" s="293"/>
      <c r="BH5134" s="293"/>
      <c r="BR5134" s="293"/>
      <c r="CB5134" s="293"/>
      <c r="CL5134" s="293"/>
      <c r="CV5134" s="293"/>
      <c r="DF5134" s="293"/>
      <c r="DP5134" s="293"/>
      <c r="DZ5134" s="293"/>
      <c r="EJ5134" s="293"/>
      <c r="ET5134" s="293"/>
      <c r="FD5134" s="293"/>
      <c r="GJ5134" s="341"/>
      <c r="GT5134" s="293"/>
      <c r="HD5134" s="293"/>
      <c r="HN5134" s="293"/>
      <c r="HX5134" s="293"/>
      <c r="IH5134" s="293"/>
      <c r="IM5134" s="285"/>
    </row>
    <row r="5135" spans="1:247" s="44" customFormat="1" x14ac:dyDescent="0.2">
      <c r="A5135" s="42"/>
      <c r="AN5135" s="293"/>
      <c r="AX5135" s="293"/>
      <c r="BH5135" s="293"/>
      <c r="BR5135" s="293"/>
      <c r="CB5135" s="293"/>
      <c r="CL5135" s="293"/>
      <c r="CV5135" s="293"/>
      <c r="DF5135" s="293"/>
      <c r="DP5135" s="293"/>
      <c r="DZ5135" s="293"/>
      <c r="EJ5135" s="293"/>
      <c r="ET5135" s="293"/>
      <c r="FD5135" s="293"/>
      <c r="GJ5135" s="341"/>
      <c r="GT5135" s="293"/>
      <c r="HD5135" s="293"/>
      <c r="HN5135" s="293"/>
      <c r="HX5135" s="293"/>
      <c r="IH5135" s="293"/>
      <c r="IM5135" s="285"/>
    </row>
    <row r="5136" spans="1:247" s="44" customFormat="1" x14ac:dyDescent="0.2">
      <c r="A5136" s="42"/>
      <c r="AN5136" s="293"/>
      <c r="AX5136" s="293"/>
      <c r="BH5136" s="293"/>
      <c r="BR5136" s="293"/>
      <c r="CB5136" s="293"/>
      <c r="CL5136" s="293"/>
      <c r="CV5136" s="293"/>
      <c r="DF5136" s="293"/>
      <c r="DP5136" s="293"/>
      <c r="DZ5136" s="293"/>
      <c r="EJ5136" s="293"/>
      <c r="ET5136" s="293"/>
      <c r="FD5136" s="293"/>
      <c r="GJ5136" s="341"/>
      <c r="GT5136" s="293"/>
      <c r="HD5136" s="293"/>
      <c r="HN5136" s="293"/>
      <c r="HX5136" s="293"/>
      <c r="IH5136" s="293"/>
      <c r="IM5136" s="285"/>
    </row>
    <row r="5137" spans="1:247" s="44" customFormat="1" x14ac:dyDescent="0.2">
      <c r="A5137" s="42"/>
      <c r="AN5137" s="293"/>
      <c r="AX5137" s="293"/>
      <c r="BH5137" s="293"/>
      <c r="BR5137" s="293"/>
      <c r="CB5137" s="293"/>
      <c r="CL5137" s="293"/>
      <c r="CV5137" s="293"/>
      <c r="DF5137" s="293"/>
      <c r="DP5137" s="293"/>
      <c r="DZ5137" s="293"/>
      <c r="EJ5137" s="293"/>
      <c r="ET5137" s="293"/>
      <c r="FD5137" s="293"/>
      <c r="GJ5137" s="341"/>
      <c r="GT5137" s="293"/>
      <c r="HD5137" s="293"/>
      <c r="HN5137" s="293"/>
      <c r="HX5137" s="293"/>
      <c r="IH5137" s="293"/>
      <c r="IM5137" s="285"/>
    </row>
    <row r="5138" spans="1:247" s="44" customFormat="1" x14ac:dyDescent="0.2">
      <c r="A5138" s="42"/>
      <c r="AN5138" s="293"/>
      <c r="AX5138" s="293"/>
      <c r="BH5138" s="293"/>
      <c r="BR5138" s="293"/>
      <c r="CB5138" s="293"/>
      <c r="CL5138" s="293"/>
      <c r="CV5138" s="293"/>
      <c r="DF5138" s="293"/>
      <c r="DP5138" s="293"/>
      <c r="DZ5138" s="293"/>
      <c r="EJ5138" s="293"/>
      <c r="ET5138" s="293"/>
      <c r="FD5138" s="293"/>
      <c r="GJ5138" s="341"/>
      <c r="GT5138" s="293"/>
      <c r="HD5138" s="293"/>
      <c r="HN5138" s="293"/>
      <c r="HX5138" s="293"/>
      <c r="IH5138" s="293"/>
      <c r="IM5138" s="285"/>
    </row>
    <row r="5139" spans="1:247" s="44" customFormat="1" x14ac:dyDescent="0.2">
      <c r="A5139" s="42"/>
      <c r="AN5139" s="293"/>
      <c r="AX5139" s="293"/>
      <c r="BH5139" s="293"/>
      <c r="BR5139" s="293"/>
      <c r="CB5139" s="293"/>
      <c r="CL5139" s="293"/>
      <c r="CV5139" s="293"/>
      <c r="DF5139" s="293"/>
      <c r="DP5139" s="293"/>
      <c r="DZ5139" s="293"/>
      <c r="EJ5139" s="293"/>
      <c r="ET5139" s="293"/>
      <c r="FD5139" s="293"/>
      <c r="GJ5139" s="341"/>
      <c r="GT5139" s="293"/>
      <c r="HD5139" s="293"/>
      <c r="HN5139" s="293"/>
      <c r="HX5139" s="293"/>
      <c r="IH5139" s="293"/>
      <c r="IM5139" s="285"/>
    </row>
    <row r="5140" spans="1:247" s="44" customFormat="1" x14ac:dyDescent="0.2">
      <c r="A5140" s="42"/>
      <c r="AN5140" s="293"/>
      <c r="AX5140" s="293"/>
      <c r="BH5140" s="293"/>
      <c r="BR5140" s="293"/>
      <c r="CB5140" s="293"/>
      <c r="CL5140" s="293"/>
      <c r="CV5140" s="293"/>
      <c r="DF5140" s="293"/>
      <c r="DP5140" s="293"/>
      <c r="DZ5140" s="293"/>
      <c r="EJ5140" s="293"/>
      <c r="ET5140" s="293"/>
      <c r="FD5140" s="293"/>
      <c r="GJ5140" s="341"/>
      <c r="GT5140" s="293"/>
      <c r="HD5140" s="293"/>
      <c r="HN5140" s="293"/>
      <c r="HX5140" s="293"/>
      <c r="IH5140" s="293"/>
      <c r="IM5140" s="285"/>
    </row>
    <row r="5141" spans="1:247" s="44" customFormat="1" x14ac:dyDescent="0.2">
      <c r="A5141" s="42"/>
      <c r="AN5141" s="293"/>
      <c r="AX5141" s="293"/>
      <c r="BH5141" s="293"/>
      <c r="BR5141" s="293"/>
      <c r="CB5141" s="293"/>
      <c r="CL5141" s="293"/>
      <c r="CV5141" s="293"/>
      <c r="DF5141" s="293"/>
      <c r="DP5141" s="293"/>
      <c r="DZ5141" s="293"/>
      <c r="EJ5141" s="293"/>
      <c r="ET5141" s="293"/>
      <c r="FD5141" s="293"/>
      <c r="GJ5141" s="341"/>
      <c r="GT5141" s="293"/>
      <c r="HD5141" s="293"/>
      <c r="HN5141" s="293"/>
      <c r="HX5141" s="293"/>
      <c r="IH5141" s="293"/>
      <c r="IM5141" s="285"/>
    </row>
    <row r="5142" spans="1:247" s="44" customFormat="1" x14ac:dyDescent="0.2">
      <c r="A5142" s="42"/>
      <c r="AN5142" s="293"/>
      <c r="AX5142" s="293"/>
      <c r="BH5142" s="293"/>
      <c r="BR5142" s="293"/>
      <c r="CB5142" s="293"/>
      <c r="CL5142" s="293"/>
      <c r="CV5142" s="293"/>
      <c r="DF5142" s="293"/>
      <c r="DP5142" s="293"/>
      <c r="DZ5142" s="293"/>
      <c r="EJ5142" s="293"/>
      <c r="ET5142" s="293"/>
      <c r="FD5142" s="293"/>
      <c r="GJ5142" s="341"/>
      <c r="GT5142" s="293"/>
      <c r="HD5142" s="293"/>
      <c r="HN5142" s="293"/>
      <c r="HX5142" s="293"/>
      <c r="IH5142" s="293"/>
      <c r="IM5142" s="285"/>
    </row>
    <row r="5143" spans="1:247" s="44" customFormat="1" x14ac:dyDescent="0.2">
      <c r="A5143" s="42"/>
      <c r="AN5143" s="293"/>
      <c r="AX5143" s="293"/>
      <c r="BH5143" s="293"/>
      <c r="BR5143" s="293"/>
      <c r="CB5143" s="293"/>
      <c r="CL5143" s="293"/>
      <c r="CV5143" s="293"/>
      <c r="DF5143" s="293"/>
      <c r="DP5143" s="293"/>
      <c r="DZ5143" s="293"/>
      <c r="EJ5143" s="293"/>
      <c r="ET5143" s="293"/>
      <c r="FD5143" s="293"/>
      <c r="GJ5143" s="341"/>
      <c r="GT5143" s="293"/>
      <c r="HD5143" s="293"/>
      <c r="HN5143" s="293"/>
      <c r="HX5143" s="293"/>
      <c r="IH5143" s="293"/>
      <c r="IM5143" s="285"/>
    </row>
    <row r="5144" spans="1:247" s="44" customFormat="1" x14ac:dyDescent="0.2">
      <c r="A5144" s="42"/>
      <c r="AN5144" s="293"/>
      <c r="AX5144" s="293"/>
      <c r="BH5144" s="293"/>
      <c r="BR5144" s="293"/>
      <c r="CB5144" s="293"/>
      <c r="CL5144" s="293"/>
      <c r="CV5144" s="293"/>
      <c r="DF5144" s="293"/>
      <c r="DP5144" s="293"/>
      <c r="DZ5144" s="293"/>
      <c r="EJ5144" s="293"/>
      <c r="ET5144" s="293"/>
      <c r="FD5144" s="293"/>
      <c r="GJ5144" s="341"/>
      <c r="GT5144" s="293"/>
      <c r="HD5144" s="293"/>
      <c r="HN5144" s="293"/>
      <c r="HX5144" s="293"/>
      <c r="IH5144" s="293"/>
      <c r="IM5144" s="285"/>
    </row>
    <row r="5145" spans="1:247" s="44" customFormat="1" x14ac:dyDescent="0.2">
      <c r="A5145" s="42"/>
      <c r="AN5145" s="293"/>
      <c r="AX5145" s="293"/>
      <c r="BH5145" s="293"/>
      <c r="BR5145" s="293"/>
      <c r="CB5145" s="293"/>
      <c r="CL5145" s="293"/>
      <c r="CV5145" s="293"/>
      <c r="DF5145" s="293"/>
      <c r="DP5145" s="293"/>
      <c r="DZ5145" s="293"/>
      <c r="EJ5145" s="293"/>
      <c r="ET5145" s="293"/>
      <c r="FD5145" s="293"/>
      <c r="GJ5145" s="341"/>
      <c r="GT5145" s="293"/>
      <c r="HD5145" s="293"/>
      <c r="HN5145" s="293"/>
      <c r="HX5145" s="293"/>
      <c r="IH5145" s="293"/>
      <c r="IM5145" s="285"/>
    </row>
    <row r="5146" spans="1:247" s="44" customFormat="1" x14ac:dyDescent="0.2">
      <c r="A5146" s="42"/>
      <c r="AN5146" s="293"/>
      <c r="AX5146" s="293"/>
      <c r="BH5146" s="293"/>
      <c r="BR5146" s="293"/>
      <c r="CB5146" s="293"/>
      <c r="CL5146" s="293"/>
      <c r="CV5146" s="293"/>
      <c r="DF5146" s="293"/>
      <c r="DP5146" s="293"/>
      <c r="DZ5146" s="293"/>
      <c r="EJ5146" s="293"/>
      <c r="ET5146" s="293"/>
      <c r="FD5146" s="293"/>
      <c r="GJ5146" s="341"/>
      <c r="GT5146" s="293"/>
      <c r="HD5146" s="293"/>
      <c r="HN5146" s="293"/>
      <c r="HX5146" s="293"/>
      <c r="IH5146" s="293"/>
      <c r="IM5146" s="285"/>
    </row>
    <row r="5147" spans="1:247" s="44" customFormat="1" x14ac:dyDescent="0.2">
      <c r="A5147" s="42"/>
      <c r="AN5147" s="293"/>
      <c r="AX5147" s="293"/>
      <c r="BH5147" s="293"/>
      <c r="BR5147" s="293"/>
      <c r="CB5147" s="293"/>
      <c r="CL5147" s="293"/>
      <c r="CV5147" s="293"/>
      <c r="DF5147" s="293"/>
      <c r="DP5147" s="293"/>
      <c r="DZ5147" s="293"/>
      <c r="EJ5147" s="293"/>
      <c r="ET5147" s="293"/>
      <c r="FD5147" s="293"/>
      <c r="GJ5147" s="341"/>
      <c r="GT5147" s="293"/>
      <c r="HD5147" s="293"/>
      <c r="HN5147" s="293"/>
      <c r="HX5147" s="293"/>
      <c r="IH5147" s="293"/>
      <c r="IM5147" s="285"/>
    </row>
    <row r="5148" spans="1:247" s="44" customFormat="1" x14ac:dyDescent="0.2">
      <c r="A5148" s="42"/>
      <c r="AN5148" s="293"/>
      <c r="AX5148" s="293"/>
      <c r="BH5148" s="293"/>
      <c r="BR5148" s="293"/>
      <c r="CB5148" s="293"/>
      <c r="CL5148" s="293"/>
      <c r="CV5148" s="293"/>
      <c r="DF5148" s="293"/>
      <c r="DP5148" s="293"/>
      <c r="DZ5148" s="293"/>
      <c r="EJ5148" s="293"/>
      <c r="ET5148" s="293"/>
      <c r="FD5148" s="293"/>
      <c r="GJ5148" s="341"/>
      <c r="GT5148" s="293"/>
      <c r="HD5148" s="293"/>
      <c r="HN5148" s="293"/>
      <c r="HX5148" s="293"/>
      <c r="IH5148" s="293"/>
      <c r="IM5148" s="285"/>
    </row>
    <row r="5149" spans="1:247" s="44" customFormat="1" x14ac:dyDescent="0.2">
      <c r="A5149" s="42"/>
      <c r="AN5149" s="293"/>
      <c r="AX5149" s="293"/>
      <c r="BH5149" s="293"/>
      <c r="BR5149" s="293"/>
      <c r="CB5149" s="293"/>
      <c r="CL5149" s="293"/>
      <c r="CV5149" s="293"/>
      <c r="DF5149" s="293"/>
      <c r="DP5149" s="293"/>
      <c r="DZ5149" s="293"/>
      <c r="EJ5149" s="293"/>
      <c r="ET5149" s="293"/>
      <c r="FD5149" s="293"/>
      <c r="GJ5149" s="341"/>
      <c r="GT5149" s="293"/>
      <c r="HD5149" s="293"/>
      <c r="HN5149" s="293"/>
      <c r="HX5149" s="293"/>
      <c r="IH5149" s="293"/>
      <c r="IM5149" s="285"/>
    </row>
    <row r="5150" spans="1:247" s="44" customFormat="1" x14ac:dyDescent="0.2">
      <c r="A5150" s="42"/>
      <c r="AN5150" s="293"/>
      <c r="AX5150" s="293"/>
      <c r="BH5150" s="293"/>
      <c r="BR5150" s="293"/>
      <c r="CB5150" s="293"/>
      <c r="CL5150" s="293"/>
      <c r="CV5150" s="293"/>
      <c r="DF5150" s="293"/>
      <c r="DP5150" s="293"/>
      <c r="DZ5150" s="293"/>
      <c r="EJ5150" s="293"/>
      <c r="ET5150" s="293"/>
      <c r="FD5150" s="293"/>
      <c r="GJ5150" s="341"/>
      <c r="GT5150" s="293"/>
      <c r="HD5150" s="293"/>
      <c r="HN5150" s="293"/>
      <c r="HX5150" s="293"/>
      <c r="IH5150" s="293"/>
      <c r="IM5150" s="285"/>
    </row>
    <row r="5151" spans="1:247" s="44" customFormat="1" x14ac:dyDescent="0.2">
      <c r="A5151" s="42"/>
      <c r="AN5151" s="293"/>
      <c r="AX5151" s="293"/>
      <c r="BH5151" s="293"/>
      <c r="BR5151" s="293"/>
      <c r="CB5151" s="293"/>
      <c r="CL5151" s="293"/>
      <c r="CV5151" s="293"/>
      <c r="DF5151" s="293"/>
      <c r="DP5151" s="293"/>
      <c r="DZ5151" s="293"/>
      <c r="EJ5151" s="293"/>
      <c r="ET5151" s="293"/>
      <c r="FD5151" s="293"/>
      <c r="GJ5151" s="341"/>
      <c r="GT5151" s="293"/>
      <c r="HD5151" s="293"/>
      <c r="HN5151" s="293"/>
      <c r="HX5151" s="293"/>
      <c r="IH5151" s="293"/>
      <c r="IM5151" s="285"/>
    </row>
    <row r="5152" spans="1:247" s="44" customFormat="1" x14ac:dyDescent="0.2">
      <c r="A5152" s="42"/>
      <c r="AN5152" s="293"/>
      <c r="AX5152" s="293"/>
      <c r="BH5152" s="293"/>
      <c r="BR5152" s="293"/>
      <c r="CB5152" s="293"/>
      <c r="CL5152" s="293"/>
      <c r="CV5152" s="293"/>
      <c r="DF5152" s="293"/>
      <c r="DP5152" s="293"/>
      <c r="DZ5152" s="293"/>
      <c r="EJ5152" s="293"/>
      <c r="ET5152" s="293"/>
      <c r="FD5152" s="293"/>
      <c r="GJ5152" s="341"/>
      <c r="GT5152" s="293"/>
      <c r="HD5152" s="293"/>
      <c r="HN5152" s="293"/>
      <c r="HX5152" s="293"/>
      <c r="IH5152" s="293"/>
      <c r="IM5152" s="285"/>
    </row>
    <row r="5153" spans="1:247" s="44" customFormat="1" x14ac:dyDescent="0.2">
      <c r="A5153" s="42"/>
      <c r="AN5153" s="293"/>
      <c r="AX5153" s="293"/>
      <c r="BH5153" s="293"/>
      <c r="BR5153" s="293"/>
      <c r="CB5153" s="293"/>
      <c r="CL5153" s="293"/>
      <c r="CV5153" s="293"/>
      <c r="DF5153" s="293"/>
      <c r="DP5153" s="293"/>
      <c r="DZ5153" s="293"/>
      <c r="EJ5153" s="293"/>
      <c r="ET5153" s="293"/>
      <c r="FD5153" s="293"/>
      <c r="GJ5153" s="341"/>
      <c r="GT5153" s="293"/>
      <c r="HD5153" s="293"/>
      <c r="HN5153" s="293"/>
      <c r="HX5153" s="293"/>
      <c r="IH5153" s="293"/>
      <c r="IM5153" s="285"/>
    </row>
    <row r="5154" spans="1:247" s="44" customFormat="1" x14ac:dyDescent="0.2">
      <c r="A5154" s="42"/>
      <c r="AN5154" s="293"/>
      <c r="AX5154" s="293"/>
      <c r="BH5154" s="293"/>
      <c r="BR5154" s="293"/>
      <c r="CB5154" s="293"/>
      <c r="CL5154" s="293"/>
      <c r="CV5154" s="293"/>
      <c r="DF5154" s="293"/>
      <c r="DP5154" s="293"/>
      <c r="DZ5154" s="293"/>
      <c r="EJ5154" s="293"/>
      <c r="ET5154" s="293"/>
      <c r="FD5154" s="293"/>
      <c r="GJ5154" s="341"/>
      <c r="GT5154" s="293"/>
      <c r="HD5154" s="293"/>
      <c r="HN5154" s="293"/>
      <c r="HX5154" s="293"/>
      <c r="IH5154" s="293"/>
      <c r="IM5154" s="285"/>
    </row>
    <row r="5155" spans="1:247" s="44" customFormat="1" x14ac:dyDescent="0.2">
      <c r="A5155" s="42"/>
      <c r="AN5155" s="293"/>
      <c r="AX5155" s="293"/>
      <c r="BH5155" s="293"/>
      <c r="BR5155" s="293"/>
      <c r="CB5155" s="293"/>
      <c r="CL5155" s="293"/>
      <c r="CV5155" s="293"/>
      <c r="DF5155" s="293"/>
      <c r="DP5155" s="293"/>
      <c r="DZ5155" s="293"/>
      <c r="EJ5155" s="293"/>
      <c r="ET5155" s="293"/>
      <c r="FD5155" s="293"/>
      <c r="GJ5155" s="341"/>
      <c r="GT5155" s="293"/>
      <c r="HD5155" s="293"/>
      <c r="HN5155" s="293"/>
      <c r="HX5155" s="293"/>
      <c r="IH5155" s="293"/>
      <c r="IM5155" s="285"/>
    </row>
    <row r="5156" spans="1:247" s="44" customFormat="1" x14ac:dyDescent="0.2">
      <c r="A5156" s="42"/>
      <c r="AN5156" s="293"/>
      <c r="AX5156" s="293"/>
      <c r="BH5156" s="293"/>
      <c r="BR5156" s="293"/>
      <c r="CB5156" s="293"/>
      <c r="CL5156" s="293"/>
      <c r="CV5156" s="293"/>
      <c r="DF5156" s="293"/>
      <c r="DP5156" s="293"/>
      <c r="DZ5156" s="293"/>
      <c r="EJ5156" s="293"/>
      <c r="ET5156" s="293"/>
      <c r="FD5156" s="293"/>
      <c r="GJ5156" s="341"/>
      <c r="GT5156" s="293"/>
      <c r="HD5156" s="293"/>
      <c r="HN5156" s="293"/>
      <c r="HX5156" s="293"/>
      <c r="IH5156" s="293"/>
      <c r="IM5156" s="285"/>
    </row>
    <row r="5157" spans="1:247" s="44" customFormat="1" x14ac:dyDescent="0.2">
      <c r="A5157" s="42"/>
      <c r="AN5157" s="293"/>
      <c r="AX5157" s="293"/>
      <c r="BH5157" s="293"/>
      <c r="BR5157" s="293"/>
      <c r="CB5157" s="293"/>
      <c r="CL5157" s="293"/>
      <c r="CV5157" s="293"/>
      <c r="DF5157" s="293"/>
      <c r="DP5157" s="293"/>
      <c r="DZ5157" s="293"/>
      <c r="EJ5157" s="293"/>
      <c r="ET5157" s="293"/>
      <c r="FD5157" s="293"/>
      <c r="GJ5157" s="341"/>
      <c r="GT5157" s="293"/>
      <c r="HD5157" s="293"/>
      <c r="HN5157" s="293"/>
      <c r="HX5157" s="293"/>
      <c r="IH5157" s="293"/>
      <c r="IM5157" s="285"/>
    </row>
    <row r="5158" spans="1:247" s="44" customFormat="1" x14ac:dyDescent="0.2">
      <c r="A5158" s="42"/>
      <c r="AN5158" s="293"/>
      <c r="AX5158" s="293"/>
      <c r="BH5158" s="293"/>
      <c r="BR5158" s="293"/>
      <c r="CB5158" s="293"/>
      <c r="CL5158" s="293"/>
      <c r="CV5158" s="293"/>
      <c r="DF5158" s="293"/>
      <c r="DP5158" s="293"/>
      <c r="DZ5158" s="293"/>
      <c r="EJ5158" s="293"/>
      <c r="ET5158" s="293"/>
      <c r="FD5158" s="293"/>
      <c r="GJ5158" s="341"/>
      <c r="GT5158" s="293"/>
      <c r="HD5158" s="293"/>
      <c r="HN5158" s="293"/>
      <c r="HX5158" s="293"/>
      <c r="IH5158" s="293"/>
      <c r="IM5158" s="285"/>
    </row>
    <row r="5159" spans="1:247" s="44" customFormat="1" x14ac:dyDescent="0.2">
      <c r="A5159" s="42"/>
      <c r="AN5159" s="293"/>
      <c r="AX5159" s="293"/>
      <c r="BH5159" s="293"/>
      <c r="BR5159" s="293"/>
      <c r="CB5159" s="293"/>
      <c r="CL5159" s="293"/>
      <c r="CV5159" s="293"/>
      <c r="DF5159" s="293"/>
      <c r="DP5159" s="293"/>
      <c r="DZ5159" s="293"/>
      <c r="EJ5159" s="293"/>
      <c r="ET5159" s="293"/>
      <c r="FD5159" s="293"/>
      <c r="GJ5159" s="341"/>
      <c r="GT5159" s="293"/>
      <c r="HD5159" s="293"/>
      <c r="HN5159" s="293"/>
      <c r="HX5159" s="293"/>
      <c r="IH5159" s="293"/>
      <c r="IM5159" s="285"/>
    </row>
    <row r="5160" spans="1:247" s="44" customFormat="1" x14ac:dyDescent="0.2">
      <c r="A5160" s="42"/>
      <c r="AN5160" s="293"/>
      <c r="AX5160" s="293"/>
      <c r="BH5160" s="293"/>
      <c r="BR5160" s="293"/>
      <c r="CB5160" s="293"/>
      <c r="CL5160" s="293"/>
      <c r="CV5160" s="293"/>
      <c r="DF5160" s="293"/>
      <c r="DP5160" s="293"/>
      <c r="DZ5160" s="293"/>
      <c r="EJ5160" s="293"/>
      <c r="ET5160" s="293"/>
      <c r="FD5160" s="293"/>
      <c r="GJ5160" s="341"/>
      <c r="GT5160" s="293"/>
      <c r="HD5160" s="293"/>
      <c r="HN5160" s="293"/>
      <c r="HX5160" s="293"/>
      <c r="IH5160" s="293"/>
      <c r="IM5160" s="285"/>
    </row>
    <row r="5161" spans="1:247" s="44" customFormat="1" x14ac:dyDescent="0.2">
      <c r="A5161" s="42"/>
      <c r="AN5161" s="293"/>
      <c r="AX5161" s="293"/>
      <c r="BH5161" s="293"/>
      <c r="BR5161" s="293"/>
      <c r="CB5161" s="293"/>
      <c r="CL5161" s="293"/>
      <c r="CV5161" s="293"/>
      <c r="DF5161" s="293"/>
      <c r="DP5161" s="293"/>
      <c r="DZ5161" s="293"/>
      <c r="EJ5161" s="293"/>
      <c r="ET5161" s="293"/>
      <c r="FD5161" s="293"/>
      <c r="GJ5161" s="341"/>
      <c r="GT5161" s="293"/>
      <c r="HD5161" s="293"/>
      <c r="HN5161" s="293"/>
      <c r="HX5161" s="293"/>
      <c r="IH5161" s="293"/>
      <c r="IM5161" s="285"/>
    </row>
    <row r="5162" spans="1:247" s="44" customFormat="1" x14ac:dyDescent="0.2">
      <c r="A5162" s="42"/>
      <c r="AN5162" s="293"/>
      <c r="AX5162" s="293"/>
      <c r="BH5162" s="293"/>
      <c r="BR5162" s="293"/>
      <c r="CB5162" s="293"/>
      <c r="CL5162" s="293"/>
      <c r="CV5162" s="293"/>
      <c r="DF5162" s="293"/>
      <c r="DP5162" s="293"/>
      <c r="DZ5162" s="293"/>
      <c r="EJ5162" s="293"/>
      <c r="ET5162" s="293"/>
      <c r="FD5162" s="293"/>
      <c r="GJ5162" s="341"/>
      <c r="GT5162" s="293"/>
      <c r="HD5162" s="293"/>
      <c r="HN5162" s="293"/>
      <c r="HX5162" s="293"/>
      <c r="IH5162" s="293"/>
      <c r="IM5162" s="285"/>
    </row>
    <row r="5163" spans="1:247" s="44" customFormat="1" x14ac:dyDescent="0.2">
      <c r="A5163" s="42"/>
      <c r="AN5163" s="293"/>
      <c r="AX5163" s="293"/>
      <c r="BH5163" s="293"/>
      <c r="BR5163" s="293"/>
      <c r="CB5163" s="293"/>
      <c r="CL5163" s="293"/>
      <c r="CV5163" s="293"/>
      <c r="DF5163" s="293"/>
      <c r="DP5163" s="293"/>
      <c r="DZ5163" s="293"/>
      <c r="EJ5163" s="293"/>
      <c r="ET5163" s="293"/>
      <c r="FD5163" s="293"/>
      <c r="GJ5163" s="341"/>
      <c r="GT5163" s="293"/>
      <c r="HD5163" s="293"/>
      <c r="HN5163" s="293"/>
      <c r="HX5163" s="293"/>
      <c r="IH5163" s="293"/>
      <c r="IM5163" s="285"/>
    </row>
    <row r="5164" spans="1:247" s="44" customFormat="1" x14ac:dyDescent="0.2">
      <c r="A5164" s="42"/>
      <c r="AN5164" s="293"/>
      <c r="AX5164" s="293"/>
      <c r="BH5164" s="293"/>
      <c r="BR5164" s="293"/>
      <c r="CB5164" s="293"/>
      <c r="CL5164" s="293"/>
      <c r="CV5164" s="293"/>
      <c r="DF5164" s="293"/>
      <c r="DP5164" s="293"/>
      <c r="DZ5164" s="293"/>
      <c r="EJ5164" s="293"/>
      <c r="ET5164" s="293"/>
      <c r="FD5164" s="293"/>
      <c r="GJ5164" s="341"/>
      <c r="GT5164" s="293"/>
      <c r="HD5164" s="293"/>
      <c r="HN5164" s="293"/>
      <c r="HX5164" s="293"/>
      <c r="IH5164" s="293"/>
      <c r="IM5164" s="285"/>
    </row>
    <row r="5165" spans="1:247" s="44" customFormat="1" x14ac:dyDescent="0.2">
      <c r="A5165" s="42"/>
      <c r="AN5165" s="293"/>
      <c r="AX5165" s="293"/>
      <c r="BH5165" s="293"/>
      <c r="BR5165" s="293"/>
      <c r="CB5165" s="293"/>
      <c r="CL5165" s="293"/>
      <c r="CV5165" s="293"/>
      <c r="DF5165" s="293"/>
      <c r="DP5165" s="293"/>
      <c r="DZ5165" s="293"/>
      <c r="EJ5165" s="293"/>
      <c r="ET5165" s="293"/>
      <c r="FD5165" s="293"/>
      <c r="GJ5165" s="341"/>
      <c r="GT5165" s="293"/>
      <c r="HD5165" s="293"/>
      <c r="HN5165" s="293"/>
      <c r="HX5165" s="293"/>
      <c r="IH5165" s="293"/>
      <c r="IM5165" s="285"/>
    </row>
    <row r="5166" spans="1:247" s="44" customFormat="1" x14ac:dyDescent="0.2">
      <c r="A5166" s="42"/>
      <c r="AN5166" s="293"/>
      <c r="AX5166" s="293"/>
      <c r="BH5166" s="293"/>
      <c r="BR5166" s="293"/>
      <c r="CB5166" s="293"/>
      <c r="CL5166" s="293"/>
      <c r="CV5166" s="293"/>
      <c r="DF5166" s="293"/>
      <c r="DP5166" s="293"/>
      <c r="DZ5166" s="293"/>
      <c r="EJ5166" s="293"/>
      <c r="ET5166" s="293"/>
      <c r="FD5166" s="293"/>
      <c r="GJ5166" s="341"/>
      <c r="GT5166" s="293"/>
      <c r="HD5166" s="293"/>
      <c r="HN5166" s="293"/>
      <c r="HX5166" s="293"/>
      <c r="IH5166" s="293"/>
      <c r="IM5166" s="285"/>
    </row>
    <row r="5167" spans="1:247" s="44" customFormat="1" x14ac:dyDescent="0.2">
      <c r="A5167" s="42"/>
      <c r="AN5167" s="293"/>
      <c r="AX5167" s="293"/>
      <c r="BH5167" s="293"/>
      <c r="BR5167" s="293"/>
      <c r="CB5167" s="293"/>
      <c r="CL5167" s="293"/>
      <c r="CV5167" s="293"/>
      <c r="DF5167" s="293"/>
      <c r="DP5167" s="293"/>
      <c r="DZ5167" s="293"/>
      <c r="EJ5167" s="293"/>
      <c r="ET5167" s="293"/>
      <c r="FD5167" s="293"/>
      <c r="GJ5167" s="341"/>
      <c r="GT5167" s="293"/>
      <c r="HD5167" s="293"/>
      <c r="HN5167" s="293"/>
      <c r="HX5167" s="293"/>
      <c r="IH5167" s="293"/>
      <c r="IM5167" s="285"/>
    </row>
    <row r="5168" spans="1:247" s="44" customFormat="1" x14ac:dyDescent="0.2">
      <c r="A5168" s="42"/>
      <c r="AN5168" s="293"/>
      <c r="AX5168" s="293"/>
      <c r="BH5168" s="293"/>
      <c r="BR5168" s="293"/>
      <c r="CB5168" s="293"/>
      <c r="CL5168" s="293"/>
      <c r="CV5168" s="293"/>
      <c r="DF5168" s="293"/>
      <c r="DP5168" s="293"/>
      <c r="DZ5168" s="293"/>
      <c r="EJ5168" s="293"/>
      <c r="ET5168" s="293"/>
      <c r="FD5168" s="293"/>
      <c r="GJ5168" s="341"/>
      <c r="GT5168" s="293"/>
      <c r="HD5168" s="293"/>
      <c r="HN5168" s="293"/>
      <c r="HX5168" s="293"/>
      <c r="IH5168" s="293"/>
      <c r="IM5168" s="285"/>
    </row>
    <row r="5169" spans="1:247" s="44" customFormat="1" x14ac:dyDescent="0.2">
      <c r="A5169" s="42"/>
      <c r="AN5169" s="293"/>
      <c r="AX5169" s="293"/>
      <c r="BH5169" s="293"/>
      <c r="BR5169" s="293"/>
      <c r="CB5169" s="293"/>
      <c r="CL5169" s="293"/>
      <c r="CV5169" s="293"/>
      <c r="DF5169" s="293"/>
      <c r="DP5169" s="293"/>
      <c r="DZ5169" s="293"/>
      <c r="EJ5169" s="293"/>
      <c r="ET5169" s="293"/>
      <c r="FD5169" s="293"/>
      <c r="GJ5169" s="341"/>
      <c r="GT5169" s="293"/>
      <c r="HD5169" s="293"/>
      <c r="HN5169" s="293"/>
      <c r="HX5169" s="293"/>
      <c r="IH5169" s="293"/>
      <c r="IM5169" s="285"/>
    </row>
    <row r="5170" spans="1:247" s="44" customFormat="1" x14ac:dyDescent="0.2">
      <c r="A5170" s="42"/>
      <c r="AN5170" s="293"/>
      <c r="AX5170" s="293"/>
      <c r="BH5170" s="293"/>
      <c r="BR5170" s="293"/>
      <c r="CB5170" s="293"/>
      <c r="CL5170" s="293"/>
      <c r="CV5170" s="293"/>
      <c r="DF5170" s="293"/>
      <c r="DP5170" s="293"/>
      <c r="DZ5170" s="293"/>
      <c r="EJ5170" s="293"/>
      <c r="ET5170" s="293"/>
      <c r="FD5170" s="293"/>
      <c r="GJ5170" s="341"/>
      <c r="GT5170" s="293"/>
      <c r="HD5170" s="293"/>
      <c r="HN5170" s="293"/>
      <c r="HX5170" s="293"/>
      <c r="IH5170" s="293"/>
      <c r="IM5170" s="285"/>
    </row>
    <row r="5171" spans="1:247" s="44" customFormat="1" x14ac:dyDescent="0.2">
      <c r="A5171" s="42"/>
      <c r="AN5171" s="293"/>
      <c r="AX5171" s="293"/>
      <c r="BH5171" s="293"/>
      <c r="BR5171" s="293"/>
      <c r="CB5171" s="293"/>
      <c r="CL5171" s="293"/>
      <c r="CV5171" s="293"/>
      <c r="DF5171" s="293"/>
      <c r="DP5171" s="293"/>
      <c r="DZ5171" s="293"/>
      <c r="EJ5171" s="293"/>
      <c r="ET5171" s="293"/>
      <c r="FD5171" s="293"/>
      <c r="GJ5171" s="341"/>
      <c r="GT5171" s="293"/>
      <c r="HD5171" s="293"/>
      <c r="HN5171" s="293"/>
      <c r="HX5171" s="293"/>
      <c r="IH5171" s="293"/>
      <c r="IM5171" s="285"/>
    </row>
    <row r="5172" spans="1:247" s="44" customFormat="1" x14ac:dyDescent="0.2">
      <c r="A5172" s="42"/>
      <c r="AN5172" s="293"/>
      <c r="AX5172" s="293"/>
      <c r="BH5172" s="293"/>
      <c r="BR5172" s="293"/>
      <c r="CB5172" s="293"/>
      <c r="CL5172" s="293"/>
      <c r="CV5172" s="293"/>
      <c r="DF5172" s="293"/>
      <c r="DP5172" s="293"/>
      <c r="DZ5172" s="293"/>
      <c r="EJ5172" s="293"/>
      <c r="ET5172" s="293"/>
      <c r="FD5172" s="293"/>
      <c r="GJ5172" s="341"/>
      <c r="GT5172" s="293"/>
      <c r="HD5172" s="293"/>
      <c r="HN5172" s="293"/>
      <c r="HX5172" s="293"/>
      <c r="IH5172" s="293"/>
      <c r="IM5172" s="285"/>
    </row>
    <row r="5173" spans="1:247" s="44" customFormat="1" x14ac:dyDescent="0.2">
      <c r="A5173" s="42"/>
      <c r="AN5173" s="293"/>
      <c r="AX5173" s="293"/>
      <c r="BH5173" s="293"/>
      <c r="BR5173" s="293"/>
      <c r="CB5173" s="293"/>
      <c r="CL5173" s="293"/>
      <c r="CV5173" s="293"/>
      <c r="DF5173" s="293"/>
      <c r="DP5173" s="293"/>
      <c r="DZ5173" s="293"/>
      <c r="EJ5173" s="293"/>
      <c r="ET5173" s="293"/>
      <c r="FD5173" s="293"/>
      <c r="GJ5173" s="341"/>
      <c r="GT5173" s="293"/>
      <c r="HD5173" s="293"/>
      <c r="HN5173" s="293"/>
      <c r="HX5173" s="293"/>
      <c r="IH5173" s="293"/>
      <c r="IM5173" s="285"/>
    </row>
    <row r="5174" spans="1:247" s="44" customFormat="1" x14ac:dyDescent="0.2">
      <c r="A5174" s="42"/>
      <c r="AN5174" s="293"/>
      <c r="AX5174" s="293"/>
      <c r="BH5174" s="293"/>
      <c r="BR5174" s="293"/>
      <c r="CB5174" s="293"/>
      <c r="CL5174" s="293"/>
      <c r="CV5174" s="293"/>
      <c r="DF5174" s="293"/>
      <c r="DP5174" s="293"/>
      <c r="DZ5174" s="293"/>
      <c r="EJ5174" s="293"/>
      <c r="ET5174" s="293"/>
      <c r="FD5174" s="293"/>
      <c r="GJ5174" s="341"/>
      <c r="GT5174" s="293"/>
      <c r="HD5174" s="293"/>
      <c r="HN5174" s="293"/>
      <c r="HX5174" s="293"/>
      <c r="IH5174" s="293"/>
      <c r="IM5174" s="285"/>
    </row>
    <row r="5175" spans="1:247" s="44" customFormat="1" x14ac:dyDescent="0.2">
      <c r="A5175" s="42"/>
      <c r="AN5175" s="293"/>
      <c r="AX5175" s="293"/>
      <c r="BH5175" s="293"/>
      <c r="BR5175" s="293"/>
      <c r="CB5175" s="293"/>
      <c r="CL5175" s="293"/>
      <c r="CV5175" s="293"/>
      <c r="DF5175" s="293"/>
      <c r="DP5175" s="293"/>
      <c r="DZ5175" s="293"/>
      <c r="EJ5175" s="293"/>
      <c r="ET5175" s="293"/>
      <c r="FD5175" s="293"/>
      <c r="GJ5175" s="341"/>
      <c r="GT5175" s="293"/>
      <c r="HD5175" s="293"/>
      <c r="HN5175" s="293"/>
      <c r="HX5175" s="293"/>
      <c r="IH5175" s="293"/>
      <c r="IM5175" s="285"/>
    </row>
    <row r="5176" spans="1:247" s="44" customFormat="1" x14ac:dyDescent="0.2">
      <c r="A5176" s="42"/>
      <c r="AN5176" s="293"/>
      <c r="AX5176" s="293"/>
      <c r="BH5176" s="293"/>
      <c r="BR5176" s="293"/>
      <c r="CB5176" s="293"/>
      <c r="CL5176" s="293"/>
      <c r="CV5176" s="293"/>
      <c r="DF5176" s="293"/>
      <c r="DP5176" s="293"/>
      <c r="DZ5176" s="293"/>
      <c r="EJ5176" s="293"/>
      <c r="ET5176" s="293"/>
      <c r="FD5176" s="293"/>
      <c r="GJ5176" s="341"/>
      <c r="GT5176" s="293"/>
      <c r="HD5176" s="293"/>
      <c r="HN5176" s="293"/>
      <c r="HX5176" s="293"/>
      <c r="IH5176" s="293"/>
      <c r="IM5176" s="285"/>
    </row>
    <row r="5177" spans="1:247" s="44" customFormat="1" x14ac:dyDescent="0.2">
      <c r="A5177" s="42"/>
      <c r="AN5177" s="293"/>
      <c r="AX5177" s="293"/>
      <c r="BH5177" s="293"/>
      <c r="BR5177" s="293"/>
      <c r="CB5177" s="293"/>
      <c r="CL5177" s="293"/>
      <c r="CV5177" s="293"/>
      <c r="DF5177" s="293"/>
      <c r="DP5177" s="293"/>
      <c r="DZ5177" s="293"/>
      <c r="EJ5177" s="293"/>
      <c r="ET5177" s="293"/>
      <c r="FD5177" s="293"/>
      <c r="GJ5177" s="341"/>
      <c r="GT5177" s="293"/>
      <c r="HD5177" s="293"/>
      <c r="HN5177" s="293"/>
      <c r="HX5177" s="293"/>
      <c r="IH5177" s="293"/>
      <c r="IM5177" s="285"/>
    </row>
    <row r="5178" spans="1:247" s="44" customFormat="1" x14ac:dyDescent="0.2">
      <c r="A5178" s="42"/>
      <c r="AN5178" s="293"/>
      <c r="AX5178" s="293"/>
      <c r="BH5178" s="293"/>
      <c r="BR5178" s="293"/>
      <c r="CB5178" s="293"/>
      <c r="CL5178" s="293"/>
      <c r="CV5178" s="293"/>
      <c r="DF5178" s="293"/>
      <c r="DP5178" s="293"/>
      <c r="DZ5178" s="293"/>
      <c r="EJ5178" s="293"/>
      <c r="ET5178" s="293"/>
      <c r="FD5178" s="293"/>
      <c r="GJ5178" s="341"/>
      <c r="GT5178" s="293"/>
      <c r="HD5178" s="293"/>
      <c r="HN5178" s="293"/>
      <c r="HX5178" s="293"/>
      <c r="IH5178" s="293"/>
      <c r="IM5178" s="285"/>
    </row>
    <row r="5179" spans="1:247" s="44" customFormat="1" x14ac:dyDescent="0.2">
      <c r="A5179" s="42"/>
      <c r="AN5179" s="293"/>
      <c r="AX5179" s="293"/>
      <c r="BH5179" s="293"/>
      <c r="BR5179" s="293"/>
      <c r="CB5179" s="293"/>
      <c r="CL5179" s="293"/>
      <c r="CV5179" s="293"/>
      <c r="DF5179" s="293"/>
      <c r="DP5179" s="293"/>
      <c r="DZ5179" s="293"/>
      <c r="EJ5179" s="293"/>
      <c r="ET5179" s="293"/>
      <c r="FD5179" s="293"/>
      <c r="GJ5179" s="341"/>
      <c r="GT5179" s="293"/>
      <c r="HD5179" s="293"/>
      <c r="HN5179" s="293"/>
      <c r="HX5179" s="293"/>
      <c r="IH5179" s="293"/>
      <c r="IM5179" s="285"/>
    </row>
    <row r="5180" spans="1:247" s="44" customFormat="1" x14ac:dyDescent="0.2">
      <c r="A5180" s="42"/>
      <c r="AN5180" s="293"/>
      <c r="AX5180" s="293"/>
      <c r="BH5180" s="293"/>
      <c r="BR5180" s="293"/>
      <c r="CB5180" s="293"/>
      <c r="CL5180" s="293"/>
      <c r="CV5180" s="293"/>
      <c r="DF5180" s="293"/>
      <c r="DP5180" s="293"/>
      <c r="DZ5180" s="293"/>
      <c r="EJ5180" s="293"/>
      <c r="ET5180" s="293"/>
      <c r="FD5180" s="293"/>
      <c r="GJ5180" s="341"/>
      <c r="GT5180" s="293"/>
      <c r="HD5180" s="293"/>
      <c r="HN5180" s="293"/>
      <c r="HX5180" s="293"/>
      <c r="IH5180" s="293"/>
      <c r="IM5180" s="285"/>
    </row>
    <row r="5181" spans="1:247" s="44" customFormat="1" x14ac:dyDescent="0.2">
      <c r="A5181" s="42"/>
      <c r="AN5181" s="293"/>
      <c r="AX5181" s="293"/>
      <c r="BH5181" s="293"/>
      <c r="BR5181" s="293"/>
      <c r="CB5181" s="293"/>
      <c r="CL5181" s="293"/>
      <c r="CV5181" s="293"/>
      <c r="DF5181" s="293"/>
      <c r="DP5181" s="293"/>
      <c r="DZ5181" s="293"/>
      <c r="EJ5181" s="293"/>
      <c r="ET5181" s="293"/>
      <c r="FD5181" s="293"/>
      <c r="GJ5181" s="341"/>
      <c r="GT5181" s="293"/>
      <c r="HD5181" s="293"/>
      <c r="HN5181" s="293"/>
      <c r="HX5181" s="293"/>
      <c r="IH5181" s="293"/>
      <c r="IM5181" s="285"/>
    </row>
    <row r="5182" spans="1:247" s="44" customFormat="1" x14ac:dyDescent="0.2">
      <c r="A5182" s="42"/>
      <c r="AN5182" s="293"/>
      <c r="AX5182" s="293"/>
      <c r="BH5182" s="293"/>
      <c r="BR5182" s="293"/>
      <c r="CB5182" s="293"/>
      <c r="CL5182" s="293"/>
      <c r="CV5182" s="293"/>
      <c r="DF5182" s="293"/>
      <c r="DP5182" s="293"/>
      <c r="DZ5182" s="293"/>
      <c r="EJ5182" s="293"/>
      <c r="ET5182" s="293"/>
      <c r="FD5182" s="293"/>
      <c r="GJ5182" s="341"/>
      <c r="GT5182" s="293"/>
      <c r="HD5182" s="293"/>
      <c r="HN5182" s="293"/>
      <c r="HX5182" s="293"/>
      <c r="IH5182" s="293"/>
      <c r="IM5182" s="285"/>
    </row>
    <row r="5183" spans="1:247" s="44" customFormat="1" x14ac:dyDescent="0.2">
      <c r="A5183" s="42"/>
      <c r="AN5183" s="293"/>
      <c r="AX5183" s="293"/>
      <c r="BH5183" s="293"/>
      <c r="BR5183" s="293"/>
      <c r="CB5183" s="293"/>
      <c r="CL5183" s="293"/>
      <c r="CV5183" s="293"/>
      <c r="DF5183" s="293"/>
      <c r="DP5183" s="293"/>
      <c r="DZ5183" s="293"/>
      <c r="EJ5183" s="293"/>
      <c r="ET5183" s="293"/>
      <c r="FD5183" s="293"/>
      <c r="GJ5183" s="341"/>
      <c r="GT5183" s="293"/>
      <c r="HD5183" s="293"/>
      <c r="HN5183" s="293"/>
      <c r="HX5183" s="293"/>
      <c r="IH5183" s="293"/>
      <c r="IM5183" s="285"/>
    </row>
    <row r="5184" spans="1:247" s="44" customFormat="1" x14ac:dyDescent="0.2">
      <c r="A5184" s="42"/>
      <c r="AN5184" s="293"/>
      <c r="AX5184" s="293"/>
      <c r="BH5184" s="293"/>
      <c r="BR5184" s="293"/>
      <c r="CB5184" s="293"/>
      <c r="CL5184" s="293"/>
      <c r="CV5184" s="293"/>
      <c r="DF5184" s="293"/>
      <c r="DP5184" s="293"/>
      <c r="DZ5184" s="293"/>
      <c r="EJ5184" s="293"/>
      <c r="ET5184" s="293"/>
      <c r="FD5184" s="293"/>
      <c r="GJ5184" s="341"/>
      <c r="GT5184" s="293"/>
      <c r="HD5184" s="293"/>
      <c r="HN5184" s="293"/>
      <c r="HX5184" s="293"/>
      <c r="IH5184" s="293"/>
      <c r="IM5184" s="285"/>
    </row>
    <row r="5185" spans="1:247" s="44" customFormat="1" x14ac:dyDescent="0.2">
      <c r="A5185" s="42"/>
      <c r="AN5185" s="293"/>
      <c r="AX5185" s="293"/>
      <c r="BH5185" s="293"/>
      <c r="BR5185" s="293"/>
      <c r="CB5185" s="293"/>
      <c r="CL5185" s="293"/>
      <c r="CV5185" s="293"/>
      <c r="DF5185" s="293"/>
      <c r="DP5185" s="293"/>
      <c r="DZ5185" s="293"/>
      <c r="EJ5185" s="293"/>
      <c r="ET5185" s="293"/>
      <c r="FD5185" s="293"/>
      <c r="GJ5185" s="341"/>
      <c r="GT5185" s="293"/>
      <c r="HD5185" s="293"/>
      <c r="HN5185" s="293"/>
      <c r="HX5185" s="293"/>
      <c r="IH5185" s="293"/>
      <c r="IM5185" s="285"/>
    </row>
    <row r="5186" spans="1:247" s="44" customFormat="1" x14ac:dyDescent="0.2">
      <c r="A5186" s="42"/>
      <c r="AN5186" s="293"/>
      <c r="AX5186" s="293"/>
      <c r="BH5186" s="293"/>
      <c r="BR5186" s="293"/>
      <c r="CB5186" s="293"/>
      <c r="CL5186" s="293"/>
      <c r="CV5186" s="293"/>
      <c r="DF5186" s="293"/>
      <c r="DP5186" s="293"/>
      <c r="DZ5186" s="293"/>
      <c r="EJ5186" s="293"/>
      <c r="ET5186" s="293"/>
      <c r="FD5186" s="293"/>
      <c r="GJ5186" s="341"/>
      <c r="GT5186" s="293"/>
      <c r="HD5186" s="293"/>
      <c r="HN5186" s="293"/>
      <c r="HX5186" s="293"/>
      <c r="IH5186" s="293"/>
      <c r="IM5186" s="285"/>
    </row>
    <row r="5187" spans="1:247" s="44" customFormat="1" x14ac:dyDescent="0.2">
      <c r="A5187" s="42"/>
      <c r="AN5187" s="293"/>
      <c r="AX5187" s="293"/>
      <c r="BH5187" s="293"/>
      <c r="BR5187" s="293"/>
      <c r="CB5187" s="293"/>
      <c r="CL5187" s="293"/>
      <c r="CV5187" s="293"/>
      <c r="DF5187" s="293"/>
      <c r="DP5187" s="293"/>
      <c r="DZ5187" s="293"/>
      <c r="EJ5187" s="293"/>
      <c r="ET5187" s="293"/>
      <c r="FD5187" s="293"/>
      <c r="GJ5187" s="341"/>
      <c r="GT5187" s="293"/>
      <c r="HD5187" s="293"/>
      <c r="HN5187" s="293"/>
      <c r="HX5187" s="293"/>
      <c r="IH5187" s="293"/>
      <c r="IM5187" s="285"/>
    </row>
    <row r="5188" spans="1:247" s="44" customFormat="1" x14ac:dyDescent="0.2">
      <c r="A5188" s="42"/>
      <c r="AN5188" s="293"/>
      <c r="AX5188" s="293"/>
      <c r="BH5188" s="293"/>
      <c r="BR5188" s="293"/>
      <c r="CB5188" s="293"/>
      <c r="CL5188" s="293"/>
      <c r="CV5188" s="293"/>
      <c r="DF5188" s="293"/>
      <c r="DP5188" s="293"/>
      <c r="DZ5188" s="293"/>
      <c r="EJ5188" s="293"/>
      <c r="ET5188" s="293"/>
      <c r="FD5188" s="293"/>
      <c r="GJ5188" s="341"/>
      <c r="GT5188" s="293"/>
      <c r="HD5188" s="293"/>
      <c r="HN5188" s="293"/>
      <c r="HX5188" s="293"/>
      <c r="IH5188" s="293"/>
      <c r="IM5188" s="285"/>
    </row>
    <row r="5189" spans="1:247" s="44" customFormat="1" x14ac:dyDescent="0.2">
      <c r="A5189" s="42"/>
      <c r="AN5189" s="293"/>
      <c r="AX5189" s="293"/>
      <c r="BH5189" s="293"/>
      <c r="BR5189" s="293"/>
      <c r="CB5189" s="293"/>
      <c r="CL5189" s="293"/>
      <c r="CV5189" s="293"/>
      <c r="DF5189" s="293"/>
      <c r="DP5189" s="293"/>
      <c r="DZ5189" s="293"/>
      <c r="EJ5189" s="293"/>
      <c r="ET5189" s="293"/>
      <c r="FD5189" s="293"/>
      <c r="GJ5189" s="341"/>
      <c r="GT5189" s="293"/>
      <c r="HD5189" s="293"/>
      <c r="HN5189" s="293"/>
      <c r="HX5189" s="293"/>
      <c r="IH5189" s="293"/>
      <c r="IM5189" s="285"/>
    </row>
    <row r="5190" spans="1:247" s="44" customFormat="1" x14ac:dyDescent="0.2">
      <c r="A5190" s="42"/>
      <c r="AN5190" s="293"/>
      <c r="AX5190" s="293"/>
      <c r="BH5190" s="293"/>
      <c r="BR5190" s="293"/>
      <c r="CB5190" s="293"/>
      <c r="CL5190" s="293"/>
      <c r="CV5190" s="293"/>
      <c r="DF5190" s="293"/>
      <c r="DP5190" s="293"/>
      <c r="DZ5190" s="293"/>
      <c r="EJ5190" s="293"/>
      <c r="ET5190" s="293"/>
      <c r="FD5190" s="293"/>
      <c r="GJ5190" s="341"/>
      <c r="GT5190" s="293"/>
      <c r="HD5190" s="293"/>
      <c r="HN5190" s="293"/>
      <c r="HX5190" s="293"/>
      <c r="IH5190" s="293"/>
      <c r="IM5190" s="285"/>
    </row>
    <row r="5191" spans="1:247" s="44" customFormat="1" x14ac:dyDescent="0.2">
      <c r="A5191" s="42"/>
      <c r="AN5191" s="293"/>
      <c r="AX5191" s="293"/>
      <c r="BH5191" s="293"/>
      <c r="BR5191" s="293"/>
      <c r="CB5191" s="293"/>
      <c r="CL5191" s="293"/>
      <c r="CV5191" s="293"/>
      <c r="DF5191" s="293"/>
      <c r="DP5191" s="293"/>
      <c r="DZ5191" s="293"/>
      <c r="EJ5191" s="293"/>
      <c r="ET5191" s="293"/>
      <c r="FD5191" s="293"/>
      <c r="GJ5191" s="341"/>
      <c r="GT5191" s="293"/>
      <c r="HD5191" s="293"/>
      <c r="HN5191" s="293"/>
      <c r="HX5191" s="293"/>
      <c r="IH5191" s="293"/>
      <c r="IM5191" s="285"/>
    </row>
    <row r="5192" spans="1:247" s="44" customFormat="1" x14ac:dyDescent="0.2">
      <c r="A5192" s="42"/>
      <c r="AN5192" s="293"/>
      <c r="AX5192" s="293"/>
      <c r="BH5192" s="293"/>
      <c r="BR5192" s="293"/>
      <c r="CB5192" s="293"/>
      <c r="CL5192" s="293"/>
      <c r="CV5192" s="293"/>
      <c r="DF5192" s="293"/>
      <c r="DP5192" s="293"/>
      <c r="DZ5192" s="293"/>
      <c r="EJ5192" s="293"/>
      <c r="ET5192" s="293"/>
      <c r="FD5192" s="293"/>
      <c r="GJ5192" s="341"/>
      <c r="GT5192" s="293"/>
      <c r="HD5192" s="293"/>
      <c r="HN5192" s="293"/>
      <c r="HX5192" s="293"/>
      <c r="IH5192" s="293"/>
      <c r="IM5192" s="285"/>
    </row>
    <row r="5193" spans="1:247" s="44" customFormat="1" x14ac:dyDescent="0.2">
      <c r="A5193" s="42"/>
      <c r="AN5193" s="293"/>
      <c r="AX5193" s="293"/>
      <c r="BH5193" s="293"/>
      <c r="BR5193" s="293"/>
      <c r="CB5193" s="293"/>
      <c r="CL5193" s="293"/>
      <c r="CV5193" s="293"/>
      <c r="DF5193" s="293"/>
      <c r="DP5193" s="293"/>
      <c r="DZ5193" s="293"/>
      <c r="EJ5193" s="293"/>
      <c r="ET5193" s="293"/>
      <c r="FD5193" s="293"/>
      <c r="GJ5193" s="341"/>
      <c r="GT5193" s="293"/>
      <c r="HD5193" s="293"/>
      <c r="HN5193" s="293"/>
      <c r="HX5193" s="293"/>
      <c r="IH5193" s="293"/>
      <c r="IM5193" s="285"/>
    </row>
    <row r="5194" spans="1:247" s="44" customFormat="1" x14ac:dyDescent="0.2">
      <c r="A5194" s="42"/>
      <c r="AN5194" s="293"/>
      <c r="AX5194" s="293"/>
      <c r="BH5194" s="293"/>
      <c r="BR5194" s="293"/>
      <c r="CB5194" s="293"/>
      <c r="CL5194" s="293"/>
      <c r="CV5194" s="293"/>
      <c r="DF5194" s="293"/>
      <c r="DP5194" s="293"/>
      <c r="DZ5194" s="293"/>
      <c r="EJ5194" s="293"/>
      <c r="ET5194" s="293"/>
      <c r="FD5194" s="293"/>
      <c r="GJ5194" s="341"/>
      <c r="GT5194" s="293"/>
      <c r="HD5194" s="293"/>
      <c r="HN5194" s="293"/>
      <c r="HX5194" s="293"/>
      <c r="IH5194" s="293"/>
      <c r="IM5194" s="285"/>
    </row>
    <row r="5195" spans="1:247" s="44" customFormat="1" x14ac:dyDescent="0.2">
      <c r="A5195" s="42"/>
      <c r="AN5195" s="293"/>
      <c r="AX5195" s="293"/>
      <c r="BH5195" s="293"/>
      <c r="BR5195" s="293"/>
      <c r="CB5195" s="293"/>
      <c r="CL5195" s="293"/>
      <c r="CV5195" s="293"/>
      <c r="DF5195" s="293"/>
      <c r="DP5195" s="293"/>
      <c r="DZ5195" s="293"/>
      <c r="EJ5195" s="293"/>
      <c r="ET5195" s="293"/>
      <c r="FD5195" s="293"/>
      <c r="GJ5195" s="341"/>
      <c r="GT5195" s="293"/>
      <c r="HD5195" s="293"/>
      <c r="HN5195" s="293"/>
      <c r="HX5195" s="293"/>
      <c r="IH5195" s="293"/>
      <c r="IM5195" s="285"/>
    </row>
    <row r="5196" spans="1:247" s="44" customFormat="1" x14ac:dyDescent="0.2">
      <c r="A5196" s="42"/>
      <c r="AN5196" s="293"/>
      <c r="AX5196" s="293"/>
      <c r="BH5196" s="293"/>
      <c r="BR5196" s="293"/>
      <c r="CB5196" s="293"/>
      <c r="CL5196" s="293"/>
      <c r="CV5196" s="293"/>
      <c r="DF5196" s="293"/>
      <c r="DP5196" s="293"/>
      <c r="DZ5196" s="293"/>
      <c r="EJ5196" s="293"/>
      <c r="ET5196" s="293"/>
      <c r="FD5196" s="293"/>
      <c r="GJ5196" s="341"/>
      <c r="GT5196" s="293"/>
      <c r="HD5196" s="293"/>
      <c r="HN5196" s="293"/>
      <c r="HX5196" s="293"/>
      <c r="IH5196" s="293"/>
      <c r="IM5196" s="285"/>
    </row>
    <row r="5197" spans="1:247" s="44" customFormat="1" x14ac:dyDescent="0.2">
      <c r="A5197" s="42"/>
      <c r="AN5197" s="293"/>
      <c r="AX5197" s="293"/>
      <c r="BH5197" s="293"/>
      <c r="BR5197" s="293"/>
      <c r="CB5197" s="293"/>
      <c r="CL5197" s="293"/>
      <c r="CV5197" s="293"/>
      <c r="DF5197" s="293"/>
      <c r="DP5197" s="293"/>
      <c r="DZ5197" s="293"/>
      <c r="EJ5197" s="293"/>
      <c r="ET5197" s="293"/>
      <c r="FD5197" s="293"/>
      <c r="GJ5197" s="341"/>
      <c r="GT5197" s="293"/>
      <c r="HD5197" s="293"/>
      <c r="HN5197" s="293"/>
      <c r="HX5197" s="293"/>
      <c r="IH5197" s="293"/>
      <c r="IM5197" s="285"/>
    </row>
    <row r="5198" spans="1:247" s="44" customFormat="1" x14ac:dyDescent="0.2">
      <c r="A5198" s="42"/>
      <c r="AN5198" s="293"/>
      <c r="AX5198" s="293"/>
      <c r="BH5198" s="293"/>
      <c r="BR5198" s="293"/>
      <c r="CB5198" s="293"/>
      <c r="CL5198" s="293"/>
      <c r="CV5198" s="293"/>
      <c r="DF5198" s="293"/>
      <c r="DP5198" s="293"/>
      <c r="DZ5198" s="293"/>
      <c r="EJ5198" s="293"/>
      <c r="ET5198" s="293"/>
      <c r="FD5198" s="293"/>
      <c r="GJ5198" s="341"/>
      <c r="GT5198" s="293"/>
      <c r="HD5198" s="293"/>
      <c r="HN5198" s="293"/>
      <c r="HX5198" s="293"/>
      <c r="IH5198" s="293"/>
      <c r="IM5198" s="285"/>
    </row>
    <row r="5199" spans="1:247" s="44" customFormat="1" x14ac:dyDescent="0.2">
      <c r="A5199" s="42"/>
      <c r="AN5199" s="293"/>
      <c r="AX5199" s="293"/>
      <c r="BH5199" s="293"/>
      <c r="BR5199" s="293"/>
      <c r="CB5199" s="293"/>
      <c r="CL5199" s="293"/>
      <c r="CV5199" s="293"/>
      <c r="DF5199" s="293"/>
      <c r="DP5199" s="293"/>
      <c r="DZ5199" s="293"/>
      <c r="EJ5199" s="293"/>
      <c r="ET5199" s="293"/>
      <c r="FD5199" s="293"/>
      <c r="GJ5199" s="341"/>
      <c r="GT5199" s="293"/>
      <c r="HD5199" s="293"/>
      <c r="HN5199" s="293"/>
      <c r="HX5199" s="293"/>
      <c r="IH5199" s="293"/>
      <c r="IM5199" s="285"/>
    </row>
    <row r="5200" spans="1:247" s="44" customFormat="1" x14ac:dyDescent="0.2">
      <c r="A5200" s="42"/>
      <c r="AN5200" s="293"/>
      <c r="AX5200" s="293"/>
      <c r="BH5200" s="293"/>
      <c r="BR5200" s="293"/>
      <c r="CB5200" s="293"/>
      <c r="CL5200" s="293"/>
      <c r="CV5200" s="293"/>
      <c r="DF5200" s="293"/>
      <c r="DP5200" s="293"/>
      <c r="DZ5200" s="293"/>
      <c r="EJ5200" s="293"/>
      <c r="ET5200" s="293"/>
      <c r="FD5200" s="293"/>
      <c r="GJ5200" s="341"/>
      <c r="GT5200" s="293"/>
      <c r="HD5200" s="293"/>
      <c r="HN5200" s="293"/>
      <c r="HX5200" s="293"/>
      <c r="IH5200" s="293"/>
      <c r="IM5200" s="285"/>
    </row>
    <row r="5201" spans="1:247" s="44" customFormat="1" x14ac:dyDescent="0.2">
      <c r="A5201" s="42"/>
      <c r="AN5201" s="293"/>
      <c r="AX5201" s="293"/>
      <c r="BH5201" s="293"/>
      <c r="BR5201" s="293"/>
      <c r="CB5201" s="293"/>
      <c r="CL5201" s="293"/>
      <c r="CV5201" s="293"/>
      <c r="DF5201" s="293"/>
      <c r="DP5201" s="293"/>
      <c r="DZ5201" s="293"/>
      <c r="EJ5201" s="293"/>
      <c r="ET5201" s="293"/>
      <c r="FD5201" s="293"/>
      <c r="GJ5201" s="341"/>
      <c r="GT5201" s="293"/>
      <c r="HD5201" s="293"/>
      <c r="HN5201" s="293"/>
      <c r="HX5201" s="293"/>
      <c r="IH5201" s="293"/>
      <c r="IM5201" s="285"/>
    </row>
    <row r="5202" spans="1:247" s="44" customFormat="1" x14ac:dyDescent="0.2">
      <c r="A5202" s="42"/>
      <c r="AN5202" s="293"/>
      <c r="AX5202" s="293"/>
      <c r="BH5202" s="293"/>
      <c r="BR5202" s="293"/>
      <c r="CB5202" s="293"/>
      <c r="CL5202" s="293"/>
      <c r="CV5202" s="293"/>
      <c r="DF5202" s="293"/>
      <c r="DP5202" s="293"/>
      <c r="DZ5202" s="293"/>
      <c r="EJ5202" s="293"/>
      <c r="ET5202" s="293"/>
      <c r="FD5202" s="293"/>
      <c r="GJ5202" s="341"/>
      <c r="GT5202" s="293"/>
      <c r="HD5202" s="293"/>
      <c r="HN5202" s="293"/>
      <c r="HX5202" s="293"/>
      <c r="IH5202" s="293"/>
      <c r="IM5202" s="285"/>
    </row>
    <row r="5203" spans="1:247" s="44" customFormat="1" x14ac:dyDescent="0.2">
      <c r="A5203" s="42"/>
      <c r="AN5203" s="293"/>
      <c r="AX5203" s="293"/>
      <c r="BH5203" s="293"/>
      <c r="BR5203" s="293"/>
      <c r="CB5203" s="293"/>
      <c r="CL5203" s="293"/>
      <c r="CV5203" s="293"/>
      <c r="DF5203" s="293"/>
      <c r="DP5203" s="293"/>
      <c r="DZ5203" s="293"/>
      <c r="EJ5203" s="293"/>
      <c r="ET5203" s="293"/>
      <c r="FD5203" s="293"/>
      <c r="GJ5203" s="341"/>
      <c r="GT5203" s="293"/>
      <c r="HD5203" s="293"/>
      <c r="HN5203" s="293"/>
      <c r="HX5203" s="293"/>
      <c r="IH5203" s="293"/>
      <c r="IM5203" s="285"/>
    </row>
    <row r="5204" spans="1:247" s="44" customFormat="1" x14ac:dyDescent="0.2">
      <c r="A5204" s="42"/>
      <c r="AN5204" s="293"/>
      <c r="AX5204" s="293"/>
      <c r="BH5204" s="293"/>
      <c r="BR5204" s="293"/>
      <c r="CB5204" s="293"/>
      <c r="CL5204" s="293"/>
      <c r="CV5204" s="293"/>
      <c r="DF5204" s="293"/>
      <c r="DP5204" s="293"/>
      <c r="DZ5204" s="293"/>
      <c r="EJ5204" s="293"/>
      <c r="ET5204" s="293"/>
      <c r="FD5204" s="293"/>
      <c r="GJ5204" s="341"/>
      <c r="GT5204" s="293"/>
      <c r="HD5204" s="293"/>
      <c r="HN5204" s="293"/>
      <c r="HX5204" s="293"/>
      <c r="IH5204" s="293"/>
      <c r="IM5204" s="285"/>
    </row>
    <row r="5205" spans="1:247" s="44" customFormat="1" x14ac:dyDescent="0.2">
      <c r="A5205" s="42"/>
      <c r="AN5205" s="293"/>
      <c r="AX5205" s="293"/>
      <c r="BH5205" s="293"/>
      <c r="BR5205" s="293"/>
      <c r="CB5205" s="293"/>
      <c r="CL5205" s="293"/>
      <c r="CV5205" s="293"/>
      <c r="DF5205" s="293"/>
      <c r="DP5205" s="293"/>
      <c r="DZ5205" s="293"/>
      <c r="EJ5205" s="293"/>
      <c r="ET5205" s="293"/>
      <c r="FD5205" s="293"/>
      <c r="GJ5205" s="341"/>
      <c r="GT5205" s="293"/>
      <c r="HD5205" s="293"/>
      <c r="HN5205" s="293"/>
      <c r="HX5205" s="293"/>
      <c r="IH5205" s="293"/>
      <c r="IM5205" s="285"/>
    </row>
    <row r="5206" spans="1:247" s="44" customFormat="1" x14ac:dyDescent="0.2">
      <c r="A5206" s="42"/>
      <c r="AN5206" s="293"/>
      <c r="AX5206" s="293"/>
      <c r="BH5206" s="293"/>
      <c r="BR5206" s="293"/>
      <c r="CB5206" s="293"/>
      <c r="CL5206" s="293"/>
      <c r="CV5206" s="293"/>
      <c r="DF5206" s="293"/>
      <c r="DP5206" s="293"/>
      <c r="DZ5206" s="293"/>
      <c r="EJ5206" s="293"/>
      <c r="ET5206" s="293"/>
      <c r="FD5206" s="293"/>
      <c r="GJ5206" s="341"/>
      <c r="GT5206" s="293"/>
      <c r="HD5206" s="293"/>
      <c r="HN5206" s="293"/>
      <c r="HX5206" s="293"/>
      <c r="IH5206" s="293"/>
      <c r="IM5206" s="285"/>
    </row>
    <row r="5207" spans="1:247" s="44" customFormat="1" x14ac:dyDescent="0.2">
      <c r="A5207" s="42"/>
      <c r="AN5207" s="293"/>
      <c r="AX5207" s="293"/>
      <c r="BH5207" s="293"/>
      <c r="BR5207" s="293"/>
      <c r="CB5207" s="293"/>
      <c r="CL5207" s="293"/>
      <c r="CV5207" s="293"/>
      <c r="DF5207" s="293"/>
      <c r="DP5207" s="293"/>
      <c r="DZ5207" s="293"/>
      <c r="EJ5207" s="293"/>
      <c r="ET5207" s="293"/>
      <c r="FD5207" s="293"/>
      <c r="GJ5207" s="341"/>
      <c r="GT5207" s="293"/>
      <c r="HD5207" s="293"/>
      <c r="HN5207" s="293"/>
      <c r="HX5207" s="293"/>
      <c r="IH5207" s="293"/>
      <c r="IM5207" s="285"/>
    </row>
    <row r="5208" spans="1:247" s="44" customFormat="1" x14ac:dyDescent="0.2">
      <c r="A5208" s="42"/>
      <c r="AN5208" s="293"/>
      <c r="AX5208" s="293"/>
      <c r="BH5208" s="293"/>
      <c r="BR5208" s="293"/>
      <c r="CB5208" s="293"/>
      <c r="CL5208" s="293"/>
      <c r="CV5208" s="293"/>
      <c r="DF5208" s="293"/>
      <c r="DP5208" s="293"/>
      <c r="DZ5208" s="293"/>
      <c r="EJ5208" s="293"/>
      <c r="ET5208" s="293"/>
      <c r="FD5208" s="293"/>
      <c r="GJ5208" s="341"/>
      <c r="GT5208" s="293"/>
      <c r="HD5208" s="293"/>
      <c r="HN5208" s="293"/>
      <c r="HX5208" s="293"/>
      <c r="IH5208" s="293"/>
      <c r="IM5208" s="285"/>
    </row>
    <row r="5209" spans="1:247" s="44" customFormat="1" x14ac:dyDescent="0.2">
      <c r="A5209" s="42"/>
      <c r="AN5209" s="293"/>
      <c r="AX5209" s="293"/>
      <c r="BH5209" s="293"/>
      <c r="BR5209" s="293"/>
      <c r="CB5209" s="293"/>
      <c r="CL5209" s="293"/>
      <c r="CV5209" s="293"/>
      <c r="DF5209" s="293"/>
      <c r="DP5209" s="293"/>
      <c r="DZ5209" s="293"/>
      <c r="EJ5209" s="293"/>
      <c r="ET5209" s="293"/>
      <c r="FD5209" s="293"/>
      <c r="GJ5209" s="341"/>
      <c r="GT5209" s="293"/>
      <c r="HD5209" s="293"/>
      <c r="HN5209" s="293"/>
      <c r="HX5209" s="293"/>
      <c r="IH5209" s="293"/>
      <c r="IM5209" s="285"/>
    </row>
    <row r="5210" spans="1:247" s="44" customFormat="1" x14ac:dyDescent="0.2">
      <c r="A5210" s="42"/>
      <c r="AN5210" s="293"/>
      <c r="AX5210" s="293"/>
      <c r="BH5210" s="293"/>
      <c r="BR5210" s="293"/>
      <c r="CB5210" s="293"/>
      <c r="CL5210" s="293"/>
      <c r="CV5210" s="293"/>
      <c r="DF5210" s="293"/>
      <c r="DP5210" s="293"/>
      <c r="DZ5210" s="293"/>
      <c r="EJ5210" s="293"/>
      <c r="ET5210" s="293"/>
      <c r="FD5210" s="293"/>
      <c r="GJ5210" s="341"/>
      <c r="GT5210" s="293"/>
      <c r="HD5210" s="293"/>
      <c r="HN5210" s="293"/>
      <c r="HX5210" s="293"/>
      <c r="IH5210" s="293"/>
      <c r="IM5210" s="285"/>
    </row>
    <row r="5211" spans="1:247" s="44" customFormat="1" x14ac:dyDescent="0.2">
      <c r="A5211" s="42"/>
      <c r="AN5211" s="293"/>
      <c r="AX5211" s="293"/>
      <c r="BH5211" s="293"/>
      <c r="BR5211" s="293"/>
      <c r="CB5211" s="293"/>
      <c r="CL5211" s="293"/>
      <c r="CV5211" s="293"/>
      <c r="DF5211" s="293"/>
      <c r="DP5211" s="293"/>
      <c r="DZ5211" s="293"/>
      <c r="EJ5211" s="293"/>
      <c r="ET5211" s="293"/>
      <c r="FD5211" s="293"/>
      <c r="GJ5211" s="341"/>
      <c r="GT5211" s="293"/>
      <c r="HD5211" s="293"/>
      <c r="HN5211" s="293"/>
      <c r="HX5211" s="293"/>
      <c r="IH5211" s="293"/>
      <c r="IM5211" s="285"/>
    </row>
    <row r="5212" spans="1:247" s="44" customFormat="1" x14ac:dyDescent="0.2">
      <c r="A5212" s="42"/>
      <c r="AN5212" s="293"/>
      <c r="AX5212" s="293"/>
      <c r="BH5212" s="293"/>
      <c r="BR5212" s="293"/>
      <c r="CB5212" s="293"/>
      <c r="CL5212" s="293"/>
      <c r="CV5212" s="293"/>
      <c r="DF5212" s="293"/>
      <c r="DP5212" s="293"/>
      <c r="DZ5212" s="293"/>
      <c r="EJ5212" s="293"/>
      <c r="ET5212" s="293"/>
      <c r="FD5212" s="293"/>
      <c r="GJ5212" s="341"/>
      <c r="GT5212" s="293"/>
      <c r="HD5212" s="293"/>
      <c r="HN5212" s="293"/>
      <c r="HX5212" s="293"/>
      <c r="IH5212" s="293"/>
      <c r="IM5212" s="285"/>
    </row>
    <row r="5213" spans="1:247" s="44" customFormat="1" x14ac:dyDescent="0.2">
      <c r="A5213" s="42"/>
      <c r="AN5213" s="293"/>
      <c r="AX5213" s="293"/>
      <c r="BH5213" s="293"/>
      <c r="BR5213" s="293"/>
      <c r="CB5213" s="293"/>
      <c r="CL5213" s="293"/>
      <c r="CV5213" s="293"/>
      <c r="DF5213" s="293"/>
      <c r="DP5213" s="293"/>
      <c r="DZ5213" s="293"/>
      <c r="EJ5213" s="293"/>
      <c r="ET5213" s="293"/>
      <c r="FD5213" s="293"/>
      <c r="GJ5213" s="341"/>
      <c r="GT5213" s="293"/>
      <c r="HD5213" s="293"/>
      <c r="HN5213" s="293"/>
      <c r="HX5213" s="293"/>
      <c r="IH5213" s="293"/>
      <c r="IM5213" s="285"/>
    </row>
    <row r="5214" spans="1:247" s="44" customFormat="1" x14ac:dyDescent="0.2">
      <c r="A5214" s="42"/>
      <c r="AN5214" s="293"/>
      <c r="AX5214" s="293"/>
      <c r="BH5214" s="293"/>
      <c r="BR5214" s="293"/>
      <c r="CB5214" s="293"/>
      <c r="CL5214" s="293"/>
      <c r="CV5214" s="293"/>
      <c r="DF5214" s="293"/>
      <c r="DP5214" s="293"/>
      <c r="DZ5214" s="293"/>
      <c r="EJ5214" s="293"/>
      <c r="ET5214" s="293"/>
      <c r="FD5214" s="293"/>
      <c r="GJ5214" s="341"/>
      <c r="GT5214" s="293"/>
      <c r="HD5214" s="293"/>
      <c r="HN5214" s="293"/>
      <c r="HX5214" s="293"/>
      <c r="IH5214" s="293"/>
      <c r="IM5214" s="285"/>
    </row>
    <row r="5215" spans="1:247" s="44" customFormat="1" x14ac:dyDescent="0.2">
      <c r="A5215" s="42"/>
      <c r="AN5215" s="293"/>
      <c r="AX5215" s="293"/>
      <c r="BH5215" s="293"/>
      <c r="BR5215" s="293"/>
      <c r="CB5215" s="293"/>
      <c r="CL5215" s="293"/>
      <c r="CV5215" s="293"/>
      <c r="DF5215" s="293"/>
      <c r="DP5215" s="293"/>
      <c r="DZ5215" s="293"/>
      <c r="EJ5215" s="293"/>
      <c r="ET5215" s="293"/>
      <c r="FD5215" s="293"/>
      <c r="GJ5215" s="341"/>
      <c r="GT5215" s="293"/>
      <c r="HD5215" s="293"/>
      <c r="HN5215" s="293"/>
      <c r="HX5215" s="293"/>
      <c r="IH5215" s="293"/>
      <c r="IM5215" s="285"/>
    </row>
    <row r="5216" spans="1:247" s="44" customFormat="1" x14ac:dyDescent="0.2">
      <c r="A5216" s="42"/>
      <c r="AN5216" s="293"/>
      <c r="AX5216" s="293"/>
      <c r="BH5216" s="293"/>
      <c r="BR5216" s="293"/>
      <c r="CB5216" s="293"/>
      <c r="CL5216" s="293"/>
      <c r="CV5216" s="293"/>
      <c r="DF5216" s="293"/>
      <c r="DP5216" s="293"/>
      <c r="DZ5216" s="293"/>
      <c r="EJ5216" s="293"/>
      <c r="ET5216" s="293"/>
      <c r="FD5216" s="293"/>
      <c r="GJ5216" s="341"/>
      <c r="GT5216" s="293"/>
      <c r="HD5216" s="293"/>
      <c r="HN5216" s="293"/>
      <c r="HX5216" s="293"/>
      <c r="IH5216" s="293"/>
      <c r="IM5216" s="285"/>
    </row>
    <row r="5217" spans="1:247" s="44" customFormat="1" x14ac:dyDescent="0.2">
      <c r="A5217" s="42"/>
      <c r="AN5217" s="293"/>
      <c r="AX5217" s="293"/>
      <c r="BH5217" s="293"/>
      <c r="BR5217" s="293"/>
      <c r="CB5217" s="293"/>
      <c r="CL5217" s="293"/>
      <c r="CV5217" s="293"/>
      <c r="DF5217" s="293"/>
      <c r="DP5217" s="293"/>
      <c r="DZ5217" s="293"/>
      <c r="EJ5217" s="293"/>
      <c r="ET5217" s="293"/>
      <c r="FD5217" s="293"/>
      <c r="GJ5217" s="341"/>
      <c r="GT5217" s="293"/>
      <c r="HD5217" s="293"/>
      <c r="HN5217" s="293"/>
      <c r="HX5217" s="293"/>
      <c r="IH5217" s="293"/>
      <c r="IM5217" s="285"/>
    </row>
    <row r="5218" spans="1:247" s="44" customFormat="1" x14ac:dyDescent="0.2">
      <c r="A5218" s="42"/>
      <c r="AN5218" s="293"/>
      <c r="AX5218" s="293"/>
      <c r="BH5218" s="293"/>
      <c r="BR5218" s="293"/>
      <c r="CB5218" s="293"/>
      <c r="CL5218" s="293"/>
      <c r="CV5218" s="293"/>
      <c r="DF5218" s="293"/>
      <c r="DP5218" s="293"/>
      <c r="DZ5218" s="293"/>
      <c r="EJ5218" s="293"/>
      <c r="ET5218" s="293"/>
      <c r="FD5218" s="293"/>
      <c r="GJ5218" s="341"/>
      <c r="GT5218" s="293"/>
      <c r="HD5218" s="293"/>
      <c r="HN5218" s="293"/>
      <c r="HX5218" s="293"/>
      <c r="IH5218" s="293"/>
      <c r="IM5218" s="285"/>
    </row>
    <row r="5219" spans="1:247" s="44" customFormat="1" x14ac:dyDescent="0.2">
      <c r="A5219" s="42"/>
      <c r="AN5219" s="293"/>
      <c r="AX5219" s="293"/>
      <c r="BH5219" s="293"/>
      <c r="BR5219" s="293"/>
      <c r="CB5219" s="293"/>
      <c r="CL5219" s="293"/>
      <c r="CV5219" s="293"/>
      <c r="DF5219" s="293"/>
      <c r="DP5219" s="293"/>
      <c r="DZ5219" s="293"/>
      <c r="EJ5219" s="293"/>
      <c r="ET5219" s="293"/>
      <c r="FD5219" s="293"/>
      <c r="GJ5219" s="341"/>
      <c r="GT5219" s="293"/>
      <c r="HD5219" s="293"/>
      <c r="HN5219" s="293"/>
      <c r="HX5219" s="293"/>
      <c r="IH5219" s="293"/>
      <c r="IM5219" s="285"/>
    </row>
    <row r="5220" spans="1:247" s="44" customFormat="1" x14ac:dyDescent="0.2">
      <c r="A5220" s="42"/>
      <c r="AN5220" s="293"/>
      <c r="AX5220" s="293"/>
      <c r="BH5220" s="293"/>
      <c r="BR5220" s="293"/>
      <c r="CB5220" s="293"/>
      <c r="CL5220" s="293"/>
      <c r="CV5220" s="293"/>
      <c r="DF5220" s="293"/>
      <c r="DP5220" s="293"/>
      <c r="DZ5220" s="293"/>
      <c r="EJ5220" s="293"/>
      <c r="ET5220" s="293"/>
      <c r="FD5220" s="293"/>
      <c r="GJ5220" s="341"/>
      <c r="GT5220" s="293"/>
      <c r="HD5220" s="293"/>
      <c r="HN5220" s="293"/>
      <c r="HX5220" s="293"/>
      <c r="IH5220" s="293"/>
      <c r="IM5220" s="285"/>
    </row>
    <row r="5221" spans="1:247" s="44" customFormat="1" x14ac:dyDescent="0.2">
      <c r="A5221" s="42"/>
      <c r="AN5221" s="293"/>
      <c r="AX5221" s="293"/>
      <c r="BH5221" s="293"/>
      <c r="BR5221" s="293"/>
      <c r="CB5221" s="293"/>
      <c r="CL5221" s="293"/>
      <c r="CV5221" s="293"/>
      <c r="DF5221" s="293"/>
      <c r="DP5221" s="293"/>
      <c r="DZ5221" s="293"/>
      <c r="EJ5221" s="293"/>
      <c r="ET5221" s="293"/>
      <c r="FD5221" s="293"/>
      <c r="GJ5221" s="341"/>
      <c r="GT5221" s="293"/>
      <c r="HD5221" s="293"/>
      <c r="HN5221" s="293"/>
      <c r="HX5221" s="293"/>
      <c r="IH5221" s="293"/>
      <c r="IM5221" s="285"/>
    </row>
    <row r="5222" spans="1:247" s="44" customFormat="1" x14ac:dyDescent="0.2">
      <c r="A5222" s="42"/>
      <c r="AN5222" s="293"/>
      <c r="AX5222" s="293"/>
      <c r="BH5222" s="293"/>
      <c r="BR5222" s="293"/>
      <c r="CB5222" s="293"/>
      <c r="CL5222" s="293"/>
      <c r="CV5222" s="293"/>
      <c r="DF5222" s="293"/>
      <c r="DP5222" s="293"/>
      <c r="DZ5222" s="293"/>
      <c r="EJ5222" s="293"/>
      <c r="ET5222" s="293"/>
      <c r="FD5222" s="293"/>
      <c r="GJ5222" s="341"/>
      <c r="GT5222" s="293"/>
      <c r="HD5222" s="293"/>
      <c r="HN5222" s="293"/>
      <c r="HX5222" s="293"/>
      <c r="IH5222" s="293"/>
      <c r="IM5222" s="285"/>
    </row>
    <row r="5223" spans="1:247" s="44" customFormat="1" x14ac:dyDescent="0.2">
      <c r="A5223" s="42"/>
      <c r="AN5223" s="293"/>
      <c r="AX5223" s="293"/>
      <c r="BH5223" s="293"/>
      <c r="BR5223" s="293"/>
      <c r="CB5223" s="293"/>
      <c r="CL5223" s="293"/>
      <c r="CV5223" s="293"/>
      <c r="DF5223" s="293"/>
      <c r="DP5223" s="293"/>
      <c r="DZ5223" s="293"/>
      <c r="EJ5223" s="293"/>
      <c r="ET5223" s="293"/>
      <c r="FD5223" s="293"/>
      <c r="GJ5223" s="341"/>
      <c r="GT5223" s="293"/>
      <c r="HD5223" s="293"/>
      <c r="HN5223" s="293"/>
      <c r="HX5223" s="293"/>
      <c r="IH5223" s="293"/>
      <c r="IM5223" s="285"/>
    </row>
    <row r="5224" spans="1:247" s="44" customFormat="1" x14ac:dyDescent="0.2">
      <c r="A5224" s="42"/>
      <c r="AN5224" s="293"/>
      <c r="AX5224" s="293"/>
      <c r="BH5224" s="293"/>
      <c r="BR5224" s="293"/>
      <c r="CB5224" s="293"/>
      <c r="CL5224" s="293"/>
      <c r="CV5224" s="293"/>
      <c r="DF5224" s="293"/>
      <c r="DP5224" s="293"/>
      <c r="DZ5224" s="293"/>
      <c r="EJ5224" s="293"/>
      <c r="ET5224" s="293"/>
      <c r="FD5224" s="293"/>
      <c r="GJ5224" s="341"/>
      <c r="GT5224" s="293"/>
      <c r="HD5224" s="293"/>
      <c r="HN5224" s="293"/>
      <c r="HX5224" s="293"/>
      <c r="IH5224" s="293"/>
      <c r="IM5224" s="285"/>
    </row>
    <row r="5225" spans="1:247" s="44" customFormat="1" x14ac:dyDescent="0.2">
      <c r="A5225" s="42"/>
      <c r="AN5225" s="293"/>
      <c r="AX5225" s="293"/>
      <c r="BH5225" s="293"/>
      <c r="BR5225" s="293"/>
      <c r="CB5225" s="293"/>
      <c r="CL5225" s="293"/>
      <c r="CV5225" s="293"/>
      <c r="DF5225" s="293"/>
      <c r="DP5225" s="293"/>
      <c r="DZ5225" s="293"/>
      <c r="EJ5225" s="293"/>
      <c r="ET5225" s="293"/>
      <c r="FD5225" s="293"/>
      <c r="GJ5225" s="341"/>
      <c r="GT5225" s="293"/>
      <c r="HD5225" s="293"/>
      <c r="HN5225" s="293"/>
      <c r="HX5225" s="293"/>
      <c r="IH5225" s="293"/>
      <c r="IM5225" s="285"/>
    </row>
    <row r="5226" spans="1:247" s="44" customFormat="1" x14ac:dyDescent="0.2">
      <c r="A5226" s="42"/>
      <c r="AN5226" s="293"/>
      <c r="AX5226" s="293"/>
      <c r="BH5226" s="293"/>
      <c r="BR5226" s="293"/>
      <c r="CB5226" s="293"/>
      <c r="CL5226" s="293"/>
      <c r="CV5226" s="293"/>
      <c r="DF5226" s="293"/>
      <c r="DP5226" s="293"/>
      <c r="DZ5226" s="293"/>
      <c r="EJ5226" s="293"/>
      <c r="ET5226" s="293"/>
      <c r="FD5226" s="293"/>
      <c r="GJ5226" s="341"/>
      <c r="GT5226" s="293"/>
      <c r="HD5226" s="293"/>
      <c r="HN5226" s="293"/>
      <c r="HX5226" s="293"/>
      <c r="IH5226" s="293"/>
      <c r="IM5226" s="285"/>
    </row>
    <row r="5227" spans="1:247" s="44" customFormat="1" x14ac:dyDescent="0.2">
      <c r="A5227" s="42"/>
      <c r="AN5227" s="293"/>
      <c r="AX5227" s="293"/>
      <c r="BH5227" s="293"/>
      <c r="BR5227" s="293"/>
      <c r="CB5227" s="293"/>
      <c r="CL5227" s="293"/>
      <c r="CV5227" s="293"/>
      <c r="DF5227" s="293"/>
      <c r="DP5227" s="293"/>
      <c r="DZ5227" s="293"/>
      <c r="EJ5227" s="293"/>
      <c r="ET5227" s="293"/>
      <c r="FD5227" s="293"/>
      <c r="GJ5227" s="341"/>
      <c r="GT5227" s="293"/>
      <c r="HD5227" s="293"/>
      <c r="HN5227" s="293"/>
      <c r="HX5227" s="293"/>
      <c r="IH5227" s="293"/>
      <c r="IM5227" s="285"/>
    </row>
    <row r="5228" spans="1:247" s="44" customFormat="1" x14ac:dyDescent="0.2">
      <c r="A5228" s="42"/>
      <c r="AN5228" s="293"/>
      <c r="AX5228" s="293"/>
      <c r="BH5228" s="293"/>
      <c r="BR5228" s="293"/>
      <c r="CB5228" s="293"/>
      <c r="CL5228" s="293"/>
      <c r="CV5228" s="293"/>
      <c r="DF5228" s="293"/>
      <c r="DP5228" s="293"/>
      <c r="DZ5228" s="293"/>
      <c r="EJ5228" s="293"/>
      <c r="ET5228" s="293"/>
      <c r="FD5228" s="293"/>
      <c r="GJ5228" s="341"/>
      <c r="GT5228" s="293"/>
      <c r="HD5228" s="293"/>
      <c r="HN5228" s="293"/>
      <c r="HX5228" s="293"/>
      <c r="IH5228" s="293"/>
      <c r="IM5228" s="285"/>
    </row>
    <row r="5229" spans="1:247" s="44" customFormat="1" x14ac:dyDescent="0.2">
      <c r="A5229" s="42"/>
      <c r="AN5229" s="293"/>
      <c r="AX5229" s="293"/>
      <c r="BH5229" s="293"/>
      <c r="BR5229" s="293"/>
      <c r="CB5229" s="293"/>
      <c r="CL5229" s="293"/>
      <c r="CV5229" s="293"/>
      <c r="DF5229" s="293"/>
      <c r="DP5229" s="293"/>
      <c r="DZ5229" s="293"/>
      <c r="EJ5229" s="293"/>
      <c r="ET5229" s="293"/>
      <c r="FD5229" s="293"/>
      <c r="GJ5229" s="341"/>
      <c r="GT5229" s="293"/>
      <c r="HD5229" s="293"/>
      <c r="HN5229" s="293"/>
      <c r="HX5229" s="293"/>
      <c r="IH5229" s="293"/>
      <c r="IM5229" s="285"/>
    </row>
    <row r="5230" spans="1:247" s="44" customFormat="1" x14ac:dyDescent="0.2">
      <c r="A5230" s="42"/>
      <c r="AN5230" s="293"/>
      <c r="AX5230" s="293"/>
      <c r="BH5230" s="293"/>
      <c r="BR5230" s="293"/>
      <c r="CB5230" s="293"/>
      <c r="CL5230" s="293"/>
      <c r="CV5230" s="293"/>
      <c r="DF5230" s="293"/>
      <c r="DP5230" s="293"/>
      <c r="DZ5230" s="293"/>
      <c r="EJ5230" s="293"/>
      <c r="ET5230" s="293"/>
      <c r="FD5230" s="293"/>
      <c r="GJ5230" s="341"/>
      <c r="GT5230" s="293"/>
      <c r="HD5230" s="293"/>
      <c r="HN5230" s="293"/>
      <c r="HX5230" s="293"/>
      <c r="IH5230" s="293"/>
      <c r="IM5230" s="285"/>
    </row>
    <row r="5231" spans="1:247" s="44" customFormat="1" x14ac:dyDescent="0.2">
      <c r="A5231" s="42"/>
      <c r="AN5231" s="293"/>
      <c r="AX5231" s="293"/>
      <c r="BH5231" s="293"/>
      <c r="BR5231" s="293"/>
      <c r="CB5231" s="293"/>
      <c r="CL5231" s="293"/>
      <c r="CV5231" s="293"/>
      <c r="DF5231" s="293"/>
      <c r="DP5231" s="293"/>
      <c r="DZ5231" s="293"/>
      <c r="EJ5231" s="293"/>
      <c r="ET5231" s="293"/>
      <c r="FD5231" s="293"/>
      <c r="GJ5231" s="341"/>
      <c r="GT5231" s="293"/>
      <c r="HD5231" s="293"/>
      <c r="HN5231" s="293"/>
      <c r="HX5231" s="293"/>
      <c r="IH5231" s="293"/>
      <c r="IM5231" s="285"/>
    </row>
    <row r="5232" spans="1:247" s="44" customFormat="1" x14ac:dyDescent="0.2">
      <c r="A5232" s="42"/>
      <c r="AN5232" s="293"/>
      <c r="AX5232" s="293"/>
      <c r="BH5232" s="293"/>
      <c r="BR5232" s="293"/>
      <c r="CB5232" s="293"/>
      <c r="CL5232" s="293"/>
      <c r="CV5232" s="293"/>
      <c r="DF5232" s="293"/>
      <c r="DP5232" s="293"/>
      <c r="DZ5232" s="293"/>
      <c r="EJ5232" s="293"/>
      <c r="ET5232" s="293"/>
      <c r="FD5232" s="293"/>
      <c r="GJ5232" s="341"/>
      <c r="GT5232" s="293"/>
      <c r="HD5232" s="293"/>
      <c r="HN5232" s="293"/>
      <c r="HX5232" s="293"/>
      <c r="IH5232" s="293"/>
      <c r="IM5232" s="285"/>
    </row>
    <row r="5233" spans="1:247" s="44" customFormat="1" x14ac:dyDescent="0.2">
      <c r="A5233" s="42"/>
      <c r="AN5233" s="293"/>
      <c r="AX5233" s="293"/>
      <c r="BH5233" s="293"/>
      <c r="BR5233" s="293"/>
      <c r="CB5233" s="293"/>
      <c r="CL5233" s="293"/>
      <c r="CV5233" s="293"/>
      <c r="DF5233" s="293"/>
      <c r="DP5233" s="293"/>
      <c r="DZ5233" s="293"/>
      <c r="EJ5233" s="293"/>
      <c r="ET5233" s="293"/>
      <c r="FD5233" s="293"/>
      <c r="GJ5233" s="341"/>
      <c r="GT5233" s="293"/>
      <c r="HD5233" s="293"/>
      <c r="HN5233" s="293"/>
      <c r="HX5233" s="293"/>
      <c r="IH5233" s="293"/>
      <c r="IM5233" s="285"/>
    </row>
    <row r="5234" spans="1:247" s="44" customFormat="1" x14ac:dyDescent="0.2">
      <c r="A5234" s="42"/>
      <c r="AN5234" s="293"/>
      <c r="AX5234" s="293"/>
      <c r="BH5234" s="293"/>
      <c r="BR5234" s="293"/>
      <c r="CB5234" s="293"/>
      <c r="CL5234" s="293"/>
      <c r="CV5234" s="293"/>
      <c r="DF5234" s="293"/>
      <c r="DP5234" s="293"/>
      <c r="DZ5234" s="293"/>
      <c r="EJ5234" s="293"/>
      <c r="ET5234" s="293"/>
      <c r="FD5234" s="293"/>
      <c r="GJ5234" s="341"/>
      <c r="GT5234" s="293"/>
      <c r="HD5234" s="293"/>
      <c r="HN5234" s="293"/>
      <c r="HX5234" s="293"/>
      <c r="IH5234" s="293"/>
      <c r="IM5234" s="285"/>
    </row>
    <row r="5235" spans="1:247" s="44" customFormat="1" x14ac:dyDescent="0.2">
      <c r="A5235" s="42"/>
      <c r="AN5235" s="293"/>
      <c r="AX5235" s="293"/>
      <c r="BH5235" s="293"/>
      <c r="BR5235" s="293"/>
      <c r="CB5235" s="293"/>
      <c r="CL5235" s="293"/>
      <c r="CV5235" s="293"/>
      <c r="DF5235" s="293"/>
      <c r="DP5235" s="293"/>
      <c r="DZ5235" s="293"/>
      <c r="EJ5235" s="293"/>
      <c r="ET5235" s="293"/>
      <c r="FD5235" s="293"/>
      <c r="GJ5235" s="341"/>
      <c r="GT5235" s="293"/>
      <c r="HD5235" s="293"/>
      <c r="HN5235" s="293"/>
      <c r="HX5235" s="293"/>
      <c r="IH5235" s="293"/>
      <c r="IM5235" s="285"/>
    </row>
    <row r="5236" spans="1:247" s="44" customFormat="1" x14ac:dyDescent="0.2">
      <c r="A5236" s="42"/>
      <c r="AN5236" s="293"/>
      <c r="AX5236" s="293"/>
      <c r="BH5236" s="293"/>
      <c r="BR5236" s="293"/>
      <c r="CB5236" s="293"/>
      <c r="CL5236" s="293"/>
      <c r="CV5236" s="293"/>
      <c r="DF5236" s="293"/>
      <c r="DP5236" s="293"/>
      <c r="DZ5236" s="293"/>
      <c r="EJ5236" s="293"/>
      <c r="ET5236" s="293"/>
      <c r="FD5236" s="293"/>
      <c r="GJ5236" s="341"/>
      <c r="GT5236" s="293"/>
      <c r="HD5236" s="293"/>
      <c r="HN5236" s="293"/>
      <c r="HX5236" s="293"/>
      <c r="IH5236" s="293"/>
      <c r="IM5236" s="285"/>
    </row>
    <row r="5237" spans="1:247" s="44" customFormat="1" x14ac:dyDescent="0.2">
      <c r="A5237" s="42"/>
      <c r="AN5237" s="293"/>
      <c r="AX5237" s="293"/>
      <c r="BH5237" s="293"/>
      <c r="BR5237" s="293"/>
      <c r="CB5237" s="293"/>
      <c r="CL5237" s="293"/>
      <c r="CV5237" s="293"/>
      <c r="DF5237" s="293"/>
      <c r="DP5237" s="293"/>
      <c r="DZ5237" s="293"/>
      <c r="EJ5237" s="293"/>
      <c r="ET5237" s="293"/>
      <c r="FD5237" s="293"/>
      <c r="GJ5237" s="341"/>
      <c r="GT5237" s="293"/>
      <c r="HD5237" s="293"/>
      <c r="HN5237" s="293"/>
      <c r="HX5237" s="293"/>
      <c r="IH5237" s="293"/>
      <c r="IM5237" s="285"/>
    </row>
    <row r="5238" spans="1:247" s="44" customFormat="1" x14ac:dyDescent="0.2">
      <c r="A5238" s="42"/>
      <c r="AN5238" s="293"/>
      <c r="AX5238" s="293"/>
      <c r="BH5238" s="293"/>
      <c r="BR5238" s="293"/>
      <c r="CB5238" s="293"/>
      <c r="CL5238" s="293"/>
      <c r="CV5238" s="293"/>
      <c r="DF5238" s="293"/>
      <c r="DP5238" s="293"/>
      <c r="DZ5238" s="293"/>
      <c r="EJ5238" s="293"/>
      <c r="ET5238" s="293"/>
      <c r="FD5238" s="293"/>
      <c r="GJ5238" s="341"/>
      <c r="GT5238" s="293"/>
      <c r="HD5238" s="293"/>
      <c r="HN5238" s="293"/>
      <c r="HX5238" s="293"/>
      <c r="IH5238" s="293"/>
      <c r="IM5238" s="285"/>
    </row>
    <row r="5239" spans="1:247" s="44" customFormat="1" x14ac:dyDescent="0.2">
      <c r="A5239" s="42"/>
      <c r="AN5239" s="293"/>
      <c r="AX5239" s="293"/>
      <c r="BH5239" s="293"/>
      <c r="BR5239" s="293"/>
      <c r="CB5239" s="293"/>
      <c r="CL5239" s="293"/>
      <c r="CV5239" s="293"/>
      <c r="DF5239" s="293"/>
      <c r="DP5239" s="293"/>
      <c r="DZ5239" s="293"/>
      <c r="EJ5239" s="293"/>
      <c r="ET5239" s="293"/>
      <c r="FD5239" s="293"/>
      <c r="GJ5239" s="341"/>
      <c r="GT5239" s="293"/>
      <c r="HD5239" s="293"/>
      <c r="HN5239" s="293"/>
      <c r="HX5239" s="293"/>
      <c r="IH5239" s="293"/>
      <c r="IM5239" s="285"/>
    </row>
    <row r="5240" spans="1:247" s="44" customFormat="1" x14ac:dyDescent="0.2">
      <c r="A5240" s="42"/>
      <c r="AN5240" s="293"/>
      <c r="AX5240" s="293"/>
      <c r="BH5240" s="293"/>
      <c r="BR5240" s="293"/>
      <c r="CB5240" s="293"/>
      <c r="CL5240" s="293"/>
      <c r="CV5240" s="293"/>
      <c r="DF5240" s="293"/>
      <c r="DP5240" s="293"/>
      <c r="DZ5240" s="293"/>
      <c r="EJ5240" s="293"/>
      <c r="ET5240" s="293"/>
      <c r="FD5240" s="293"/>
      <c r="GJ5240" s="341"/>
      <c r="GT5240" s="293"/>
      <c r="HD5240" s="293"/>
      <c r="HN5240" s="293"/>
      <c r="HX5240" s="293"/>
      <c r="IH5240" s="293"/>
      <c r="IM5240" s="285"/>
    </row>
    <row r="5241" spans="1:247" s="44" customFormat="1" x14ac:dyDescent="0.2">
      <c r="A5241" s="42"/>
      <c r="AN5241" s="293"/>
      <c r="AX5241" s="293"/>
      <c r="BH5241" s="293"/>
      <c r="BR5241" s="293"/>
      <c r="CB5241" s="293"/>
      <c r="CL5241" s="293"/>
      <c r="CV5241" s="293"/>
      <c r="DF5241" s="293"/>
      <c r="DP5241" s="293"/>
      <c r="DZ5241" s="293"/>
      <c r="EJ5241" s="293"/>
      <c r="ET5241" s="293"/>
      <c r="FD5241" s="293"/>
      <c r="GJ5241" s="341"/>
      <c r="GT5241" s="293"/>
      <c r="HD5241" s="293"/>
      <c r="HN5241" s="293"/>
      <c r="HX5241" s="293"/>
      <c r="IH5241" s="293"/>
      <c r="IM5241" s="285"/>
    </row>
    <row r="5242" spans="1:247" s="44" customFormat="1" x14ac:dyDescent="0.2">
      <c r="A5242" s="42"/>
      <c r="AN5242" s="293"/>
      <c r="AX5242" s="293"/>
      <c r="BH5242" s="293"/>
      <c r="BR5242" s="293"/>
      <c r="CB5242" s="293"/>
      <c r="CL5242" s="293"/>
      <c r="CV5242" s="293"/>
      <c r="DF5242" s="293"/>
      <c r="DP5242" s="293"/>
      <c r="DZ5242" s="293"/>
      <c r="EJ5242" s="293"/>
      <c r="ET5242" s="293"/>
      <c r="FD5242" s="293"/>
      <c r="GJ5242" s="341"/>
      <c r="GT5242" s="293"/>
      <c r="HD5242" s="293"/>
      <c r="HN5242" s="293"/>
      <c r="HX5242" s="293"/>
      <c r="IH5242" s="293"/>
      <c r="IM5242" s="285"/>
    </row>
    <row r="5243" spans="1:247" s="44" customFormat="1" x14ac:dyDescent="0.2">
      <c r="A5243" s="42"/>
      <c r="AN5243" s="293"/>
      <c r="AX5243" s="293"/>
      <c r="BH5243" s="293"/>
      <c r="BR5243" s="293"/>
      <c r="CB5243" s="293"/>
      <c r="CL5243" s="293"/>
      <c r="CV5243" s="293"/>
      <c r="DF5243" s="293"/>
      <c r="DP5243" s="293"/>
      <c r="DZ5243" s="293"/>
      <c r="EJ5243" s="293"/>
      <c r="ET5243" s="293"/>
      <c r="FD5243" s="293"/>
      <c r="GJ5243" s="341"/>
      <c r="GT5243" s="293"/>
      <c r="HD5243" s="293"/>
      <c r="HN5243" s="293"/>
      <c r="HX5243" s="293"/>
      <c r="IH5243" s="293"/>
      <c r="IM5243" s="285"/>
    </row>
    <row r="5244" spans="1:247" s="44" customFormat="1" x14ac:dyDescent="0.2">
      <c r="A5244" s="42"/>
      <c r="AN5244" s="293"/>
      <c r="AX5244" s="293"/>
      <c r="BH5244" s="293"/>
      <c r="BR5244" s="293"/>
      <c r="CB5244" s="293"/>
      <c r="CL5244" s="293"/>
      <c r="CV5244" s="293"/>
      <c r="DF5244" s="293"/>
      <c r="DP5244" s="293"/>
      <c r="DZ5244" s="293"/>
      <c r="EJ5244" s="293"/>
      <c r="ET5244" s="293"/>
      <c r="FD5244" s="293"/>
      <c r="GJ5244" s="341"/>
      <c r="GT5244" s="293"/>
      <c r="HD5244" s="293"/>
      <c r="HN5244" s="293"/>
      <c r="HX5244" s="293"/>
      <c r="IH5244" s="293"/>
      <c r="IM5244" s="285"/>
    </row>
    <row r="5245" spans="1:247" s="44" customFormat="1" x14ac:dyDescent="0.2">
      <c r="A5245" s="42"/>
      <c r="AN5245" s="293"/>
      <c r="AX5245" s="293"/>
      <c r="BH5245" s="293"/>
      <c r="BR5245" s="293"/>
      <c r="CB5245" s="293"/>
      <c r="CL5245" s="293"/>
      <c r="CV5245" s="293"/>
      <c r="DF5245" s="293"/>
      <c r="DP5245" s="293"/>
      <c r="DZ5245" s="293"/>
      <c r="EJ5245" s="293"/>
      <c r="ET5245" s="293"/>
      <c r="FD5245" s="293"/>
      <c r="GJ5245" s="341"/>
      <c r="GT5245" s="293"/>
      <c r="HD5245" s="293"/>
      <c r="HN5245" s="293"/>
      <c r="HX5245" s="293"/>
      <c r="IH5245" s="293"/>
      <c r="IM5245" s="285"/>
    </row>
    <row r="5246" spans="1:247" s="44" customFormat="1" x14ac:dyDescent="0.2">
      <c r="A5246" s="42"/>
      <c r="AN5246" s="293"/>
      <c r="AX5246" s="293"/>
      <c r="BH5246" s="293"/>
      <c r="BR5246" s="293"/>
      <c r="CB5246" s="293"/>
      <c r="CL5246" s="293"/>
      <c r="CV5246" s="293"/>
      <c r="DF5246" s="293"/>
      <c r="DP5246" s="293"/>
      <c r="DZ5246" s="293"/>
      <c r="EJ5246" s="293"/>
      <c r="ET5246" s="293"/>
      <c r="FD5246" s="293"/>
      <c r="GJ5246" s="341"/>
      <c r="GT5246" s="293"/>
      <c r="HD5246" s="293"/>
      <c r="HN5246" s="293"/>
      <c r="HX5246" s="293"/>
      <c r="IH5246" s="293"/>
      <c r="IM5246" s="285"/>
    </row>
    <row r="5247" spans="1:247" s="44" customFormat="1" x14ac:dyDescent="0.2">
      <c r="A5247" s="42"/>
      <c r="AN5247" s="293"/>
      <c r="AX5247" s="293"/>
      <c r="BH5247" s="293"/>
      <c r="BR5247" s="293"/>
      <c r="CB5247" s="293"/>
      <c r="CL5247" s="293"/>
      <c r="CV5247" s="293"/>
      <c r="DF5247" s="293"/>
      <c r="DP5247" s="293"/>
      <c r="DZ5247" s="293"/>
      <c r="EJ5247" s="293"/>
      <c r="ET5247" s="293"/>
      <c r="FD5247" s="293"/>
      <c r="GJ5247" s="341"/>
      <c r="GT5247" s="293"/>
      <c r="HD5247" s="293"/>
      <c r="HN5247" s="293"/>
      <c r="HX5247" s="293"/>
      <c r="IH5247" s="293"/>
      <c r="IM5247" s="285"/>
    </row>
    <row r="5248" spans="1:247" s="44" customFormat="1" x14ac:dyDescent="0.2">
      <c r="A5248" s="42"/>
      <c r="AN5248" s="293"/>
      <c r="AX5248" s="293"/>
      <c r="BH5248" s="293"/>
      <c r="BR5248" s="293"/>
      <c r="CB5248" s="293"/>
      <c r="CL5248" s="293"/>
      <c r="CV5248" s="293"/>
      <c r="DF5248" s="293"/>
      <c r="DP5248" s="293"/>
      <c r="DZ5248" s="293"/>
      <c r="EJ5248" s="293"/>
      <c r="ET5248" s="293"/>
      <c r="FD5248" s="293"/>
      <c r="GJ5248" s="341"/>
      <c r="GT5248" s="293"/>
      <c r="HD5248" s="293"/>
      <c r="HN5248" s="293"/>
      <c r="HX5248" s="293"/>
      <c r="IH5248" s="293"/>
      <c r="IM5248" s="285"/>
    </row>
    <row r="5249" spans="1:247" s="44" customFormat="1" x14ac:dyDescent="0.2">
      <c r="A5249" s="42"/>
      <c r="AN5249" s="293"/>
      <c r="AX5249" s="293"/>
      <c r="BH5249" s="293"/>
      <c r="BR5249" s="293"/>
      <c r="CB5249" s="293"/>
      <c r="CL5249" s="293"/>
      <c r="CV5249" s="293"/>
      <c r="DF5249" s="293"/>
      <c r="DP5249" s="293"/>
      <c r="DZ5249" s="293"/>
      <c r="EJ5249" s="293"/>
      <c r="ET5249" s="293"/>
      <c r="FD5249" s="293"/>
      <c r="GJ5249" s="341"/>
      <c r="GT5249" s="293"/>
      <c r="HD5249" s="293"/>
      <c r="HN5249" s="293"/>
      <c r="HX5249" s="293"/>
      <c r="IH5249" s="293"/>
      <c r="IM5249" s="285"/>
    </row>
    <row r="5250" spans="1:247" s="44" customFormat="1" x14ac:dyDescent="0.2">
      <c r="A5250" s="42"/>
      <c r="AN5250" s="293"/>
      <c r="AX5250" s="293"/>
      <c r="BH5250" s="293"/>
      <c r="BR5250" s="293"/>
      <c r="CB5250" s="293"/>
      <c r="CL5250" s="293"/>
      <c r="CV5250" s="293"/>
      <c r="DF5250" s="293"/>
      <c r="DP5250" s="293"/>
      <c r="DZ5250" s="293"/>
      <c r="EJ5250" s="293"/>
      <c r="ET5250" s="293"/>
      <c r="FD5250" s="293"/>
      <c r="GJ5250" s="341"/>
      <c r="GT5250" s="293"/>
      <c r="HD5250" s="293"/>
      <c r="HN5250" s="293"/>
      <c r="HX5250" s="293"/>
      <c r="IH5250" s="293"/>
      <c r="IM5250" s="285"/>
    </row>
    <row r="5251" spans="1:247" s="44" customFormat="1" x14ac:dyDescent="0.2">
      <c r="A5251" s="42"/>
      <c r="AN5251" s="293"/>
      <c r="AX5251" s="293"/>
      <c r="BH5251" s="293"/>
      <c r="BR5251" s="293"/>
      <c r="CB5251" s="293"/>
      <c r="CL5251" s="293"/>
      <c r="CV5251" s="293"/>
      <c r="DF5251" s="293"/>
      <c r="DP5251" s="293"/>
      <c r="DZ5251" s="293"/>
      <c r="EJ5251" s="293"/>
      <c r="ET5251" s="293"/>
      <c r="FD5251" s="293"/>
      <c r="GJ5251" s="341"/>
      <c r="GT5251" s="293"/>
      <c r="HD5251" s="293"/>
      <c r="HN5251" s="293"/>
      <c r="HX5251" s="293"/>
      <c r="IH5251" s="293"/>
      <c r="IM5251" s="285"/>
    </row>
    <row r="5252" spans="1:247" s="44" customFormat="1" x14ac:dyDescent="0.2">
      <c r="A5252" s="42"/>
      <c r="AN5252" s="293"/>
      <c r="AX5252" s="293"/>
      <c r="BH5252" s="293"/>
      <c r="BR5252" s="293"/>
      <c r="CB5252" s="293"/>
      <c r="CL5252" s="293"/>
      <c r="CV5252" s="293"/>
      <c r="DF5252" s="293"/>
      <c r="DP5252" s="293"/>
      <c r="DZ5252" s="293"/>
      <c r="EJ5252" s="293"/>
      <c r="ET5252" s="293"/>
      <c r="FD5252" s="293"/>
      <c r="GJ5252" s="341"/>
      <c r="GT5252" s="293"/>
      <c r="HD5252" s="293"/>
      <c r="HN5252" s="293"/>
      <c r="HX5252" s="293"/>
      <c r="IH5252" s="293"/>
      <c r="IM5252" s="285"/>
    </row>
    <row r="5253" spans="1:247" s="44" customFormat="1" x14ac:dyDescent="0.2">
      <c r="A5253" s="42"/>
      <c r="AN5253" s="293"/>
      <c r="AX5253" s="293"/>
      <c r="BH5253" s="293"/>
      <c r="BR5253" s="293"/>
      <c r="CB5253" s="293"/>
      <c r="CL5253" s="293"/>
      <c r="CV5253" s="293"/>
      <c r="DF5253" s="293"/>
      <c r="DP5253" s="293"/>
      <c r="DZ5253" s="293"/>
      <c r="EJ5253" s="293"/>
      <c r="ET5253" s="293"/>
      <c r="FD5253" s="293"/>
      <c r="GJ5253" s="341"/>
      <c r="GT5253" s="293"/>
      <c r="HD5253" s="293"/>
      <c r="HN5253" s="293"/>
      <c r="HX5253" s="293"/>
      <c r="IH5253" s="293"/>
      <c r="IM5253" s="285"/>
    </row>
    <row r="5254" spans="1:247" s="44" customFormat="1" x14ac:dyDescent="0.2">
      <c r="A5254" s="42"/>
      <c r="AN5254" s="293"/>
      <c r="AX5254" s="293"/>
      <c r="BH5254" s="293"/>
      <c r="BR5254" s="293"/>
      <c r="CB5254" s="293"/>
      <c r="CL5254" s="293"/>
      <c r="CV5254" s="293"/>
      <c r="DF5254" s="293"/>
      <c r="DP5254" s="293"/>
      <c r="DZ5254" s="293"/>
      <c r="EJ5254" s="293"/>
      <c r="ET5254" s="293"/>
      <c r="FD5254" s="293"/>
      <c r="GJ5254" s="341"/>
      <c r="GT5254" s="293"/>
      <c r="HD5254" s="293"/>
      <c r="HN5254" s="293"/>
      <c r="HX5254" s="293"/>
      <c r="IH5254" s="293"/>
      <c r="IM5254" s="285"/>
    </row>
    <row r="5255" spans="1:247" s="44" customFormat="1" x14ac:dyDescent="0.2">
      <c r="A5255" s="42"/>
      <c r="AN5255" s="293"/>
      <c r="AX5255" s="293"/>
      <c r="BH5255" s="293"/>
      <c r="BR5255" s="293"/>
      <c r="CB5255" s="293"/>
      <c r="CL5255" s="293"/>
      <c r="CV5255" s="293"/>
      <c r="DF5255" s="293"/>
      <c r="DP5255" s="293"/>
      <c r="DZ5255" s="293"/>
      <c r="EJ5255" s="293"/>
      <c r="ET5255" s="293"/>
      <c r="FD5255" s="293"/>
      <c r="GJ5255" s="341"/>
      <c r="GT5255" s="293"/>
      <c r="HD5255" s="293"/>
      <c r="HN5255" s="293"/>
      <c r="HX5255" s="293"/>
      <c r="IH5255" s="293"/>
      <c r="IM5255" s="285"/>
    </row>
    <row r="5256" spans="1:247" s="44" customFormat="1" x14ac:dyDescent="0.2">
      <c r="A5256" s="42"/>
      <c r="AN5256" s="293"/>
      <c r="AX5256" s="293"/>
      <c r="BH5256" s="293"/>
      <c r="BR5256" s="293"/>
      <c r="CB5256" s="293"/>
      <c r="CL5256" s="293"/>
      <c r="CV5256" s="293"/>
      <c r="DF5256" s="293"/>
      <c r="DP5256" s="293"/>
      <c r="DZ5256" s="293"/>
      <c r="EJ5256" s="293"/>
      <c r="ET5256" s="293"/>
      <c r="FD5256" s="293"/>
      <c r="GJ5256" s="341"/>
      <c r="GT5256" s="293"/>
      <c r="HD5256" s="293"/>
      <c r="HN5256" s="293"/>
      <c r="HX5256" s="293"/>
      <c r="IH5256" s="293"/>
      <c r="IM5256" s="285"/>
    </row>
    <row r="5257" spans="1:247" s="44" customFormat="1" x14ac:dyDescent="0.2">
      <c r="A5257" s="42"/>
      <c r="AN5257" s="293"/>
      <c r="AX5257" s="293"/>
      <c r="BH5257" s="293"/>
      <c r="BR5257" s="293"/>
      <c r="CB5257" s="293"/>
      <c r="CL5257" s="293"/>
      <c r="CV5257" s="293"/>
      <c r="DF5257" s="293"/>
      <c r="DP5257" s="293"/>
      <c r="DZ5257" s="293"/>
      <c r="EJ5257" s="293"/>
      <c r="ET5257" s="293"/>
      <c r="FD5257" s="293"/>
      <c r="GJ5257" s="341"/>
      <c r="GT5257" s="293"/>
      <c r="HD5257" s="293"/>
      <c r="HN5257" s="293"/>
      <c r="HX5257" s="293"/>
      <c r="IH5257" s="293"/>
      <c r="IM5257" s="285"/>
    </row>
    <row r="5258" spans="1:247" s="44" customFormat="1" x14ac:dyDescent="0.2">
      <c r="A5258" s="42"/>
      <c r="AN5258" s="293"/>
      <c r="AX5258" s="293"/>
      <c r="BH5258" s="293"/>
      <c r="BR5258" s="293"/>
      <c r="CB5258" s="293"/>
      <c r="CL5258" s="293"/>
      <c r="CV5258" s="293"/>
      <c r="DF5258" s="293"/>
      <c r="DP5258" s="293"/>
      <c r="DZ5258" s="293"/>
      <c r="EJ5258" s="293"/>
      <c r="ET5258" s="293"/>
      <c r="FD5258" s="293"/>
      <c r="GJ5258" s="341"/>
      <c r="GT5258" s="293"/>
      <c r="HD5258" s="293"/>
      <c r="HN5258" s="293"/>
      <c r="HX5258" s="293"/>
      <c r="IH5258" s="293"/>
      <c r="IM5258" s="285"/>
    </row>
    <row r="5259" spans="1:247" s="44" customFormat="1" x14ac:dyDescent="0.2">
      <c r="A5259" s="42"/>
      <c r="AN5259" s="293"/>
      <c r="AX5259" s="293"/>
      <c r="BH5259" s="293"/>
      <c r="BR5259" s="293"/>
      <c r="CB5259" s="293"/>
      <c r="CL5259" s="293"/>
      <c r="CV5259" s="293"/>
      <c r="DF5259" s="293"/>
      <c r="DP5259" s="293"/>
      <c r="DZ5259" s="293"/>
      <c r="EJ5259" s="293"/>
      <c r="ET5259" s="293"/>
      <c r="FD5259" s="293"/>
      <c r="GJ5259" s="341"/>
      <c r="GT5259" s="293"/>
      <c r="HD5259" s="293"/>
      <c r="HN5259" s="293"/>
      <c r="HX5259" s="293"/>
      <c r="IH5259" s="293"/>
      <c r="IM5259" s="285"/>
    </row>
    <row r="5260" spans="1:247" s="44" customFormat="1" x14ac:dyDescent="0.2">
      <c r="A5260" s="42"/>
      <c r="AN5260" s="293"/>
      <c r="AX5260" s="293"/>
      <c r="BH5260" s="293"/>
      <c r="BR5260" s="293"/>
      <c r="CB5260" s="293"/>
      <c r="CL5260" s="293"/>
      <c r="CV5260" s="293"/>
      <c r="DF5260" s="293"/>
      <c r="DP5260" s="293"/>
      <c r="DZ5260" s="293"/>
      <c r="EJ5260" s="293"/>
      <c r="ET5260" s="293"/>
      <c r="FD5260" s="293"/>
      <c r="GJ5260" s="341"/>
      <c r="GT5260" s="293"/>
      <c r="HD5260" s="293"/>
      <c r="HN5260" s="293"/>
      <c r="HX5260" s="293"/>
      <c r="IH5260" s="293"/>
      <c r="IM5260" s="285"/>
    </row>
    <row r="5261" spans="1:247" s="44" customFormat="1" x14ac:dyDescent="0.2">
      <c r="A5261" s="42"/>
      <c r="AN5261" s="293"/>
      <c r="AX5261" s="293"/>
      <c r="BH5261" s="293"/>
      <c r="BR5261" s="293"/>
      <c r="CB5261" s="293"/>
      <c r="CL5261" s="293"/>
      <c r="CV5261" s="293"/>
      <c r="DF5261" s="293"/>
      <c r="DP5261" s="293"/>
      <c r="DZ5261" s="293"/>
      <c r="EJ5261" s="293"/>
      <c r="ET5261" s="293"/>
      <c r="FD5261" s="293"/>
      <c r="GJ5261" s="341"/>
      <c r="GT5261" s="293"/>
      <c r="HD5261" s="293"/>
      <c r="HN5261" s="293"/>
      <c r="HX5261" s="293"/>
      <c r="IH5261" s="293"/>
      <c r="IM5261" s="285"/>
    </row>
    <row r="5262" spans="1:247" s="44" customFormat="1" x14ac:dyDescent="0.2">
      <c r="A5262" s="42"/>
      <c r="AN5262" s="293"/>
      <c r="AX5262" s="293"/>
      <c r="BH5262" s="293"/>
      <c r="BR5262" s="293"/>
      <c r="CB5262" s="293"/>
      <c r="CL5262" s="293"/>
      <c r="CV5262" s="293"/>
      <c r="DF5262" s="293"/>
      <c r="DP5262" s="293"/>
      <c r="DZ5262" s="293"/>
      <c r="EJ5262" s="293"/>
      <c r="ET5262" s="293"/>
      <c r="FD5262" s="293"/>
      <c r="GJ5262" s="341"/>
      <c r="GT5262" s="293"/>
      <c r="HD5262" s="293"/>
      <c r="HN5262" s="293"/>
      <c r="HX5262" s="293"/>
      <c r="IH5262" s="293"/>
      <c r="IM5262" s="285"/>
    </row>
    <row r="5263" spans="1:247" s="44" customFormat="1" x14ac:dyDescent="0.2">
      <c r="A5263" s="42"/>
      <c r="AN5263" s="293"/>
      <c r="AX5263" s="293"/>
      <c r="BH5263" s="293"/>
      <c r="BR5263" s="293"/>
      <c r="CB5263" s="293"/>
      <c r="CL5263" s="293"/>
      <c r="CV5263" s="293"/>
      <c r="DF5263" s="293"/>
      <c r="DP5263" s="293"/>
      <c r="DZ5263" s="293"/>
      <c r="EJ5263" s="293"/>
      <c r="ET5263" s="293"/>
      <c r="FD5263" s="293"/>
      <c r="GJ5263" s="341"/>
      <c r="GT5263" s="293"/>
      <c r="HD5263" s="293"/>
      <c r="HN5263" s="293"/>
      <c r="HX5263" s="293"/>
      <c r="IH5263" s="293"/>
      <c r="IM5263" s="285"/>
    </row>
    <row r="5264" spans="1:247" s="44" customFormat="1" x14ac:dyDescent="0.2">
      <c r="A5264" s="42"/>
      <c r="AN5264" s="293"/>
      <c r="AX5264" s="293"/>
      <c r="BH5264" s="293"/>
      <c r="BR5264" s="293"/>
      <c r="CB5264" s="293"/>
      <c r="CL5264" s="293"/>
      <c r="CV5264" s="293"/>
      <c r="DF5264" s="293"/>
      <c r="DP5264" s="293"/>
      <c r="DZ5264" s="293"/>
      <c r="EJ5264" s="293"/>
      <c r="ET5264" s="293"/>
      <c r="FD5264" s="293"/>
      <c r="GJ5264" s="341"/>
      <c r="GT5264" s="293"/>
      <c r="HD5264" s="293"/>
      <c r="HN5264" s="293"/>
      <c r="HX5264" s="293"/>
      <c r="IH5264" s="293"/>
      <c r="IM5264" s="285"/>
    </row>
    <row r="5265" spans="1:247" s="44" customFormat="1" x14ac:dyDescent="0.2">
      <c r="A5265" s="42"/>
      <c r="AN5265" s="293"/>
      <c r="AX5265" s="293"/>
      <c r="BH5265" s="293"/>
      <c r="BR5265" s="293"/>
      <c r="CB5265" s="293"/>
      <c r="CL5265" s="293"/>
      <c r="CV5265" s="293"/>
      <c r="DF5265" s="293"/>
      <c r="DP5265" s="293"/>
      <c r="DZ5265" s="293"/>
      <c r="EJ5265" s="293"/>
      <c r="ET5265" s="293"/>
      <c r="FD5265" s="293"/>
      <c r="GJ5265" s="341"/>
      <c r="GT5265" s="293"/>
      <c r="HD5265" s="293"/>
      <c r="HN5265" s="293"/>
      <c r="HX5265" s="293"/>
      <c r="IH5265" s="293"/>
      <c r="IM5265" s="285"/>
    </row>
    <row r="5266" spans="1:247" s="44" customFormat="1" x14ac:dyDescent="0.2">
      <c r="A5266" s="42"/>
      <c r="AN5266" s="293"/>
      <c r="AX5266" s="293"/>
      <c r="BH5266" s="293"/>
      <c r="BR5266" s="293"/>
      <c r="CB5266" s="293"/>
      <c r="CL5266" s="293"/>
      <c r="CV5266" s="293"/>
      <c r="DF5266" s="293"/>
      <c r="DP5266" s="293"/>
      <c r="DZ5266" s="293"/>
      <c r="EJ5266" s="293"/>
      <c r="ET5266" s="293"/>
      <c r="FD5266" s="293"/>
      <c r="GJ5266" s="341"/>
      <c r="GT5266" s="293"/>
      <c r="HD5266" s="293"/>
      <c r="HN5266" s="293"/>
      <c r="HX5266" s="293"/>
      <c r="IH5266" s="293"/>
      <c r="IM5266" s="285"/>
    </row>
    <row r="5267" spans="1:247" s="44" customFormat="1" x14ac:dyDescent="0.2">
      <c r="A5267" s="42"/>
      <c r="AN5267" s="293"/>
      <c r="AX5267" s="293"/>
      <c r="BH5267" s="293"/>
      <c r="BR5267" s="293"/>
      <c r="CB5267" s="293"/>
      <c r="CL5267" s="293"/>
      <c r="CV5267" s="293"/>
      <c r="DF5267" s="293"/>
      <c r="DP5267" s="293"/>
      <c r="DZ5267" s="293"/>
      <c r="EJ5267" s="293"/>
      <c r="ET5267" s="293"/>
      <c r="FD5267" s="293"/>
      <c r="GJ5267" s="341"/>
      <c r="GT5267" s="293"/>
      <c r="HD5267" s="293"/>
      <c r="HN5267" s="293"/>
      <c r="HX5267" s="293"/>
      <c r="IH5267" s="293"/>
      <c r="IM5267" s="285"/>
    </row>
    <row r="5268" spans="1:247" s="44" customFormat="1" x14ac:dyDescent="0.2">
      <c r="A5268" s="42"/>
      <c r="AN5268" s="293"/>
      <c r="AX5268" s="293"/>
      <c r="BH5268" s="293"/>
      <c r="BR5268" s="293"/>
      <c r="CB5268" s="293"/>
      <c r="CL5268" s="293"/>
      <c r="CV5268" s="293"/>
      <c r="DF5268" s="293"/>
      <c r="DP5268" s="293"/>
      <c r="DZ5268" s="293"/>
      <c r="EJ5268" s="293"/>
      <c r="ET5268" s="293"/>
      <c r="FD5268" s="293"/>
      <c r="GJ5268" s="341"/>
      <c r="GT5268" s="293"/>
      <c r="HD5268" s="293"/>
      <c r="HN5268" s="293"/>
      <c r="HX5268" s="293"/>
      <c r="IH5268" s="293"/>
      <c r="IM5268" s="285"/>
    </row>
    <row r="5269" spans="1:247" s="44" customFormat="1" x14ac:dyDescent="0.2">
      <c r="A5269" s="42"/>
      <c r="AN5269" s="293"/>
      <c r="AX5269" s="293"/>
      <c r="BH5269" s="293"/>
      <c r="BR5269" s="293"/>
      <c r="CB5269" s="293"/>
      <c r="CL5269" s="293"/>
      <c r="CV5269" s="293"/>
      <c r="DF5269" s="293"/>
      <c r="DP5269" s="293"/>
      <c r="DZ5269" s="293"/>
      <c r="EJ5269" s="293"/>
      <c r="ET5269" s="293"/>
      <c r="FD5269" s="293"/>
      <c r="GJ5269" s="341"/>
      <c r="GT5269" s="293"/>
      <c r="HD5269" s="293"/>
      <c r="HN5269" s="293"/>
      <c r="HX5269" s="293"/>
      <c r="IH5269" s="293"/>
      <c r="IM5269" s="285"/>
    </row>
    <row r="5270" spans="1:247" s="44" customFormat="1" x14ac:dyDescent="0.2">
      <c r="A5270" s="42"/>
      <c r="AN5270" s="293"/>
      <c r="AX5270" s="293"/>
      <c r="BH5270" s="293"/>
      <c r="BR5270" s="293"/>
      <c r="CB5270" s="293"/>
      <c r="CL5270" s="293"/>
      <c r="CV5270" s="293"/>
      <c r="DF5270" s="293"/>
      <c r="DP5270" s="293"/>
      <c r="DZ5270" s="293"/>
      <c r="EJ5270" s="293"/>
      <c r="ET5270" s="293"/>
      <c r="FD5270" s="293"/>
      <c r="GJ5270" s="341"/>
      <c r="GT5270" s="293"/>
      <c r="HD5270" s="293"/>
      <c r="HN5270" s="293"/>
      <c r="HX5270" s="293"/>
      <c r="IH5270" s="293"/>
      <c r="IM5270" s="285"/>
    </row>
    <row r="5271" spans="1:247" s="44" customFormat="1" x14ac:dyDescent="0.2">
      <c r="A5271" s="42"/>
      <c r="AN5271" s="293"/>
      <c r="AX5271" s="293"/>
      <c r="BH5271" s="293"/>
      <c r="BR5271" s="293"/>
      <c r="CB5271" s="293"/>
      <c r="CL5271" s="293"/>
      <c r="CV5271" s="293"/>
      <c r="DF5271" s="293"/>
      <c r="DP5271" s="293"/>
      <c r="DZ5271" s="293"/>
      <c r="EJ5271" s="293"/>
      <c r="ET5271" s="293"/>
      <c r="FD5271" s="293"/>
      <c r="GJ5271" s="341"/>
      <c r="GT5271" s="293"/>
      <c r="HD5271" s="293"/>
      <c r="HN5271" s="293"/>
      <c r="HX5271" s="293"/>
      <c r="IH5271" s="293"/>
      <c r="IM5271" s="285"/>
    </row>
    <row r="5272" spans="1:247" s="44" customFormat="1" x14ac:dyDescent="0.2">
      <c r="A5272" s="42"/>
      <c r="AN5272" s="293"/>
      <c r="AX5272" s="293"/>
      <c r="BH5272" s="293"/>
      <c r="BR5272" s="293"/>
      <c r="CB5272" s="293"/>
      <c r="CL5272" s="293"/>
      <c r="CV5272" s="293"/>
      <c r="DF5272" s="293"/>
      <c r="DP5272" s="293"/>
      <c r="DZ5272" s="293"/>
      <c r="EJ5272" s="293"/>
      <c r="ET5272" s="293"/>
      <c r="FD5272" s="293"/>
      <c r="GJ5272" s="341"/>
      <c r="GT5272" s="293"/>
      <c r="HD5272" s="293"/>
      <c r="HN5272" s="293"/>
      <c r="HX5272" s="293"/>
      <c r="IH5272" s="293"/>
      <c r="IM5272" s="285"/>
    </row>
    <row r="5273" spans="1:247" s="44" customFormat="1" x14ac:dyDescent="0.2">
      <c r="A5273" s="42"/>
      <c r="AN5273" s="293"/>
      <c r="AX5273" s="293"/>
      <c r="BH5273" s="293"/>
      <c r="BR5273" s="293"/>
      <c r="CB5273" s="293"/>
      <c r="CL5273" s="293"/>
      <c r="CV5273" s="293"/>
      <c r="DF5273" s="293"/>
      <c r="DP5273" s="293"/>
      <c r="DZ5273" s="293"/>
      <c r="EJ5273" s="293"/>
      <c r="ET5273" s="293"/>
      <c r="FD5273" s="293"/>
      <c r="GJ5273" s="341"/>
      <c r="GT5273" s="293"/>
      <c r="HD5273" s="293"/>
      <c r="HN5273" s="293"/>
      <c r="HX5273" s="293"/>
      <c r="IH5273" s="293"/>
      <c r="IM5273" s="285"/>
    </row>
    <row r="5274" spans="1:247" s="44" customFormat="1" x14ac:dyDescent="0.2">
      <c r="A5274" s="42"/>
      <c r="AN5274" s="293"/>
      <c r="AX5274" s="293"/>
      <c r="BH5274" s="293"/>
      <c r="BR5274" s="293"/>
      <c r="CB5274" s="293"/>
      <c r="CL5274" s="293"/>
      <c r="CV5274" s="293"/>
      <c r="DF5274" s="293"/>
      <c r="DP5274" s="293"/>
      <c r="DZ5274" s="293"/>
      <c r="EJ5274" s="293"/>
      <c r="ET5274" s="293"/>
      <c r="FD5274" s="293"/>
      <c r="GJ5274" s="341"/>
      <c r="GT5274" s="293"/>
      <c r="HD5274" s="293"/>
      <c r="HN5274" s="293"/>
      <c r="HX5274" s="293"/>
      <c r="IH5274" s="293"/>
      <c r="IM5274" s="285"/>
    </row>
    <row r="5275" spans="1:247" s="44" customFormat="1" x14ac:dyDescent="0.2">
      <c r="A5275" s="42"/>
      <c r="AN5275" s="293"/>
      <c r="AX5275" s="293"/>
      <c r="BH5275" s="293"/>
      <c r="BR5275" s="293"/>
      <c r="CB5275" s="293"/>
      <c r="CL5275" s="293"/>
      <c r="CV5275" s="293"/>
      <c r="DF5275" s="293"/>
      <c r="DP5275" s="293"/>
      <c r="DZ5275" s="293"/>
      <c r="EJ5275" s="293"/>
      <c r="ET5275" s="293"/>
      <c r="FD5275" s="293"/>
      <c r="GJ5275" s="341"/>
      <c r="GT5275" s="293"/>
      <c r="HD5275" s="293"/>
      <c r="HN5275" s="293"/>
      <c r="HX5275" s="293"/>
      <c r="IH5275" s="293"/>
      <c r="IM5275" s="285"/>
    </row>
    <row r="5276" spans="1:247" s="44" customFormat="1" x14ac:dyDescent="0.2">
      <c r="A5276" s="42"/>
      <c r="AN5276" s="293"/>
      <c r="AX5276" s="293"/>
      <c r="BH5276" s="293"/>
      <c r="BR5276" s="293"/>
      <c r="CB5276" s="293"/>
      <c r="CL5276" s="293"/>
      <c r="CV5276" s="293"/>
      <c r="DF5276" s="293"/>
      <c r="DP5276" s="293"/>
      <c r="DZ5276" s="293"/>
      <c r="EJ5276" s="293"/>
      <c r="ET5276" s="293"/>
      <c r="FD5276" s="293"/>
      <c r="GJ5276" s="341"/>
      <c r="GT5276" s="293"/>
      <c r="HD5276" s="293"/>
      <c r="HN5276" s="293"/>
      <c r="HX5276" s="293"/>
      <c r="IH5276" s="293"/>
      <c r="IM5276" s="285"/>
    </row>
    <row r="5277" spans="1:247" s="44" customFormat="1" x14ac:dyDescent="0.2">
      <c r="A5277" s="42"/>
      <c r="AN5277" s="293"/>
      <c r="AX5277" s="293"/>
      <c r="BH5277" s="293"/>
      <c r="BR5277" s="293"/>
      <c r="CB5277" s="293"/>
      <c r="CL5277" s="293"/>
      <c r="CV5277" s="293"/>
      <c r="DF5277" s="293"/>
      <c r="DP5277" s="293"/>
      <c r="DZ5277" s="293"/>
      <c r="EJ5277" s="293"/>
      <c r="ET5277" s="293"/>
      <c r="FD5277" s="293"/>
      <c r="GJ5277" s="341"/>
      <c r="GT5277" s="293"/>
      <c r="HD5277" s="293"/>
      <c r="HN5277" s="293"/>
      <c r="HX5277" s="293"/>
      <c r="IH5277" s="293"/>
      <c r="IM5277" s="285"/>
    </row>
    <row r="5278" spans="1:247" s="44" customFormat="1" x14ac:dyDescent="0.2">
      <c r="A5278" s="42"/>
      <c r="AN5278" s="293"/>
      <c r="AX5278" s="293"/>
      <c r="BH5278" s="293"/>
      <c r="BR5278" s="293"/>
      <c r="CB5278" s="293"/>
      <c r="CL5278" s="293"/>
      <c r="CV5278" s="293"/>
      <c r="DF5278" s="293"/>
      <c r="DP5278" s="293"/>
      <c r="DZ5278" s="293"/>
      <c r="EJ5278" s="293"/>
      <c r="ET5278" s="293"/>
      <c r="FD5278" s="293"/>
      <c r="GJ5278" s="341"/>
      <c r="GT5278" s="293"/>
      <c r="HD5278" s="293"/>
      <c r="HN5278" s="293"/>
      <c r="HX5278" s="293"/>
      <c r="IH5278" s="293"/>
      <c r="IM5278" s="285"/>
    </row>
    <row r="5279" spans="1:247" s="44" customFormat="1" x14ac:dyDescent="0.2">
      <c r="A5279" s="42"/>
      <c r="AN5279" s="293"/>
      <c r="AX5279" s="293"/>
      <c r="BH5279" s="293"/>
      <c r="BR5279" s="293"/>
      <c r="CB5279" s="293"/>
      <c r="CL5279" s="293"/>
      <c r="CV5279" s="293"/>
      <c r="DF5279" s="293"/>
      <c r="DP5279" s="293"/>
      <c r="DZ5279" s="293"/>
      <c r="EJ5279" s="293"/>
      <c r="ET5279" s="293"/>
      <c r="FD5279" s="293"/>
      <c r="GJ5279" s="341"/>
      <c r="GT5279" s="293"/>
      <c r="HD5279" s="293"/>
      <c r="HN5279" s="293"/>
      <c r="HX5279" s="293"/>
      <c r="IH5279" s="293"/>
      <c r="IM5279" s="285"/>
    </row>
    <row r="5280" spans="1:247" s="44" customFormat="1" x14ac:dyDescent="0.2">
      <c r="A5280" s="42"/>
      <c r="AN5280" s="293"/>
      <c r="AX5280" s="293"/>
      <c r="BH5280" s="293"/>
      <c r="BR5280" s="293"/>
      <c r="CB5280" s="293"/>
      <c r="CL5280" s="293"/>
      <c r="CV5280" s="293"/>
      <c r="DF5280" s="293"/>
      <c r="DP5280" s="293"/>
      <c r="DZ5280" s="293"/>
      <c r="EJ5280" s="293"/>
      <c r="ET5280" s="293"/>
      <c r="FD5280" s="293"/>
      <c r="GJ5280" s="341"/>
      <c r="GT5280" s="293"/>
      <c r="HD5280" s="293"/>
      <c r="HN5280" s="293"/>
      <c r="HX5280" s="293"/>
      <c r="IH5280" s="293"/>
      <c r="IM5280" s="285"/>
    </row>
    <row r="5281" spans="1:247" s="44" customFormat="1" x14ac:dyDescent="0.2">
      <c r="A5281" s="42"/>
      <c r="AN5281" s="293"/>
      <c r="AX5281" s="293"/>
      <c r="BH5281" s="293"/>
      <c r="BR5281" s="293"/>
      <c r="CB5281" s="293"/>
      <c r="CL5281" s="293"/>
      <c r="CV5281" s="293"/>
      <c r="DF5281" s="293"/>
      <c r="DP5281" s="293"/>
      <c r="DZ5281" s="293"/>
      <c r="EJ5281" s="293"/>
      <c r="ET5281" s="293"/>
      <c r="FD5281" s="293"/>
      <c r="GJ5281" s="341"/>
      <c r="GT5281" s="293"/>
      <c r="HD5281" s="293"/>
      <c r="HN5281" s="293"/>
      <c r="HX5281" s="293"/>
      <c r="IH5281" s="293"/>
      <c r="IM5281" s="285"/>
    </row>
    <row r="5282" spans="1:247" s="44" customFormat="1" x14ac:dyDescent="0.2">
      <c r="A5282" s="42"/>
      <c r="AN5282" s="293"/>
      <c r="AX5282" s="293"/>
      <c r="BH5282" s="293"/>
      <c r="BR5282" s="293"/>
      <c r="CB5282" s="293"/>
      <c r="CL5282" s="293"/>
      <c r="CV5282" s="293"/>
      <c r="DF5282" s="293"/>
      <c r="DP5282" s="293"/>
      <c r="DZ5282" s="293"/>
      <c r="EJ5282" s="293"/>
      <c r="ET5282" s="293"/>
      <c r="FD5282" s="293"/>
      <c r="GJ5282" s="341"/>
      <c r="GT5282" s="293"/>
      <c r="HD5282" s="293"/>
      <c r="HN5282" s="293"/>
      <c r="HX5282" s="293"/>
      <c r="IH5282" s="293"/>
      <c r="IM5282" s="285"/>
    </row>
    <row r="5283" spans="1:247" s="44" customFormat="1" x14ac:dyDescent="0.2">
      <c r="A5283" s="42"/>
      <c r="AN5283" s="293"/>
      <c r="AX5283" s="293"/>
      <c r="BH5283" s="293"/>
      <c r="BR5283" s="293"/>
      <c r="CB5283" s="293"/>
      <c r="CL5283" s="293"/>
      <c r="CV5283" s="293"/>
      <c r="DF5283" s="293"/>
      <c r="DP5283" s="293"/>
      <c r="DZ5283" s="293"/>
      <c r="EJ5283" s="293"/>
      <c r="ET5283" s="293"/>
      <c r="FD5283" s="293"/>
      <c r="GJ5283" s="341"/>
      <c r="GT5283" s="293"/>
      <c r="HD5283" s="293"/>
      <c r="HN5283" s="293"/>
      <c r="HX5283" s="293"/>
      <c r="IH5283" s="293"/>
      <c r="IM5283" s="285"/>
    </row>
    <row r="5284" spans="1:247" s="44" customFormat="1" x14ac:dyDescent="0.2">
      <c r="A5284" s="42"/>
      <c r="AN5284" s="293"/>
      <c r="AX5284" s="293"/>
      <c r="BH5284" s="293"/>
      <c r="BR5284" s="293"/>
      <c r="CB5284" s="293"/>
      <c r="CL5284" s="293"/>
      <c r="CV5284" s="293"/>
      <c r="DF5284" s="293"/>
      <c r="DP5284" s="293"/>
      <c r="DZ5284" s="293"/>
      <c r="EJ5284" s="293"/>
      <c r="ET5284" s="293"/>
      <c r="FD5284" s="293"/>
      <c r="GJ5284" s="341"/>
      <c r="GT5284" s="293"/>
      <c r="HD5284" s="293"/>
      <c r="HN5284" s="293"/>
      <c r="HX5284" s="293"/>
      <c r="IH5284" s="293"/>
      <c r="IM5284" s="285"/>
    </row>
    <row r="5285" spans="1:247" s="44" customFormat="1" x14ac:dyDescent="0.2">
      <c r="A5285" s="42"/>
      <c r="AN5285" s="293"/>
      <c r="AX5285" s="293"/>
      <c r="BH5285" s="293"/>
      <c r="BR5285" s="293"/>
      <c r="CB5285" s="293"/>
      <c r="CL5285" s="293"/>
      <c r="CV5285" s="293"/>
      <c r="DF5285" s="293"/>
      <c r="DP5285" s="293"/>
      <c r="DZ5285" s="293"/>
      <c r="EJ5285" s="293"/>
      <c r="ET5285" s="293"/>
      <c r="FD5285" s="293"/>
      <c r="GJ5285" s="341"/>
      <c r="GT5285" s="293"/>
      <c r="HD5285" s="293"/>
      <c r="HN5285" s="293"/>
      <c r="HX5285" s="293"/>
      <c r="IH5285" s="293"/>
      <c r="IM5285" s="285"/>
    </row>
    <row r="5286" spans="1:247" s="44" customFormat="1" x14ac:dyDescent="0.2">
      <c r="A5286" s="42"/>
      <c r="AN5286" s="293"/>
      <c r="AX5286" s="293"/>
      <c r="BH5286" s="293"/>
      <c r="BR5286" s="293"/>
      <c r="CB5286" s="293"/>
      <c r="CL5286" s="293"/>
      <c r="CV5286" s="293"/>
      <c r="DF5286" s="293"/>
      <c r="DP5286" s="293"/>
      <c r="DZ5286" s="293"/>
      <c r="EJ5286" s="293"/>
      <c r="ET5286" s="293"/>
      <c r="FD5286" s="293"/>
      <c r="GJ5286" s="341"/>
      <c r="GT5286" s="293"/>
      <c r="HD5286" s="293"/>
      <c r="HN5286" s="293"/>
      <c r="HX5286" s="293"/>
      <c r="IH5286" s="293"/>
      <c r="IM5286" s="285"/>
    </row>
    <row r="5287" spans="1:247" s="44" customFormat="1" x14ac:dyDescent="0.2">
      <c r="A5287" s="42"/>
      <c r="AN5287" s="293"/>
      <c r="AX5287" s="293"/>
      <c r="BH5287" s="293"/>
      <c r="BR5287" s="293"/>
      <c r="CB5287" s="293"/>
      <c r="CL5287" s="293"/>
      <c r="CV5287" s="293"/>
      <c r="DF5287" s="293"/>
      <c r="DP5287" s="293"/>
      <c r="DZ5287" s="293"/>
      <c r="EJ5287" s="293"/>
      <c r="ET5287" s="293"/>
      <c r="FD5287" s="293"/>
      <c r="GJ5287" s="341"/>
      <c r="GT5287" s="293"/>
      <c r="HD5287" s="293"/>
      <c r="HN5287" s="293"/>
      <c r="HX5287" s="293"/>
      <c r="IH5287" s="293"/>
      <c r="IM5287" s="285"/>
    </row>
    <row r="5288" spans="1:247" s="44" customFormat="1" x14ac:dyDescent="0.2">
      <c r="A5288" s="42"/>
      <c r="AN5288" s="293"/>
      <c r="AX5288" s="293"/>
      <c r="BH5288" s="293"/>
      <c r="BR5288" s="293"/>
      <c r="CB5288" s="293"/>
      <c r="CL5288" s="293"/>
      <c r="CV5288" s="293"/>
      <c r="DF5288" s="293"/>
      <c r="DP5288" s="293"/>
      <c r="DZ5288" s="293"/>
      <c r="EJ5288" s="293"/>
      <c r="ET5288" s="293"/>
      <c r="FD5288" s="293"/>
      <c r="GJ5288" s="341"/>
      <c r="GT5288" s="293"/>
      <c r="HD5288" s="293"/>
      <c r="HN5288" s="293"/>
      <c r="HX5288" s="293"/>
      <c r="IH5288" s="293"/>
      <c r="IM5288" s="285"/>
    </row>
    <row r="5289" spans="1:247" s="44" customFormat="1" x14ac:dyDescent="0.2">
      <c r="A5289" s="42"/>
      <c r="AN5289" s="293"/>
      <c r="AX5289" s="293"/>
      <c r="BH5289" s="293"/>
      <c r="BR5289" s="293"/>
      <c r="CB5289" s="293"/>
      <c r="CL5289" s="293"/>
      <c r="CV5289" s="293"/>
      <c r="DF5289" s="293"/>
      <c r="DP5289" s="293"/>
      <c r="DZ5289" s="293"/>
      <c r="EJ5289" s="293"/>
      <c r="ET5289" s="293"/>
      <c r="FD5289" s="293"/>
      <c r="GJ5289" s="341"/>
      <c r="GT5289" s="293"/>
      <c r="HD5289" s="293"/>
      <c r="HN5289" s="293"/>
      <c r="HX5289" s="293"/>
      <c r="IH5289" s="293"/>
      <c r="IM5289" s="285"/>
    </row>
    <row r="5290" spans="1:247" s="44" customFormat="1" x14ac:dyDescent="0.2">
      <c r="A5290" s="42"/>
      <c r="AN5290" s="293"/>
      <c r="AX5290" s="293"/>
      <c r="BH5290" s="293"/>
      <c r="BR5290" s="293"/>
      <c r="CB5290" s="293"/>
      <c r="CL5290" s="293"/>
      <c r="CV5290" s="293"/>
      <c r="DF5290" s="293"/>
      <c r="DP5290" s="293"/>
      <c r="DZ5290" s="293"/>
      <c r="EJ5290" s="293"/>
      <c r="ET5290" s="293"/>
      <c r="FD5290" s="293"/>
      <c r="GJ5290" s="341"/>
      <c r="GT5290" s="293"/>
      <c r="HD5290" s="293"/>
      <c r="HN5290" s="293"/>
      <c r="HX5290" s="293"/>
      <c r="IH5290" s="293"/>
      <c r="IM5290" s="285"/>
    </row>
    <row r="5291" spans="1:247" s="44" customFormat="1" x14ac:dyDescent="0.2">
      <c r="A5291" s="42"/>
      <c r="AN5291" s="293"/>
      <c r="AX5291" s="293"/>
      <c r="BH5291" s="293"/>
      <c r="BR5291" s="293"/>
      <c r="CB5291" s="293"/>
      <c r="CL5291" s="293"/>
      <c r="CV5291" s="293"/>
      <c r="DF5291" s="293"/>
      <c r="DP5291" s="293"/>
      <c r="DZ5291" s="293"/>
      <c r="EJ5291" s="293"/>
      <c r="ET5291" s="293"/>
      <c r="FD5291" s="293"/>
      <c r="GJ5291" s="341"/>
      <c r="GT5291" s="293"/>
      <c r="HD5291" s="293"/>
      <c r="HN5291" s="293"/>
      <c r="HX5291" s="293"/>
      <c r="IH5291" s="293"/>
      <c r="IM5291" s="285"/>
    </row>
    <row r="5292" spans="1:247" s="44" customFormat="1" x14ac:dyDescent="0.2">
      <c r="A5292" s="42"/>
      <c r="AN5292" s="293"/>
      <c r="AX5292" s="293"/>
      <c r="BH5292" s="293"/>
      <c r="BR5292" s="293"/>
      <c r="CB5292" s="293"/>
      <c r="CL5292" s="293"/>
      <c r="CV5292" s="293"/>
      <c r="DF5292" s="293"/>
      <c r="DP5292" s="293"/>
      <c r="DZ5292" s="293"/>
      <c r="EJ5292" s="293"/>
      <c r="ET5292" s="293"/>
      <c r="FD5292" s="293"/>
      <c r="GJ5292" s="341"/>
      <c r="GT5292" s="293"/>
      <c r="HD5292" s="293"/>
      <c r="HN5292" s="293"/>
      <c r="HX5292" s="293"/>
      <c r="IH5292" s="293"/>
      <c r="IM5292" s="285"/>
    </row>
    <row r="5293" spans="1:247" s="44" customFormat="1" x14ac:dyDescent="0.2">
      <c r="A5293" s="42"/>
      <c r="AN5293" s="293"/>
      <c r="AX5293" s="293"/>
      <c r="BH5293" s="293"/>
      <c r="BR5293" s="293"/>
      <c r="CB5293" s="293"/>
      <c r="CL5293" s="293"/>
      <c r="CV5293" s="293"/>
      <c r="DF5293" s="293"/>
      <c r="DP5293" s="293"/>
      <c r="DZ5293" s="293"/>
      <c r="EJ5293" s="293"/>
      <c r="ET5293" s="293"/>
      <c r="FD5293" s="293"/>
      <c r="GJ5293" s="341"/>
      <c r="GT5293" s="293"/>
      <c r="HD5293" s="293"/>
      <c r="HN5293" s="293"/>
      <c r="HX5293" s="293"/>
      <c r="IH5293" s="293"/>
      <c r="IM5293" s="285"/>
    </row>
    <row r="5294" spans="1:247" s="44" customFormat="1" x14ac:dyDescent="0.2">
      <c r="A5294" s="42"/>
      <c r="AN5294" s="293"/>
      <c r="AX5294" s="293"/>
      <c r="BH5294" s="293"/>
      <c r="BR5294" s="293"/>
      <c r="CB5294" s="293"/>
      <c r="CL5294" s="293"/>
      <c r="CV5294" s="293"/>
      <c r="DF5294" s="293"/>
      <c r="DP5294" s="293"/>
      <c r="DZ5294" s="293"/>
      <c r="EJ5294" s="293"/>
      <c r="ET5294" s="293"/>
      <c r="FD5294" s="293"/>
      <c r="GJ5294" s="341"/>
      <c r="GT5294" s="293"/>
      <c r="HD5294" s="293"/>
      <c r="HN5294" s="293"/>
      <c r="HX5294" s="293"/>
      <c r="IH5294" s="293"/>
      <c r="IM5294" s="285"/>
    </row>
    <row r="5295" spans="1:247" s="44" customFormat="1" x14ac:dyDescent="0.2">
      <c r="A5295" s="42"/>
      <c r="AN5295" s="293"/>
      <c r="AX5295" s="293"/>
      <c r="BH5295" s="293"/>
      <c r="BR5295" s="293"/>
      <c r="CB5295" s="293"/>
      <c r="CL5295" s="293"/>
      <c r="CV5295" s="293"/>
      <c r="DF5295" s="293"/>
      <c r="DP5295" s="293"/>
      <c r="DZ5295" s="293"/>
      <c r="EJ5295" s="293"/>
      <c r="ET5295" s="293"/>
      <c r="FD5295" s="293"/>
      <c r="GJ5295" s="341"/>
      <c r="GT5295" s="293"/>
      <c r="HD5295" s="293"/>
      <c r="HN5295" s="293"/>
      <c r="HX5295" s="293"/>
      <c r="IH5295" s="293"/>
      <c r="IM5295" s="285"/>
    </row>
    <row r="5296" spans="1:247" s="44" customFormat="1" x14ac:dyDescent="0.2">
      <c r="A5296" s="42"/>
      <c r="AN5296" s="293"/>
      <c r="AX5296" s="293"/>
      <c r="BH5296" s="293"/>
      <c r="BR5296" s="293"/>
      <c r="CB5296" s="293"/>
      <c r="CL5296" s="293"/>
      <c r="CV5296" s="293"/>
      <c r="DF5296" s="293"/>
      <c r="DP5296" s="293"/>
      <c r="DZ5296" s="293"/>
      <c r="EJ5296" s="293"/>
      <c r="ET5296" s="293"/>
      <c r="FD5296" s="293"/>
      <c r="GJ5296" s="341"/>
      <c r="GT5296" s="293"/>
      <c r="HD5296" s="293"/>
      <c r="HN5296" s="293"/>
      <c r="HX5296" s="293"/>
      <c r="IH5296" s="293"/>
      <c r="IM5296" s="285"/>
    </row>
    <row r="5297" spans="1:247" s="44" customFormat="1" x14ac:dyDescent="0.2">
      <c r="A5297" s="42"/>
      <c r="AN5297" s="293"/>
      <c r="AX5297" s="293"/>
      <c r="BH5297" s="293"/>
      <c r="BR5297" s="293"/>
      <c r="CB5297" s="293"/>
      <c r="CL5297" s="293"/>
      <c r="CV5297" s="293"/>
      <c r="DF5297" s="293"/>
      <c r="DP5297" s="293"/>
      <c r="DZ5297" s="293"/>
      <c r="EJ5297" s="293"/>
      <c r="ET5297" s="293"/>
      <c r="FD5297" s="293"/>
      <c r="GJ5297" s="341"/>
      <c r="GT5297" s="293"/>
      <c r="HD5297" s="293"/>
      <c r="HN5297" s="293"/>
      <c r="HX5297" s="293"/>
      <c r="IH5297" s="293"/>
      <c r="IM5297" s="285"/>
    </row>
    <row r="5298" spans="1:247" s="44" customFormat="1" x14ac:dyDescent="0.2">
      <c r="A5298" s="42"/>
      <c r="AN5298" s="293"/>
      <c r="AX5298" s="293"/>
      <c r="BH5298" s="293"/>
      <c r="BR5298" s="293"/>
      <c r="CB5298" s="293"/>
      <c r="CL5298" s="293"/>
      <c r="CV5298" s="293"/>
      <c r="DF5298" s="293"/>
      <c r="DP5298" s="293"/>
      <c r="DZ5298" s="293"/>
      <c r="EJ5298" s="293"/>
      <c r="ET5298" s="293"/>
      <c r="FD5298" s="293"/>
      <c r="GJ5298" s="341"/>
      <c r="GT5298" s="293"/>
      <c r="HD5298" s="293"/>
      <c r="HN5298" s="293"/>
      <c r="HX5298" s="293"/>
      <c r="IH5298" s="293"/>
      <c r="IM5298" s="285"/>
    </row>
    <row r="5299" spans="1:247" s="44" customFormat="1" x14ac:dyDescent="0.2">
      <c r="A5299" s="42"/>
      <c r="AN5299" s="293"/>
      <c r="AX5299" s="293"/>
      <c r="BH5299" s="293"/>
      <c r="BR5299" s="293"/>
      <c r="CB5299" s="293"/>
      <c r="CL5299" s="293"/>
      <c r="CV5299" s="293"/>
      <c r="DF5299" s="293"/>
      <c r="DP5299" s="293"/>
      <c r="DZ5299" s="293"/>
      <c r="EJ5299" s="293"/>
      <c r="ET5299" s="293"/>
      <c r="FD5299" s="293"/>
      <c r="GJ5299" s="341"/>
      <c r="GT5299" s="293"/>
      <c r="HD5299" s="293"/>
      <c r="HN5299" s="293"/>
      <c r="HX5299" s="293"/>
      <c r="IH5299" s="293"/>
      <c r="IM5299" s="285"/>
    </row>
    <row r="5300" spans="1:247" s="44" customFormat="1" x14ac:dyDescent="0.2">
      <c r="A5300" s="42"/>
      <c r="AN5300" s="293"/>
      <c r="AX5300" s="293"/>
      <c r="BH5300" s="293"/>
      <c r="BR5300" s="293"/>
      <c r="CB5300" s="293"/>
      <c r="CL5300" s="293"/>
      <c r="CV5300" s="293"/>
      <c r="DF5300" s="293"/>
      <c r="DP5300" s="293"/>
      <c r="DZ5300" s="293"/>
      <c r="EJ5300" s="293"/>
      <c r="ET5300" s="293"/>
      <c r="FD5300" s="293"/>
      <c r="GJ5300" s="341"/>
      <c r="GT5300" s="293"/>
      <c r="HD5300" s="293"/>
      <c r="HN5300" s="293"/>
      <c r="HX5300" s="293"/>
      <c r="IH5300" s="293"/>
      <c r="IM5300" s="285"/>
    </row>
    <row r="5301" spans="1:247" s="44" customFormat="1" x14ac:dyDescent="0.2">
      <c r="A5301" s="42"/>
      <c r="AN5301" s="293"/>
      <c r="AX5301" s="293"/>
      <c r="BH5301" s="293"/>
      <c r="BR5301" s="293"/>
      <c r="CB5301" s="293"/>
      <c r="CL5301" s="293"/>
      <c r="CV5301" s="293"/>
      <c r="DF5301" s="293"/>
      <c r="DP5301" s="293"/>
      <c r="DZ5301" s="293"/>
      <c r="EJ5301" s="293"/>
      <c r="ET5301" s="293"/>
      <c r="FD5301" s="293"/>
      <c r="GJ5301" s="341"/>
      <c r="GT5301" s="293"/>
      <c r="HD5301" s="293"/>
      <c r="HN5301" s="293"/>
      <c r="HX5301" s="293"/>
      <c r="IH5301" s="293"/>
      <c r="IM5301" s="285"/>
    </row>
    <row r="5302" spans="1:247" s="44" customFormat="1" x14ac:dyDescent="0.2">
      <c r="A5302" s="42"/>
      <c r="AN5302" s="293"/>
      <c r="AX5302" s="293"/>
      <c r="BH5302" s="293"/>
      <c r="BR5302" s="293"/>
      <c r="CB5302" s="293"/>
      <c r="CL5302" s="293"/>
      <c r="CV5302" s="293"/>
      <c r="DF5302" s="293"/>
      <c r="DP5302" s="293"/>
      <c r="DZ5302" s="293"/>
      <c r="EJ5302" s="293"/>
      <c r="ET5302" s="293"/>
      <c r="FD5302" s="293"/>
      <c r="GJ5302" s="341"/>
      <c r="GT5302" s="293"/>
      <c r="HD5302" s="293"/>
      <c r="HN5302" s="293"/>
      <c r="HX5302" s="293"/>
      <c r="IH5302" s="293"/>
      <c r="IM5302" s="285"/>
    </row>
    <row r="5303" spans="1:247" s="44" customFormat="1" x14ac:dyDescent="0.2">
      <c r="A5303" s="42"/>
      <c r="AN5303" s="293"/>
      <c r="AX5303" s="293"/>
      <c r="BH5303" s="293"/>
      <c r="BR5303" s="293"/>
      <c r="CB5303" s="293"/>
      <c r="CL5303" s="293"/>
      <c r="CV5303" s="293"/>
      <c r="DF5303" s="293"/>
      <c r="DP5303" s="293"/>
      <c r="DZ5303" s="293"/>
      <c r="EJ5303" s="293"/>
      <c r="ET5303" s="293"/>
      <c r="FD5303" s="293"/>
      <c r="GJ5303" s="341"/>
      <c r="GT5303" s="293"/>
      <c r="HD5303" s="293"/>
      <c r="HN5303" s="293"/>
      <c r="HX5303" s="293"/>
      <c r="IH5303" s="293"/>
      <c r="IM5303" s="285"/>
    </row>
    <row r="5304" spans="1:247" s="44" customFormat="1" x14ac:dyDescent="0.2">
      <c r="A5304" s="42"/>
      <c r="AN5304" s="293"/>
      <c r="AX5304" s="293"/>
      <c r="BH5304" s="293"/>
      <c r="BR5304" s="293"/>
      <c r="CB5304" s="293"/>
      <c r="CL5304" s="293"/>
      <c r="CV5304" s="293"/>
      <c r="DF5304" s="293"/>
      <c r="DP5304" s="293"/>
      <c r="DZ5304" s="293"/>
      <c r="EJ5304" s="293"/>
      <c r="ET5304" s="293"/>
      <c r="FD5304" s="293"/>
      <c r="GJ5304" s="341"/>
      <c r="GT5304" s="293"/>
      <c r="HD5304" s="293"/>
      <c r="HN5304" s="293"/>
      <c r="HX5304" s="293"/>
      <c r="IH5304" s="293"/>
      <c r="IM5304" s="285"/>
    </row>
    <row r="5305" spans="1:247" s="44" customFormat="1" x14ac:dyDescent="0.2">
      <c r="A5305" s="42"/>
      <c r="AN5305" s="293"/>
      <c r="AX5305" s="293"/>
      <c r="BH5305" s="293"/>
      <c r="BR5305" s="293"/>
      <c r="CB5305" s="293"/>
      <c r="CL5305" s="293"/>
      <c r="CV5305" s="293"/>
      <c r="DF5305" s="293"/>
      <c r="DP5305" s="293"/>
      <c r="DZ5305" s="293"/>
      <c r="EJ5305" s="293"/>
      <c r="ET5305" s="293"/>
      <c r="FD5305" s="293"/>
      <c r="GJ5305" s="341"/>
      <c r="GT5305" s="293"/>
      <c r="HD5305" s="293"/>
      <c r="HN5305" s="293"/>
      <c r="HX5305" s="293"/>
      <c r="IH5305" s="293"/>
      <c r="IM5305" s="285"/>
    </row>
    <row r="5306" spans="1:247" s="44" customFormat="1" x14ac:dyDescent="0.2">
      <c r="A5306" s="42"/>
      <c r="AN5306" s="293"/>
      <c r="AX5306" s="293"/>
      <c r="BH5306" s="293"/>
      <c r="BR5306" s="293"/>
      <c r="CB5306" s="293"/>
      <c r="CL5306" s="293"/>
      <c r="CV5306" s="293"/>
      <c r="DF5306" s="293"/>
      <c r="DP5306" s="293"/>
      <c r="DZ5306" s="293"/>
      <c r="EJ5306" s="293"/>
      <c r="ET5306" s="293"/>
      <c r="FD5306" s="293"/>
      <c r="GJ5306" s="341"/>
      <c r="GT5306" s="293"/>
      <c r="HD5306" s="293"/>
      <c r="HN5306" s="293"/>
      <c r="HX5306" s="293"/>
      <c r="IH5306" s="293"/>
      <c r="IM5306" s="285"/>
    </row>
    <row r="5307" spans="1:247" s="44" customFormat="1" x14ac:dyDescent="0.2">
      <c r="A5307" s="42"/>
      <c r="AN5307" s="293"/>
      <c r="AX5307" s="293"/>
      <c r="BH5307" s="293"/>
      <c r="BR5307" s="293"/>
      <c r="CB5307" s="293"/>
      <c r="CL5307" s="293"/>
      <c r="CV5307" s="293"/>
      <c r="DF5307" s="293"/>
      <c r="DP5307" s="293"/>
      <c r="DZ5307" s="293"/>
      <c r="EJ5307" s="293"/>
      <c r="ET5307" s="293"/>
      <c r="FD5307" s="293"/>
      <c r="GJ5307" s="341"/>
      <c r="GT5307" s="293"/>
      <c r="HD5307" s="293"/>
      <c r="HN5307" s="293"/>
      <c r="HX5307" s="293"/>
      <c r="IH5307" s="293"/>
      <c r="IM5307" s="285"/>
    </row>
    <row r="5308" spans="1:247" s="44" customFormat="1" x14ac:dyDescent="0.2">
      <c r="A5308" s="42"/>
      <c r="AN5308" s="293"/>
      <c r="AX5308" s="293"/>
      <c r="BH5308" s="293"/>
      <c r="BR5308" s="293"/>
      <c r="CB5308" s="293"/>
      <c r="CL5308" s="293"/>
      <c r="CV5308" s="293"/>
      <c r="DF5308" s="293"/>
      <c r="DP5308" s="293"/>
      <c r="DZ5308" s="293"/>
      <c r="EJ5308" s="293"/>
      <c r="ET5308" s="293"/>
      <c r="FD5308" s="293"/>
      <c r="GJ5308" s="341"/>
      <c r="GT5308" s="293"/>
      <c r="HD5308" s="293"/>
      <c r="HN5308" s="293"/>
      <c r="HX5308" s="293"/>
      <c r="IH5308" s="293"/>
      <c r="IM5308" s="285"/>
    </row>
    <row r="5309" spans="1:247" s="44" customFormat="1" x14ac:dyDescent="0.2">
      <c r="A5309" s="42"/>
      <c r="AN5309" s="293"/>
      <c r="AX5309" s="293"/>
      <c r="BH5309" s="293"/>
      <c r="BR5309" s="293"/>
      <c r="CB5309" s="293"/>
      <c r="CL5309" s="293"/>
      <c r="CV5309" s="293"/>
      <c r="DF5309" s="293"/>
      <c r="DP5309" s="293"/>
      <c r="DZ5309" s="293"/>
      <c r="EJ5309" s="293"/>
      <c r="ET5309" s="293"/>
      <c r="FD5309" s="293"/>
      <c r="GJ5309" s="341"/>
      <c r="GT5309" s="293"/>
      <c r="HD5309" s="293"/>
      <c r="HN5309" s="293"/>
      <c r="HX5309" s="293"/>
      <c r="IH5309" s="293"/>
      <c r="IM5309" s="285"/>
    </row>
    <row r="5310" spans="1:247" s="44" customFormat="1" x14ac:dyDescent="0.2">
      <c r="A5310" s="42"/>
      <c r="AN5310" s="293"/>
      <c r="AX5310" s="293"/>
      <c r="BH5310" s="293"/>
      <c r="BR5310" s="293"/>
      <c r="CB5310" s="293"/>
      <c r="CL5310" s="293"/>
      <c r="CV5310" s="293"/>
      <c r="DF5310" s="293"/>
      <c r="DP5310" s="293"/>
      <c r="DZ5310" s="293"/>
      <c r="EJ5310" s="293"/>
      <c r="ET5310" s="293"/>
      <c r="FD5310" s="293"/>
      <c r="GJ5310" s="341"/>
      <c r="GT5310" s="293"/>
      <c r="HD5310" s="293"/>
      <c r="HN5310" s="293"/>
      <c r="HX5310" s="293"/>
      <c r="IH5310" s="293"/>
      <c r="IM5310" s="285"/>
    </row>
    <row r="5311" spans="1:247" s="44" customFormat="1" x14ac:dyDescent="0.2">
      <c r="A5311" s="42"/>
      <c r="AN5311" s="293"/>
      <c r="AX5311" s="293"/>
      <c r="BH5311" s="293"/>
      <c r="BR5311" s="293"/>
      <c r="CB5311" s="293"/>
      <c r="CL5311" s="293"/>
      <c r="CV5311" s="293"/>
      <c r="DF5311" s="293"/>
      <c r="DP5311" s="293"/>
      <c r="DZ5311" s="293"/>
      <c r="EJ5311" s="293"/>
      <c r="ET5311" s="293"/>
      <c r="FD5311" s="293"/>
      <c r="GJ5311" s="341"/>
      <c r="GT5311" s="293"/>
      <c r="HD5311" s="293"/>
      <c r="HN5311" s="293"/>
      <c r="HX5311" s="293"/>
      <c r="IH5311" s="293"/>
      <c r="IM5311" s="285"/>
    </row>
    <row r="5312" spans="1:247" s="44" customFormat="1" x14ac:dyDescent="0.2">
      <c r="A5312" s="42"/>
      <c r="AN5312" s="293"/>
      <c r="AX5312" s="293"/>
      <c r="BH5312" s="293"/>
      <c r="BR5312" s="293"/>
      <c r="CB5312" s="293"/>
      <c r="CL5312" s="293"/>
      <c r="CV5312" s="293"/>
      <c r="DF5312" s="293"/>
      <c r="DP5312" s="293"/>
      <c r="DZ5312" s="293"/>
      <c r="EJ5312" s="293"/>
      <c r="ET5312" s="293"/>
      <c r="FD5312" s="293"/>
      <c r="GJ5312" s="341"/>
      <c r="GT5312" s="293"/>
      <c r="HD5312" s="293"/>
      <c r="HN5312" s="293"/>
      <c r="HX5312" s="293"/>
      <c r="IH5312" s="293"/>
      <c r="IM5312" s="285"/>
    </row>
    <row r="5313" spans="1:247" s="44" customFormat="1" x14ac:dyDescent="0.2">
      <c r="A5313" s="42"/>
      <c r="AN5313" s="293"/>
      <c r="AX5313" s="293"/>
      <c r="BH5313" s="293"/>
      <c r="BR5313" s="293"/>
      <c r="CB5313" s="293"/>
      <c r="CL5313" s="293"/>
      <c r="CV5313" s="293"/>
      <c r="DF5313" s="293"/>
      <c r="DP5313" s="293"/>
      <c r="DZ5313" s="293"/>
      <c r="EJ5313" s="293"/>
      <c r="ET5313" s="293"/>
      <c r="FD5313" s="293"/>
      <c r="GJ5313" s="341"/>
      <c r="GT5313" s="293"/>
      <c r="HD5313" s="293"/>
      <c r="HN5313" s="293"/>
      <c r="HX5313" s="293"/>
      <c r="IH5313" s="293"/>
      <c r="IM5313" s="285"/>
    </row>
    <row r="5314" spans="1:247" s="44" customFormat="1" x14ac:dyDescent="0.2">
      <c r="A5314" s="42"/>
      <c r="AN5314" s="293"/>
      <c r="AX5314" s="293"/>
      <c r="BH5314" s="293"/>
      <c r="BR5314" s="293"/>
      <c r="CB5314" s="293"/>
      <c r="CL5314" s="293"/>
      <c r="CV5314" s="293"/>
      <c r="DF5314" s="293"/>
      <c r="DP5314" s="293"/>
      <c r="DZ5314" s="293"/>
      <c r="EJ5314" s="293"/>
      <c r="ET5314" s="293"/>
      <c r="FD5314" s="293"/>
      <c r="GJ5314" s="341"/>
      <c r="GT5314" s="293"/>
      <c r="HD5314" s="293"/>
      <c r="HN5314" s="293"/>
      <c r="HX5314" s="293"/>
      <c r="IH5314" s="293"/>
      <c r="IM5314" s="285"/>
    </row>
    <row r="5315" spans="1:247" s="44" customFormat="1" x14ac:dyDescent="0.2">
      <c r="A5315" s="42"/>
      <c r="AN5315" s="293"/>
      <c r="AX5315" s="293"/>
      <c r="BH5315" s="293"/>
      <c r="BR5315" s="293"/>
      <c r="CB5315" s="293"/>
      <c r="CL5315" s="293"/>
      <c r="CV5315" s="293"/>
      <c r="DF5315" s="293"/>
      <c r="DP5315" s="293"/>
      <c r="DZ5315" s="293"/>
      <c r="EJ5315" s="293"/>
      <c r="ET5315" s="293"/>
      <c r="FD5315" s="293"/>
      <c r="GJ5315" s="341"/>
      <c r="GT5315" s="293"/>
      <c r="HD5315" s="293"/>
      <c r="HN5315" s="293"/>
      <c r="HX5315" s="293"/>
      <c r="IH5315" s="293"/>
      <c r="IM5315" s="285"/>
    </row>
    <row r="5316" spans="1:247" s="44" customFormat="1" x14ac:dyDescent="0.2">
      <c r="A5316" s="42"/>
      <c r="AN5316" s="293"/>
      <c r="AX5316" s="293"/>
      <c r="BH5316" s="293"/>
      <c r="BR5316" s="293"/>
      <c r="CB5316" s="293"/>
      <c r="CL5316" s="293"/>
      <c r="CV5316" s="293"/>
      <c r="DF5316" s="293"/>
      <c r="DP5316" s="293"/>
      <c r="DZ5316" s="293"/>
      <c r="EJ5316" s="293"/>
      <c r="ET5316" s="293"/>
      <c r="FD5316" s="293"/>
      <c r="GJ5316" s="341"/>
      <c r="GT5316" s="293"/>
      <c r="HD5316" s="293"/>
      <c r="HN5316" s="293"/>
      <c r="HX5316" s="293"/>
      <c r="IH5316" s="293"/>
      <c r="IM5316" s="285"/>
    </row>
    <row r="5317" spans="1:247" s="44" customFormat="1" x14ac:dyDescent="0.2">
      <c r="A5317" s="42"/>
      <c r="AN5317" s="293"/>
      <c r="AX5317" s="293"/>
      <c r="BH5317" s="293"/>
      <c r="BR5317" s="293"/>
      <c r="CB5317" s="293"/>
      <c r="CL5317" s="293"/>
      <c r="CV5317" s="293"/>
      <c r="DF5317" s="293"/>
      <c r="DP5317" s="293"/>
      <c r="DZ5317" s="293"/>
      <c r="EJ5317" s="293"/>
      <c r="ET5317" s="293"/>
      <c r="FD5317" s="293"/>
      <c r="GJ5317" s="341"/>
      <c r="GT5317" s="293"/>
      <c r="HD5317" s="293"/>
      <c r="HN5317" s="293"/>
      <c r="HX5317" s="293"/>
      <c r="IH5317" s="293"/>
      <c r="IM5317" s="285"/>
    </row>
    <row r="5318" spans="1:247" s="44" customFormat="1" x14ac:dyDescent="0.2">
      <c r="A5318" s="42"/>
      <c r="AN5318" s="293"/>
      <c r="AX5318" s="293"/>
      <c r="BH5318" s="293"/>
      <c r="BR5318" s="293"/>
      <c r="CB5318" s="293"/>
      <c r="CL5318" s="293"/>
      <c r="CV5318" s="293"/>
      <c r="DF5318" s="293"/>
      <c r="DP5318" s="293"/>
      <c r="DZ5318" s="293"/>
      <c r="EJ5318" s="293"/>
      <c r="ET5318" s="293"/>
      <c r="FD5318" s="293"/>
      <c r="GJ5318" s="341"/>
      <c r="GT5318" s="293"/>
      <c r="HD5318" s="293"/>
      <c r="HN5318" s="293"/>
      <c r="HX5318" s="293"/>
      <c r="IH5318" s="293"/>
      <c r="IM5318" s="285"/>
    </row>
    <row r="5319" spans="1:247" s="44" customFormat="1" x14ac:dyDescent="0.2">
      <c r="A5319" s="42"/>
      <c r="AN5319" s="293"/>
      <c r="AX5319" s="293"/>
      <c r="BH5319" s="293"/>
      <c r="BR5319" s="293"/>
      <c r="CB5319" s="293"/>
      <c r="CL5319" s="293"/>
      <c r="CV5319" s="293"/>
      <c r="DF5319" s="293"/>
      <c r="DP5319" s="293"/>
      <c r="DZ5319" s="293"/>
      <c r="EJ5319" s="293"/>
      <c r="ET5319" s="293"/>
      <c r="FD5319" s="293"/>
      <c r="GJ5319" s="341"/>
      <c r="GT5319" s="293"/>
      <c r="HD5319" s="293"/>
      <c r="HN5319" s="293"/>
      <c r="HX5319" s="293"/>
      <c r="IH5319" s="293"/>
      <c r="IM5319" s="285"/>
    </row>
    <row r="5320" spans="1:247" s="44" customFormat="1" x14ac:dyDescent="0.2">
      <c r="A5320" s="42"/>
      <c r="AN5320" s="293"/>
      <c r="AX5320" s="293"/>
      <c r="BH5320" s="293"/>
      <c r="BR5320" s="293"/>
      <c r="CB5320" s="293"/>
      <c r="CL5320" s="293"/>
      <c r="CV5320" s="293"/>
      <c r="DF5320" s="293"/>
      <c r="DP5320" s="293"/>
      <c r="DZ5320" s="293"/>
      <c r="EJ5320" s="293"/>
      <c r="ET5320" s="293"/>
      <c r="FD5320" s="293"/>
      <c r="GJ5320" s="341"/>
      <c r="GT5320" s="293"/>
      <c r="HD5320" s="293"/>
      <c r="HN5320" s="293"/>
      <c r="HX5320" s="293"/>
      <c r="IH5320" s="293"/>
      <c r="IM5320" s="285"/>
    </row>
    <row r="5321" spans="1:247" s="44" customFormat="1" x14ac:dyDescent="0.2">
      <c r="A5321" s="42"/>
      <c r="AN5321" s="293"/>
      <c r="AX5321" s="293"/>
      <c r="BH5321" s="293"/>
      <c r="BR5321" s="293"/>
      <c r="CB5321" s="293"/>
      <c r="CL5321" s="293"/>
      <c r="CV5321" s="293"/>
      <c r="DF5321" s="293"/>
      <c r="DP5321" s="293"/>
      <c r="DZ5321" s="293"/>
      <c r="EJ5321" s="293"/>
      <c r="ET5321" s="293"/>
      <c r="FD5321" s="293"/>
      <c r="GJ5321" s="341"/>
      <c r="GT5321" s="293"/>
      <c r="HD5321" s="293"/>
      <c r="HN5321" s="293"/>
      <c r="HX5321" s="293"/>
      <c r="IH5321" s="293"/>
      <c r="IM5321" s="285"/>
    </row>
    <row r="5322" spans="1:247" s="44" customFormat="1" x14ac:dyDescent="0.2">
      <c r="A5322" s="42"/>
      <c r="AN5322" s="293"/>
      <c r="AX5322" s="293"/>
      <c r="BH5322" s="293"/>
      <c r="BR5322" s="293"/>
      <c r="CB5322" s="293"/>
      <c r="CL5322" s="293"/>
      <c r="CV5322" s="293"/>
      <c r="DF5322" s="293"/>
      <c r="DP5322" s="293"/>
      <c r="DZ5322" s="293"/>
      <c r="EJ5322" s="293"/>
      <c r="ET5322" s="293"/>
      <c r="FD5322" s="293"/>
      <c r="GJ5322" s="341"/>
      <c r="GT5322" s="293"/>
      <c r="HD5322" s="293"/>
      <c r="HN5322" s="293"/>
      <c r="HX5322" s="293"/>
      <c r="IH5322" s="293"/>
      <c r="IM5322" s="285"/>
    </row>
    <row r="5323" spans="1:247" s="44" customFormat="1" x14ac:dyDescent="0.2">
      <c r="A5323" s="42"/>
      <c r="AN5323" s="293"/>
      <c r="AX5323" s="293"/>
      <c r="BH5323" s="293"/>
      <c r="BR5323" s="293"/>
      <c r="CB5323" s="293"/>
      <c r="CL5323" s="293"/>
      <c r="CV5323" s="293"/>
      <c r="DF5323" s="293"/>
      <c r="DP5323" s="293"/>
      <c r="DZ5323" s="293"/>
      <c r="EJ5323" s="293"/>
      <c r="ET5323" s="293"/>
      <c r="FD5323" s="293"/>
      <c r="GJ5323" s="341"/>
      <c r="GT5323" s="293"/>
      <c r="HD5323" s="293"/>
      <c r="HN5323" s="293"/>
      <c r="HX5323" s="293"/>
      <c r="IH5323" s="293"/>
      <c r="IM5323" s="285"/>
    </row>
    <row r="5324" spans="1:247" s="44" customFormat="1" x14ac:dyDescent="0.2">
      <c r="A5324" s="42"/>
      <c r="AN5324" s="293"/>
      <c r="AX5324" s="293"/>
      <c r="BH5324" s="293"/>
      <c r="BR5324" s="293"/>
      <c r="CB5324" s="293"/>
      <c r="CL5324" s="293"/>
      <c r="CV5324" s="293"/>
      <c r="DF5324" s="293"/>
      <c r="DP5324" s="293"/>
      <c r="DZ5324" s="293"/>
      <c r="EJ5324" s="293"/>
      <c r="ET5324" s="293"/>
      <c r="FD5324" s="293"/>
      <c r="GJ5324" s="341"/>
      <c r="GT5324" s="293"/>
      <c r="HD5324" s="293"/>
      <c r="HN5324" s="293"/>
      <c r="HX5324" s="293"/>
      <c r="IH5324" s="293"/>
      <c r="IM5324" s="285"/>
    </row>
    <row r="5325" spans="1:247" s="44" customFormat="1" x14ac:dyDescent="0.2">
      <c r="A5325" s="42"/>
      <c r="AN5325" s="293"/>
      <c r="AX5325" s="293"/>
      <c r="BH5325" s="293"/>
      <c r="BR5325" s="293"/>
      <c r="CB5325" s="293"/>
      <c r="CL5325" s="293"/>
      <c r="CV5325" s="293"/>
      <c r="DF5325" s="293"/>
      <c r="DP5325" s="293"/>
      <c r="DZ5325" s="293"/>
      <c r="EJ5325" s="293"/>
      <c r="ET5325" s="293"/>
      <c r="FD5325" s="293"/>
      <c r="GJ5325" s="341"/>
      <c r="GT5325" s="293"/>
      <c r="HD5325" s="293"/>
      <c r="HN5325" s="293"/>
      <c r="HX5325" s="293"/>
      <c r="IH5325" s="293"/>
      <c r="IM5325" s="285"/>
    </row>
    <row r="5326" spans="1:247" s="44" customFormat="1" x14ac:dyDescent="0.2">
      <c r="A5326" s="42"/>
      <c r="AN5326" s="293"/>
      <c r="AX5326" s="293"/>
      <c r="BH5326" s="293"/>
      <c r="BR5326" s="293"/>
      <c r="CB5326" s="293"/>
      <c r="CL5326" s="293"/>
      <c r="CV5326" s="293"/>
      <c r="DF5326" s="293"/>
      <c r="DP5326" s="293"/>
      <c r="DZ5326" s="293"/>
      <c r="EJ5326" s="293"/>
      <c r="ET5326" s="293"/>
      <c r="FD5326" s="293"/>
      <c r="GJ5326" s="341"/>
      <c r="GT5326" s="293"/>
      <c r="HD5326" s="293"/>
      <c r="HN5326" s="293"/>
      <c r="HX5326" s="293"/>
      <c r="IH5326" s="293"/>
      <c r="IM5326" s="285"/>
    </row>
    <row r="5327" spans="1:247" s="44" customFormat="1" x14ac:dyDescent="0.2">
      <c r="A5327" s="42"/>
      <c r="AN5327" s="293"/>
      <c r="AX5327" s="293"/>
      <c r="BH5327" s="293"/>
      <c r="BR5327" s="293"/>
      <c r="CB5327" s="293"/>
      <c r="CL5327" s="293"/>
      <c r="CV5327" s="293"/>
      <c r="DF5327" s="293"/>
      <c r="DP5327" s="293"/>
      <c r="DZ5327" s="293"/>
      <c r="EJ5327" s="293"/>
      <c r="ET5327" s="293"/>
      <c r="FD5327" s="293"/>
      <c r="GJ5327" s="341"/>
      <c r="GT5327" s="293"/>
      <c r="HD5327" s="293"/>
      <c r="HN5327" s="293"/>
      <c r="HX5327" s="293"/>
      <c r="IH5327" s="293"/>
      <c r="IM5327" s="285"/>
    </row>
    <row r="5328" spans="1:247" s="44" customFormat="1" x14ac:dyDescent="0.2">
      <c r="A5328" s="42"/>
      <c r="AN5328" s="293"/>
      <c r="AX5328" s="293"/>
      <c r="BH5328" s="293"/>
      <c r="BR5328" s="293"/>
      <c r="CB5328" s="293"/>
      <c r="CL5328" s="293"/>
      <c r="CV5328" s="293"/>
      <c r="DF5328" s="293"/>
      <c r="DP5328" s="293"/>
      <c r="DZ5328" s="293"/>
      <c r="EJ5328" s="293"/>
      <c r="ET5328" s="293"/>
      <c r="FD5328" s="293"/>
      <c r="GJ5328" s="341"/>
      <c r="GT5328" s="293"/>
      <c r="HD5328" s="293"/>
      <c r="HN5328" s="293"/>
      <c r="HX5328" s="293"/>
      <c r="IH5328" s="293"/>
      <c r="IM5328" s="285"/>
    </row>
    <row r="5329" spans="1:247" s="44" customFormat="1" x14ac:dyDescent="0.2">
      <c r="A5329" s="42"/>
      <c r="AN5329" s="293"/>
      <c r="AX5329" s="293"/>
      <c r="BH5329" s="293"/>
      <c r="BR5329" s="293"/>
      <c r="CB5329" s="293"/>
      <c r="CL5329" s="293"/>
      <c r="CV5329" s="293"/>
      <c r="DF5329" s="293"/>
      <c r="DP5329" s="293"/>
      <c r="DZ5329" s="293"/>
      <c r="EJ5329" s="293"/>
      <c r="ET5329" s="293"/>
      <c r="FD5329" s="293"/>
      <c r="GJ5329" s="341"/>
      <c r="GT5329" s="293"/>
      <c r="HD5329" s="293"/>
      <c r="HN5329" s="293"/>
      <c r="HX5329" s="293"/>
      <c r="IH5329" s="293"/>
      <c r="IM5329" s="285"/>
    </row>
    <row r="5330" spans="1:247" s="44" customFormat="1" x14ac:dyDescent="0.2">
      <c r="A5330" s="42"/>
      <c r="AN5330" s="293"/>
      <c r="AX5330" s="293"/>
      <c r="BH5330" s="293"/>
      <c r="BR5330" s="293"/>
      <c r="CB5330" s="293"/>
      <c r="CL5330" s="293"/>
      <c r="CV5330" s="293"/>
      <c r="DF5330" s="293"/>
      <c r="DP5330" s="293"/>
      <c r="DZ5330" s="293"/>
      <c r="EJ5330" s="293"/>
      <c r="ET5330" s="293"/>
      <c r="FD5330" s="293"/>
      <c r="GJ5330" s="341"/>
      <c r="GT5330" s="293"/>
      <c r="HD5330" s="293"/>
      <c r="HN5330" s="293"/>
      <c r="HX5330" s="293"/>
      <c r="IH5330" s="293"/>
      <c r="IM5330" s="285"/>
    </row>
    <row r="5331" spans="1:247" s="44" customFormat="1" x14ac:dyDescent="0.2">
      <c r="A5331" s="42"/>
      <c r="AN5331" s="293"/>
      <c r="AX5331" s="293"/>
      <c r="BH5331" s="293"/>
      <c r="BR5331" s="293"/>
      <c r="CB5331" s="293"/>
      <c r="CL5331" s="293"/>
      <c r="CV5331" s="293"/>
      <c r="DF5331" s="293"/>
      <c r="DP5331" s="293"/>
      <c r="DZ5331" s="293"/>
      <c r="EJ5331" s="293"/>
      <c r="ET5331" s="293"/>
      <c r="FD5331" s="293"/>
      <c r="GJ5331" s="341"/>
      <c r="GT5331" s="293"/>
      <c r="HD5331" s="293"/>
      <c r="HN5331" s="293"/>
      <c r="HX5331" s="293"/>
      <c r="IH5331" s="293"/>
      <c r="IM5331" s="285"/>
    </row>
    <row r="5332" spans="1:247" s="44" customFormat="1" x14ac:dyDescent="0.2">
      <c r="A5332" s="42"/>
      <c r="AN5332" s="293"/>
      <c r="AX5332" s="293"/>
      <c r="BH5332" s="293"/>
      <c r="BR5332" s="293"/>
      <c r="CB5332" s="293"/>
      <c r="CL5332" s="293"/>
      <c r="CV5332" s="293"/>
      <c r="DF5332" s="293"/>
      <c r="DP5332" s="293"/>
      <c r="DZ5332" s="293"/>
      <c r="EJ5332" s="293"/>
      <c r="ET5332" s="293"/>
      <c r="FD5332" s="293"/>
      <c r="GJ5332" s="341"/>
      <c r="GT5332" s="293"/>
      <c r="HD5332" s="293"/>
      <c r="HN5332" s="293"/>
      <c r="HX5332" s="293"/>
      <c r="IH5332" s="293"/>
      <c r="IM5332" s="285"/>
    </row>
    <row r="5333" spans="1:247" s="44" customFormat="1" x14ac:dyDescent="0.2">
      <c r="A5333" s="42"/>
      <c r="AN5333" s="293"/>
      <c r="AX5333" s="293"/>
      <c r="BH5333" s="293"/>
      <c r="BR5333" s="293"/>
      <c r="CB5333" s="293"/>
      <c r="CL5333" s="293"/>
      <c r="CV5333" s="293"/>
      <c r="DF5333" s="293"/>
      <c r="DP5333" s="293"/>
      <c r="DZ5333" s="293"/>
      <c r="EJ5333" s="293"/>
      <c r="ET5333" s="293"/>
      <c r="FD5333" s="293"/>
      <c r="GJ5333" s="341"/>
      <c r="GT5333" s="293"/>
      <c r="HD5333" s="293"/>
      <c r="HN5333" s="293"/>
      <c r="HX5333" s="293"/>
      <c r="IH5333" s="293"/>
      <c r="IM5333" s="285"/>
    </row>
    <row r="5334" spans="1:247" s="44" customFormat="1" x14ac:dyDescent="0.2">
      <c r="A5334" s="42"/>
      <c r="AN5334" s="293"/>
      <c r="AX5334" s="293"/>
      <c r="BH5334" s="293"/>
      <c r="BR5334" s="293"/>
      <c r="CB5334" s="293"/>
      <c r="CL5334" s="293"/>
      <c r="CV5334" s="293"/>
      <c r="DF5334" s="293"/>
      <c r="DP5334" s="293"/>
      <c r="DZ5334" s="293"/>
      <c r="EJ5334" s="293"/>
      <c r="ET5334" s="293"/>
      <c r="FD5334" s="293"/>
      <c r="GJ5334" s="341"/>
      <c r="GT5334" s="293"/>
      <c r="HD5334" s="293"/>
      <c r="HN5334" s="293"/>
      <c r="HX5334" s="293"/>
      <c r="IH5334" s="293"/>
      <c r="IM5334" s="285"/>
    </row>
    <row r="5335" spans="1:247" s="44" customFormat="1" x14ac:dyDescent="0.2">
      <c r="A5335" s="42"/>
      <c r="AN5335" s="293"/>
      <c r="AX5335" s="293"/>
      <c r="BH5335" s="293"/>
      <c r="BR5335" s="293"/>
      <c r="CB5335" s="293"/>
      <c r="CL5335" s="293"/>
      <c r="CV5335" s="293"/>
      <c r="DF5335" s="293"/>
      <c r="DP5335" s="293"/>
      <c r="DZ5335" s="293"/>
      <c r="EJ5335" s="293"/>
      <c r="ET5335" s="293"/>
      <c r="FD5335" s="293"/>
      <c r="GJ5335" s="341"/>
      <c r="GT5335" s="293"/>
      <c r="HD5335" s="293"/>
      <c r="HN5335" s="293"/>
      <c r="HX5335" s="293"/>
      <c r="IH5335" s="293"/>
      <c r="IM5335" s="285"/>
    </row>
    <row r="5336" spans="1:247" s="44" customFormat="1" x14ac:dyDescent="0.2">
      <c r="A5336" s="42"/>
      <c r="AN5336" s="293"/>
      <c r="AX5336" s="293"/>
      <c r="BH5336" s="293"/>
      <c r="BR5336" s="293"/>
      <c r="CB5336" s="293"/>
      <c r="CL5336" s="293"/>
      <c r="CV5336" s="293"/>
      <c r="DF5336" s="293"/>
      <c r="DP5336" s="293"/>
      <c r="DZ5336" s="293"/>
      <c r="EJ5336" s="293"/>
      <c r="ET5336" s="293"/>
      <c r="FD5336" s="293"/>
      <c r="GJ5336" s="341"/>
      <c r="GT5336" s="293"/>
      <c r="HD5336" s="293"/>
      <c r="HN5336" s="293"/>
      <c r="HX5336" s="293"/>
      <c r="IH5336" s="293"/>
      <c r="IM5336" s="285"/>
    </row>
    <row r="5337" spans="1:247" s="44" customFormat="1" x14ac:dyDescent="0.2">
      <c r="A5337" s="42"/>
      <c r="AN5337" s="293"/>
      <c r="AX5337" s="293"/>
      <c r="BH5337" s="293"/>
      <c r="BR5337" s="293"/>
      <c r="CB5337" s="293"/>
      <c r="CL5337" s="293"/>
      <c r="CV5337" s="293"/>
      <c r="DF5337" s="293"/>
      <c r="DP5337" s="293"/>
      <c r="DZ5337" s="293"/>
      <c r="EJ5337" s="293"/>
      <c r="ET5337" s="293"/>
      <c r="FD5337" s="293"/>
      <c r="GJ5337" s="341"/>
      <c r="GT5337" s="293"/>
      <c r="HD5337" s="293"/>
      <c r="HN5337" s="293"/>
      <c r="HX5337" s="293"/>
      <c r="IH5337" s="293"/>
      <c r="IM5337" s="285"/>
    </row>
    <row r="5338" spans="1:247" s="44" customFormat="1" x14ac:dyDescent="0.2">
      <c r="A5338" s="42"/>
      <c r="AN5338" s="293"/>
      <c r="AX5338" s="293"/>
      <c r="BH5338" s="293"/>
      <c r="BR5338" s="293"/>
      <c r="CB5338" s="293"/>
      <c r="CL5338" s="293"/>
      <c r="CV5338" s="293"/>
      <c r="DF5338" s="293"/>
      <c r="DP5338" s="293"/>
      <c r="DZ5338" s="293"/>
      <c r="EJ5338" s="293"/>
      <c r="ET5338" s="293"/>
      <c r="FD5338" s="293"/>
      <c r="GJ5338" s="341"/>
      <c r="GT5338" s="293"/>
      <c r="HD5338" s="293"/>
      <c r="HN5338" s="293"/>
      <c r="HX5338" s="293"/>
      <c r="IH5338" s="293"/>
      <c r="IM5338" s="285"/>
    </row>
    <row r="5339" spans="1:247" s="44" customFormat="1" x14ac:dyDescent="0.2">
      <c r="A5339" s="42"/>
      <c r="AN5339" s="293"/>
      <c r="AX5339" s="293"/>
      <c r="BH5339" s="293"/>
      <c r="BR5339" s="293"/>
      <c r="CB5339" s="293"/>
      <c r="CL5339" s="293"/>
      <c r="CV5339" s="293"/>
      <c r="DF5339" s="293"/>
      <c r="DP5339" s="293"/>
      <c r="DZ5339" s="293"/>
      <c r="EJ5339" s="293"/>
      <c r="ET5339" s="293"/>
      <c r="FD5339" s="293"/>
      <c r="GJ5339" s="341"/>
      <c r="GT5339" s="293"/>
      <c r="HD5339" s="293"/>
      <c r="HN5339" s="293"/>
      <c r="HX5339" s="293"/>
      <c r="IH5339" s="293"/>
      <c r="IM5339" s="285"/>
    </row>
    <row r="5340" spans="1:247" s="44" customFormat="1" x14ac:dyDescent="0.2">
      <c r="A5340" s="42"/>
      <c r="AN5340" s="293"/>
      <c r="AX5340" s="293"/>
      <c r="BH5340" s="293"/>
      <c r="BR5340" s="293"/>
      <c r="CB5340" s="293"/>
      <c r="CL5340" s="293"/>
      <c r="CV5340" s="293"/>
      <c r="DF5340" s="293"/>
      <c r="DP5340" s="293"/>
      <c r="DZ5340" s="293"/>
      <c r="EJ5340" s="293"/>
      <c r="ET5340" s="293"/>
      <c r="FD5340" s="293"/>
      <c r="GJ5340" s="341"/>
      <c r="GT5340" s="293"/>
      <c r="HD5340" s="293"/>
      <c r="HN5340" s="293"/>
      <c r="HX5340" s="293"/>
      <c r="IH5340" s="293"/>
      <c r="IM5340" s="285"/>
    </row>
    <row r="5341" spans="1:247" s="44" customFormat="1" x14ac:dyDescent="0.2">
      <c r="A5341" s="42"/>
      <c r="AN5341" s="293"/>
      <c r="AX5341" s="293"/>
      <c r="BH5341" s="293"/>
      <c r="BR5341" s="293"/>
      <c r="CB5341" s="293"/>
      <c r="CL5341" s="293"/>
      <c r="CV5341" s="293"/>
      <c r="DF5341" s="293"/>
      <c r="DP5341" s="293"/>
      <c r="DZ5341" s="293"/>
      <c r="EJ5341" s="293"/>
      <c r="ET5341" s="293"/>
      <c r="FD5341" s="293"/>
      <c r="GJ5341" s="341"/>
      <c r="GT5341" s="293"/>
      <c r="HD5341" s="293"/>
      <c r="HN5341" s="293"/>
      <c r="HX5341" s="293"/>
      <c r="IH5341" s="293"/>
      <c r="IM5341" s="285"/>
    </row>
    <row r="5342" spans="1:247" s="44" customFormat="1" x14ac:dyDescent="0.2">
      <c r="A5342" s="42"/>
      <c r="AN5342" s="293"/>
      <c r="AX5342" s="293"/>
      <c r="BH5342" s="293"/>
      <c r="BR5342" s="293"/>
      <c r="CB5342" s="293"/>
      <c r="CL5342" s="293"/>
      <c r="CV5342" s="293"/>
      <c r="DF5342" s="293"/>
      <c r="DP5342" s="293"/>
      <c r="DZ5342" s="293"/>
      <c r="EJ5342" s="293"/>
      <c r="ET5342" s="293"/>
      <c r="FD5342" s="293"/>
      <c r="GJ5342" s="341"/>
      <c r="GT5342" s="293"/>
      <c r="HD5342" s="293"/>
      <c r="HN5342" s="293"/>
      <c r="HX5342" s="293"/>
      <c r="IH5342" s="293"/>
      <c r="IM5342" s="285"/>
    </row>
    <row r="5343" spans="1:247" s="44" customFormat="1" x14ac:dyDescent="0.2">
      <c r="A5343" s="42"/>
      <c r="AN5343" s="293"/>
      <c r="AX5343" s="293"/>
      <c r="BH5343" s="293"/>
      <c r="BR5343" s="293"/>
      <c r="CB5343" s="293"/>
      <c r="CL5343" s="293"/>
      <c r="CV5343" s="293"/>
      <c r="DF5343" s="293"/>
      <c r="DP5343" s="293"/>
      <c r="DZ5343" s="293"/>
      <c r="EJ5343" s="293"/>
      <c r="ET5343" s="293"/>
      <c r="FD5343" s="293"/>
      <c r="GJ5343" s="341"/>
      <c r="GT5343" s="293"/>
      <c r="HD5343" s="293"/>
      <c r="HN5343" s="293"/>
      <c r="HX5343" s="293"/>
      <c r="IH5343" s="293"/>
      <c r="IM5343" s="285"/>
    </row>
    <row r="5344" spans="1:247" s="44" customFormat="1" x14ac:dyDescent="0.2">
      <c r="A5344" s="42"/>
      <c r="AN5344" s="293"/>
      <c r="AX5344" s="293"/>
      <c r="BH5344" s="293"/>
      <c r="BR5344" s="293"/>
      <c r="CB5344" s="293"/>
      <c r="CL5344" s="293"/>
      <c r="CV5344" s="293"/>
      <c r="DF5344" s="293"/>
      <c r="DP5344" s="293"/>
      <c r="DZ5344" s="293"/>
      <c r="EJ5344" s="293"/>
      <c r="ET5344" s="293"/>
      <c r="FD5344" s="293"/>
      <c r="GJ5344" s="341"/>
      <c r="GT5344" s="293"/>
      <c r="HD5344" s="293"/>
      <c r="HN5344" s="293"/>
      <c r="HX5344" s="293"/>
      <c r="IH5344" s="293"/>
      <c r="IM5344" s="285"/>
    </row>
    <row r="5345" spans="1:247" s="44" customFormat="1" x14ac:dyDescent="0.2">
      <c r="A5345" s="42"/>
      <c r="AN5345" s="293"/>
      <c r="AX5345" s="293"/>
      <c r="BH5345" s="293"/>
      <c r="BR5345" s="293"/>
      <c r="CB5345" s="293"/>
      <c r="CL5345" s="293"/>
      <c r="CV5345" s="293"/>
      <c r="DF5345" s="293"/>
      <c r="DP5345" s="293"/>
      <c r="DZ5345" s="293"/>
      <c r="EJ5345" s="293"/>
      <c r="ET5345" s="293"/>
      <c r="FD5345" s="293"/>
      <c r="GJ5345" s="341"/>
      <c r="GT5345" s="293"/>
      <c r="HD5345" s="293"/>
      <c r="HN5345" s="293"/>
      <c r="HX5345" s="293"/>
      <c r="IH5345" s="293"/>
      <c r="IM5345" s="285"/>
    </row>
    <row r="5346" spans="1:247" s="44" customFormat="1" x14ac:dyDescent="0.2">
      <c r="A5346" s="42"/>
      <c r="AN5346" s="293"/>
      <c r="AX5346" s="293"/>
      <c r="BH5346" s="293"/>
      <c r="BR5346" s="293"/>
      <c r="CB5346" s="293"/>
      <c r="CL5346" s="293"/>
      <c r="CV5346" s="293"/>
      <c r="DF5346" s="293"/>
      <c r="DP5346" s="293"/>
      <c r="DZ5346" s="293"/>
      <c r="EJ5346" s="293"/>
      <c r="ET5346" s="293"/>
      <c r="FD5346" s="293"/>
      <c r="GJ5346" s="341"/>
      <c r="GT5346" s="293"/>
      <c r="HD5346" s="293"/>
      <c r="HN5346" s="293"/>
      <c r="HX5346" s="293"/>
      <c r="IH5346" s="293"/>
      <c r="IM5346" s="285"/>
    </row>
    <row r="5347" spans="1:247" s="44" customFormat="1" x14ac:dyDescent="0.2">
      <c r="A5347" s="42"/>
      <c r="AN5347" s="293"/>
      <c r="AX5347" s="293"/>
      <c r="BH5347" s="293"/>
      <c r="BR5347" s="293"/>
      <c r="CB5347" s="293"/>
      <c r="CL5347" s="293"/>
      <c r="CV5347" s="293"/>
      <c r="DF5347" s="293"/>
      <c r="DP5347" s="293"/>
      <c r="DZ5347" s="293"/>
      <c r="EJ5347" s="293"/>
      <c r="ET5347" s="293"/>
      <c r="FD5347" s="293"/>
      <c r="GJ5347" s="341"/>
      <c r="GT5347" s="293"/>
      <c r="HD5347" s="293"/>
      <c r="HN5347" s="293"/>
      <c r="HX5347" s="293"/>
      <c r="IH5347" s="293"/>
      <c r="IM5347" s="285"/>
    </row>
    <row r="5348" spans="1:247" s="44" customFormat="1" x14ac:dyDescent="0.2">
      <c r="A5348" s="42"/>
      <c r="AN5348" s="293"/>
      <c r="AX5348" s="293"/>
      <c r="BH5348" s="293"/>
      <c r="BR5348" s="293"/>
      <c r="CB5348" s="293"/>
      <c r="CL5348" s="293"/>
      <c r="CV5348" s="293"/>
      <c r="DF5348" s="293"/>
      <c r="DP5348" s="293"/>
      <c r="DZ5348" s="293"/>
      <c r="EJ5348" s="293"/>
      <c r="ET5348" s="293"/>
      <c r="FD5348" s="293"/>
      <c r="GJ5348" s="341"/>
      <c r="GT5348" s="293"/>
      <c r="HD5348" s="293"/>
      <c r="HN5348" s="293"/>
      <c r="HX5348" s="293"/>
      <c r="IH5348" s="293"/>
      <c r="IM5348" s="285"/>
    </row>
    <row r="5349" spans="1:247" s="44" customFormat="1" x14ac:dyDescent="0.2">
      <c r="A5349" s="42"/>
      <c r="AN5349" s="293"/>
      <c r="AX5349" s="293"/>
      <c r="BH5349" s="293"/>
      <c r="BR5349" s="293"/>
      <c r="CB5349" s="293"/>
      <c r="CL5349" s="293"/>
      <c r="CV5349" s="293"/>
      <c r="DF5349" s="293"/>
      <c r="DP5349" s="293"/>
      <c r="DZ5349" s="293"/>
      <c r="EJ5349" s="293"/>
      <c r="ET5349" s="293"/>
      <c r="FD5349" s="293"/>
      <c r="GJ5349" s="341"/>
      <c r="GT5349" s="293"/>
      <c r="HD5349" s="293"/>
      <c r="HN5349" s="293"/>
      <c r="HX5349" s="293"/>
      <c r="IH5349" s="293"/>
      <c r="IM5349" s="285"/>
    </row>
    <row r="5350" spans="1:247" s="44" customFormat="1" x14ac:dyDescent="0.2">
      <c r="A5350" s="42"/>
      <c r="AN5350" s="293"/>
      <c r="AX5350" s="293"/>
      <c r="BH5350" s="293"/>
      <c r="BR5350" s="293"/>
      <c r="CB5350" s="293"/>
      <c r="CL5350" s="293"/>
      <c r="CV5350" s="293"/>
      <c r="DF5350" s="293"/>
      <c r="DP5350" s="293"/>
      <c r="DZ5350" s="293"/>
      <c r="EJ5350" s="293"/>
      <c r="ET5350" s="293"/>
      <c r="FD5350" s="293"/>
      <c r="GJ5350" s="341"/>
      <c r="GT5350" s="293"/>
      <c r="HD5350" s="293"/>
      <c r="HN5350" s="293"/>
      <c r="HX5350" s="293"/>
      <c r="IH5350" s="293"/>
      <c r="IM5350" s="285"/>
    </row>
    <row r="5351" spans="1:247" s="44" customFormat="1" x14ac:dyDescent="0.2">
      <c r="A5351" s="42"/>
      <c r="AN5351" s="293"/>
      <c r="AX5351" s="293"/>
      <c r="BH5351" s="293"/>
      <c r="BR5351" s="293"/>
      <c r="CB5351" s="293"/>
      <c r="CL5351" s="293"/>
      <c r="CV5351" s="293"/>
      <c r="DF5351" s="293"/>
      <c r="DP5351" s="293"/>
      <c r="DZ5351" s="293"/>
      <c r="EJ5351" s="293"/>
      <c r="ET5351" s="293"/>
      <c r="FD5351" s="293"/>
      <c r="GJ5351" s="341"/>
      <c r="GT5351" s="293"/>
      <c r="HD5351" s="293"/>
      <c r="HN5351" s="293"/>
      <c r="HX5351" s="293"/>
      <c r="IH5351" s="293"/>
      <c r="IM5351" s="285"/>
    </row>
    <row r="5352" spans="1:247" s="44" customFormat="1" x14ac:dyDescent="0.2">
      <c r="A5352" s="42"/>
      <c r="AN5352" s="293"/>
      <c r="AX5352" s="293"/>
      <c r="BH5352" s="293"/>
      <c r="BR5352" s="293"/>
      <c r="CB5352" s="293"/>
      <c r="CL5352" s="293"/>
      <c r="CV5352" s="293"/>
      <c r="DF5352" s="293"/>
      <c r="DP5352" s="293"/>
      <c r="DZ5352" s="293"/>
      <c r="EJ5352" s="293"/>
      <c r="ET5352" s="293"/>
      <c r="FD5352" s="293"/>
      <c r="GJ5352" s="341"/>
      <c r="GT5352" s="293"/>
      <c r="HD5352" s="293"/>
      <c r="HN5352" s="293"/>
      <c r="HX5352" s="293"/>
      <c r="IH5352" s="293"/>
      <c r="IM5352" s="285"/>
    </row>
    <row r="5353" spans="1:247" s="44" customFormat="1" x14ac:dyDescent="0.2">
      <c r="A5353" s="42"/>
      <c r="AN5353" s="293"/>
      <c r="AX5353" s="293"/>
      <c r="BH5353" s="293"/>
      <c r="BR5353" s="293"/>
      <c r="CB5353" s="293"/>
      <c r="CL5353" s="293"/>
      <c r="CV5353" s="293"/>
      <c r="DF5353" s="293"/>
      <c r="DP5353" s="293"/>
      <c r="DZ5353" s="293"/>
      <c r="EJ5353" s="293"/>
      <c r="ET5353" s="293"/>
      <c r="FD5353" s="293"/>
      <c r="GJ5353" s="341"/>
      <c r="GT5353" s="293"/>
      <c r="HD5353" s="293"/>
      <c r="HN5353" s="293"/>
      <c r="HX5353" s="293"/>
      <c r="IH5353" s="293"/>
      <c r="IM5353" s="285"/>
    </row>
    <row r="5354" spans="1:247" s="44" customFormat="1" x14ac:dyDescent="0.2">
      <c r="A5354" s="42"/>
      <c r="AN5354" s="293"/>
      <c r="AX5354" s="293"/>
      <c r="BH5354" s="293"/>
      <c r="BR5354" s="293"/>
      <c r="CB5354" s="293"/>
      <c r="CL5354" s="293"/>
      <c r="CV5354" s="293"/>
      <c r="DF5354" s="293"/>
      <c r="DP5354" s="293"/>
      <c r="DZ5354" s="293"/>
      <c r="EJ5354" s="293"/>
      <c r="ET5354" s="293"/>
      <c r="FD5354" s="293"/>
      <c r="GJ5354" s="341"/>
      <c r="GT5354" s="293"/>
      <c r="HD5354" s="293"/>
      <c r="HN5354" s="293"/>
      <c r="HX5354" s="293"/>
      <c r="IH5354" s="293"/>
      <c r="IM5354" s="285"/>
    </row>
    <row r="5355" spans="1:247" s="44" customFormat="1" x14ac:dyDescent="0.2">
      <c r="A5355" s="42"/>
      <c r="AN5355" s="293"/>
      <c r="AX5355" s="293"/>
      <c r="BH5355" s="293"/>
      <c r="BR5355" s="293"/>
      <c r="CB5355" s="293"/>
      <c r="CL5355" s="293"/>
      <c r="CV5355" s="293"/>
      <c r="DF5355" s="293"/>
      <c r="DP5355" s="293"/>
      <c r="DZ5355" s="293"/>
      <c r="EJ5355" s="293"/>
      <c r="ET5355" s="293"/>
      <c r="FD5355" s="293"/>
      <c r="GJ5355" s="341"/>
      <c r="GT5355" s="293"/>
      <c r="HD5355" s="293"/>
      <c r="HN5355" s="293"/>
      <c r="HX5355" s="293"/>
      <c r="IH5355" s="293"/>
      <c r="IM5355" s="285"/>
    </row>
    <row r="5356" spans="1:247" s="44" customFormat="1" x14ac:dyDescent="0.2">
      <c r="A5356" s="42"/>
      <c r="AN5356" s="293"/>
      <c r="AX5356" s="293"/>
      <c r="BH5356" s="293"/>
      <c r="BR5356" s="293"/>
      <c r="CB5356" s="293"/>
      <c r="CL5356" s="293"/>
      <c r="CV5356" s="293"/>
      <c r="DF5356" s="293"/>
      <c r="DP5356" s="293"/>
      <c r="DZ5356" s="293"/>
      <c r="EJ5356" s="293"/>
      <c r="ET5356" s="293"/>
      <c r="FD5356" s="293"/>
      <c r="GJ5356" s="341"/>
      <c r="GT5356" s="293"/>
      <c r="HD5356" s="293"/>
      <c r="HN5356" s="293"/>
      <c r="HX5356" s="293"/>
      <c r="IH5356" s="293"/>
      <c r="IM5356" s="285"/>
    </row>
    <row r="5357" spans="1:247" s="44" customFormat="1" x14ac:dyDescent="0.2">
      <c r="A5357" s="42"/>
      <c r="AN5357" s="293"/>
      <c r="AX5357" s="293"/>
      <c r="BH5357" s="293"/>
      <c r="BR5357" s="293"/>
      <c r="CB5357" s="293"/>
      <c r="CL5357" s="293"/>
      <c r="CV5357" s="293"/>
      <c r="DF5357" s="293"/>
      <c r="DP5357" s="293"/>
      <c r="DZ5357" s="293"/>
      <c r="EJ5357" s="293"/>
      <c r="ET5357" s="293"/>
      <c r="FD5357" s="293"/>
      <c r="GJ5357" s="341"/>
      <c r="GT5357" s="293"/>
      <c r="HD5357" s="293"/>
      <c r="HN5357" s="293"/>
      <c r="HX5357" s="293"/>
      <c r="IH5357" s="293"/>
      <c r="IM5357" s="285"/>
    </row>
    <row r="5358" spans="1:247" s="44" customFormat="1" x14ac:dyDescent="0.2">
      <c r="A5358" s="42"/>
      <c r="AN5358" s="293"/>
      <c r="AX5358" s="293"/>
      <c r="BH5358" s="293"/>
      <c r="BR5358" s="293"/>
      <c r="CB5358" s="293"/>
      <c r="CL5358" s="293"/>
      <c r="CV5358" s="293"/>
      <c r="DF5358" s="293"/>
      <c r="DP5358" s="293"/>
      <c r="DZ5358" s="293"/>
      <c r="EJ5358" s="293"/>
      <c r="ET5358" s="293"/>
      <c r="FD5358" s="293"/>
      <c r="GJ5358" s="341"/>
      <c r="GT5358" s="293"/>
      <c r="HD5358" s="293"/>
      <c r="HN5358" s="293"/>
      <c r="HX5358" s="293"/>
      <c r="IH5358" s="293"/>
      <c r="IM5358" s="285"/>
    </row>
    <row r="5359" spans="1:247" s="44" customFormat="1" x14ac:dyDescent="0.2">
      <c r="A5359" s="42"/>
      <c r="AN5359" s="293"/>
      <c r="AX5359" s="293"/>
      <c r="BH5359" s="293"/>
      <c r="BR5359" s="293"/>
      <c r="CB5359" s="293"/>
      <c r="CL5359" s="293"/>
      <c r="CV5359" s="293"/>
      <c r="DF5359" s="293"/>
      <c r="DP5359" s="293"/>
      <c r="DZ5359" s="293"/>
      <c r="EJ5359" s="293"/>
      <c r="ET5359" s="293"/>
      <c r="FD5359" s="293"/>
      <c r="GJ5359" s="341"/>
      <c r="GT5359" s="293"/>
      <c r="HD5359" s="293"/>
      <c r="HN5359" s="293"/>
      <c r="HX5359" s="293"/>
      <c r="IH5359" s="293"/>
      <c r="IM5359" s="285"/>
    </row>
    <row r="5360" spans="1:247" s="44" customFormat="1" x14ac:dyDescent="0.2">
      <c r="A5360" s="42"/>
      <c r="AN5360" s="293"/>
      <c r="AX5360" s="293"/>
      <c r="BH5360" s="293"/>
      <c r="BR5360" s="293"/>
      <c r="CB5360" s="293"/>
      <c r="CL5360" s="293"/>
      <c r="CV5360" s="293"/>
      <c r="DF5360" s="293"/>
      <c r="DP5360" s="293"/>
      <c r="DZ5360" s="293"/>
      <c r="EJ5360" s="293"/>
      <c r="ET5360" s="293"/>
      <c r="FD5360" s="293"/>
      <c r="GJ5360" s="341"/>
      <c r="GT5360" s="293"/>
      <c r="HD5360" s="293"/>
      <c r="HN5360" s="293"/>
      <c r="HX5360" s="293"/>
      <c r="IH5360" s="293"/>
      <c r="IM5360" s="285"/>
    </row>
    <row r="5361" spans="1:247" s="44" customFormat="1" x14ac:dyDescent="0.2">
      <c r="A5361" s="42"/>
      <c r="AN5361" s="293"/>
      <c r="AX5361" s="293"/>
      <c r="BH5361" s="293"/>
      <c r="BR5361" s="293"/>
      <c r="CB5361" s="293"/>
      <c r="CL5361" s="293"/>
      <c r="CV5361" s="293"/>
      <c r="DF5361" s="293"/>
      <c r="DP5361" s="293"/>
      <c r="DZ5361" s="293"/>
      <c r="EJ5361" s="293"/>
      <c r="ET5361" s="293"/>
      <c r="FD5361" s="293"/>
      <c r="GJ5361" s="341"/>
      <c r="GT5361" s="293"/>
      <c r="HD5361" s="293"/>
      <c r="HN5361" s="293"/>
      <c r="HX5361" s="293"/>
      <c r="IH5361" s="293"/>
      <c r="IM5361" s="285"/>
    </row>
    <row r="5362" spans="1:247" s="44" customFormat="1" x14ac:dyDescent="0.2">
      <c r="A5362" s="42"/>
      <c r="AN5362" s="293"/>
      <c r="AX5362" s="293"/>
      <c r="BH5362" s="293"/>
      <c r="BR5362" s="293"/>
      <c r="CB5362" s="293"/>
      <c r="CL5362" s="293"/>
      <c r="CV5362" s="293"/>
      <c r="DF5362" s="293"/>
      <c r="DP5362" s="293"/>
      <c r="DZ5362" s="293"/>
      <c r="EJ5362" s="293"/>
      <c r="ET5362" s="293"/>
      <c r="FD5362" s="293"/>
      <c r="GJ5362" s="341"/>
      <c r="GT5362" s="293"/>
      <c r="HD5362" s="293"/>
      <c r="HN5362" s="293"/>
      <c r="HX5362" s="293"/>
      <c r="IH5362" s="293"/>
      <c r="IM5362" s="285"/>
    </row>
    <row r="5363" spans="1:247" s="44" customFormat="1" x14ac:dyDescent="0.2">
      <c r="A5363" s="42"/>
      <c r="AN5363" s="293"/>
      <c r="AX5363" s="293"/>
      <c r="BH5363" s="293"/>
      <c r="BR5363" s="293"/>
      <c r="CB5363" s="293"/>
      <c r="CL5363" s="293"/>
      <c r="CV5363" s="293"/>
      <c r="DF5363" s="293"/>
      <c r="DP5363" s="293"/>
      <c r="DZ5363" s="293"/>
      <c r="EJ5363" s="293"/>
      <c r="ET5363" s="293"/>
      <c r="FD5363" s="293"/>
      <c r="GJ5363" s="341"/>
      <c r="GT5363" s="293"/>
      <c r="HD5363" s="293"/>
      <c r="HN5363" s="293"/>
      <c r="HX5363" s="293"/>
      <c r="IH5363" s="293"/>
      <c r="IM5363" s="285"/>
    </row>
    <row r="5364" spans="1:247" s="44" customFormat="1" x14ac:dyDescent="0.2">
      <c r="A5364" s="42"/>
      <c r="AN5364" s="293"/>
      <c r="AX5364" s="293"/>
      <c r="BH5364" s="293"/>
      <c r="BR5364" s="293"/>
      <c r="CB5364" s="293"/>
      <c r="CL5364" s="293"/>
      <c r="CV5364" s="293"/>
      <c r="DF5364" s="293"/>
      <c r="DP5364" s="293"/>
      <c r="DZ5364" s="293"/>
      <c r="EJ5364" s="293"/>
      <c r="ET5364" s="293"/>
      <c r="FD5364" s="293"/>
      <c r="GJ5364" s="341"/>
      <c r="GT5364" s="293"/>
      <c r="HD5364" s="293"/>
      <c r="HN5364" s="293"/>
      <c r="HX5364" s="293"/>
      <c r="IH5364" s="293"/>
      <c r="IM5364" s="285"/>
    </row>
    <row r="5365" spans="1:247" s="44" customFormat="1" x14ac:dyDescent="0.2">
      <c r="A5365" s="42"/>
      <c r="AN5365" s="293"/>
      <c r="AX5365" s="293"/>
      <c r="BH5365" s="293"/>
      <c r="BR5365" s="293"/>
      <c r="CB5365" s="293"/>
      <c r="CL5365" s="293"/>
      <c r="CV5365" s="293"/>
      <c r="DF5365" s="293"/>
      <c r="DP5365" s="293"/>
      <c r="DZ5365" s="293"/>
      <c r="EJ5365" s="293"/>
      <c r="ET5365" s="293"/>
      <c r="FD5365" s="293"/>
      <c r="GJ5365" s="341"/>
      <c r="GT5365" s="293"/>
      <c r="HD5365" s="293"/>
      <c r="HN5365" s="293"/>
      <c r="HX5365" s="293"/>
      <c r="IH5365" s="293"/>
      <c r="IM5365" s="285"/>
    </row>
    <row r="5366" spans="1:247" s="44" customFormat="1" x14ac:dyDescent="0.2">
      <c r="A5366" s="42"/>
      <c r="AN5366" s="293"/>
      <c r="AX5366" s="293"/>
      <c r="BH5366" s="293"/>
      <c r="BR5366" s="293"/>
      <c r="CB5366" s="293"/>
      <c r="CL5366" s="293"/>
      <c r="CV5366" s="293"/>
      <c r="DF5366" s="293"/>
      <c r="DP5366" s="293"/>
      <c r="DZ5366" s="293"/>
      <c r="EJ5366" s="293"/>
      <c r="ET5366" s="293"/>
      <c r="FD5366" s="293"/>
      <c r="GJ5366" s="341"/>
      <c r="GT5366" s="293"/>
      <c r="HD5366" s="293"/>
      <c r="HN5366" s="293"/>
      <c r="HX5366" s="293"/>
      <c r="IH5366" s="293"/>
      <c r="IM5366" s="285"/>
    </row>
    <row r="5367" spans="1:247" s="44" customFormat="1" x14ac:dyDescent="0.2">
      <c r="A5367" s="42"/>
      <c r="AN5367" s="293"/>
      <c r="AX5367" s="293"/>
      <c r="BH5367" s="293"/>
      <c r="BR5367" s="293"/>
      <c r="CB5367" s="293"/>
      <c r="CL5367" s="293"/>
      <c r="CV5367" s="293"/>
      <c r="DF5367" s="293"/>
      <c r="DP5367" s="293"/>
      <c r="DZ5367" s="293"/>
      <c r="EJ5367" s="293"/>
      <c r="ET5367" s="293"/>
      <c r="FD5367" s="293"/>
      <c r="GJ5367" s="341"/>
      <c r="GT5367" s="293"/>
      <c r="HD5367" s="293"/>
      <c r="HN5367" s="293"/>
      <c r="HX5367" s="293"/>
      <c r="IH5367" s="293"/>
      <c r="IM5367" s="285"/>
    </row>
    <row r="5368" spans="1:247" s="44" customFormat="1" x14ac:dyDescent="0.2">
      <c r="A5368" s="42"/>
      <c r="AN5368" s="293"/>
      <c r="AX5368" s="293"/>
      <c r="BH5368" s="293"/>
      <c r="BR5368" s="293"/>
      <c r="CB5368" s="293"/>
      <c r="CL5368" s="293"/>
      <c r="CV5368" s="293"/>
      <c r="DF5368" s="293"/>
      <c r="DP5368" s="293"/>
      <c r="DZ5368" s="293"/>
      <c r="EJ5368" s="293"/>
      <c r="ET5368" s="293"/>
      <c r="FD5368" s="293"/>
      <c r="GJ5368" s="341"/>
      <c r="GT5368" s="293"/>
      <c r="HD5368" s="293"/>
      <c r="HN5368" s="293"/>
      <c r="HX5368" s="293"/>
      <c r="IH5368" s="293"/>
      <c r="IM5368" s="285"/>
    </row>
    <row r="5369" spans="1:247" s="44" customFormat="1" x14ac:dyDescent="0.2">
      <c r="A5369" s="42"/>
      <c r="AN5369" s="293"/>
      <c r="AX5369" s="293"/>
      <c r="BH5369" s="293"/>
      <c r="BR5369" s="293"/>
      <c r="CB5369" s="293"/>
      <c r="CL5369" s="293"/>
      <c r="CV5369" s="293"/>
      <c r="DF5369" s="293"/>
      <c r="DP5369" s="293"/>
      <c r="DZ5369" s="293"/>
      <c r="EJ5369" s="293"/>
      <c r="ET5369" s="293"/>
      <c r="FD5369" s="293"/>
      <c r="GJ5369" s="341"/>
      <c r="GT5369" s="293"/>
      <c r="HD5369" s="293"/>
      <c r="HN5369" s="293"/>
      <c r="HX5369" s="293"/>
      <c r="IH5369" s="293"/>
      <c r="IM5369" s="285"/>
    </row>
    <row r="5370" spans="1:247" s="44" customFormat="1" x14ac:dyDescent="0.2">
      <c r="A5370" s="42"/>
      <c r="AN5370" s="293"/>
      <c r="AX5370" s="293"/>
      <c r="BH5370" s="293"/>
      <c r="BR5370" s="293"/>
      <c r="CB5370" s="293"/>
      <c r="CL5370" s="293"/>
      <c r="CV5370" s="293"/>
      <c r="DF5370" s="293"/>
      <c r="DP5370" s="293"/>
      <c r="DZ5370" s="293"/>
      <c r="EJ5370" s="293"/>
      <c r="ET5370" s="293"/>
      <c r="FD5370" s="293"/>
      <c r="GJ5370" s="341"/>
      <c r="GT5370" s="293"/>
      <c r="HD5370" s="293"/>
      <c r="HN5370" s="293"/>
      <c r="HX5370" s="293"/>
      <c r="IH5370" s="293"/>
      <c r="IM5370" s="285"/>
    </row>
    <row r="5371" spans="1:247" s="44" customFormat="1" x14ac:dyDescent="0.2">
      <c r="A5371" s="42"/>
      <c r="AN5371" s="293"/>
      <c r="AX5371" s="293"/>
      <c r="BH5371" s="293"/>
      <c r="BR5371" s="293"/>
      <c r="CB5371" s="293"/>
      <c r="CL5371" s="293"/>
      <c r="CV5371" s="293"/>
      <c r="DF5371" s="293"/>
      <c r="DP5371" s="293"/>
      <c r="DZ5371" s="293"/>
      <c r="EJ5371" s="293"/>
      <c r="ET5371" s="293"/>
      <c r="FD5371" s="293"/>
      <c r="GJ5371" s="341"/>
      <c r="GT5371" s="293"/>
      <c r="HD5371" s="293"/>
      <c r="HN5371" s="293"/>
      <c r="HX5371" s="293"/>
      <c r="IH5371" s="293"/>
      <c r="IM5371" s="285"/>
    </row>
    <row r="5372" spans="1:247" s="44" customFormat="1" x14ac:dyDescent="0.2">
      <c r="A5372" s="42"/>
      <c r="AN5372" s="293"/>
      <c r="AX5372" s="293"/>
      <c r="BH5372" s="293"/>
      <c r="BR5372" s="293"/>
      <c r="CB5372" s="293"/>
      <c r="CL5372" s="293"/>
      <c r="CV5372" s="293"/>
      <c r="DF5372" s="293"/>
      <c r="DP5372" s="293"/>
      <c r="DZ5372" s="293"/>
      <c r="EJ5372" s="293"/>
      <c r="ET5372" s="293"/>
      <c r="FD5372" s="293"/>
      <c r="GJ5372" s="341"/>
      <c r="GT5372" s="293"/>
      <c r="HD5372" s="293"/>
      <c r="HN5372" s="293"/>
      <c r="HX5372" s="293"/>
      <c r="IH5372" s="293"/>
      <c r="IM5372" s="285"/>
    </row>
    <row r="5373" spans="1:247" s="44" customFormat="1" x14ac:dyDescent="0.2">
      <c r="A5373" s="42"/>
      <c r="AN5373" s="293"/>
      <c r="AX5373" s="293"/>
      <c r="BH5373" s="293"/>
      <c r="BR5373" s="293"/>
      <c r="CB5373" s="293"/>
      <c r="CL5373" s="293"/>
      <c r="CV5373" s="293"/>
      <c r="DF5373" s="293"/>
      <c r="DP5373" s="293"/>
      <c r="DZ5373" s="293"/>
      <c r="EJ5373" s="293"/>
      <c r="ET5373" s="293"/>
      <c r="FD5373" s="293"/>
      <c r="GJ5373" s="341"/>
      <c r="GT5373" s="293"/>
      <c r="HD5373" s="293"/>
      <c r="HN5373" s="293"/>
      <c r="HX5373" s="293"/>
      <c r="IH5373" s="293"/>
      <c r="IM5373" s="285"/>
    </row>
    <row r="5374" spans="1:247" s="44" customFormat="1" x14ac:dyDescent="0.2">
      <c r="A5374" s="42"/>
      <c r="AN5374" s="293"/>
      <c r="AX5374" s="293"/>
      <c r="BH5374" s="293"/>
      <c r="BR5374" s="293"/>
      <c r="CB5374" s="293"/>
      <c r="CL5374" s="293"/>
      <c r="CV5374" s="293"/>
      <c r="DF5374" s="293"/>
      <c r="DP5374" s="293"/>
      <c r="DZ5374" s="293"/>
      <c r="EJ5374" s="293"/>
      <c r="ET5374" s="293"/>
      <c r="FD5374" s="293"/>
      <c r="GJ5374" s="341"/>
      <c r="GT5374" s="293"/>
      <c r="HD5374" s="293"/>
      <c r="HN5374" s="293"/>
      <c r="HX5374" s="293"/>
      <c r="IH5374" s="293"/>
      <c r="IM5374" s="285"/>
    </row>
    <row r="5375" spans="1:247" s="44" customFormat="1" x14ac:dyDescent="0.2">
      <c r="A5375" s="42"/>
      <c r="AN5375" s="293"/>
      <c r="AX5375" s="293"/>
      <c r="BH5375" s="293"/>
      <c r="BR5375" s="293"/>
      <c r="CB5375" s="293"/>
      <c r="CL5375" s="293"/>
      <c r="CV5375" s="293"/>
      <c r="DF5375" s="293"/>
      <c r="DP5375" s="293"/>
      <c r="DZ5375" s="293"/>
      <c r="EJ5375" s="293"/>
      <c r="ET5375" s="293"/>
      <c r="FD5375" s="293"/>
      <c r="GJ5375" s="341"/>
      <c r="GT5375" s="293"/>
      <c r="HD5375" s="293"/>
      <c r="HN5375" s="293"/>
      <c r="HX5375" s="293"/>
      <c r="IH5375" s="293"/>
      <c r="IM5375" s="285"/>
    </row>
    <row r="5376" spans="1:247" s="44" customFormat="1" x14ac:dyDescent="0.2">
      <c r="A5376" s="42"/>
      <c r="AN5376" s="293"/>
      <c r="AX5376" s="293"/>
      <c r="BH5376" s="293"/>
      <c r="BR5376" s="293"/>
      <c r="CB5376" s="293"/>
      <c r="CL5376" s="293"/>
      <c r="CV5376" s="293"/>
      <c r="DF5376" s="293"/>
      <c r="DP5376" s="293"/>
      <c r="DZ5376" s="293"/>
      <c r="EJ5376" s="293"/>
      <c r="ET5376" s="293"/>
      <c r="FD5376" s="293"/>
      <c r="GJ5376" s="341"/>
      <c r="GT5376" s="293"/>
      <c r="HD5376" s="293"/>
      <c r="HN5376" s="293"/>
      <c r="HX5376" s="293"/>
      <c r="IH5376" s="293"/>
      <c r="IM5376" s="285"/>
    </row>
    <row r="5377" spans="1:247" s="44" customFormat="1" x14ac:dyDescent="0.2">
      <c r="A5377" s="42"/>
      <c r="AN5377" s="293"/>
      <c r="AX5377" s="293"/>
      <c r="BH5377" s="293"/>
      <c r="BR5377" s="293"/>
      <c r="CB5377" s="293"/>
      <c r="CL5377" s="293"/>
      <c r="CV5377" s="293"/>
      <c r="DF5377" s="293"/>
      <c r="DP5377" s="293"/>
      <c r="DZ5377" s="293"/>
      <c r="EJ5377" s="293"/>
      <c r="ET5377" s="293"/>
      <c r="FD5377" s="293"/>
      <c r="GJ5377" s="341"/>
      <c r="GT5377" s="293"/>
      <c r="HD5377" s="293"/>
      <c r="HN5377" s="293"/>
      <c r="HX5377" s="293"/>
      <c r="IH5377" s="293"/>
      <c r="IM5377" s="285"/>
    </row>
    <row r="5378" spans="1:247" s="44" customFormat="1" x14ac:dyDescent="0.2">
      <c r="A5378" s="42"/>
      <c r="AN5378" s="293"/>
      <c r="AX5378" s="293"/>
      <c r="BH5378" s="293"/>
      <c r="BR5378" s="293"/>
      <c r="CB5378" s="293"/>
      <c r="CL5378" s="293"/>
      <c r="CV5378" s="293"/>
      <c r="DF5378" s="293"/>
      <c r="DP5378" s="293"/>
      <c r="DZ5378" s="293"/>
      <c r="EJ5378" s="293"/>
      <c r="ET5378" s="293"/>
      <c r="FD5378" s="293"/>
      <c r="GJ5378" s="341"/>
      <c r="GT5378" s="293"/>
      <c r="HD5378" s="293"/>
      <c r="HN5378" s="293"/>
      <c r="HX5378" s="293"/>
      <c r="IH5378" s="293"/>
      <c r="IM5378" s="285"/>
    </row>
    <row r="5379" spans="1:247" s="44" customFormat="1" x14ac:dyDescent="0.2">
      <c r="A5379" s="42"/>
      <c r="AN5379" s="293"/>
      <c r="AX5379" s="293"/>
      <c r="BH5379" s="293"/>
      <c r="BR5379" s="293"/>
      <c r="CB5379" s="293"/>
      <c r="CL5379" s="293"/>
      <c r="CV5379" s="293"/>
      <c r="DF5379" s="293"/>
      <c r="DP5379" s="293"/>
      <c r="DZ5379" s="293"/>
      <c r="EJ5379" s="293"/>
      <c r="ET5379" s="293"/>
      <c r="FD5379" s="293"/>
      <c r="GJ5379" s="341"/>
      <c r="GT5379" s="293"/>
      <c r="HD5379" s="293"/>
      <c r="HN5379" s="293"/>
      <c r="HX5379" s="293"/>
      <c r="IH5379" s="293"/>
      <c r="IM5379" s="285"/>
    </row>
    <row r="5380" spans="1:247" s="44" customFormat="1" x14ac:dyDescent="0.2">
      <c r="A5380" s="42"/>
      <c r="AN5380" s="293"/>
      <c r="AX5380" s="293"/>
      <c r="BH5380" s="293"/>
      <c r="BR5380" s="293"/>
      <c r="CB5380" s="293"/>
      <c r="CL5380" s="293"/>
      <c r="CV5380" s="293"/>
      <c r="DF5380" s="293"/>
      <c r="DP5380" s="293"/>
      <c r="DZ5380" s="293"/>
      <c r="EJ5380" s="293"/>
      <c r="ET5380" s="293"/>
      <c r="FD5380" s="293"/>
      <c r="GJ5380" s="341"/>
      <c r="GT5380" s="293"/>
      <c r="HD5380" s="293"/>
      <c r="HN5380" s="293"/>
      <c r="HX5380" s="293"/>
      <c r="IH5380" s="293"/>
      <c r="IM5380" s="285"/>
    </row>
    <row r="5381" spans="1:247" s="44" customFormat="1" x14ac:dyDescent="0.2">
      <c r="A5381" s="42"/>
      <c r="AN5381" s="293"/>
      <c r="AX5381" s="293"/>
      <c r="BH5381" s="293"/>
      <c r="BR5381" s="293"/>
      <c r="CB5381" s="293"/>
      <c r="CL5381" s="293"/>
      <c r="CV5381" s="293"/>
      <c r="DF5381" s="293"/>
      <c r="DP5381" s="293"/>
      <c r="DZ5381" s="293"/>
      <c r="EJ5381" s="293"/>
      <c r="ET5381" s="293"/>
      <c r="FD5381" s="293"/>
      <c r="GJ5381" s="341"/>
      <c r="GT5381" s="293"/>
      <c r="HD5381" s="293"/>
      <c r="HN5381" s="293"/>
      <c r="HX5381" s="293"/>
      <c r="IH5381" s="293"/>
      <c r="IM5381" s="285"/>
    </row>
    <row r="5382" spans="1:247" s="44" customFormat="1" x14ac:dyDescent="0.2">
      <c r="A5382" s="42"/>
      <c r="AN5382" s="293"/>
      <c r="AX5382" s="293"/>
      <c r="BH5382" s="293"/>
      <c r="BR5382" s="293"/>
      <c r="CB5382" s="293"/>
      <c r="CL5382" s="293"/>
      <c r="CV5382" s="293"/>
      <c r="DF5382" s="293"/>
      <c r="DP5382" s="293"/>
      <c r="DZ5382" s="293"/>
      <c r="EJ5382" s="293"/>
      <c r="ET5382" s="293"/>
      <c r="FD5382" s="293"/>
      <c r="GJ5382" s="341"/>
      <c r="GT5382" s="293"/>
      <c r="HD5382" s="293"/>
      <c r="HN5382" s="293"/>
      <c r="HX5382" s="293"/>
      <c r="IH5382" s="293"/>
      <c r="IM5382" s="285"/>
    </row>
    <row r="5383" spans="1:247" s="44" customFormat="1" x14ac:dyDescent="0.2">
      <c r="A5383" s="42"/>
      <c r="AN5383" s="293"/>
      <c r="AX5383" s="293"/>
      <c r="BH5383" s="293"/>
      <c r="BR5383" s="293"/>
      <c r="CB5383" s="293"/>
      <c r="CL5383" s="293"/>
      <c r="CV5383" s="293"/>
      <c r="DF5383" s="293"/>
      <c r="DP5383" s="293"/>
      <c r="DZ5383" s="293"/>
      <c r="EJ5383" s="293"/>
      <c r="ET5383" s="293"/>
      <c r="FD5383" s="293"/>
      <c r="GJ5383" s="341"/>
      <c r="GT5383" s="293"/>
      <c r="HD5383" s="293"/>
      <c r="HN5383" s="293"/>
      <c r="HX5383" s="293"/>
      <c r="IH5383" s="293"/>
      <c r="IM5383" s="285"/>
    </row>
    <row r="5384" spans="1:247" s="44" customFormat="1" x14ac:dyDescent="0.2">
      <c r="A5384" s="42"/>
      <c r="AN5384" s="293"/>
      <c r="AX5384" s="293"/>
      <c r="BH5384" s="293"/>
      <c r="BR5384" s="293"/>
      <c r="CB5384" s="293"/>
      <c r="CL5384" s="293"/>
      <c r="CV5384" s="293"/>
      <c r="DF5384" s="293"/>
      <c r="DP5384" s="293"/>
      <c r="DZ5384" s="293"/>
      <c r="EJ5384" s="293"/>
      <c r="ET5384" s="293"/>
      <c r="FD5384" s="293"/>
      <c r="GJ5384" s="341"/>
      <c r="GT5384" s="293"/>
      <c r="HD5384" s="293"/>
      <c r="HN5384" s="293"/>
      <c r="HX5384" s="293"/>
      <c r="IH5384" s="293"/>
      <c r="IM5384" s="285"/>
    </row>
    <row r="5385" spans="1:247" s="44" customFormat="1" x14ac:dyDescent="0.2">
      <c r="A5385" s="42"/>
      <c r="AN5385" s="293"/>
      <c r="AX5385" s="293"/>
      <c r="BH5385" s="293"/>
      <c r="BR5385" s="293"/>
      <c r="CB5385" s="293"/>
      <c r="CL5385" s="293"/>
      <c r="CV5385" s="293"/>
      <c r="DF5385" s="293"/>
      <c r="DP5385" s="293"/>
      <c r="DZ5385" s="293"/>
      <c r="EJ5385" s="293"/>
      <c r="ET5385" s="293"/>
      <c r="FD5385" s="293"/>
      <c r="GJ5385" s="341"/>
      <c r="GT5385" s="293"/>
      <c r="HD5385" s="293"/>
      <c r="HN5385" s="293"/>
      <c r="HX5385" s="293"/>
      <c r="IH5385" s="293"/>
      <c r="IM5385" s="285"/>
    </row>
    <row r="5386" spans="1:247" s="44" customFormat="1" x14ac:dyDescent="0.2">
      <c r="A5386" s="42"/>
      <c r="AN5386" s="293"/>
      <c r="AX5386" s="293"/>
      <c r="BH5386" s="293"/>
      <c r="BR5386" s="293"/>
      <c r="CB5386" s="293"/>
      <c r="CL5386" s="293"/>
      <c r="CV5386" s="293"/>
      <c r="DF5386" s="293"/>
      <c r="DP5386" s="293"/>
      <c r="DZ5386" s="293"/>
      <c r="EJ5386" s="293"/>
      <c r="ET5386" s="293"/>
      <c r="FD5386" s="293"/>
      <c r="GJ5386" s="341"/>
      <c r="GT5386" s="293"/>
      <c r="HD5386" s="293"/>
      <c r="HN5386" s="293"/>
      <c r="HX5386" s="293"/>
      <c r="IH5386" s="293"/>
      <c r="IM5386" s="285"/>
    </row>
    <row r="5387" spans="1:247" s="44" customFormat="1" x14ac:dyDescent="0.2">
      <c r="A5387" s="42"/>
      <c r="AN5387" s="293"/>
      <c r="AX5387" s="293"/>
      <c r="BH5387" s="293"/>
      <c r="BR5387" s="293"/>
      <c r="CB5387" s="293"/>
      <c r="CL5387" s="293"/>
      <c r="CV5387" s="293"/>
      <c r="DF5387" s="293"/>
      <c r="DP5387" s="293"/>
      <c r="DZ5387" s="293"/>
      <c r="EJ5387" s="293"/>
      <c r="ET5387" s="293"/>
      <c r="FD5387" s="293"/>
      <c r="GJ5387" s="341"/>
      <c r="GT5387" s="293"/>
      <c r="HD5387" s="293"/>
      <c r="HN5387" s="293"/>
      <c r="HX5387" s="293"/>
      <c r="IH5387" s="293"/>
      <c r="IM5387" s="285"/>
    </row>
    <row r="5388" spans="1:247" s="44" customFormat="1" x14ac:dyDescent="0.2">
      <c r="A5388" s="42"/>
      <c r="AN5388" s="293"/>
      <c r="AX5388" s="293"/>
      <c r="BH5388" s="293"/>
      <c r="BR5388" s="293"/>
      <c r="CB5388" s="293"/>
      <c r="CL5388" s="293"/>
      <c r="CV5388" s="293"/>
      <c r="DF5388" s="293"/>
      <c r="DP5388" s="293"/>
      <c r="DZ5388" s="293"/>
      <c r="EJ5388" s="293"/>
      <c r="ET5388" s="293"/>
      <c r="FD5388" s="293"/>
      <c r="GJ5388" s="341"/>
      <c r="GT5388" s="293"/>
      <c r="HD5388" s="293"/>
      <c r="HN5388" s="293"/>
      <c r="HX5388" s="293"/>
      <c r="IH5388" s="293"/>
      <c r="IM5388" s="285"/>
    </row>
    <row r="5389" spans="1:247" s="44" customFormat="1" x14ac:dyDescent="0.2">
      <c r="A5389" s="42"/>
      <c r="AN5389" s="293"/>
      <c r="AX5389" s="293"/>
      <c r="BH5389" s="293"/>
      <c r="BR5389" s="293"/>
      <c r="CB5389" s="293"/>
      <c r="CL5389" s="293"/>
      <c r="CV5389" s="293"/>
      <c r="DF5389" s="293"/>
      <c r="DP5389" s="293"/>
      <c r="DZ5389" s="293"/>
      <c r="EJ5389" s="293"/>
      <c r="ET5389" s="293"/>
      <c r="FD5389" s="293"/>
      <c r="GJ5389" s="341"/>
      <c r="GT5389" s="293"/>
      <c r="HD5389" s="293"/>
      <c r="HN5389" s="293"/>
      <c r="HX5389" s="293"/>
      <c r="IH5389" s="293"/>
      <c r="IM5389" s="285"/>
    </row>
    <row r="5390" spans="1:247" s="44" customFormat="1" x14ac:dyDescent="0.2">
      <c r="A5390" s="42"/>
      <c r="AN5390" s="293"/>
      <c r="AX5390" s="293"/>
      <c r="BH5390" s="293"/>
      <c r="BR5390" s="293"/>
      <c r="CB5390" s="293"/>
      <c r="CL5390" s="293"/>
      <c r="CV5390" s="293"/>
      <c r="DF5390" s="293"/>
      <c r="DP5390" s="293"/>
      <c r="DZ5390" s="293"/>
      <c r="EJ5390" s="293"/>
      <c r="ET5390" s="293"/>
      <c r="FD5390" s="293"/>
      <c r="GJ5390" s="341"/>
      <c r="GT5390" s="293"/>
      <c r="HD5390" s="293"/>
      <c r="HN5390" s="293"/>
      <c r="HX5390" s="293"/>
      <c r="IH5390" s="293"/>
      <c r="IM5390" s="285"/>
    </row>
    <row r="5391" spans="1:247" s="44" customFormat="1" x14ac:dyDescent="0.2">
      <c r="A5391" s="42"/>
      <c r="AN5391" s="293"/>
      <c r="AX5391" s="293"/>
      <c r="BH5391" s="293"/>
      <c r="BR5391" s="293"/>
      <c r="CB5391" s="293"/>
      <c r="CL5391" s="293"/>
      <c r="CV5391" s="293"/>
      <c r="DF5391" s="293"/>
      <c r="DP5391" s="293"/>
      <c r="DZ5391" s="293"/>
      <c r="EJ5391" s="293"/>
      <c r="ET5391" s="293"/>
      <c r="FD5391" s="293"/>
      <c r="GJ5391" s="341"/>
      <c r="GT5391" s="293"/>
      <c r="HD5391" s="293"/>
      <c r="HN5391" s="293"/>
      <c r="HX5391" s="293"/>
      <c r="IH5391" s="293"/>
      <c r="IM5391" s="285"/>
    </row>
    <row r="5392" spans="1:247" s="44" customFormat="1" x14ac:dyDescent="0.2">
      <c r="A5392" s="42"/>
      <c r="AN5392" s="293"/>
      <c r="AX5392" s="293"/>
      <c r="BH5392" s="293"/>
      <c r="BR5392" s="293"/>
      <c r="CB5392" s="293"/>
      <c r="CL5392" s="293"/>
      <c r="CV5392" s="293"/>
      <c r="DF5392" s="293"/>
      <c r="DP5392" s="293"/>
      <c r="DZ5392" s="293"/>
      <c r="EJ5392" s="293"/>
      <c r="ET5392" s="293"/>
      <c r="FD5392" s="293"/>
      <c r="GJ5392" s="341"/>
      <c r="GT5392" s="293"/>
      <c r="HD5392" s="293"/>
      <c r="HN5392" s="293"/>
      <c r="HX5392" s="293"/>
      <c r="IH5392" s="293"/>
      <c r="IM5392" s="285"/>
    </row>
    <row r="5393" spans="1:247" s="44" customFormat="1" x14ac:dyDescent="0.2">
      <c r="A5393" s="42"/>
      <c r="AN5393" s="293"/>
      <c r="AX5393" s="293"/>
      <c r="BH5393" s="293"/>
      <c r="BR5393" s="293"/>
      <c r="CB5393" s="293"/>
      <c r="CL5393" s="293"/>
      <c r="CV5393" s="293"/>
      <c r="DF5393" s="293"/>
      <c r="DP5393" s="293"/>
      <c r="DZ5393" s="293"/>
      <c r="EJ5393" s="293"/>
      <c r="ET5393" s="293"/>
      <c r="FD5393" s="293"/>
      <c r="GJ5393" s="341"/>
      <c r="GT5393" s="293"/>
      <c r="HD5393" s="293"/>
      <c r="HN5393" s="293"/>
      <c r="HX5393" s="293"/>
      <c r="IH5393" s="293"/>
      <c r="IM5393" s="285"/>
    </row>
    <row r="5394" spans="1:247" s="44" customFormat="1" x14ac:dyDescent="0.2">
      <c r="A5394" s="42"/>
      <c r="AN5394" s="293"/>
      <c r="AX5394" s="293"/>
      <c r="BH5394" s="293"/>
      <c r="BR5394" s="293"/>
      <c r="CB5394" s="293"/>
      <c r="CL5394" s="293"/>
      <c r="CV5394" s="293"/>
      <c r="DF5394" s="293"/>
      <c r="DP5394" s="293"/>
      <c r="DZ5394" s="293"/>
      <c r="EJ5394" s="293"/>
      <c r="ET5394" s="293"/>
      <c r="FD5394" s="293"/>
      <c r="GJ5394" s="341"/>
      <c r="GT5394" s="293"/>
      <c r="HD5394" s="293"/>
      <c r="HN5394" s="293"/>
      <c r="HX5394" s="293"/>
      <c r="IH5394" s="293"/>
      <c r="IM5394" s="285"/>
    </row>
    <row r="5395" spans="1:247" s="44" customFormat="1" x14ac:dyDescent="0.2">
      <c r="A5395" s="42"/>
      <c r="AN5395" s="293"/>
      <c r="AX5395" s="293"/>
      <c r="BH5395" s="293"/>
      <c r="BR5395" s="293"/>
      <c r="CB5395" s="293"/>
      <c r="CL5395" s="293"/>
      <c r="CV5395" s="293"/>
      <c r="DF5395" s="293"/>
      <c r="DP5395" s="293"/>
      <c r="DZ5395" s="293"/>
      <c r="EJ5395" s="293"/>
      <c r="ET5395" s="293"/>
      <c r="FD5395" s="293"/>
      <c r="GJ5395" s="341"/>
      <c r="GT5395" s="293"/>
      <c r="HD5395" s="293"/>
      <c r="HN5395" s="293"/>
      <c r="HX5395" s="293"/>
      <c r="IH5395" s="293"/>
      <c r="IM5395" s="285"/>
    </row>
    <row r="5396" spans="1:247" s="44" customFormat="1" x14ac:dyDescent="0.2">
      <c r="A5396" s="42"/>
      <c r="AN5396" s="293"/>
      <c r="AX5396" s="293"/>
      <c r="BH5396" s="293"/>
      <c r="BR5396" s="293"/>
      <c r="CB5396" s="293"/>
      <c r="CL5396" s="293"/>
      <c r="CV5396" s="293"/>
      <c r="DF5396" s="293"/>
      <c r="DP5396" s="293"/>
      <c r="DZ5396" s="293"/>
      <c r="EJ5396" s="293"/>
      <c r="ET5396" s="293"/>
      <c r="FD5396" s="293"/>
      <c r="GJ5396" s="341"/>
      <c r="GT5396" s="293"/>
      <c r="HD5396" s="293"/>
      <c r="HN5396" s="293"/>
      <c r="HX5396" s="293"/>
      <c r="IH5396" s="293"/>
      <c r="IM5396" s="285"/>
    </row>
    <row r="5397" spans="1:247" s="44" customFormat="1" x14ac:dyDescent="0.2">
      <c r="A5397" s="42"/>
      <c r="AN5397" s="293"/>
      <c r="AX5397" s="293"/>
      <c r="BH5397" s="293"/>
      <c r="BR5397" s="293"/>
      <c r="CB5397" s="293"/>
      <c r="CL5397" s="293"/>
      <c r="CV5397" s="293"/>
      <c r="DF5397" s="293"/>
      <c r="DP5397" s="293"/>
      <c r="DZ5397" s="293"/>
      <c r="EJ5397" s="293"/>
      <c r="ET5397" s="293"/>
      <c r="FD5397" s="293"/>
      <c r="GJ5397" s="341"/>
      <c r="GT5397" s="293"/>
      <c r="HD5397" s="293"/>
      <c r="HN5397" s="293"/>
      <c r="HX5397" s="293"/>
      <c r="IH5397" s="293"/>
      <c r="IM5397" s="285"/>
    </row>
    <row r="5398" spans="1:247" s="44" customFormat="1" x14ac:dyDescent="0.2">
      <c r="A5398" s="42"/>
      <c r="AN5398" s="293"/>
      <c r="AX5398" s="293"/>
      <c r="BH5398" s="293"/>
      <c r="BR5398" s="293"/>
      <c r="CB5398" s="293"/>
      <c r="CL5398" s="293"/>
      <c r="CV5398" s="293"/>
      <c r="DF5398" s="293"/>
      <c r="DP5398" s="293"/>
      <c r="DZ5398" s="293"/>
      <c r="EJ5398" s="293"/>
      <c r="ET5398" s="293"/>
      <c r="FD5398" s="293"/>
      <c r="GJ5398" s="341"/>
      <c r="GT5398" s="293"/>
      <c r="HD5398" s="293"/>
      <c r="HN5398" s="293"/>
      <c r="HX5398" s="293"/>
      <c r="IH5398" s="293"/>
      <c r="IM5398" s="285"/>
    </row>
    <row r="5399" spans="1:247" s="44" customFormat="1" x14ac:dyDescent="0.2">
      <c r="A5399" s="42"/>
      <c r="AN5399" s="293"/>
      <c r="AX5399" s="293"/>
      <c r="BH5399" s="293"/>
      <c r="BR5399" s="293"/>
      <c r="CB5399" s="293"/>
      <c r="CL5399" s="293"/>
      <c r="CV5399" s="293"/>
      <c r="DF5399" s="293"/>
      <c r="DP5399" s="293"/>
      <c r="DZ5399" s="293"/>
      <c r="EJ5399" s="293"/>
      <c r="ET5399" s="293"/>
      <c r="FD5399" s="293"/>
      <c r="GJ5399" s="341"/>
      <c r="GT5399" s="293"/>
      <c r="HD5399" s="293"/>
      <c r="HN5399" s="293"/>
      <c r="HX5399" s="293"/>
      <c r="IH5399" s="293"/>
      <c r="IM5399" s="285"/>
    </row>
    <row r="5400" spans="1:247" s="44" customFormat="1" x14ac:dyDescent="0.2">
      <c r="A5400" s="42"/>
      <c r="AN5400" s="293"/>
      <c r="AX5400" s="293"/>
      <c r="BH5400" s="293"/>
      <c r="BR5400" s="293"/>
      <c r="CB5400" s="293"/>
      <c r="CL5400" s="293"/>
      <c r="CV5400" s="293"/>
      <c r="DF5400" s="293"/>
      <c r="DP5400" s="293"/>
      <c r="DZ5400" s="293"/>
      <c r="EJ5400" s="293"/>
      <c r="ET5400" s="293"/>
      <c r="FD5400" s="293"/>
      <c r="GJ5400" s="341"/>
      <c r="GT5400" s="293"/>
      <c r="HD5400" s="293"/>
      <c r="HN5400" s="293"/>
      <c r="HX5400" s="293"/>
      <c r="IH5400" s="293"/>
      <c r="IM5400" s="285"/>
    </row>
    <row r="5401" spans="1:247" s="44" customFormat="1" x14ac:dyDescent="0.2">
      <c r="A5401" s="42"/>
      <c r="AN5401" s="293"/>
      <c r="AX5401" s="293"/>
      <c r="BH5401" s="293"/>
      <c r="BR5401" s="293"/>
      <c r="CB5401" s="293"/>
      <c r="CL5401" s="293"/>
      <c r="CV5401" s="293"/>
      <c r="DF5401" s="293"/>
      <c r="DP5401" s="293"/>
      <c r="DZ5401" s="293"/>
      <c r="EJ5401" s="293"/>
      <c r="ET5401" s="293"/>
      <c r="FD5401" s="293"/>
      <c r="GJ5401" s="341"/>
      <c r="GT5401" s="293"/>
      <c r="HD5401" s="293"/>
      <c r="HN5401" s="293"/>
      <c r="HX5401" s="293"/>
      <c r="IH5401" s="293"/>
      <c r="IM5401" s="285"/>
    </row>
    <row r="5402" spans="1:247" s="44" customFormat="1" x14ac:dyDescent="0.2">
      <c r="A5402" s="42"/>
      <c r="AN5402" s="293"/>
      <c r="AX5402" s="293"/>
      <c r="BH5402" s="293"/>
      <c r="BR5402" s="293"/>
      <c r="CB5402" s="293"/>
      <c r="CL5402" s="293"/>
      <c r="CV5402" s="293"/>
      <c r="DF5402" s="293"/>
      <c r="DP5402" s="293"/>
      <c r="DZ5402" s="293"/>
      <c r="EJ5402" s="293"/>
      <c r="ET5402" s="293"/>
      <c r="FD5402" s="293"/>
      <c r="GJ5402" s="341"/>
      <c r="GT5402" s="293"/>
      <c r="HD5402" s="293"/>
      <c r="HN5402" s="293"/>
      <c r="HX5402" s="293"/>
      <c r="IH5402" s="293"/>
      <c r="IM5402" s="285"/>
    </row>
    <row r="5403" spans="1:247" s="44" customFormat="1" x14ac:dyDescent="0.2">
      <c r="A5403" s="42"/>
      <c r="AN5403" s="293"/>
      <c r="AX5403" s="293"/>
      <c r="BH5403" s="293"/>
      <c r="BR5403" s="293"/>
      <c r="CB5403" s="293"/>
      <c r="CL5403" s="293"/>
      <c r="CV5403" s="293"/>
      <c r="DF5403" s="293"/>
      <c r="DP5403" s="293"/>
      <c r="DZ5403" s="293"/>
      <c r="EJ5403" s="293"/>
      <c r="ET5403" s="293"/>
      <c r="FD5403" s="293"/>
      <c r="GJ5403" s="341"/>
      <c r="GT5403" s="293"/>
      <c r="HD5403" s="293"/>
      <c r="HN5403" s="293"/>
      <c r="HX5403" s="293"/>
      <c r="IH5403" s="293"/>
      <c r="IM5403" s="285"/>
    </row>
    <row r="5404" spans="1:247" s="44" customFormat="1" x14ac:dyDescent="0.2">
      <c r="A5404" s="42"/>
      <c r="AN5404" s="293"/>
      <c r="AX5404" s="293"/>
      <c r="BH5404" s="293"/>
      <c r="BR5404" s="293"/>
      <c r="CB5404" s="293"/>
      <c r="CL5404" s="293"/>
      <c r="CV5404" s="293"/>
      <c r="DF5404" s="293"/>
      <c r="DP5404" s="293"/>
      <c r="DZ5404" s="293"/>
      <c r="EJ5404" s="293"/>
      <c r="ET5404" s="293"/>
      <c r="FD5404" s="293"/>
      <c r="GJ5404" s="341"/>
      <c r="GT5404" s="293"/>
      <c r="HD5404" s="293"/>
      <c r="HN5404" s="293"/>
      <c r="HX5404" s="293"/>
      <c r="IH5404" s="293"/>
      <c r="IM5404" s="285"/>
    </row>
    <row r="5405" spans="1:247" s="44" customFormat="1" x14ac:dyDescent="0.2">
      <c r="A5405" s="42"/>
      <c r="AN5405" s="293"/>
      <c r="AX5405" s="293"/>
      <c r="BH5405" s="293"/>
      <c r="BR5405" s="293"/>
      <c r="CB5405" s="293"/>
      <c r="CL5405" s="293"/>
      <c r="CV5405" s="293"/>
      <c r="DF5405" s="293"/>
      <c r="DP5405" s="293"/>
      <c r="DZ5405" s="293"/>
      <c r="EJ5405" s="293"/>
      <c r="ET5405" s="293"/>
      <c r="FD5405" s="293"/>
      <c r="GJ5405" s="341"/>
      <c r="GT5405" s="293"/>
      <c r="HD5405" s="293"/>
      <c r="HN5405" s="293"/>
      <c r="HX5405" s="293"/>
      <c r="IH5405" s="293"/>
      <c r="IM5405" s="285"/>
    </row>
    <row r="5406" spans="1:247" s="44" customFormat="1" x14ac:dyDescent="0.2">
      <c r="A5406" s="42"/>
      <c r="AN5406" s="293"/>
      <c r="AX5406" s="293"/>
      <c r="BH5406" s="293"/>
      <c r="BR5406" s="293"/>
      <c r="CB5406" s="293"/>
      <c r="CL5406" s="293"/>
      <c r="CV5406" s="293"/>
      <c r="DF5406" s="293"/>
      <c r="DP5406" s="293"/>
      <c r="DZ5406" s="293"/>
      <c r="EJ5406" s="293"/>
      <c r="ET5406" s="293"/>
      <c r="FD5406" s="293"/>
      <c r="GJ5406" s="341"/>
      <c r="GT5406" s="293"/>
      <c r="HD5406" s="293"/>
      <c r="HN5406" s="293"/>
      <c r="HX5406" s="293"/>
      <c r="IH5406" s="293"/>
      <c r="IM5406" s="285"/>
    </row>
    <row r="5407" spans="1:247" s="44" customFormat="1" x14ac:dyDescent="0.2">
      <c r="A5407" s="42"/>
      <c r="AN5407" s="293"/>
      <c r="AX5407" s="293"/>
      <c r="BH5407" s="293"/>
      <c r="BR5407" s="293"/>
      <c r="CB5407" s="293"/>
      <c r="CL5407" s="293"/>
      <c r="CV5407" s="293"/>
      <c r="DF5407" s="293"/>
      <c r="DP5407" s="293"/>
      <c r="DZ5407" s="293"/>
      <c r="EJ5407" s="293"/>
      <c r="ET5407" s="293"/>
      <c r="FD5407" s="293"/>
      <c r="GJ5407" s="341"/>
      <c r="GT5407" s="293"/>
      <c r="HD5407" s="293"/>
      <c r="HN5407" s="293"/>
      <c r="HX5407" s="293"/>
      <c r="IH5407" s="293"/>
      <c r="IM5407" s="285"/>
    </row>
    <row r="5408" spans="1:247" s="44" customFormat="1" x14ac:dyDescent="0.2">
      <c r="A5408" s="42"/>
      <c r="AN5408" s="293"/>
      <c r="AX5408" s="293"/>
      <c r="BH5408" s="293"/>
      <c r="BR5408" s="293"/>
      <c r="CB5408" s="293"/>
      <c r="CL5408" s="293"/>
      <c r="CV5408" s="293"/>
      <c r="DF5408" s="293"/>
      <c r="DP5408" s="293"/>
      <c r="DZ5408" s="293"/>
      <c r="EJ5408" s="293"/>
      <c r="ET5408" s="293"/>
      <c r="FD5408" s="293"/>
      <c r="GJ5408" s="341"/>
      <c r="GT5408" s="293"/>
      <c r="HD5408" s="293"/>
      <c r="HN5408" s="293"/>
      <c r="HX5408" s="293"/>
      <c r="IH5408" s="293"/>
      <c r="IM5408" s="285"/>
    </row>
    <row r="5409" spans="1:247" s="44" customFormat="1" x14ac:dyDescent="0.2">
      <c r="A5409" s="42"/>
      <c r="AN5409" s="293"/>
      <c r="AX5409" s="293"/>
      <c r="BH5409" s="293"/>
      <c r="BR5409" s="293"/>
      <c r="CB5409" s="293"/>
      <c r="CL5409" s="293"/>
      <c r="CV5409" s="293"/>
      <c r="DF5409" s="293"/>
      <c r="DP5409" s="293"/>
      <c r="DZ5409" s="293"/>
      <c r="EJ5409" s="293"/>
      <c r="ET5409" s="293"/>
      <c r="FD5409" s="293"/>
      <c r="GJ5409" s="341"/>
      <c r="GT5409" s="293"/>
      <c r="HD5409" s="293"/>
      <c r="HN5409" s="293"/>
      <c r="HX5409" s="293"/>
      <c r="IH5409" s="293"/>
      <c r="IM5409" s="285"/>
    </row>
    <row r="5410" spans="1:247" s="44" customFormat="1" x14ac:dyDescent="0.2">
      <c r="A5410" s="42"/>
      <c r="AN5410" s="293"/>
      <c r="AX5410" s="293"/>
      <c r="BH5410" s="293"/>
      <c r="BR5410" s="293"/>
      <c r="CB5410" s="293"/>
      <c r="CL5410" s="293"/>
      <c r="CV5410" s="293"/>
      <c r="DF5410" s="293"/>
      <c r="DP5410" s="293"/>
      <c r="DZ5410" s="293"/>
      <c r="EJ5410" s="293"/>
      <c r="ET5410" s="293"/>
      <c r="FD5410" s="293"/>
      <c r="GJ5410" s="341"/>
      <c r="GT5410" s="293"/>
      <c r="HD5410" s="293"/>
      <c r="HN5410" s="293"/>
      <c r="HX5410" s="293"/>
      <c r="IH5410" s="293"/>
      <c r="IM5410" s="285"/>
    </row>
    <row r="5411" spans="1:247" s="44" customFormat="1" x14ac:dyDescent="0.2">
      <c r="A5411" s="42"/>
      <c r="AN5411" s="293"/>
      <c r="AX5411" s="293"/>
      <c r="BH5411" s="293"/>
      <c r="BR5411" s="293"/>
      <c r="CB5411" s="293"/>
      <c r="CL5411" s="293"/>
      <c r="CV5411" s="293"/>
      <c r="DF5411" s="293"/>
      <c r="DP5411" s="293"/>
      <c r="DZ5411" s="293"/>
      <c r="EJ5411" s="293"/>
      <c r="ET5411" s="293"/>
      <c r="FD5411" s="293"/>
      <c r="GJ5411" s="341"/>
      <c r="GT5411" s="293"/>
      <c r="HD5411" s="293"/>
      <c r="HN5411" s="293"/>
      <c r="HX5411" s="293"/>
      <c r="IH5411" s="293"/>
      <c r="IM5411" s="285"/>
    </row>
    <row r="5412" spans="1:247" s="44" customFormat="1" x14ac:dyDescent="0.2">
      <c r="A5412" s="42"/>
      <c r="AN5412" s="293"/>
      <c r="AX5412" s="293"/>
      <c r="BH5412" s="293"/>
      <c r="BR5412" s="293"/>
      <c r="CB5412" s="293"/>
      <c r="CL5412" s="293"/>
      <c r="CV5412" s="293"/>
      <c r="DF5412" s="293"/>
      <c r="DP5412" s="293"/>
      <c r="DZ5412" s="293"/>
      <c r="EJ5412" s="293"/>
      <c r="ET5412" s="293"/>
      <c r="FD5412" s="293"/>
      <c r="GJ5412" s="341"/>
      <c r="GT5412" s="293"/>
      <c r="HD5412" s="293"/>
      <c r="HN5412" s="293"/>
      <c r="HX5412" s="293"/>
      <c r="IH5412" s="293"/>
      <c r="IM5412" s="285"/>
    </row>
    <row r="5413" spans="1:247" s="44" customFormat="1" x14ac:dyDescent="0.2">
      <c r="A5413" s="42"/>
      <c r="AN5413" s="293"/>
      <c r="AX5413" s="293"/>
      <c r="BH5413" s="293"/>
      <c r="BR5413" s="293"/>
      <c r="CB5413" s="293"/>
      <c r="CL5413" s="293"/>
      <c r="CV5413" s="293"/>
      <c r="DF5413" s="293"/>
      <c r="DP5413" s="293"/>
      <c r="DZ5413" s="293"/>
      <c r="EJ5413" s="293"/>
      <c r="ET5413" s="293"/>
      <c r="FD5413" s="293"/>
      <c r="GJ5413" s="341"/>
      <c r="GT5413" s="293"/>
      <c r="HD5413" s="293"/>
      <c r="HN5413" s="293"/>
      <c r="HX5413" s="293"/>
      <c r="IH5413" s="293"/>
      <c r="IM5413" s="285"/>
    </row>
    <row r="5414" spans="1:247" s="44" customFormat="1" x14ac:dyDescent="0.2">
      <c r="A5414" s="42"/>
      <c r="AN5414" s="293"/>
      <c r="AX5414" s="293"/>
      <c r="BH5414" s="293"/>
      <c r="BR5414" s="293"/>
      <c r="CB5414" s="293"/>
      <c r="CL5414" s="293"/>
      <c r="CV5414" s="293"/>
      <c r="DF5414" s="293"/>
      <c r="DP5414" s="293"/>
      <c r="DZ5414" s="293"/>
      <c r="EJ5414" s="293"/>
      <c r="ET5414" s="293"/>
      <c r="FD5414" s="293"/>
      <c r="GJ5414" s="341"/>
      <c r="GT5414" s="293"/>
      <c r="HD5414" s="293"/>
      <c r="HN5414" s="293"/>
      <c r="HX5414" s="293"/>
      <c r="IH5414" s="293"/>
      <c r="IM5414" s="285"/>
    </row>
    <row r="5415" spans="1:247" s="44" customFormat="1" x14ac:dyDescent="0.2">
      <c r="A5415" s="42"/>
      <c r="AN5415" s="293"/>
      <c r="AX5415" s="293"/>
      <c r="BH5415" s="293"/>
      <c r="BR5415" s="293"/>
      <c r="CB5415" s="293"/>
      <c r="CL5415" s="293"/>
      <c r="CV5415" s="293"/>
      <c r="DF5415" s="293"/>
      <c r="DP5415" s="293"/>
      <c r="DZ5415" s="293"/>
      <c r="EJ5415" s="293"/>
      <c r="ET5415" s="293"/>
      <c r="FD5415" s="293"/>
      <c r="GJ5415" s="341"/>
      <c r="GT5415" s="293"/>
      <c r="HD5415" s="293"/>
      <c r="HN5415" s="293"/>
      <c r="HX5415" s="293"/>
      <c r="IH5415" s="293"/>
      <c r="IM5415" s="285"/>
    </row>
    <row r="5416" spans="1:247" s="44" customFormat="1" x14ac:dyDescent="0.2">
      <c r="A5416" s="42"/>
      <c r="AN5416" s="293"/>
      <c r="AX5416" s="293"/>
      <c r="BH5416" s="293"/>
      <c r="BR5416" s="293"/>
      <c r="CB5416" s="293"/>
      <c r="CL5416" s="293"/>
      <c r="CV5416" s="293"/>
      <c r="DF5416" s="293"/>
      <c r="DP5416" s="293"/>
      <c r="DZ5416" s="293"/>
      <c r="EJ5416" s="293"/>
      <c r="ET5416" s="293"/>
      <c r="FD5416" s="293"/>
      <c r="GJ5416" s="341"/>
      <c r="GT5416" s="293"/>
      <c r="HD5416" s="293"/>
      <c r="HN5416" s="293"/>
      <c r="HX5416" s="293"/>
      <c r="IH5416" s="293"/>
      <c r="IM5416" s="285"/>
    </row>
    <row r="5417" spans="1:247" s="44" customFormat="1" x14ac:dyDescent="0.2">
      <c r="A5417" s="42"/>
      <c r="AN5417" s="293"/>
      <c r="AX5417" s="293"/>
      <c r="BH5417" s="293"/>
      <c r="BR5417" s="293"/>
      <c r="CB5417" s="293"/>
      <c r="CL5417" s="293"/>
      <c r="CV5417" s="293"/>
      <c r="DF5417" s="293"/>
      <c r="DP5417" s="293"/>
      <c r="DZ5417" s="293"/>
      <c r="EJ5417" s="293"/>
      <c r="ET5417" s="293"/>
      <c r="FD5417" s="293"/>
      <c r="GJ5417" s="341"/>
      <c r="GT5417" s="293"/>
      <c r="HD5417" s="293"/>
      <c r="HN5417" s="293"/>
      <c r="HX5417" s="293"/>
      <c r="IH5417" s="293"/>
      <c r="IM5417" s="285"/>
    </row>
    <row r="5418" spans="1:247" s="44" customFormat="1" x14ac:dyDescent="0.2">
      <c r="A5418" s="42"/>
      <c r="AN5418" s="293"/>
      <c r="AX5418" s="293"/>
      <c r="BH5418" s="293"/>
      <c r="BR5418" s="293"/>
      <c r="CB5418" s="293"/>
      <c r="CL5418" s="293"/>
      <c r="CV5418" s="293"/>
      <c r="DF5418" s="293"/>
      <c r="DP5418" s="293"/>
      <c r="DZ5418" s="293"/>
      <c r="EJ5418" s="293"/>
      <c r="ET5418" s="293"/>
      <c r="FD5418" s="293"/>
      <c r="GJ5418" s="341"/>
      <c r="GT5418" s="293"/>
      <c r="HD5418" s="293"/>
      <c r="HN5418" s="293"/>
      <c r="HX5418" s="293"/>
      <c r="IH5418" s="293"/>
      <c r="IM5418" s="285"/>
    </row>
    <row r="5419" spans="1:247" s="44" customFormat="1" x14ac:dyDescent="0.2">
      <c r="A5419" s="42"/>
      <c r="AN5419" s="293"/>
      <c r="AX5419" s="293"/>
      <c r="BH5419" s="293"/>
      <c r="BR5419" s="293"/>
      <c r="CB5419" s="293"/>
      <c r="CL5419" s="293"/>
      <c r="CV5419" s="293"/>
      <c r="DF5419" s="293"/>
      <c r="DP5419" s="293"/>
      <c r="DZ5419" s="293"/>
      <c r="EJ5419" s="293"/>
      <c r="ET5419" s="293"/>
      <c r="FD5419" s="293"/>
      <c r="GJ5419" s="341"/>
      <c r="GT5419" s="293"/>
      <c r="HD5419" s="293"/>
      <c r="HN5419" s="293"/>
      <c r="HX5419" s="293"/>
      <c r="IH5419" s="293"/>
      <c r="IM5419" s="285"/>
    </row>
    <row r="5420" spans="1:247" s="44" customFormat="1" x14ac:dyDescent="0.2">
      <c r="A5420" s="42"/>
      <c r="AN5420" s="293"/>
      <c r="AX5420" s="293"/>
      <c r="BH5420" s="293"/>
      <c r="BR5420" s="293"/>
      <c r="CB5420" s="293"/>
      <c r="CL5420" s="293"/>
      <c r="CV5420" s="293"/>
      <c r="DF5420" s="293"/>
      <c r="DP5420" s="293"/>
      <c r="DZ5420" s="293"/>
      <c r="EJ5420" s="293"/>
      <c r="ET5420" s="293"/>
      <c r="FD5420" s="293"/>
      <c r="GJ5420" s="341"/>
      <c r="GT5420" s="293"/>
      <c r="HD5420" s="293"/>
      <c r="HN5420" s="293"/>
      <c r="HX5420" s="293"/>
      <c r="IH5420" s="293"/>
      <c r="IM5420" s="285"/>
    </row>
    <row r="5421" spans="1:247" s="44" customFormat="1" x14ac:dyDescent="0.2">
      <c r="A5421" s="42"/>
      <c r="AN5421" s="293"/>
      <c r="AX5421" s="293"/>
      <c r="BH5421" s="293"/>
      <c r="BR5421" s="293"/>
      <c r="CB5421" s="293"/>
      <c r="CL5421" s="293"/>
      <c r="CV5421" s="293"/>
      <c r="DF5421" s="293"/>
      <c r="DP5421" s="293"/>
      <c r="DZ5421" s="293"/>
      <c r="EJ5421" s="293"/>
      <c r="ET5421" s="293"/>
      <c r="FD5421" s="293"/>
      <c r="GJ5421" s="341"/>
      <c r="GT5421" s="293"/>
      <c r="HD5421" s="293"/>
      <c r="HN5421" s="293"/>
      <c r="HX5421" s="293"/>
      <c r="IH5421" s="293"/>
      <c r="IM5421" s="285"/>
    </row>
    <row r="5422" spans="1:247" s="44" customFormat="1" x14ac:dyDescent="0.2">
      <c r="A5422" s="42"/>
      <c r="AN5422" s="293"/>
      <c r="AX5422" s="293"/>
      <c r="BH5422" s="293"/>
      <c r="BR5422" s="293"/>
      <c r="CB5422" s="293"/>
      <c r="CL5422" s="293"/>
      <c r="CV5422" s="293"/>
      <c r="DF5422" s="293"/>
      <c r="DP5422" s="293"/>
      <c r="DZ5422" s="293"/>
      <c r="EJ5422" s="293"/>
      <c r="ET5422" s="293"/>
      <c r="FD5422" s="293"/>
      <c r="GJ5422" s="341"/>
      <c r="GT5422" s="293"/>
      <c r="HD5422" s="293"/>
      <c r="HN5422" s="293"/>
      <c r="HX5422" s="293"/>
      <c r="IH5422" s="293"/>
      <c r="IM5422" s="285"/>
    </row>
    <row r="5423" spans="1:247" s="44" customFormat="1" x14ac:dyDescent="0.2">
      <c r="A5423" s="42"/>
      <c r="AN5423" s="293"/>
      <c r="AX5423" s="293"/>
      <c r="BH5423" s="293"/>
      <c r="BR5423" s="293"/>
      <c r="CB5423" s="293"/>
      <c r="CL5423" s="293"/>
      <c r="CV5423" s="293"/>
      <c r="DF5423" s="293"/>
      <c r="DP5423" s="293"/>
      <c r="DZ5423" s="293"/>
      <c r="EJ5423" s="293"/>
      <c r="ET5423" s="293"/>
      <c r="FD5423" s="293"/>
      <c r="GJ5423" s="341"/>
      <c r="GT5423" s="293"/>
      <c r="HD5423" s="293"/>
      <c r="HN5423" s="293"/>
      <c r="HX5423" s="293"/>
      <c r="IH5423" s="293"/>
      <c r="IM5423" s="285"/>
    </row>
    <row r="5424" spans="1:247" s="44" customFormat="1" x14ac:dyDescent="0.2">
      <c r="A5424" s="42"/>
      <c r="AN5424" s="293"/>
      <c r="AX5424" s="293"/>
      <c r="BH5424" s="293"/>
      <c r="BR5424" s="293"/>
      <c r="CB5424" s="293"/>
      <c r="CL5424" s="293"/>
      <c r="CV5424" s="293"/>
      <c r="DF5424" s="293"/>
      <c r="DP5424" s="293"/>
      <c r="DZ5424" s="293"/>
      <c r="EJ5424" s="293"/>
      <c r="ET5424" s="293"/>
      <c r="FD5424" s="293"/>
      <c r="GJ5424" s="341"/>
      <c r="GT5424" s="293"/>
      <c r="HD5424" s="293"/>
      <c r="HN5424" s="293"/>
      <c r="HX5424" s="293"/>
      <c r="IH5424" s="293"/>
      <c r="IM5424" s="285"/>
    </row>
    <row r="5425" spans="1:247" s="44" customFormat="1" x14ac:dyDescent="0.2">
      <c r="A5425" s="42"/>
      <c r="AN5425" s="293"/>
      <c r="AX5425" s="293"/>
      <c r="BH5425" s="293"/>
      <c r="BR5425" s="293"/>
      <c r="CB5425" s="293"/>
      <c r="CL5425" s="293"/>
      <c r="CV5425" s="293"/>
      <c r="DF5425" s="293"/>
      <c r="DP5425" s="293"/>
      <c r="DZ5425" s="293"/>
      <c r="EJ5425" s="293"/>
      <c r="ET5425" s="293"/>
      <c r="FD5425" s="293"/>
      <c r="GJ5425" s="341"/>
      <c r="GT5425" s="293"/>
      <c r="HD5425" s="293"/>
      <c r="HN5425" s="293"/>
      <c r="HX5425" s="293"/>
      <c r="IH5425" s="293"/>
      <c r="IM5425" s="285"/>
    </row>
    <row r="5426" spans="1:247" s="44" customFormat="1" x14ac:dyDescent="0.2">
      <c r="A5426" s="42"/>
      <c r="AN5426" s="293"/>
      <c r="AX5426" s="293"/>
      <c r="BH5426" s="293"/>
      <c r="BR5426" s="293"/>
      <c r="CB5426" s="293"/>
      <c r="CL5426" s="293"/>
      <c r="CV5426" s="293"/>
      <c r="DF5426" s="293"/>
      <c r="DP5426" s="293"/>
      <c r="DZ5426" s="293"/>
      <c r="EJ5426" s="293"/>
      <c r="ET5426" s="293"/>
      <c r="FD5426" s="293"/>
      <c r="GJ5426" s="341"/>
      <c r="GT5426" s="293"/>
      <c r="HD5426" s="293"/>
      <c r="HN5426" s="293"/>
      <c r="HX5426" s="293"/>
      <c r="IH5426" s="293"/>
      <c r="IM5426" s="285"/>
    </row>
    <row r="5427" spans="1:247" s="44" customFormat="1" x14ac:dyDescent="0.2">
      <c r="A5427" s="42"/>
      <c r="AN5427" s="293"/>
      <c r="AX5427" s="293"/>
      <c r="BH5427" s="293"/>
      <c r="BR5427" s="293"/>
      <c r="CB5427" s="293"/>
      <c r="CL5427" s="293"/>
      <c r="CV5427" s="293"/>
      <c r="DF5427" s="293"/>
      <c r="DP5427" s="293"/>
      <c r="DZ5427" s="293"/>
      <c r="EJ5427" s="293"/>
      <c r="ET5427" s="293"/>
      <c r="FD5427" s="293"/>
      <c r="GJ5427" s="341"/>
      <c r="GT5427" s="293"/>
      <c r="HD5427" s="293"/>
      <c r="HN5427" s="293"/>
      <c r="HX5427" s="293"/>
      <c r="IH5427" s="293"/>
      <c r="IM5427" s="285"/>
    </row>
    <row r="5428" spans="1:247" s="44" customFormat="1" x14ac:dyDescent="0.2">
      <c r="A5428" s="42"/>
      <c r="AN5428" s="293"/>
      <c r="AX5428" s="293"/>
      <c r="BH5428" s="293"/>
      <c r="BR5428" s="293"/>
      <c r="CB5428" s="293"/>
      <c r="CL5428" s="293"/>
      <c r="CV5428" s="293"/>
      <c r="DF5428" s="293"/>
      <c r="DP5428" s="293"/>
      <c r="DZ5428" s="293"/>
      <c r="EJ5428" s="293"/>
      <c r="ET5428" s="293"/>
      <c r="FD5428" s="293"/>
      <c r="GJ5428" s="341"/>
      <c r="GT5428" s="293"/>
      <c r="HD5428" s="293"/>
      <c r="HN5428" s="293"/>
      <c r="HX5428" s="293"/>
      <c r="IH5428" s="293"/>
      <c r="IM5428" s="285"/>
    </row>
    <row r="5429" spans="1:247" s="44" customFormat="1" x14ac:dyDescent="0.2">
      <c r="A5429" s="42"/>
      <c r="AN5429" s="293"/>
      <c r="AX5429" s="293"/>
      <c r="BH5429" s="293"/>
      <c r="BR5429" s="293"/>
      <c r="CB5429" s="293"/>
      <c r="CL5429" s="293"/>
      <c r="CV5429" s="293"/>
      <c r="DF5429" s="293"/>
      <c r="DP5429" s="293"/>
      <c r="DZ5429" s="293"/>
      <c r="EJ5429" s="293"/>
      <c r="ET5429" s="293"/>
      <c r="FD5429" s="293"/>
      <c r="GJ5429" s="341"/>
      <c r="GT5429" s="293"/>
      <c r="HD5429" s="293"/>
      <c r="HN5429" s="293"/>
      <c r="HX5429" s="293"/>
      <c r="IH5429" s="293"/>
      <c r="IM5429" s="285"/>
    </row>
    <row r="5430" spans="1:247" s="44" customFormat="1" x14ac:dyDescent="0.2">
      <c r="A5430" s="42"/>
      <c r="AN5430" s="293"/>
      <c r="AX5430" s="293"/>
      <c r="BH5430" s="293"/>
      <c r="BR5430" s="293"/>
      <c r="CB5430" s="293"/>
      <c r="CL5430" s="293"/>
      <c r="CV5430" s="293"/>
      <c r="DF5430" s="293"/>
      <c r="DP5430" s="293"/>
      <c r="DZ5430" s="293"/>
      <c r="EJ5430" s="293"/>
      <c r="ET5430" s="293"/>
      <c r="FD5430" s="293"/>
      <c r="GJ5430" s="341"/>
      <c r="GT5430" s="293"/>
      <c r="HD5430" s="293"/>
      <c r="HN5430" s="293"/>
      <c r="HX5430" s="293"/>
      <c r="IH5430" s="293"/>
      <c r="IM5430" s="285"/>
    </row>
    <row r="5431" spans="1:247" s="44" customFormat="1" x14ac:dyDescent="0.2">
      <c r="A5431" s="42"/>
      <c r="AN5431" s="293"/>
      <c r="AX5431" s="293"/>
      <c r="BH5431" s="293"/>
      <c r="BR5431" s="293"/>
      <c r="CB5431" s="293"/>
      <c r="CL5431" s="293"/>
      <c r="CV5431" s="293"/>
      <c r="DF5431" s="293"/>
      <c r="DP5431" s="293"/>
      <c r="DZ5431" s="293"/>
      <c r="EJ5431" s="293"/>
      <c r="ET5431" s="293"/>
      <c r="FD5431" s="293"/>
      <c r="GJ5431" s="341"/>
      <c r="GT5431" s="293"/>
      <c r="HD5431" s="293"/>
      <c r="HN5431" s="293"/>
      <c r="HX5431" s="293"/>
      <c r="IH5431" s="293"/>
      <c r="IM5431" s="285"/>
    </row>
    <row r="5432" spans="1:247" s="44" customFormat="1" x14ac:dyDescent="0.2">
      <c r="A5432" s="42"/>
      <c r="AN5432" s="293"/>
      <c r="AX5432" s="293"/>
      <c r="BH5432" s="293"/>
      <c r="BR5432" s="293"/>
      <c r="CB5432" s="293"/>
      <c r="CL5432" s="293"/>
      <c r="CV5432" s="293"/>
      <c r="DF5432" s="293"/>
      <c r="DP5432" s="293"/>
      <c r="DZ5432" s="293"/>
      <c r="EJ5432" s="293"/>
      <c r="ET5432" s="293"/>
      <c r="FD5432" s="293"/>
      <c r="GJ5432" s="341"/>
      <c r="GT5432" s="293"/>
      <c r="HD5432" s="293"/>
      <c r="HN5432" s="293"/>
      <c r="HX5432" s="293"/>
      <c r="IH5432" s="293"/>
      <c r="IM5432" s="285"/>
    </row>
    <row r="5433" spans="1:247" s="44" customFormat="1" x14ac:dyDescent="0.2">
      <c r="A5433" s="42"/>
      <c r="AN5433" s="293"/>
      <c r="AX5433" s="293"/>
      <c r="BH5433" s="293"/>
      <c r="BR5433" s="293"/>
      <c r="CB5433" s="293"/>
      <c r="CL5433" s="293"/>
      <c r="CV5433" s="293"/>
      <c r="DF5433" s="293"/>
      <c r="DP5433" s="293"/>
      <c r="DZ5433" s="293"/>
      <c r="EJ5433" s="293"/>
      <c r="ET5433" s="293"/>
      <c r="FD5433" s="293"/>
      <c r="GJ5433" s="341"/>
      <c r="GT5433" s="293"/>
      <c r="HD5433" s="293"/>
      <c r="HN5433" s="293"/>
      <c r="HX5433" s="293"/>
      <c r="IH5433" s="293"/>
      <c r="IM5433" s="285"/>
    </row>
    <row r="5434" spans="1:247" s="44" customFormat="1" x14ac:dyDescent="0.2">
      <c r="A5434" s="42"/>
      <c r="AN5434" s="293"/>
      <c r="AX5434" s="293"/>
      <c r="BH5434" s="293"/>
      <c r="BR5434" s="293"/>
      <c r="CB5434" s="293"/>
      <c r="CL5434" s="293"/>
      <c r="CV5434" s="293"/>
      <c r="DF5434" s="293"/>
      <c r="DP5434" s="293"/>
      <c r="DZ5434" s="293"/>
      <c r="EJ5434" s="293"/>
      <c r="ET5434" s="293"/>
      <c r="FD5434" s="293"/>
      <c r="GJ5434" s="341"/>
      <c r="GT5434" s="293"/>
      <c r="HD5434" s="293"/>
      <c r="HN5434" s="293"/>
      <c r="HX5434" s="293"/>
      <c r="IH5434" s="293"/>
      <c r="IM5434" s="285"/>
    </row>
    <row r="5435" spans="1:247" s="44" customFormat="1" x14ac:dyDescent="0.2">
      <c r="A5435" s="42"/>
      <c r="AN5435" s="293"/>
      <c r="AX5435" s="293"/>
      <c r="BH5435" s="293"/>
      <c r="BR5435" s="293"/>
      <c r="CB5435" s="293"/>
      <c r="CL5435" s="293"/>
      <c r="CV5435" s="293"/>
      <c r="DF5435" s="293"/>
      <c r="DP5435" s="293"/>
      <c r="DZ5435" s="293"/>
      <c r="EJ5435" s="293"/>
      <c r="ET5435" s="293"/>
      <c r="FD5435" s="293"/>
      <c r="GJ5435" s="341"/>
      <c r="GT5435" s="293"/>
      <c r="HD5435" s="293"/>
      <c r="HN5435" s="293"/>
      <c r="HX5435" s="293"/>
      <c r="IH5435" s="293"/>
      <c r="IM5435" s="285"/>
    </row>
    <row r="5436" spans="1:247" s="44" customFormat="1" x14ac:dyDescent="0.2">
      <c r="A5436" s="42"/>
      <c r="AN5436" s="293"/>
      <c r="AX5436" s="293"/>
      <c r="BH5436" s="293"/>
      <c r="BR5436" s="293"/>
      <c r="CB5436" s="293"/>
      <c r="CL5436" s="293"/>
      <c r="CV5436" s="293"/>
      <c r="DF5436" s="293"/>
      <c r="DP5436" s="293"/>
      <c r="DZ5436" s="293"/>
      <c r="EJ5436" s="293"/>
      <c r="ET5436" s="293"/>
      <c r="FD5436" s="293"/>
      <c r="GJ5436" s="341"/>
      <c r="GT5436" s="293"/>
      <c r="HD5436" s="293"/>
      <c r="HN5436" s="293"/>
      <c r="HX5436" s="293"/>
      <c r="IH5436" s="293"/>
      <c r="IM5436" s="285"/>
    </row>
    <row r="5437" spans="1:247" s="44" customFormat="1" x14ac:dyDescent="0.2">
      <c r="A5437" s="42"/>
      <c r="AN5437" s="293"/>
      <c r="AX5437" s="293"/>
      <c r="BH5437" s="293"/>
      <c r="BR5437" s="293"/>
      <c r="CB5437" s="293"/>
      <c r="CL5437" s="293"/>
      <c r="CV5437" s="293"/>
      <c r="DF5437" s="293"/>
      <c r="DP5437" s="293"/>
      <c r="DZ5437" s="293"/>
      <c r="EJ5437" s="293"/>
      <c r="ET5437" s="293"/>
      <c r="FD5437" s="293"/>
      <c r="GJ5437" s="341"/>
      <c r="GT5437" s="293"/>
      <c r="HD5437" s="293"/>
      <c r="HN5437" s="293"/>
      <c r="HX5437" s="293"/>
      <c r="IH5437" s="293"/>
      <c r="IM5437" s="285"/>
    </row>
    <row r="5438" spans="1:247" s="44" customFormat="1" x14ac:dyDescent="0.2">
      <c r="A5438" s="42"/>
      <c r="AN5438" s="293"/>
      <c r="AX5438" s="293"/>
      <c r="BH5438" s="293"/>
      <c r="BR5438" s="293"/>
      <c r="CB5438" s="293"/>
      <c r="CL5438" s="293"/>
      <c r="CV5438" s="293"/>
      <c r="DF5438" s="293"/>
      <c r="DP5438" s="293"/>
      <c r="DZ5438" s="293"/>
      <c r="EJ5438" s="293"/>
      <c r="ET5438" s="293"/>
      <c r="FD5438" s="293"/>
      <c r="GJ5438" s="341"/>
      <c r="GT5438" s="293"/>
      <c r="HD5438" s="293"/>
      <c r="HN5438" s="293"/>
      <c r="HX5438" s="293"/>
      <c r="IH5438" s="293"/>
      <c r="IM5438" s="285"/>
    </row>
    <row r="5439" spans="1:247" s="44" customFormat="1" x14ac:dyDescent="0.2">
      <c r="A5439" s="42"/>
      <c r="AN5439" s="293"/>
      <c r="AX5439" s="293"/>
      <c r="BH5439" s="293"/>
      <c r="BR5439" s="293"/>
      <c r="CB5439" s="293"/>
      <c r="CL5439" s="293"/>
      <c r="CV5439" s="293"/>
      <c r="DF5439" s="293"/>
      <c r="DP5439" s="293"/>
      <c r="DZ5439" s="293"/>
      <c r="EJ5439" s="293"/>
      <c r="ET5439" s="293"/>
      <c r="FD5439" s="293"/>
      <c r="GJ5439" s="341"/>
      <c r="GT5439" s="293"/>
      <c r="HD5439" s="293"/>
      <c r="HN5439" s="293"/>
      <c r="HX5439" s="293"/>
      <c r="IH5439" s="293"/>
      <c r="IM5439" s="285"/>
    </row>
    <row r="5440" spans="1:247" s="44" customFormat="1" x14ac:dyDescent="0.2">
      <c r="A5440" s="42"/>
      <c r="AN5440" s="293"/>
      <c r="AX5440" s="293"/>
      <c r="BH5440" s="293"/>
      <c r="BR5440" s="293"/>
      <c r="CB5440" s="293"/>
      <c r="CL5440" s="293"/>
      <c r="CV5440" s="293"/>
      <c r="DF5440" s="293"/>
      <c r="DP5440" s="293"/>
      <c r="DZ5440" s="293"/>
      <c r="EJ5440" s="293"/>
      <c r="ET5440" s="293"/>
      <c r="FD5440" s="293"/>
      <c r="GJ5440" s="341"/>
      <c r="GT5440" s="293"/>
      <c r="HD5440" s="293"/>
      <c r="HN5440" s="293"/>
      <c r="HX5440" s="293"/>
      <c r="IH5440" s="293"/>
      <c r="IM5440" s="285"/>
    </row>
    <row r="5441" spans="1:247" s="44" customFormat="1" x14ac:dyDescent="0.2">
      <c r="A5441" s="42"/>
      <c r="AN5441" s="293"/>
      <c r="AX5441" s="293"/>
      <c r="BH5441" s="293"/>
      <c r="BR5441" s="293"/>
      <c r="CB5441" s="293"/>
      <c r="CL5441" s="293"/>
      <c r="CV5441" s="293"/>
      <c r="DF5441" s="293"/>
      <c r="DP5441" s="293"/>
      <c r="DZ5441" s="293"/>
      <c r="EJ5441" s="293"/>
      <c r="ET5441" s="293"/>
      <c r="FD5441" s="293"/>
      <c r="GJ5441" s="341"/>
      <c r="GT5441" s="293"/>
      <c r="HD5441" s="293"/>
      <c r="HN5441" s="293"/>
      <c r="HX5441" s="293"/>
      <c r="IH5441" s="293"/>
      <c r="IM5441" s="285"/>
    </row>
    <row r="5442" spans="1:247" s="44" customFormat="1" x14ac:dyDescent="0.2">
      <c r="A5442" s="42"/>
      <c r="AN5442" s="293"/>
      <c r="AX5442" s="293"/>
      <c r="BH5442" s="293"/>
      <c r="BR5442" s="293"/>
      <c r="CB5442" s="293"/>
      <c r="CL5442" s="293"/>
      <c r="CV5442" s="293"/>
      <c r="DF5442" s="293"/>
      <c r="DP5442" s="293"/>
      <c r="DZ5442" s="293"/>
      <c r="EJ5442" s="293"/>
      <c r="ET5442" s="293"/>
      <c r="FD5442" s="293"/>
      <c r="GJ5442" s="341"/>
      <c r="GT5442" s="293"/>
      <c r="HD5442" s="293"/>
      <c r="HN5442" s="293"/>
      <c r="HX5442" s="293"/>
      <c r="IH5442" s="293"/>
      <c r="IM5442" s="285"/>
    </row>
    <row r="5443" spans="1:247" s="44" customFormat="1" x14ac:dyDescent="0.2">
      <c r="A5443" s="42"/>
      <c r="AN5443" s="293"/>
      <c r="AX5443" s="293"/>
      <c r="BH5443" s="293"/>
      <c r="BR5443" s="293"/>
      <c r="CB5443" s="293"/>
      <c r="CL5443" s="293"/>
      <c r="CV5443" s="293"/>
      <c r="DF5443" s="293"/>
      <c r="DP5443" s="293"/>
      <c r="DZ5443" s="293"/>
      <c r="EJ5443" s="293"/>
      <c r="ET5443" s="293"/>
      <c r="FD5443" s="293"/>
      <c r="GJ5443" s="341"/>
      <c r="GT5443" s="293"/>
      <c r="HD5443" s="293"/>
      <c r="HN5443" s="293"/>
      <c r="HX5443" s="293"/>
      <c r="IH5443" s="293"/>
      <c r="IM5443" s="285"/>
    </row>
    <row r="5444" spans="1:247" s="44" customFormat="1" x14ac:dyDescent="0.2">
      <c r="A5444" s="42"/>
      <c r="AN5444" s="293"/>
      <c r="AX5444" s="293"/>
      <c r="BH5444" s="293"/>
      <c r="BR5444" s="293"/>
      <c r="CB5444" s="293"/>
      <c r="CL5444" s="293"/>
      <c r="CV5444" s="293"/>
      <c r="DF5444" s="293"/>
      <c r="DP5444" s="293"/>
      <c r="DZ5444" s="293"/>
      <c r="EJ5444" s="293"/>
      <c r="ET5444" s="293"/>
      <c r="FD5444" s="293"/>
      <c r="GJ5444" s="341"/>
      <c r="GT5444" s="293"/>
      <c r="HD5444" s="293"/>
      <c r="HN5444" s="293"/>
      <c r="HX5444" s="293"/>
      <c r="IH5444" s="293"/>
      <c r="IM5444" s="285"/>
    </row>
    <row r="5445" spans="1:247" s="44" customFormat="1" x14ac:dyDescent="0.2">
      <c r="A5445" s="42"/>
      <c r="AN5445" s="293"/>
      <c r="AX5445" s="293"/>
      <c r="BH5445" s="293"/>
      <c r="BR5445" s="293"/>
      <c r="CB5445" s="293"/>
      <c r="CL5445" s="293"/>
      <c r="CV5445" s="293"/>
      <c r="DF5445" s="293"/>
      <c r="DP5445" s="293"/>
      <c r="DZ5445" s="293"/>
      <c r="EJ5445" s="293"/>
      <c r="ET5445" s="293"/>
      <c r="FD5445" s="293"/>
      <c r="GJ5445" s="341"/>
      <c r="GT5445" s="293"/>
      <c r="HD5445" s="293"/>
      <c r="HN5445" s="293"/>
      <c r="HX5445" s="293"/>
      <c r="IH5445" s="293"/>
      <c r="IM5445" s="285"/>
    </row>
    <row r="5446" spans="1:247" s="44" customFormat="1" x14ac:dyDescent="0.2">
      <c r="A5446" s="42"/>
      <c r="AN5446" s="293"/>
      <c r="AX5446" s="293"/>
      <c r="BH5446" s="293"/>
      <c r="BR5446" s="293"/>
      <c r="CB5446" s="293"/>
      <c r="CL5446" s="293"/>
      <c r="CV5446" s="293"/>
      <c r="DF5446" s="293"/>
      <c r="DP5446" s="293"/>
      <c r="DZ5446" s="293"/>
      <c r="EJ5446" s="293"/>
      <c r="ET5446" s="293"/>
      <c r="FD5446" s="293"/>
      <c r="GJ5446" s="341"/>
      <c r="GT5446" s="293"/>
      <c r="HD5446" s="293"/>
      <c r="HN5446" s="293"/>
      <c r="HX5446" s="293"/>
      <c r="IH5446" s="293"/>
      <c r="IM5446" s="285"/>
    </row>
    <row r="5447" spans="1:247" s="44" customFormat="1" x14ac:dyDescent="0.2">
      <c r="A5447" s="42"/>
      <c r="AN5447" s="293"/>
      <c r="AX5447" s="293"/>
      <c r="BH5447" s="293"/>
      <c r="BR5447" s="293"/>
      <c r="CB5447" s="293"/>
      <c r="CL5447" s="293"/>
      <c r="CV5447" s="293"/>
      <c r="DF5447" s="293"/>
      <c r="DP5447" s="293"/>
      <c r="DZ5447" s="293"/>
      <c r="EJ5447" s="293"/>
      <c r="ET5447" s="293"/>
      <c r="FD5447" s="293"/>
      <c r="GJ5447" s="341"/>
      <c r="GT5447" s="293"/>
      <c r="HD5447" s="293"/>
      <c r="HN5447" s="293"/>
      <c r="HX5447" s="293"/>
      <c r="IH5447" s="293"/>
      <c r="IM5447" s="285"/>
    </row>
    <row r="5448" spans="1:247" s="44" customFormat="1" x14ac:dyDescent="0.2">
      <c r="A5448" s="42"/>
      <c r="AN5448" s="293"/>
      <c r="AX5448" s="293"/>
      <c r="BH5448" s="293"/>
      <c r="BR5448" s="293"/>
      <c r="CB5448" s="293"/>
      <c r="CL5448" s="293"/>
      <c r="CV5448" s="293"/>
      <c r="DF5448" s="293"/>
      <c r="DP5448" s="293"/>
      <c r="DZ5448" s="293"/>
      <c r="EJ5448" s="293"/>
      <c r="ET5448" s="293"/>
      <c r="FD5448" s="293"/>
      <c r="GJ5448" s="341"/>
      <c r="GT5448" s="293"/>
      <c r="HD5448" s="293"/>
      <c r="HN5448" s="293"/>
      <c r="HX5448" s="293"/>
      <c r="IH5448" s="293"/>
      <c r="IM5448" s="285"/>
    </row>
    <row r="5449" spans="1:247" s="44" customFormat="1" x14ac:dyDescent="0.2">
      <c r="A5449" s="42"/>
      <c r="AN5449" s="293"/>
      <c r="AX5449" s="293"/>
      <c r="BH5449" s="293"/>
      <c r="BR5449" s="293"/>
      <c r="CB5449" s="293"/>
      <c r="CL5449" s="293"/>
      <c r="CV5449" s="293"/>
      <c r="DF5449" s="293"/>
      <c r="DP5449" s="293"/>
      <c r="DZ5449" s="293"/>
      <c r="EJ5449" s="293"/>
      <c r="ET5449" s="293"/>
      <c r="FD5449" s="293"/>
      <c r="GJ5449" s="341"/>
      <c r="GT5449" s="293"/>
      <c r="HD5449" s="293"/>
      <c r="HN5449" s="293"/>
      <c r="HX5449" s="293"/>
      <c r="IH5449" s="293"/>
      <c r="IM5449" s="285"/>
    </row>
    <row r="5450" spans="1:247" s="44" customFormat="1" x14ac:dyDescent="0.2">
      <c r="A5450" s="42"/>
      <c r="AN5450" s="293"/>
      <c r="AX5450" s="293"/>
      <c r="BH5450" s="293"/>
      <c r="BR5450" s="293"/>
      <c r="CB5450" s="293"/>
      <c r="CL5450" s="293"/>
      <c r="CV5450" s="293"/>
      <c r="DF5450" s="293"/>
      <c r="DP5450" s="293"/>
      <c r="DZ5450" s="293"/>
      <c r="EJ5450" s="293"/>
      <c r="ET5450" s="293"/>
      <c r="FD5450" s="293"/>
      <c r="GJ5450" s="341"/>
      <c r="GT5450" s="293"/>
      <c r="HD5450" s="293"/>
      <c r="HN5450" s="293"/>
      <c r="HX5450" s="293"/>
      <c r="IH5450" s="293"/>
      <c r="IM5450" s="285"/>
    </row>
    <row r="5451" spans="1:247" s="44" customFormat="1" x14ac:dyDescent="0.2">
      <c r="A5451" s="42"/>
      <c r="AN5451" s="293"/>
      <c r="AX5451" s="293"/>
      <c r="BH5451" s="293"/>
      <c r="BR5451" s="293"/>
      <c r="CB5451" s="293"/>
      <c r="CL5451" s="293"/>
      <c r="CV5451" s="293"/>
      <c r="DF5451" s="293"/>
      <c r="DP5451" s="293"/>
      <c r="DZ5451" s="293"/>
      <c r="EJ5451" s="293"/>
      <c r="ET5451" s="293"/>
      <c r="FD5451" s="293"/>
      <c r="GJ5451" s="341"/>
      <c r="GT5451" s="293"/>
      <c r="HD5451" s="293"/>
      <c r="HN5451" s="293"/>
      <c r="HX5451" s="293"/>
      <c r="IH5451" s="293"/>
      <c r="IM5451" s="285"/>
    </row>
    <row r="5452" spans="1:247" s="44" customFormat="1" x14ac:dyDescent="0.2">
      <c r="A5452" s="42"/>
      <c r="AN5452" s="293"/>
      <c r="AX5452" s="293"/>
      <c r="BH5452" s="293"/>
      <c r="BR5452" s="293"/>
      <c r="CB5452" s="293"/>
      <c r="CL5452" s="293"/>
      <c r="CV5452" s="293"/>
      <c r="DF5452" s="293"/>
      <c r="DP5452" s="293"/>
      <c r="DZ5452" s="293"/>
      <c r="EJ5452" s="293"/>
      <c r="ET5452" s="293"/>
      <c r="FD5452" s="293"/>
      <c r="GJ5452" s="341"/>
      <c r="GT5452" s="293"/>
      <c r="HD5452" s="293"/>
      <c r="HN5452" s="293"/>
      <c r="HX5452" s="293"/>
      <c r="IH5452" s="293"/>
      <c r="IM5452" s="285"/>
    </row>
    <row r="5453" spans="1:247" s="44" customFormat="1" x14ac:dyDescent="0.2">
      <c r="A5453" s="42"/>
      <c r="AN5453" s="293"/>
      <c r="AX5453" s="293"/>
      <c r="BH5453" s="293"/>
      <c r="BR5453" s="293"/>
      <c r="CB5453" s="293"/>
      <c r="CL5453" s="293"/>
      <c r="CV5453" s="293"/>
      <c r="DF5453" s="293"/>
      <c r="DP5453" s="293"/>
      <c r="DZ5453" s="293"/>
      <c r="EJ5453" s="293"/>
      <c r="ET5453" s="293"/>
      <c r="FD5453" s="293"/>
      <c r="GJ5453" s="341"/>
      <c r="GT5453" s="293"/>
      <c r="HD5453" s="293"/>
      <c r="HN5453" s="293"/>
      <c r="HX5453" s="293"/>
      <c r="IH5453" s="293"/>
      <c r="IM5453" s="285"/>
    </row>
    <row r="5454" spans="1:247" s="44" customFormat="1" x14ac:dyDescent="0.2">
      <c r="A5454" s="42"/>
      <c r="AN5454" s="293"/>
      <c r="AX5454" s="293"/>
      <c r="BH5454" s="293"/>
      <c r="BR5454" s="293"/>
      <c r="CB5454" s="293"/>
      <c r="CL5454" s="293"/>
      <c r="CV5454" s="293"/>
      <c r="DF5454" s="293"/>
      <c r="DP5454" s="293"/>
      <c r="DZ5454" s="293"/>
      <c r="EJ5454" s="293"/>
      <c r="ET5454" s="293"/>
      <c r="FD5454" s="293"/>
      <c r="GJ5454" s="341"/>
      <c r="GT5454" s="293"/>
      <c r="HD5454" s="293"/>
      <c r="HN5454" s="293"/>
      <c r="HX5454" s="293"/>
      <c r="IH5454" s="293"/>
      <c r="IM5454" s="285"/>
    </row>
    <row r="5455" spans="1:247" s="44" customFormat="1" x14ac:dyDescent="0.2">
      <c r="A5455" s="42"/>
      <c r="AN5455" s="293"/>
      <c r="AX5455" s="293"/>
      <c r="BH5455" s="293"/>
      <c r="BR5455" s="293"/>
      <c r="CB5455" s="293"/>
      <c r="CL5455" s="293"/>
      <c r="CV5455" s="293"/>
      <c r="DF5455" s="293"/>
      <c r="DP5455" s="293"/>
      <c r="DZ5455" s="293"/>
      <c r="EJ5455" s="293"/>
      <c r="ET5455" s="293"/>
      <c r="FD5455" s="293"/>
      <c r="GJ5455" s="341"/>
      <c r="GT5455" s="293"/>
      <c r="HD5455" s="293"/>
      <c r="HN5455" s="293"/>
      <c r="HX5455" s="293"/>
      <c r="IH5455" s="293"/>
      <c r="IM5455" s="285"/>
    </row>
    <row r="5456" spans="1:247" s="44" customFormat="1" x14ac:dyDescent="0.2">
      <c r="A5456" s="42"/>
      <c r="AN5456" s="293"/>
      <c r="AX5456" s="293"/>
      <c r="BH5456" s="293"/>
      <c r="BR5456" s="293"/>
      <c r="CB5456" s="293"/>
      <c r="CL5456" s="293"/>
      <c r="CV5456" s="293"/>
      <c r="DF5456" s="293"/>
      <c r="DP5456" s="293"/>
      <c r="DZ5456" s="293"/>
      <c r="EJ5456" s="293"/>
      <c r="ET5456" s="293"/>
      <c r="FD5456" s="293"/>
      <c r="GJ5456" s="341"/>
      <c r="GT5456" s="293"/>
      <c r="HD5456" s="293"/>
      <c r="HN5456" s="293"/>
      <c r="HX5456" s="293"/>
      <c r="IH5456" s="293"/>
      <c r="IM5456" s="285"/>
    </row>
    <row r="5457" spans="1:247" s="44" customFormat="1" x14ac:dyDescent="0.2">
      <c r="A5457" s="42"/>
      <c r="AN5457" s="293"/>
      <c r="AX5457" s="293"/>
      <c r="BH5457" s="293"/>
      <c r="BR5457" s="293"/>
      <c r="CB5457" s="293"/>
      <c r="CL5457" s="293"/>
      <c r="CV5457" s="293"/>
      <c r="DF5457" s="293"/>
      <c r="DP5457" s="293"/>
      <c r="DZ5457" s="293"/>
      <c r="EJ5457" s="293"/>
      <c r="ET5457" s="293"/>
      <c r="FD5457" s="293"/>
      <c r="GJ5457" s="341"/>
      <c r="GT5457" s="293"/>
      <c r="HD5457" s="293"/>
      <c r="HN5457" s="293"/>
      <c r="HX5457" s="293"/>
      <c r="IH5457" s="293"/>
      <c r="IM5457" s="285"/>
    </row>
    <row r="5458" spans="1:247" s="44" customFormat="1" x14ac:dyDescent="0.2">
      <c r="A5458" s="42"/>
      <c r="AN5458" s="293"/>
      <c r="AX5458" s="293"/>
      <c r="BH5458" s="293"/>
      <c r="BR5458" s="293"/>
      <c r="CB5458" s="293"/>
      <c r="CL5458" s="293"/>
      <c r="CV5458" s="293"/>
      <c r="DF5458" s="293"/>
      <c r="DP5458" s="293"/>
      <c r="DZ5458" s="293"/>
      <c r="EJ5458" s="293"/>
      <c r="ET5458" s="293"/>
      <c r="FD5458" s="293"/>
      <c r="GJ5458" s="341"/>
      <c r="GT5458" s="293"/>
      <c r="HD5458" s="293"/>
      <c r="HN5458" s="293"/>
      <c r="HX5458" s="293"/>
      <c r="IH5458" s="293"/>
      <c r="IM5458" s="285"/>
    </row>
    <row r="5459" spans="1:247" s="44" customFormat="1" x14ac:dyDescent="0.2">
      <c r="A5459" s="42"/>
      <c r="AN5459" s="293"/>
      <c r="AX5459" s="293"/>
      <c r="BH5459" s="293"/>
      <c r="BR5459" s="293"/>
      <c r="CB5459" s="293"/>
      <c r="CL5459" s="293"/>
      <c r="CV5459" s="293"/>
      <c r="DF5459" s="293"/>
      <c r="DP5459" s="293"/>
      <c r="DZ5459" s="293"/>
      <c r="EJ5459" s="293"/>
      <c r="ET5459" s="293"/>
      <c r="FD5459" s="293"/>
      <c r="GJ5459" s="341"/>
      <c r="GT5459" s="293"/>
      <c r="HD5459" s="293"/>
      <c r="HN5459" s="293"/>
      <c r="HX5459" s="293"/>
      <c r="IH5459" s="293"/>
      <c r="IM5459" s="285"/>
    </row>
    <row r="5460" spans="1:247" s="44" customFormat="1" x14ac:dyDescent="0.2">
      <c r="A5460" s="42"/>
      <c r="AN5460" s="293"/>
      <c r="AX5460" s="293"/>
      <c r="BH5460" s="293"/>
      <c r="BR5460" s="293"/>
      <c r="CB5460" s="293"/>
      <c r="CL5460" s="293"/>
      <c r="CV5460" s="293"/>
      <c r="DF5460" s="293"/>
      <c r="DP5460" s="293"/>
      <c r="DZ5460" s="293"/>
      <c r="EJ5460" s="293"/>
      <c r="ET5460" s="293"/>
      <c r="FD5460" s="293"/>
      <c r="GJ5460" s="341"/>
      <c r="GT5460" s="293"/>
      <c r="HD5460" s="293"/>
      <c r="HN5460" s="293"/>
      <c r="HX5460" s="293"/>
      <c r="IH5460" s="293"/>
      <c r="IM5460" s="285"/>
    </row>
    <row r="5461" spans="1:247" s="44" customFormat="1" x14ac:dyDescent="0.2">
      <c r="A5461" s="42"/>
      <c r="AN5461" s="293"/>
      <c r="AX5461" s="293"/>
      <c r="BH5461" s="293"/>
      <c r="BR5461" s="293"/>
      <c r="CB5461" s="293"/>
      <c r="CL5461" s="293"/>
      <c r="CV5461" s="293"/>
      <c r="DF5461" s="293"/>
      <c r="DP5461" s="293"/>
      <c r="DZ5461" s="293"/>
      <c r="EJ5461" s="293"/>
      <c r="ET5461" s="293"/>
      <c r="FD5461" s="293"/>
      <c r="GJ5461" s="341"/>
      <c r="GT5461" s="293"/>
      <c r="HD5461" s="293"/>
      <c r="HN5461" s="293"/>
      <c r="HX5461" s="293"/>
      <c r="IH5461" s="293"/>
      <c r="IM5461" s="285"/>
    </row>
    <row r="5462" spans="1:247" s="44" customFormat="1" x14ac:dyDescent="0.2">
      <c r="A5462" s="42"/>
      <c r="AN5462" s="293"/>
      <c r="AX5462" s="293"/>
      <c r="BH5462" s="293"/>
      <c r="BR5462" s="293"/>
      <c r="CB5462" s="293"/>
      <c r="CL5462" s="293"/>
      <c r="CV5462" s="293"/>
      <c r="DF5462" s="293"/>
      <c r="DP5462" s="293"/>
      <c r="DZ5462" s="293"/>
      <c r="EJ5462" s="293"/>
      <c r="ET5462" s="293"/>
      <c r="FD5462" s="293"/>
      <c r="GJ5462" s="341"/>
      <c r="GT5462" s="293"/>
      <c r="HD5462" s="293"/>
      <c r="HN5462" s="293"/>
      <c r="HX5462" s="293"/>
      <c r="IH5462" s="293"/>
      <c r="IM5462" s="285"/>
    </row>
    <row r="5463" spans="1:247" s="44" customFormat="1" x14ac:dyDescent="0.2">
      <c r="A5463" s="42"/>
      <c r="AN5463" s="293"/>
      <c r="AX5463" s="293"/>
      <c r="BH5463" s="293"/>
      <c r="BR5463" s="293"/>
      <c r="CB5463" s="293"/>
      <c r="CL5463" s="293"/>
      <c r="CV5463" s="293"/>
      <c r="DF5463" s="293"/>
      <c r="DP5463" s="293"/>
      <c r="DZ5463" s="293"/>
      <c r="EJ5463" s="293"/>
      <c r="ET5463" s="293"/>
      <c r="FD5463" s="293"/>
      <c r="GJ5463" s="341"/>
      <c r="GT5463" s="293"/>
      <c r="HD5463" s="293"/>
      <c r="HN5463" s="293"/>
      <c r="HX5463" s="293"/>
      <c r="IH5463" s="293"/>
      <c r="IM5463" s="285"/>
    </row>
    <row r="5464" spans="1:247" s="44" customFormat="1" x14ac:dyDescent="0.2">
      <c r="A5464" s="42"/>
      <c r="AN5464" s="293"/>
      <c r="AX5464" s="293"/>
      <c r="BH5464" s="293"/>
      <c r="BR5464" s="293"/>
      <c r="CB5464" s="293"/>
      <c r="CL5464" s="293"/>
      <c r="CV5464" s="293"/>
      <c r="DF5464" s="293"/>
      <c r="DP5464" s="293"/>
      <c r="DZ5464" s="293"/>
      <c r="EJ5464" s="293"/>
      <c r="ET5464" s="293"/>
      <c r="FD5464" s="293"/>
      <c r="GJ5464" s="341"/>
      <c r="GT5464" s="293"/>
      <c r="HD5464" s="293"/>
      <c r="HN5464" s="293"/>
      <c r="HX5464" s="293"/>
      <c r="IH5464" s="293"/>
      <c r="IM5464" s="285"/>
    </row>
    <row r="5465" spans="1:247" s="44" customFormat="1" x14ac:dyDescent="0.2">
      <c r="A5465" s="42"/>
      <c r="AN5465" s="293"/>
      <c r="AX5465" s="293"/>
      <c r="BH5465" s="293"/>
      <c r="BR5465" s="293"/>
      <c r="CB5465" s="293"/>
      <c r="CL5465" s="293"/>
      <c r="CV5465" s="293"/>
      <c r="DF5465" s="293"/>
      <c r="DP5465" s="293"/>
      <c r="DZ5465" s="293"/>
      <c r="EJ5465" s="293"/>
      <c r="ET5465" s="293"/>
      <c r="FD5465" s="293"/>
      <c r="GJ5465" s="341"/>
      <c r="GT5465" s="293"/>
      <c r="HD5465" s="293"/>
      <c r="HN5465" s="293"/>
      <c r="HX5465" s="293"/>
      <c r="IH5465" s="293"/>
      <c r="IM5465" s="285"/>
    </row>
    <row r="5466" spans="1:247" s="44" customFormat="1" x14ac:dyDescent="0.2">
      <c r="A5466" s="42"/>
      <c r="AN5466" s="293"/>
      <c r="AX5466" s="293"/>
      <c r="BH5466" s="293"/>
      <c r="BR5466" s="293"/>
      <c r="CB5466" s="293"/>
      <c r="CL5466" s="293"/>
      <c r="CV5466" s="293"/>
      <c r="DF5466" s="293"/>
      <c r="DP5466" s="293"/>
      <c r="DZ5466" s="293"/>
      <c r="EJ5466" s="293"/>
      <c r="ET5466" s="293"/>
      <c r="FD5466" s="293"/>
      <c r="GJ5466" s="341"/>
      <c r="GT5466" s="293"/>
      <c r="HD5466" s="293"/>
      <c r="HN5466" s="293"/>
      <c r="HX5466" s="293"/>
      <c r="IH5466" s="293"/>
      <c r="IM5466" s="285"/>
    </row>
    <row r="5467" spans="1:247" s="44" customFormat="1" x14ac:dyDescent="0.2">
      <c r="A5467" s="42"/>
      <c r="AN5467" s="293"/>
      <c r="AX5467" s="293"/>
      <c r="BH5467" s="293"/>
      <c r="BR5467" s="293"/>
      <c r="CB5467" s="293"/>
      <c r="CL5467" s="293"/>
      <c r="CV5467" s="293"/>
      <c r="DF5467" s="293"/>
      <c r="DP5467" s="293"/>
      <c r="DZ5467" s="293"/>
      <c r="EJ5467" s="293"/>
      <c r="ET5467" s="293"/>
      <c r="FD5467" s="293"/>
      <c r="GJ5467" s="341"/>
      <c r="GT5467" s="293"/>
      <c r="HD5467" s="293"/>
      <c r="HN5467" s="293"/>
      <c r="HX5467" s="293"/>
      <c r="IH5467" s="293"/>
      <c r="IM5467" s="285"/>
    </row>
    <row r="5468" spans="1:247" s="44" customFormat="1" x14ac:dyDescent="0.2">
      <c r="A5468" s="42"/>
      <c r="AN5468" s="293"/>
      <c r="AX5468" s="293"/>
      <c r="BH5468" s="293"/>
      <c r="BR5468" s="293"/>
      <c r="CB5468" s="293"/>
      <c r="CL5468" s="293"/>
      <c r="CV5468" s="293"/>
      <c r="DF5468" s="293"/>
      <c r="DP5468" s="293"/>
      <c r="DZ5468" s="293"/>
      <c r="EJ5468" s="293"/>
      <c r="ET5468" s="293"/>
      <c r="FD5468" s="293"/>
      <c r="GJ5468" s="341"/>
      <c r="GT5468" s="293"/>
      <c r="HD5468" s="293"/>
      <c r="HN5468" s="293"/>
      <c r="HX5468" s="293"/>
      <c r="IH5468" s="293"/>
      <c r="IM5468" s="285"/>
    </row>
    <row r="5469" spans="1:247" s="44" customFormat="1" x14ac:dyDescent="0.2">
      <c r="A5469" s="42"/>
      <c r="AN5469" s="293"/>
      <c r="AX5469" s="293"/>
      <c r="BH5469" s="293"/>
      <c r="BR5469" s="293"/>
      <c r="CB5469" s="293"/>
      <c r="CL5469" s="293"/>
      <c r="CV5469" s="293"/>
      <c r="DF5469" s="293"/>
      <c r="DP5469" s="293"/>
      <c r="DZ5469" s="293"/>
      <c r="EJ5469" s="293"/>
      <c r="ET5469" s="293"/>
      <c r="FD5469" s="293"/>
      <c r="GJ5469" s="341"/>
      <c r="GT5469" s="293"/>
      <c r="HD5469" s="293"/>
      <c r="HN5469" s="293"/>
      <c r="HX5469" s="293"/>
      <c r="IH5469" s="293"/>
      <c r="IM5469" s="285"/>
    </row>
    <row r="5470" spans="1:247" s="44" customFormat="1" x14ac:dyDescent="0.2">
      <c r="A5470" s="42"/>
      <c r="AN5470" s="293"/>
      <c r="AX5470" s="293"/>
      <c r="BH5470" s="293"/>
      <c r="BR5470" s="293"/>
      <c r="CB5470" s="293"/>
      <c r="CL5470" s="293"/>
      <c r="CV5470" s="293"/>
      <c r="DF5470" s="293"/>
      <c r="DP5470" s="293"/>
      <c r="DZ5470" s="293"/>
      <c r="EJ5470" s="293"/>
      <c r="ET5470" s="293"/>
      <c r="FD5470" s="293"/>
      <c r="GJ5470" s="341"/>
      <c r="GT5470" s="293"/>
      <c r="HD5470" s="293"/>
      <c r="HN5470" s="293"/>
      <c r="HX5470" s="293"/>
      <c r="IH5470" s="293"/>
      <c r="IM5470" s="285"/>
    </row>
    <row r="5471" spans="1:247" s="44" customFormat="1" x14ac:dyDescent="0.2">
      <c r="A5471" s="42"/>
      <c r="AN5471" s="293"/>
      <c r="AX5471" s="293"/>
      <c r="BH5471" s="293"/>
      <c r="BR5471" s="293"/>
      <c r="CB5471" s="293"/>
      <c r="CL5471" s="293"/>
      <c r="CV5471" s="293"/>
      <c r="DF5471" s="293"/>
      <c r="DP5471" s="293"/>
      <c r="DZ5471" s="293"/>
      <c r="EJ5471" s="293"/>
      <c r="ET5471" s="293"/>
      <c r="FD5471" s="293"/>
      <c r="GJ5471" s="341"/>
      <c r="GT5471" s="293"/>
      <c r="HD5471" s="293"/>
      <c r="HN5471" s="293"/>
      <c r="HX5471" s="293"/>
      <c r="IH5471" s="293"/>
      <c r="IM5471" s="285"/>
    </row>
    <row r="5472" spans="1:247" s="44" customFormat="1" x14ac:dyDescent="0.2">
      <c r="A5472" s="42"/>
      <c r="AN5472" s="293"/>
      <c r="AX5472" s="293"/>
      <c r="BH5472" s="293"/>
      <c r="BR5472" s="293"/>
      <c r="CB5472" s="293"/>
      <c r="CL5472" s="293"/>
      <c r="CV5472" s="293"/>
      <c r="DF5472" s="293"/>
      <c r="DP5472" s="293"/>
      <c r="DZ5472" s="293"/>
      <c r="EJ5472" s="293"/>
      <c r="ET5472" s="293"/>
      <c r="FD5472" s="293"/>
      <c r="GJ5472" s="341"/>
      <c r="GT5472" s="293"/>
      <c r="HD5472" s="293"/>
      <c r="HN5472" s="293"/>
      <c r="HX5472" s="293"/>
      <c r="IH5472" s="293"/>
      <c r="IM5472" s="285"/>
    </row>
    <row r="5473" spans="1:247" s="44" customFormat="1" x14ac:dyDescent="0.2">
      <c r="A5473" s="42"/>
      <c r="AN5473" s="293"/>
      <c r="AX5473" s="293"/>
      <c r="BH5473" s="293"/>
      <c r="BR5473" s="293"/>
      <c r="CB5473" s="293"/>
      <c r="CL5473" s="293"/>
      <c r="CV5473" s="293"/>
      <c r="DF5473" s="293"/>
      <c r="DP5473" s="293"/>
      <c r="DZ5473" s="293"/>
      <c r="EJ5473" s="293"/>
      <c r="ET5473" s="293"/>
      <c r="FD5473" s="293"/>
      <c r="GJ5473" s="341"/>
      <c r="GT5473" s="293"/>
      <c r="HD5473" s="293"/>
      <c r="HN5473" s="293"/>
      <c r="HX5473" s="293"/>
      <c r="IH5473" s="293"/>
      <c r="IM5473" s="285"/>
    </row>
    <row r="5474" spans="1:247" s="44" customFormat="1" x14ac:dyDescent="0.2">
      <c r="A5474" s="42"/>
      <c r="AN5474" s="293"/>
      <c r="AX5474" s="293"/>
      <c r="BH5474" s="293"/>
      <c r="BR5474" s="293"/>
      <c r="CB5474" s="293"/>
      <c r="CL5474" s="293"/>
      <c r="CV5474" s="293"/>
      <c r="DF5474" s="293"/>
      <c r="DP5474" s="293"/>
      <c r="DZ5474" s="293"/>
      <c r="EJ5474" s="293"/>
      <c r="ET5474" s="293"/>
      <c r="FD5474" s="293"/>
      <c r="GJ5474" s="341"/>
      <c r="GT5474" s="293"/>
      <c r="HD5474" s="293"/>
      <c r="HN5474" s="293"/>
      <c r="HX5474" s="293"/>
      <c r="IH5474" s="293"/>
      <c r="IM5474" s="285"/>
    </row>
    <row r="5475" spans="1:247" s="44" customFormat="1" x14ac:dyDescent="0.2">
      <c r="A5475" s="42"/>
      <c r="AN5475" s="293"/>
      <c r="AX5475" s="293"/>
      <c r="BH5475" s="293"/>
      <c r="BR5475" s="293"/>
      <c r="CB5475" s="293"/>
      <c r="CL5475" s="293"/>
      <c r="CV5475" s="293"/>
      <c r="DF5475" s="293"/>
      <c r="DP5475" s="293"/>
      <c r="DZ5475" s="293"/>
      <c r="EJ5475" s="293"/>
      <c r="ET5475" s="293"/>
      <c r="FD5475" s="293"/>
      <c r="GJ5475" s="341"/>
      <c r="GT5475" s="293"/>
      <c r="HD5475" s="293"/>
      <c r="HN5475" s="293"/>
      <c r="HX5475" s="293"/>
      <c r="IH5475" s="293"/>
      <c r="IM5475" s="285"/>
    </row>
    <row r="5476" spans="1:247" s="44" customFormat="1" x14ac:dyDescent="0.2">
      <c r="A5476" s="42"/>
      <c r="AN5476" s="293"/>
      <c r="AX5476" s="293"/>
      <c r="BH5476" s="293"/>
      <c r="BR5476" s="293"/>
      <c r="CB5476" s="293"/>
      <c r="CL5476" s="293"/>
      <c r="CV5476" s="293"/>
      <c r="DF5476" s="293"/>
      <c r="DP5476" s="293"/>
      <c r="DZ5476" s="293"/>
      <c r="EJ5476" s="293"/>
      <c r="ET5476" s="293"/>
      <c r="FD5476" s="293"/>
      <c r="GJ5476" s="341"/>
      <c r="GT5476" s="293"/>
      <c r="HD5476" s="293"/>
      <c r="HN5476" s="293"/>
      <c r="HX5476" s="293"/>
      <c r="IH5476" s="293"/>
      <c r="IM5476" s="285"/>
    </row>
    <row r="5477" spans="1:247" s="44" customFormat="1" x14ac:dyDescent="0.2">
      <c r="A5477" s="42"/>
      <c r="AN5477" s="293"/>
      <c r="AX5477" s="293"/>
      <c r="BH5477" s="293"/>
      <c r="BR5477" s="293"/>
      <c r="CB5477" s="293"/>
      <c r="CL5477" s="293"/>
      <c r="CV5477" s="293"/>
      <c r="DF5477" s="293"/>
      <c r="DP5477" s="293"/>
      <c r="DZ5477" s="293"/>
      <c r="EJ5477" s="293"/>
      <c r="ET5477" s="293"/>
      <c r="FD5477" s="293"/>
      <c r="GJ5477" s="341"/>
      <c r="GT5477" s="293"/>
      <c r="HD5477" s="293"/>
      <c r="HN5477" s="293"/>
      <c r="HX5477" s="293"/>
      <c r="IH5477" s="293"/>
      <c r="IM5477" s="285"/>
    </row>
    <row r="5478" spans="1:247" s="44" customFormat="1" x14ac:dyDescent="0.2">
      <c r="A5478" s="42"/>
      <c r="AN5478" s="293"/>
      <c r="AX5478" s="293"/>
      <c r="BH5478" s="293"/>
      <c r="BR5478" s="293"/>
      <c r="CB5478" s="293"/>
      <c r="CL5478" s="293"/>
      <c r="CV5478" s="293"/>
      <c r="DF5478" s="293"/>
      <c r="DP5478" s="293"/>
      <c r="DZ5478" s="293"/>
      <c r="EJ5478" s="293"/>
      <c r="ET5478" s="293"/>
      <c r="FD5478" s="293"/>
      <c r="GJ5478" s="341"/>
      <c r="GT5478" s="293"/>
      <c r="HD5478" s="293"/>
      <c r="HN5478" s="293"/>
      <c r="HX5478" s="293"/>
      <c r="IH5478" s="293"/>
      <c r="IM5478" s="285"/>
    </row>
    <row r="5479" spans="1:247" s="44" customFormat="1" x14ac:dyDescent="0.2">
      <c r="A5479" s="42"/>
      <c r="AN5479" s="293"/>
      <c r="AX5479" s="293"/>
      <c r="BH5479" s="293"/>
      <c r="BR5479" s="293"/>
      <c r="CB5479" s="293"/>
      <c r="CL5479" s="293"/>
      <c r="CV5479" s="293"/>
      <c r="DF5479" s="293"/>
      <c r="DP5479" s="293"/>
      <c r="DZ5479" s="293"/>
      <c r="EJ5479" s="293"/>
      <c r="ET5479" s="293"/>
      <c r="FD5479" s="293"/>
      <c r="GJ5479" s="341"/>
      <c r="GT5479" s="293"/>
      <c r="HD5479" s="293"/>
      <c r="HN5479" s="293"/>
      <c r="HX5479" s="293"/>
      <c r="IH5479" s="293"/>
      <c r="IM5479" s="285"/>
    </row>
    <row r="5480" spans="1:247" s="44" customFormat="1" x14ac:dyDescent="0.2">
      <c r="A5480" s="42"/>
      <c r="AN5480" s="293"/>
      <c r="AX5480" s="293"/>
      <c r="BH5480" s="293"/>
      <c r="BR5480" s="293"/>
      <c r="CB5480" s="293"/>
      <c r="CL5480" s="293"/>
      <c r="CV5480" s="293"/>
      <c r="DF5480" s="293"/>
      <c r="DP5480" s="293"/>
      <c r="DZ5480" s="293"/>
      <c r="EJ5480" s="293"/>
      <c r="ET5480" s="293"/>
      <c r="FD5480" s="293"/>
      <c r="GJ5480" s="341"/>
      <c r="GT5480" s="293"/>
      <c r="HD5480" s="293"/>
      <c r="HN5480" s="293"/>
      <c r="HX5480" s="293"/>
      <c r="IH5480" s="293"/>
      <c r="IM5480" s="285"/>
    </row>
    <row r="5481" spans="1:247" s="44" customFormat="1" x14ac:dyDescent="0.2">
      <c r="A5481" s="42"/>
      <c r="AN5481" s="293"/>
      <c r="AX5481" s="293"/>
      <c r="BH5481" s="293"/>
      <c r="BR5481" s="293"/>
      <c r="CB5481" s="293"/>
      <c r="CL5481" s="293"/>
      <c r="CV5481" s="293"/>
      <c r="DF5481" s="293"/>
      <c r="DP5481" s="293"/>
      <c r="DZ5481" s="293"/>
      <c r="EJ5481" s="293"/>
      <c r="ET5481" s="293"/>
      <c r="FD5481" s="293"/>
      <c r="GJ5481" s="341"/>
      <c r="GT5481" s="293"/>
      <c r="HD5481" s="293"/>
      <c r="HN5481" s="293"/>
      <c r="HX5481" s="293"/>
      <c r="IH5481" s="293"/>
      <c r="IM5481" s="285"/>
    </row>
    <row r="5482" spans="1:247" s="44" customFormat="1" x14ac:dyDescent="0.2">
      <c r="A5482" s="42"/>
      <c r="AN5482" s="293"/>
      <c r="AX5482" s="293"/>
      <c r="BH5482" s="293"/>
      <c r="BR5482" s="293"/>
      <c r="CB5482" s="293"/>
      <c r="CL5482" s="293"/>
      <c r="CV5482" s="293"/>
      <c r="DF5482" s="293"/>
      <c r="DP5482" s="293"/>
      <c r="DZ5482" s="293"/>
      <c r="EJ5482" s="293"/>
      <c r="ET5482" s="293"/>
      <c r="FD5482" s="293"/>
      <c r="GJ5482" s="341"/>
      <c r="GT5482" s="293"/>
      <c r="HD5482" s="293"/>
      <c r="HN5482" s="293"/>
      <c r="HX5482" s="293"/>
      <c r="IH5482" s="293"/>
      <c r="IM5482" s="285"/>
    </row>
    <row r="5483" spans="1:247" s="44" customFormat="1" x14ac:dyDescent="0.2">
      <c r="A5483" s="42"/>
      <c r="AN5483" s="293"/>
      <c r="AX5483" s="293"/>
      <c r="BH5483" s="293"/>
      <c r="BR5483" s="293"/>
      <c r="CB5483" s="293"/>
      <c r="CL5483" s="293"/>
      <c r="CV5483" s="293"/>
      <c r="DF5483" s="293"/>
      <c r="DP5483" s="293"/>
      <c r="DZ5483" s="293"/>
      <c r="EJ5483" s="293"/>
      <c r="ET5483" s="293"/>
      <c r="FD5483" s="293"/>
      <c r="GJ5483" s="341"/>
      <c r="GT5483" s="293"/>
      <c r="HD5483" s="293"/>
      <c r="HN5483" s="293"/>
      <c r="HX5483" s="293"/>
      <c r="IH5483" s="293"/>
      <c r="IM5483" s="285"/>
    </row>
    <row r="5484" spans="1:247" s="44" customFormat="1" x14ac:dyDescent="0.2">
      <c r="A5484" s="42"/>
      <c r="AN5484" s="293"/>
      <c r="AX5484" s="293"/>
      <c r="BH5484" s="293"/>
      <c r="BR5484" s="293"/>
      <c r="CB5484" s="293"/>
      <c r="CL5484" s="293"/>
      <c r="CV5484" s="293"/>
      <c r="DF5484" s="293"/>
      <c r="DP5484" s="293"/>
      <c r="DZ5484" s="293"/>
      <c r="EJ5484" s="293"/>
      <c r="ET5484" s="293"/>
      <c r="FD5484" s="293"/>
      <c r="GJ5484" s="341"/>
      <c r="GT5484" s="293"/>
      <c r="HD5484" s="293"/>
      <c r="HN5484" s="293"/>
      <c r="HX5484" s="293"/>
      <c r="IH5484" s="293"/>
      <c r="IM5484" s="285"/>
    </row>
    <row r="5485" spans="1:247" s="44" customFormat="1" x14ac:dyDescent="0.2">
      <c r="A5485" s="42"/>
      <c r="AN5485" s="293"/>
      <c r="AX5485" s="293"/>
      <c r="BH5485" s="293"/>
      <c r="BR5485" s="293"/>
      <c r="CB5485" s="293"/>
      <c r="CL5485" s="293"/>
      <c r="CV5485" s="293"/>
      <c r="DF5485" s="293"/>
      <c r="DP5485" s="293"/>
      <c r="DZ5485" s="293"/>
      <c r="EJ5485" s="293"/>
      <c r="ET5485" s="293"/>
      <c r="FD5485" s="293"/>
      <c r="GJ5485" s="341"/>
      <c r="GT5485" s="293"/>
      <c r="HD5485" s="293"/>
      <c r="HN5485" s="293"/>
      <c r="HX5485" s="293"/>
      <c r="IH5485" s="293"/>
      <c r="IM5485" s="285"/>
    </row>
    <row r="5486" spans="1:247" s="44" customFormat="1" x14ac:dyDescent="0.2">
      <c r="A5486" s="42"/>
      <c r="AN5486" s="293"/>
      <c r="AX5486" s="293"/>
      <c r="BH5486" s="293"/>
      <c r="BR5486" s="293"/>
      <c r="CB5486" s="293"/>
      <c r="CL5486" s="293"/>
      <c r="CV5486" s="293"/>
      <c r="DF5486" s="293"/>
      <c r="DP5486" s="293"/>
      <c r="DZ5486" s="293"/>
      <c r="EJ5486" s="293"/>
      <c r="ET5486" s="293"/>
      <c r="FD5486" s="293"/>
      <c r="GJ5486" s="341"/>
      <c r="GT5486" s="293"/>
      <c r="HD5486" s="293"/>
      <c r="HN5486" s="293"/>
      <c r="HX5486" s="293"/>
      <c r="IH5486" s="293"/>
      <c r="IM5486" s="285"/>
    </row>
    <row r="5487" spans="1:247" s="44" customFormat="1" x14ac:dyDescent="0.2">
      <c r="A5487" s="42"/>
      <c r="AN5487" s="293"/>
      <c r="AX5487" s="293"/>
      <c r="BH5487" s="293"/>
      <c r="BR5487" s="293"/>
      <c r="CB5487" s="293"/>
      <c r="CL5487" s="293"/>
      <c r="CV5487" s="293"/>
      <c r="DF5487" s="293"/>
      <c r="DP5487" s="293"/>
      <c r="DZ5487" s="293"/>
      <c r="EJ5487" s="293"/>
      <c r="ET5487" s="293"/>
      <c r="FD5487" s="293"/>
      <c r="GJ5487" s="341"/>
      <c r="GT5487" s="293"/>
      <c r="HD5487" s="293"/>
      <c r="HN5487" s="293"/>
      <c r="HX5487" s="293"/>
      <c r="IH5487" s="293"/>
      <c r="IM5487" s="285"/>
    </row>
    <row r="5488" spans="1:247" s="44" customFormat="1" x14ac:dyDescent="0.2">
      <c r="A5488" s="42"/>
      <c r="AN5488" s="293"/>
      <c r="AX5488" s="293"/>
      <c r="BH5488" s="293"/>
      <c r="BR5488" s="293"/>
      <c r="CB5488" s="293"/>
      <c r="CL5488" s="293"/>
      <c r="CV5488" s="293"/>
      <c r="DF5488" s="293"/>
      <c r="DP5488" s="293"/>
      <c r="DZ5488" s="293"/>
      <c r="EJ5488" s="293"/>
      <c r="ET5488" s="293"/>
      <c r="FD5488" s="293"/>
      <c r="GJ5488" s="341"/>
      <c r="GT5488" s="293"/>
      <c r="HD5488" s="293"/>
      <c r="HN5488" s="293"/>
      <c r="HX5488" s="293"/>
      <c r="IH5488" s="293"/>
      <c r="IM5488" s="285"/>
    </row>
    <row r="5489" spans="1:247" s="44" customFormat="1" x14ac:dyDescent="0.2">
      <c r="A5489" s="42"/>
      <c r="AN5489" s="293"/>
      <c r="AX5489" s="293"/>
      <c r="BH5489" s="293"/>
      <c r="BR5489" s="293"/>
      <c r="CB5489" s="293"/>
      <c r="CL5489" s="293"/>
      <c r="CV5489" s="293"/>
      <c r="DF5489" s="293"/>
      <c r="DP5489" s="293"/>
      <c r="DZ5489" s="293"/>
      <c r="EJ5489" s="293"/>
      <c r="ET5489" s="293"/>
      <c r="FD5489" s="293"/>
      <c r="GJ5489" s="341"/>
      <c r="GT5489" s="293"/>
      <c r="HD5489" s="293"/>
      <c r="HN5489" s="293"/>
      <c r="HX5489" s="293"/>
      <c r="IH5489" s="293"/>
      <c r="IM5489" s="285"/>
    </row>
    <row r="5490" spans="1:247" s="44" customFormat="1" x14ac:dyDescent="0.2">
      <c r="A5490" s="42"/>
      <c r="AN5490" s="293"/>
      <c r="AX5490" s="293"/>
      <c r="BH5490" s="293"/>
      <c r="BR5490" s="293"/>
      <c r="CB5490" s="293"/>
      <c r="CL5490" s="293"/>
      <c r="CV5490" s="293"/>
      <c r="DF5490" s="293"/>
      <c r="DP5490" s="293"/>
      <c r="DZ5490" s="293"/>
      <c r="EJ5490" s="293"/>
      <c r="ET5490" s="293"/>
      <c r="FD5490" s="293"/>
      <c r="GJ5490" s="341"/>
      <c r="GT5490" s="293"/>
      <c r="HD5490" s="293"/>
      <c r="HN5490" s="293"/>
      <c r="HX5490" s="293"/>
      <c r="IH5490" s="293"/>
      <c r="IM5490" s="285"/>
    </row>
    <row r="5491" spans="1:247" s="44" customFormat="1" x14ac:dyDescent="0.2">
      <c r="A5491" s="42"/>
      <c r="AN5491" s="293"/>
      <c r="AX5491" s="293"/>
      <c r="BH5491" s="293"/>
      <c r="BR5491" s="293"/>
      <c r="CB5491" s="293"/>
      <c r="CL5491" s="293"/>
      <c r="CV5491" s="293"/>
      <c r="DF5491" s="293"/>
      <c r="DP5491" s="293"/>
      <c r="DZ5491" s="293"/>
      <c r="EJ5491" s="293"/>
      <c r="ET5491" s="293"/>
      <c r="FD5491" s="293"/>
      <c r="GJ5491" s="341"/>
      <c r="GT5491" s="293"/>
      <c r="HD5491" s="293"/>
      <c r="HN5491" s="293"/>
      <c r="HX5491" s="293"/>
      <c r="IH5491" s="293"/>
      <c r="IM5491" s="285"/>
    </row>
    <row r="5492" spans="1:247" s="44" customFormat="1" x14ac:dyDescent="0.2">
      <c r="A5492" s="42"/>
      <c r="AN5492" s="293"/>
      <c r="AX5492" s="293"/>
      <c r="BH5492" s="293"/>
      <c r="BR5492" s="293"/>
      <c r="CB5492" s="293"/>
      <c r="CL5492" s="293"/>
      <c r="CV5492" s="293"/>
      <c r="DF5492" s="293"/>
      <c r="DP5492" s="293"/>
      <c r="DZ5492" s="293"/>
      <c r="EJ5492" s="293"/>
      <c r="ET5492" s="293"/>
      <c r="FD5492" s="293"/>
      <c r="GJ5492" s="341"/>
      <c r="GT5492" s="293"/>
      <c r="HD5492" s="293"/>
      <c r="HN5492" s="293"/>
      <c r="HX5492" s="293"/>
      <c r="IH5492" s="293"/>
      <c r="IM5492" s="285"/>
    </row>
    <row r="5493" spans="1:247" s="44" customFormat="1" x14ac:dyDescent="0.2">
      <c r="A5493" s="42"/>
      <c r="AN5493" s="293"/>
      <c r="AX5493" s="293"/>
      <c r="BH5493" s="293"/>
      <c r="BR5493" s="293"/>
      <c r="CB5493" s="293"/>
      <c r="CL5493" s="293"/>
      <c r="CV5493" s="293"/>
      <c r="DF5493" s="293"/>
      <c r="DP5493" s="293"/>
      <c r="DZ5493" s="293"/>
      <c r="EJ5493" s="293"/>
      <c r="ET5493" s="293"/>
      <c r="FD5493" s="293"/>
      <c r="GJ5493" s="341"/>
      <c r="GT5493" s="293"/>
      <c r="HD5493" s="293"/>
      <c r="HN5493" s="293"/>
      <c r="HX5493" s="293"/>
      <c r="IH5493" s="293"/>
      <c r="IM5493" s="285"/>
    </row>
    <row r="5494" spans="1:247" s="44" customFormat="1" x14ac:dyDescent="0.2">
      <c r="A5494" s="42"/>
      <c r="AN5494" s="293"/>
      <c r="AX5494" s="293"/>
      <c r="BH5494" s="293"/>
      <c r="BR5494" s="293"/>
      <c r="CB5494" s="293"/>
      <c r="CL5494" s="293"/>
      <c r="CV5494" s="293"/>
      <c r="DF5494" s="293"/>
      <c r="DP5494" s="293"/>
      <c r="DZ5494" s="293"/>
      <c r="EJ5494" s="293"/>
      <c r="ET5494" s="293"/>
      <c r="FD5494" s="293"/>
      <c r="GJ5494" s="341"/>
      <c r="GT5494" s="293"/>
      <c r="HD5494" s="293"/>
      <c r="HN5494" s="293"/>
      <c r="HX5494" s="293"/>
      <c r="IH5494" s="293"/>
      <c r="IM5494" s="285"/>
    </row>
    <row r="5495" spans="1:247" s="44" customFormat="1" x14ac:dyDescent="0.2">
      <c r="A5495" s="42"/>
      <c r="AN5495" s="293"/>
      <c r="AX5495" s="293"/>
      <c r="BH5495" s="293"/>
      <c r="BR5495" s="293"/>
      <c r="CB5495" s="293"/>
      <c r="CL5495" s="293"/>
      <c r="CV5495" s="293"/>
      <c r="DF5495" s="293"/>
      <c r="DP5495" s="293"/>
      <c r="DZ5495" s="293"/>
      <c r="EJ5495" s="293"/>
      <c r="ET5495" s="293"/>
      <c r="FD5495" s="293"/>
      <c r="GJ5495" s="341"/>
      <c r="GT5495" s="293"/>
      <c r="HD5495" s="293"/>
      <c r="HN5495" s="293"/>
      <c r="HX5495" s="293"/>
      <c r="IH5495" s="293"/>
      <c r="IM5495" s="285"/>
    </row>
    <row r="5496" spans="1:247" s="44" customFormat="1" x14ac:dyDescent="0.2">
      <c r="A5496" s="42"/>
      <c r="AN5496" s="293"/>
      <c r="AX5496" s="293"/>
      <c r="BH5496" s="293"/>
      <c r="BR5496" s="293"/>
      <c r="CB5496" s="293"/>
      <c r="CL5496" s="293"/>
      <c r="CV5496" s="293"/>
      <c r="DF5496" s="293"/>
      <c r="DP5496" s="293"/>
      <c r="DZ5496" s="293"/>
      <c r="EJ5496" s="293"/>
      <c r="ET5496" s="293"/>
      <c r="FD5496" s="293"/>
      <c r="GJ5496" s="341"/>
      <c r="GT5496" s="293"/>
      <c r="HD5496" s="293"/>
      <c r="HN5496" s="293"/>
      <c r="HX5496" s="293"/>
      <c r="IH5496" s="293"/>
      <c r="IM5496" s="285"/>
    </row>
    <row r="5497" spans="1:247" s="44" customFormat="1" x14ac:dyDescent="0.2">
      <c r="A5497" s="42"/>
      <c r="AN5497" s="293"/>
      <c r="AX5497" s="293"/>
      <c r="BH5497" s="293"/>
      <c r="BR5497" s="293"/>
      <c r="CB5497" s="293"/>
      <c r="CL5497" s="293"/>
      <c r="CV5497" s="293"/>
      <c r="DF5497" s="293"/>
      <c r="DP5497" s="293"/>
      <c r="DZ5497" s="293"/>
      <c r="EJ5497" s="293"/>
      <c r="ET5497" s="293"/>
      <c r="FD5497" s="293"/>
      <c r="GJ5497" s="341"/>
      <c r="GT5497" s="293"/>
      <c r="HD5497" s="293"/>
      <c r="HN5497" s="293"/>
      <c r="HX5497" s="293"/>
      <c r="IH5497" s="293"/>
      <c r="IM5497" s="285"/>
    </row>
    <row r="5498" spans="1:247" s="44" customFormat="1" x14ac:dyDescent="0.2">
      <c r="A5498" s="42"/>
      <c r="AN5498" s="293"/>
      <c r="AX5498" s="293"/>
      <c r="BH5498" s="293"/>
      <c r="BR5498" s="293"/>
      <c r="CB5498" s="293"/>
      <c r="CL5498" s="293"/>
      <c r="CV5498" s="293"/>
      <c r="DF5498" s="293"/>
      <c r="DP5498" s="293"/>
      <c r="DZ5498" s="293"/>
      <c r="EJ5498" s="293"/>
      <c r="ET5498" s="293"/>
      <c r="FD5498" s="293"/>
      <c r="GJ5498" s="341"/>
      <c r="GT5498" s="293"/>
      <c r="HD5498" s="293"/>
      <c r="HN5498" s="293"/>
      <c r="HX5498" s="293"/>
      <c r="IH5498" s="293"/>
      <c r="IM5498" s="285"/>
    </row>
    <row r="5499" spans="1:247" s="44" customFormat="1" x14ac:dyDescent="0.2">
      <c r="A5499" s="42"/>
      <c r="AN5499" s="293"/>
      <c r="AX5499" s="293"/>
      <c r="BH5499" s="293"/>
      <c r="BR5499" s="293"/>
      <c r="CB5499" s="293"/>
      <c r="CL5499" s="293"/>
      <c r="CV5499" s="293"/>
      <c r="DF5499" s="293"/>
      <c r="DP5499" s="293"/>
      <c r="DZ5499" s="293"/>
      <c r="EJ5499" s="293"/>
      <c r="ET5499" s="293"/>
      <c r="FD5499" s="293"/>
      <c r="GJ5499" s="341"/>
      <c r="GT5499" s="293"/>
      <c r="HD5499" s="293"/>
      <c r="HN5499" s="293"/>
      <c r="HX5499" s="293"/>
      <c r="IH5499" s="293"/>
      <c r="IM5499" s="285"/>
    </row>
    <row r="5500" spans="1:247" s="44" customFormat="1" x14ac:dyDescent="0.2">
      <c r="A5500" s="42"/>
      <c r="AN5500" s="293"/>
      <c r="AX5500" s="293"/>
      <c r="BH5500" s="293"/>
      <c r="BR5500" s="293"/>
      <c r="CB5500" s="293"/>
      <c r="CL5500" s="293"/>
      <c r="CV5500" s="293"/>
      <c r="DF5500" s="293"/>
      <c r="DP5500" s="293"/>
      <c r="DZ5500" s="293"/>
      <c r="EJ5500" s="293"/>
      <c r="ET5500" s="293"/>
      <c r="FD5500" s="293"/>
      <c r="GJ5500" s="341"/>
      <c r="GT5500" s="293"/>
      <c r="HD5500" s="293"/>
      <c r="HN5500" s="293"/>
      <c r="HX5500" s="293"/>
      <c r="IH5500" s="293"/>
      <c r="IM5500" s="285"/>
    </row>
    <row r="5501" spans="1:247" s="44" customFormat="1" x14ac:dyDescent="0.2">
      <c r="A5501" s="42"/>
      <c r="AN5501" s="293"/>
      <c r="AX5501" s="293"/>
      <c r="BH5501" s="293"/>
      <c r="BR5501" s="293"/>
      <c r="CB5501" s="293"/>
      <c r="CL5501" s="293"/>
      <c r="CV5501" s="293"/>
      <c r="DF5501" s="293"/>
      <c r="DP5501" s="293"/>
      <c r="DZ5501" s="293"/>
      <c r="EJ5501" s="293"/>
      <c r="ET5501" s="293"/>
      <c r="FD5501" s="293"/>
      <c r="GJ5501" s="341"/>
      <c r="GT5501" s="293"/>
      <c r="HD5501" s="293"/>
      <c r="HN5501" s="293"/>
      <c r="HX5501" s="293"/>
      <c r="IH5501" s="293"/>
      <c r="IM5501" s="285"/>
    </row>
    <row r="5502" spans="1:247" s="44" customFormat="1" x14ac:dyDescent="0.2">
      <c r="A5502" s="42"/>
      <c r="AN5502" s="293"/>
      <c r="AX5502" s="293"/>
      <c r="BH5502" s="293"/>
      <c r="BR5502" s="293"/>
      <c r="CB5502" s="293"/>
      <c r="CL5502" s="293"/>
      <c r="CV5502" s="293"/>
      <c r="DF5502" s="293"/>
      <c r="DP5502" s="293"/>
      <c r="DZ5502" s="293"/>
      <c r="EJ5502" s="293"/>
      <c r="ET5502" s="293"/>
      <c r="FD5502" s="293"/>
      <c r="GJ5502" s="341"/>
      <c r="GT5502" s="293"/>
      <c r="HD5502" s="293"/>
      <c r="HN5502" s="293"/>
      <c r="HX5502" s="293"/>
      <c r="IH5502" s="293"/>
      <c r="IM5502" s="285"/>
    </row>
    <row r="5503" spans="1:247" s="44" customFormat="1" x14ac:dyDescent="0.2">
      <c r="A5503" s="42"/>
      <c r="AN5503" s="293"/>
      <c r="AX5503" s="293"/>
      <c r="BH5503" s="293"/>
      <c r="BR5503" s="293"/>
      <c r="CB5503" s="293"/>
      <c r="CL5503" s="293"/>
      <c r="CV5503" s="293"/>
      <c r="DF5503" s="293"/>
      <c r="DP5503" s="293"/>
      <c r="DZ5503" s="293"/>
      <c r="EJ5503" s="293"/>
      <c r="ET5503" s="293"/>
      <c r="FD5503" s="293"/>
      <c r="GJ5503" s="341"/>
      <c r="GT5503" s="293"/>
      <c r="HD5503" s="293"/>
      <c r="HN5503" s="293"/>
      <c r="HX5503" s="293"/>
      <c r="IH5503" s="293"/>
      <c r="IM5503" s="285"/>
    </row>
    <row r="5504" spans="1:247" s="44" customFormat="1" x14ac:dyDescent="0.2">
      <c r="A5504" s="42"/>
      <c r="AN5504" s="293"/>
      <c r="AX5504" s="293"/>
      <c r="BH5504" s="293"/>
      <c r="BR5504" s="293"/>
      <c r="CB5504" s="293"/>
      <c r="CL5504" s="293"/>
      <c r="CV5504" s="293"/>
      <c r="DF5504" s="293"/>
      <c r="DP5504" s="293"/>
      <c r="DZ5504" s="293"/>
      <c r="EJ5504" s="293"/>
      <c r="ET5504" s="293"/>
      <c r="FD5504" s="293"/>
      <c r="GJ5504" s="341"/>
      <c r="GT5504" s="293"/>
      <c r="HD5504" s="293"/>
      <c r="HN5504" s="293"/>
      <c r="HX5504" s="293"/>
      <c r="IH5504" s="293"/>
      <c r="IM5504" s="285"/>
    </row>
    <row r="5505" spans="1:247" s="44" customFormat="1" x14ac:dyDescent="0.2">
      <c r="A5505" s="42"/>
      <c r="AN5505" s="293"/>
      <c r="AX5505" s="293"/>
      <c r="BH5505" s="293"/>
      <c r="BR5505" s="293"/>
      <c r="CB5505" s="293"/>
      <c r="CL5505" s="293"/>
      <c r="CV5505" s="293"/>
      <c r="DF5505" s="293"/>
      <c r="DP5505" s="293"/>
      <c r="DZ5505" s="293"/>
      <c r="EJ5505" s="293"/>
      <c r="ET5505" s="293"/>
      <c r="FD5505" s="293"/>
      <c r="GJ5505" s="341"/>
      <c r="GT5505" s="293"/>
      <c r="HD5505" s="293"/>
      <c r="HN5505" s="293"/>
      <c r="HX5505" s="293"/>
      <c r="IH5505" s="293"/>
      <c r="IM5505" s="285"/>
    </row>
    <row r="5506" spans="1:247" s="44" customFormat="1" x14ac:dyDescent="0.2">
      <c r="A5506" s="42"/>
      <c r="AN5506" s="293"/>
      <c r="AX5506" s="293"/>
      <c r="BH5506" s="293"/>
      <c r="BR5506" s="293"/>
      <c r="CB5506" s="293"/>
      <c r="CL5506" s="293"/>
      <c r="CV5506" s="293"/>
      <c r="DF5506" s="293"/>
      <c r="DP5506" s="293"/>
      <c r="DZ5506" s="293"/>
      <c r="EJ5506" s="293"/>
      <c r="ET5506" s="293"/>
      <c r="FD5506" s="293"/>
      <c r="GJ5506" s="341"/>
      <c r="GT5506" s="293"/>
      <c r="HD5506" s="293"/>
      <c r="HN5506" s="293"/>
      <c r="HX5506" s="293"/>
      <c r="IH5506" s="293"/>
      <c r="IM5506" s="285"/>
    </row>
    <row r="5507" spans="1:247" s="44" customFormat="1" x14ac:dyDescent="0.2">
      <c r="A5507" s="42"/>
      <c r="AN5507" s="293"/>
      <c r="AX5507" s="293"/>
      <c r="BH5507" s="293"/>
      <c r="BR5507" s="293"/>
      <c r="CB5507" s="293"/>
      <c r="CL5507" s="293"/>
      <c r="CV5507" s="293"/>
      <c r="DF5507" s="293"/>
      <c r="DP5507" s="293"/>
      <c r="DZ5507" s="293"/>
      <c r="EJ5507" s="293"/>
      <c r="ET5507" s="293"/>
      <c r="FD5507" s="293"/>
      <c r="GJ5507" s="341"/>
      <c r="GT5507" s="293"/>
      <c r="HD5507" s="293"/>
      <c r="HN5507" s="293"/>
      <c r="HX5507" s="293"/>
      <c r="IH5507" s="293"/>
      <c r="IM5507" s="285"/>
    </row>
    <row r="5508" spans="1:247" s="44" customFormat="1" x14ac:dyDescent="0.2">
      <c r="A5508" s="42"/>
      <c r="AN5508" s="293"/>
      <c r="AX5508" s="293"/>
      <c r="BH5508" s="293"/>
      <c r="BR5508" s="293"/>
      <c r="CB5508" s="293"/>
      <c r="CL5508" s="293"/>
      <c r="CV5508" s="293"/>
      <c r="DF5508" s="293"/>
      <c r="DP5508" s="293"/>
      <c r="DZ5508" s="293"/>
      <c r="EJ5508" s="293"/>
      <c r="ET5508" s="293"/>
      <c r="FD5508" s="293"/>
      <c r="GJ5508" s="341"/>
      <c r="GT5508" s="293"/>
      <c r="HD5508" s="293"/>
      <c r="HN5508" s="293"/>
      <c r="HX5508" s="293"/>
      <c r="IH5508" s="293"/>
      <c r="IM5508" s="285"/>
    </row>
    <row r="5509" spans="1:247" s="44" customFormat="1" x14ac:dyDescent="0.2">
      <c r="A5509" s="42"/>
      <c r="AN5509" s="293"/>
      <c r="AX5509" s="293"/>
      <c r="BH5509" s="293"/>
      <c r="BR5509" s="293"/>
      <c r="CB5509" s="293"/>
      <c r="CL5509" s="293"/>
      <c r="CV5509" s="293"/>
      <c r="DF5509" s="293"/>
      <c r="DP5509" s="293"/>
      <c r="DZ5509" s="293"/>
      <c r="EJ5509" s="293"/>
      <c r="ET5509" s="293"/>
      <c r="FD5509" s="293"/>
      <c r="GJ5509" s="341"/>
      <c r="GT5509" s="293"/>
      <c r="HD5509" s="293"/>
      <c r="HN5509" s="293"/>
      <c r="HX5509" s="293"/>
      <c r="IH5509" s="293"/>
      <c r="IM5509" s="285"/>
    </row>
    <row r="5510" spans="1:247" s="44" customFormat="1" x14ac:dyDescent="0.2">
      <c r="A5510" s="42"/>
      <c r="AN5510" s="293"/>
      <c r="AX5510" s="293"/>
      <c r="BH5510" s="293"/>
      <c r="BR5510" s="293"/>
      <c r="CB5510" s="293"/>
      <c r="CL5510" s="293"/>
      <c r="CV5510" s="293"/>
      <c r="DF5510" s="293"/>
      <c r="DP5510" s="293"/>
      <c r="DZ5510" s="293"/>
      <c r="EJ5510" s="293"/>
      <c r="ET5510" s="293"/>
      <c r="FD5510" s="293"/>
      <c r="GJ5510" s="341"/>
      <c r="GT5510" s="293"/>
      <c r="HD5510" s="293"/>
      <c r="HN5510" s="293"/>
      <c r="HX5510" s="293"/>
      <c r="IH5510" s="293"/>
      <c r="IM5510" s="285"/>
    </row>
    <row r="5511" spans="1:247" s="44" customFormat="1" x14ac:dyDescent="0.2">
      <c r="A5511" s="42"/>
      <c r="AN5511" s="293"/>
      <c r="AX5511" s="293"/>
      <c r="BH5511" s="293"/>
      <c r="BR5511" s="293"/>
      <c r="CB5511" s="293"/>
      <c r="CL5511" s="293"/>
      <c r="CV5511" s="293"/>
      <c r="DF5511" s="293"/>
      <c r="DP5511" s="293"/>
      <c r="DZ5511" s="293"/>
      <c r="EJ5511" s="293"/>
      <c r="ET5511" s="293"/>
      <c r="FD5511" s="293"/>
      <c r="GJ5511" s="341"/>
      <c r="GT5511" s="293"/>
      <c r="HD5511" s="293"/>
      <c r="HN5511" s="293"/>
      <c r="HX5511" s="293"/>
      <c r="IH5511" s="293"/>
      <c r="IM5511" s="285"/>
    </row>
    <row r="5512" spans="1:247" s="44" customFormat="1" x14ac:dyDescent="0.2">
      <c r="A5512" s="42"/>
      <c r="AN5512" s="293"/>
      <c r="AX5512" s="293"/>
      <c r="BH5512" s="293"/>
      <c r="BR5512" s="293"/>
      <c r="CB5512" s="293"/>
      <c r="CL5512" s="293"/>
      <c r="CV5512" s="293"/>
      <c r="DF5512" s="293"/>
      <c r="DP5512" s="293"/>
      <c r="DZ5512" s="293"/>
      <c r="EJ5512" s="293"/>
      <c r="ET5512" s="293"/>
      <c r="FD5512" s="293"/>
      <c r="GJ5512" s="341"/>
      <c r="GT5512" s="293"/>
      <c r="HD5512" s="293"/>
      <c r="HN5512" s="293"/>
      <c r="HX5512" s="293"/>
      <c r="IH5512" s="293"/>
      <c r="IM5512" s="285"/>
    </row>
    <row r="5513" spans="1:247" s="44" customFormat="1" x14ac:dyDescent="0.2">
      <c r="A5513" s="42"/>
      <c r="AN5513" s="293"/>
      <c r="AX5513" s="293"/>
      <c r="BH5513" s="293"/>
      <c r="BR5513" s="293"/>
      <c r="CB5513" s="293"/>
      <c r="CL5513" s="293"/>
      <c r="CV5513" s="293"/>
      <c r="DF5513" s="293"/>
      <c r="DP5513" s="293"/>
      <c r="DZ5513" s="293"/>
      <c r="EJ5513" s="293"/>
      <c r="ET5513" s="293"/>
      <c r="FD5513" s="293"/>
      <c r="GJ5513" s="341"/>
      <c r="GT5513" s="293"/>
      <c r="HD5513" s="293"/>
      <c r="HN5513" s="293"/>
      <c r="HX5513" s="293"/>
      <c r="IH5513" s="293"/>
      <c r="IM5513" s="285"/>
    </row>
    <row r="5514" spans="1:247" s="44" customFormat="1" x14ac:dyDescent="0.2">
      <c r="A5514" s="42"/>
      <c r="AN5514" s="293"/>
      <c r="AX5514" s="293"/>
      <c r="BH5514" s="293"/>
      <c r="BR5514" s="293"/>
      <c r="CB5514" s="293"/>
      <c r="CL5514" s="293"/>
      <c r="CV5514" s="293"/>
      <c r="DF5514" s="293"/>
      <c r="DP5514" s="293"/>
      <c r="DZ5514" s="293"/>
      <c r="EJ5514" s="293"/>
      <c r="ET5514" s="293"/>
      <c r="FD5514" s="293"/>
      <c r="GJ5514" s="341"/>
      <c r="GT5514" s="293"/>
      <c r="HD5514" s="293"/>
      <c r="HN5514" s="293"/>
      <c r="HX5514" s="293"/>
      <c r="IH5514" s="293"/>
      <c r="IM5514" s="285"/>
    </row>
    <row r="5515" spans="1:247" s="44" customFormat="1" x14ac:dyDescent="0.2">
      <c r="A5515" s="42"/>
      <c r="AN5515" s="293"/>
      <c r="AX5515" s="293"/>
      <c r="BH5515" s="293"/>
      <c r="BR5515" s="293"/>
      <c r="CB5515" s="293"/>
      <c r="CL5515" s="293"/>
      <c r="CV5515" s="293"/>
      <c r="DF5515" s="293"/>
      <c r="DP5515" s="293"/>
      <c r="DZ5515" s="293"/>
      <c r="EJ5515" s="293"/>
      <c r="ET5515" s="293"/>
      <c r="FD5515" s="293"/>
      <c r="GJ5515" s="341"/>
      <c r="GT5515" s="293"/>
      <c r="HD5515" s="293"/>
      <c r="HN5515" s="293"/>
      <c r="HX5515" s="293"/>
      <c r="IH5515" s="293"/>
      <c r="IM5515" s="285"/>
    </row>
    <row r="5516" spans="1:247" s="44" customFormat="1" x14ac:dyDescent="0.2">
      <c r="A5516" s="42"/>
      <c r="AN5516" s="293"/>
      <c r="AX5516" s="293"/>
      <c r="BH5516" s="293"/>
      <c r="BR5516" s="293"/>
      <c r="CB5516" s="293"/>
      <c r="CL5516" s="293"/>
      <c r="CV5516" s="293"/>
      <c r="DF5516" s="293"/>
      <c r="DP5516" s="293"/>
      <c r="DZ5516" s="293"/>
      <c r="EJ5516" s="293"/>
      <c r="ET5516" s="293"/>
      <c r="FD5516" s="293"/>
      <c r="GJ5516" s="341"/>
      <c r="GT5516" s="293"/>
      <c r="HD5516" s="293"/>
      <c r="HN5516" s="293"/>
      <c r="HX5516" s="293"/>
      <c r="IH5516" s="293"/>
      <c r="IM5516" s="285"/>
    </row>
    <row r="5517" spans="1:247" s="44" customFormat="1" x14ac:dyDescent="0.2">
      <c r="A5517" s="42"/>
      <c r="AN5517" s="293"/>
      <c r="AX5517" s="293"/>
      <c r="BH5517" s="293"/>
      <c r="BR5517" s="293"/>
      <c r="CB5517" s="293"/>
      <c r="CL5517" s="293"/>
      <c r="CV5517" s="293"/>
      <c r="DF5517" s="293"/>
      <c r="DP5517" s="293"/>
      <c r="DZ5517" s="293"/>
      <c r="EJ5517" s="293"/>
      <c r="ET5517" s="293"/>
      <c r="FD5517" s="293"/>
      <c r="GJ5517" s="341"/>
      <c r="GT5517" s="293"/>
      <c r="HD5517" s="293"/>
      <c r="HN5517" s="293"/>
      <c r="HX5517" s="293"/>
      <c r="IH5517" s="293"/>
      <c r="IM5517" s="285"/>
    </row>
  </sheetData>
  <mergeCells count="2">
    <mergeCell ref="AX2:AX3"/>
    <mergeCell ref="BC2:BC3"/>
  </mergeCells>
  <phoneticPr fontId="6" type="noConversion"/>
  <printOptions gridLines="1" gridLinesSet="0"/>
  <pageMargins left="0.2" right="0.22" top="1" bottom="1" header="0.5" footer="0.5"/>
  <pageSetup scale="90" orientation="landscape" horizontalDpi="4294967293" verticalDpi="300" r:id="rId1"/>
  <headerFooter alignWithMargins="0">
    <oddHeader>&amp;CStaffing Proposal 
Personnel Loading Chart
Quality Improvement Organization __th SOW Business Proposal</oddHeader>
    <oddFooter>&amp;LForm Staffing&amp;CPage &amp;P&amp;R&amp;D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zoomScale="85" zoomScaleNormal="85" workbookViewId="0">
      <selection activeCell="G22" sqref="G22"/>
    </sheetView>
  </sheetViews>
  <sheetFormatPr defaultRowHeight="12.75" x14ac:dyDescent="0.2"/>
  <cols>
    <col min="1" max="4" width="15.28515625" customWidth="1"/>
    <col min="5" max="6" width="20.140625" customWidth="1"/>
    <col min="7" max="7" width="13.42578125" customWidth="1"/>
    <col min="8" max="8" width="18.85546875" customWidth="1"/>
    <col min="9" max="9" width="17.7109375" customWidth="1"/>
    <col min="10" max="10" width="18.85546875" customWidth="1"/>
    <col min="11" max="12" width="17.28515625" customWidth="1"/>
  </cols>
  <sheetData>
    <row r="1" spans="1:6" x14ac:dyDescent="0.2">
      <c r="A1" s="357" t="s">
        <v>463</v>
      </c>
      <c r="B1" s="358"/>
      <c r="C1" s="358"/>
      <c r="D1" s="358"/>
      <c r="E1" s="358"/>
      <c r="F1" s="358"/>
    </row>
    <row r="2" spans="1:6" s="35" customFormat="1" x14ac:dyDescent="0.2">
      <c r="A2" s="150" t="s">
        <v>246</v>
      </c>
      <c r="B2" s="369">
        <v>2</v>
      </c>
      <c r="C2" s="369">
        <v>3</v>
      </c>
      <c r="D2" s="369">
        <v>4</v>
      </c>
      <c r="E2" s="369">
        <v>5</v>
      </c>
      <c r="F2" s="685" t="s">
        <v>526</v>
      </c>
    </row>
    <row r="3" spans="1:6" s="35" customFormat="1" x14ac:dyDescent="0.2">
      <c r="A3" s="35" t="s">
        <v>249</v>
      </c>
      <c r="B3" s="150" t="s">
        <v>221</v>
      </c>
      <c r="C3" s="150" t="s">
        <v>248</v>
      </c>
      <c r="D3" s="150" t="s">
        <v>214</v>
      </c>
      <c r="E3" s="35" t="s">
        <v>249</v>
      </c>
      <c r="F3" s="150" t="s">
        <v>474</v>
      </c>
    </row>
    <row r="4" spans="1:6" s="35" customFormat="1" x14ac:dyDescent="0.2">
      <c r="A4" s="150" t="s">
        <v>176</v>
      </c>
      <c r="B4" s="150" t="s">
        <v>247</v>
      </c>
      <c r="C4" s="150" t="s">
        <v>219</v>
      </c>
      <c r="D4" s="150" t="s">
        <v>149</v>
      </c>
      <c r="E4" s="35" t="s">
        <v>220</v>
      </c>
      <c r="F4" s="150" t="s">
        <v>177</v>
      </c>
    </row>
    <row r="5" spans="1:6" s="35" customFormat="1" x14ac:dyDescent="0.2">
      <c r="A5" s="84"/>
      <c r="B5" s="84"/>
      <c r="C5" s="85"/>
      <c r="D5" s="86"/>
      <c r="E5" s="86"/>
      <c r="F5" s="86"/>
    </row>
    <row r="6" spans="1:6" ht="14.45" customHeight="1" x14ac:dyDescent="0.2">
      <c r="A6" s="181"/>
      <c r="B6" s="186"/>
      <c r="C6" s="289"/>
      <c r="D6" s="303">
        <f>B6*C6</f>
        <v>0</v>
      </c>
      <c r="E6" s="165"/>
      <c r="F6" s="264">
        <f>+D6*E6</f>
        <v>0</v>
      </c>
    </row>
    <row r="7" spans="1:6" x14ac:dyDescent="0.2">
      <c r="A7" s="87"/>
      <c r="B7" s="87"/>
      <c r="C7" s="87"/>
      <c r="D7" s="89"/>
      <c r="E7" s="89"/>
      <c r="F7" s="88"/>
    </row>
    <row r="11" spans="1:6" x14ac:dyDescent="0.2">
      <c r="A11" s="369">
        <v>7</v>
      </c>
      <c r="B11" s="369">
        <v>8</v>
      </c>
      <c r="C11" s="369">
        <v>9</v>
      </c>
      <c r="D11" s="369">
        <v>10</v>
      </c>
      <c r="E11" s="164" t="s">
        <v>527</v>
      </c>
    </row>
    <row r="12" spans="1:6" x14ac:dyDescent="0.2">
      <c r="A12" s="150" t="s">
        <v>221</v>
      </c>
      <c r="B12" s="150" t="s">
        <v>248</v>
      </c>
      <c r="C12" s="150" t="s">
        <v>214</v>
      </c>
      <c r="D12" s="35" t="s">
        <v>249</v>
      </c>
      <c r="E12" s="150" t="s">
        <v>474</v>
      </c>
    </row>
    <row r="13" spans="1:6" x14ac:dyDescent="0.2">
      <c r="A13" s="150" t="s">
        <v>247</v>
      </c>
      <c r="B13" s="150" t="s">
        <v>219</v>
      </c>
      <c r="C13" s="150" t="s">
        <v>149</v>
      </c>
      <c r="D13" s="35" t="s">
        <v>220</v>
      </c>
      <c r="E13" s="150" t="s">
        <v>177</v>
      </c>
    </row>
    <row r="14" spans="1:6" x14ac:dyDescent="0.2">
      <c r="A14" s="84"/>
      <c r="B14" s="188"/>
      <c r="C14" s="188"/>
      <c r="D14" s="188"/>
      <c r="E14" s="86"/>
    </row>
    <row r="15" spans="1:6" ht="14.25" customHeight="1" x14ac:dyDescent="0.2">
      <c r="A15" s="186"/>
      <c r="B15" s="289"/>
      <c r="C15" s="303">
        <f>A15*B15</f>
        <v>0</v>
      </c>
      <c r="D15" s="165"/>
      <c r="E15" s="264">
        <f>+C15*D15</f>
        <v>0</v>
      </c>
    </row>
    <row r="16" spans="1:6" x14ac:dyDescent="0.2">
      <c r="A16" s="87"/>
      <c r="B16" s="88"/>
      <c r="C16" s="88"/>
      <c r="D16" s="88"/>
      <c r="E16" s="88"/>
    </row>
    <row r="17" spans="1:5" s="325" customFormat="1" x14ac:dyDescent="0.2">
      <c r="A17" s="876"/>
      <c r="B17" s="877"/>
      <c r="C17" s="877"/>
      <c r="D17" s="877"/>
      <c r="E17" s="877"/>
    </row>
    <row r="18" spans="1:5" s="325" customFormat="1" x14ac:dyDescent="0.2">
      <c r="A18" s="876"/>
      <c r="B18" s="877"/>
      <c r="C18" s="877"/>
      <c r="D18" s="877"/>
      <c r="E18" s="877"/>
    </row>
    <row r="19" spans="1:5" s="325" customFormat="1" x14ac:dyDescent="0.2">
      <c r="A19" s="876"/>
      <c r="B19" s="877"/>
      <c r="C19" s="877"/>
      <c r="D19" s="877"/>
      <c r="E19" s="877"/>
    </row>
    <row r="20" spans="1:5" s="325" customFormat="1" x14ac:dyDescent="0.2">
      <c r="A20" s="369">
        <v>12</v>
      </c>
      <c r="B20" s="369">
        <v>13</v>
      </c>
      <c r="C20" s="369">
        <v>14</v>
      </c>
      <c r="D20" s="369">
        <v>15</v>
      </c>
      <c r="E20" s="685">
        <v>16</v>
      </c>
    </row>
    <row r="21" spans="1:5" s="325" customFormat="1" x14ac:dyDescent="0.2">
      <c r="A21" s="150" t="s">
        <v>221</v>
      </c>
      <c r="B21" s="150" t="s">
        <v>248</v>
      </c>
      <c r="C21" s="150" t="s">
        <v>214</v>
      </c>
      <c r="D21" s="35" t="s">
        <v>249</v>
      </c>
      <c r="E21" s="150" t="s">
        <v>474</v>
      </c>
    </row>
    <row r="22" spans="1:5" s="325" customFormat="1" x14ac:dyDescent="0.2">
      <c r="A22" s="150" t="s">
        <v>247</v>
      </c>
      <c r="B22" s="150" t="s">
        <v>219</v>
      </c>
      <c r="C22" s="150" t="s">
        <v>149</v>
      </c>
      <c r="D22" s="35" t="s">
        <v>220</v>
      </c>
      <c r="E22" s="150" t="s">
        <v>177</v>
      </c>
    </row>
    <row r="23" spans="1:5" s="325" customFormat="1" x14ac:dyDescent="0.2">
      <c r="A23" s="84"/>
      <c r="B23" s="188"/>
      <c r="C23" s="188"/>
      <c r="D23" s="188"/>
      <c r="E23" s="86"/>
    </row>
    <row r="24" spans="1:5" s="325" customFormat="1" ht="14.25" x14ac:dyDescent="0.2">
      <c r="A24" s="186"/>
      <c r="B24" s="289"/>
      <c r="C24" s="303">
        <f>A24*B24</f>
        <v>0</v>
      </c>
      <c r="D24" s="165"/>
      <c r="E24" s="264">
        <f>+C24*D24</f>
        <v>0</v>
      </c>
    </row>
    <row r="25" spans="1:5" s="325" customFormat="1" x14ac:dyDescent="0.2">
      <c r="A25" s="87"/>
      <c r="B25" s="88"/>
      <c r="C25" s="88"/>
      <c r="D25" s="88"/>
      <c r="E25" s="88"/>
    </row>
    <row r="26" spans="1:5" s="325" customFormat="1" x14ac:dyDescent="0.2">
      <c r="A26" s="876"/>
      <c r="B26" s="877"/>
      <c r="C26" s="877"/>
      <c r="D26" s="877"/>
      <c r="E26" s="877"/>
    </row>
    <row r="27" spans="1:5" s="325" customFormat="1" x14ac:dyDescent="0.2">
      <c r="A27" s="876"/>
      <c r="B27" s="877"/>
      <c r="C27" s="877"/>
      <c r="D27" s="877"/>
      <c r="E27" s="877"/>
    </row>
    <row r="28" spans="1:5" s="325" customFormat="1" x14ac:dyDescent="0.2">
      <c r="A28" s="876"/>
      <c r="B28" s="877"/>
      <c r="C28" s="877"/>
      <c r="D28" s="877"/>
      <c r="E28" s="877"/>
    </row>
    <row r="29" spans="1:5" s="325" customFormat="1" x14ac:dyDescent="0.2">
      <c r="A29" s="369">
        <v>17</v>
      </c>
      <c r="B29" s="369">
        <v>18</v>
      </c>
      <c r="C29" s="369">
        <v>19</v>
      </c>
      <c r="D29" s="369">
        <v>20</v>
      </c>
      <c r="E29" s="685">
        <v>21</v>
      </c>
    </row>
    <row r="30" spans="1:5" s="325" customFormat="1" x14ac:dyDescent="0.2">
      <c r="A30" s="150" t="s">
        <v>221</v>
      </c>
      <c r="B30" s="150" t="s">
        <v>248</v>
      </c>
      <c r="C30" s="150" t="s">
        <v>214</v>
      </c>
      <c r="D30" s="35" t="s">
        <v>249</v>
      </c>
      <c r="E30" s="150" t="s">
        <v>474</v>
      </c>
    </row>
    <row r="31" spans="1:5" s="325" customFormat="1" x14ac:dyDescent="0.2">
      <c r="A31" s="150" t="s">
        <v>247</v>
      </c>
      <c r="B31" s="150" t="s">
        <v>219</v>
      </c>
      <c r="C31" s="150" t="s">
        <v>149</v>
      </c>
      <c r="D31" s="35" t="s">
        <v>220</v>
      </c>
      <c r="E31" s="150" t="s">
        <v>177</v>
      </c>
    </row>
    <row r="32" spans="1:5" s="325" customFormat="1" x14ac:dyDescent="0.2">
      <c r="A32" s="84"/>
      <c r="B32" s="188"/>
      <c r="C32" s="188"/>
      <c r="D32" s="188"/>
      <c r="E32" s="86"/>
    </row>
    <row r="33" spans="1:6" s="325" customFormat="1" ht="14.25" x14ac:dyDescent="0.2">
      <c r="A33" s="186"/>
      <c r="B33" s="289"/>
      <c r="C33" s="303">
        <f>A33*B33</f>
        <v>0</v>
      </c>
      <c r="D33" s="165"/>
      <c r="E33" s="264">
        <f>+C33*D33</f>
        <v>0</v>
      </c>
    </row>
    <row r="34" spans="1:6" s="325" customFormat="1" x14ac:dyDescent="0.2">
      <c r="A34" s="87"/>
      <c r="B34" s="88"/>
      <c r="C34" s="88"/>
      <c r="D34" s="88"/>
      <c r="E34" s="88"/>
    </row>
    <row r="35" spans="1:6" s="325" customFormat="1" x14ac:dyDescent="0.2">
      <c r="A35" s="876"/>
      <c r="B35" s="877"/>
      <c r="C35" s="877"/>
      <c r="D35" s="877"/>
      <c r="E35" s="877"/>
    </row>
    <row r="36" spans="1:6" s="325" customFormat="1" x14ac:dyDescent="0.2">
      <c r="A36" s="876"/>
      <c r="B36" s="877"/>
      <c r="C36" s="877"/>
      <c r="D36" s="877"/>
      <c r="E36" s="877"/>
    </row>
    <row r="37" spans="1:6" s="325" customFormat="1" x14ac:dyDescent="0.2">
      <c r="A37" s="876"/>
      <c r="B37" s="877"/>
      <c r="C37" s="877"/>
      <c r="D37" s="877"/>
      <c r="E37" s="877"/>
    </row>
    <row r="38" spans="1:6" x14ac:dyDescent="0.2">
      <c r="A38" s="369">
        <v>22</v>
      </c>
      <c r="B38" s="369">
        <v>23</v>
      </c>
      <c r="C38" s="369">
        <v>24</v>
      </c>
      <c r="D38" s="369">
        <v>25</v>
      </c>
      <c r="E38" s="369">
        <v>26</v>
      </c>
      <c r="F38" s="146" t="s">
        <v>244</v>
      </c>
    </row>
    <row r="39" spans="1:6" x14ac:dyDescent="0.2">
      <c r="A39" s="150" t="s">
        <v>221</v>
      </c>
      <c r="B39" s="150" t="s">
        <v>214</v>
      </c>
      <c r="C39" s="148" t="s">
        <v>250</v>
      </c>
      <c r="D39" s="35" t="s">
        <v>249</v>
      </c>
      <c r="E39" s="150" t="s">
        <v>474</v>
      </c>
      <c r="F39" s="150" t="s">
        <v>474</v>
      </c>
    </row>
    <row r="40" spans="1:6" x14ac:dyDescent="0.2">
      <c r="A40" s="150" t="s">
        <v>247</v>
      </c>
      <c r="B40" s="150" t="s">
        <v>219</v>
      </c>
      <c r="C40" s="150" t="s">
        <v>149</v>
      </c>
      <c r="D40" s="35" t="s">
        <v>220</v>
      </c>
      <c r="E40" s="150" t="s">
        <v>177</v>
      </c>
      <c r="F40" s="150" t="s">
        <v>177</v>
      </c>
    </row>
    <row r="41" spans="1:6" x14ac:dyDescent="0.2">
      <c r="A41" s="84"/>
      <c r="B41" s="188"/>
      <c r="C41" s="188"/>
      <c r="D41" s="188"/>
      <c r="E41" s="86"/>
      <c r="F41" s="86"/>
    </row>
    <row r="42" spans="1:6" ht="14.25" x14ac:dyDescent="0.2">
      <c r="A42" s="186"/>
      <c r="B42" s="289"/>
      <c r="C42" s="303">
        <f>A42*B42</f>
        <v>0</v>
      </c>
      <c r="D42" s="165"/>
      <c r="E42" s="264">
        <f>+C42*D42</f>
        <v>0</v>
      </c>
      <c r="F42" s="264">
        <f>+F6+E15+E42+E24+E33</f>
        <v>0</v>
      </c>
    </row>
    <row r="43" spans="1:6" x14ac:dyDescent="0.2">
      <c r="A43" s="87"/>
      <c r="B43" s="88"/>
      <c r="C43" s="88"/>
      <c r="D43" s="88"/>
      <c r="E43" s="88"/>
      <c r="F43" s="88"/>
    </row>
    <row r="48" spans="1:6" s="417" customFormat="1" x14ac:dyDescent="0.2">
      <c r="A48" s="415"/>
      <c r="B48" s="415"/>
      <c r="C48" s="415"/>
      <c r="D48" s="416"/>
      <c r="E48" s="415"/>
    </row>
    <row r="49" spans="1:6" hidden="1" x14ac:dyDescent="0.2">
      <c r="A49" s="150"/>
      <c r="B49" s="150"/>
      <c r="C49" s="150"/>
      <c r="D49" s="35"/>
      <c r="E49" s="150"/>
    </row>
    <row r="50" spans="1:6" s="1" customFormat="1" hidden="1" x14ac:dyDescent="0.2">
      <c r="A50" s="192"/>
      <c r="B50" s="194"/>
      <c r="C50" s="194"/>
      <c r="D50" s="194"/>
      <c r="E50" s="193"/>
    </row>
    <row r="51" spans="1:6" s="1" customFormat="1" hidden="1" x14ac:dyDescent="0.2">
      <c r="A51" s="189"/>
      <c r="B51"/>
      <c r="C51"/>
      <c r="D51"/>
      <c r="E51"/>
      <c r="F51"/>
    </row>
    <row r="52" spans="1:6" s="1" customFormat="1" hidden="1" x14ac:dyDescent="0.2">
      <c r="A52" s="150" t="s">
        <v>416</v>
      </c>
      <c r="B52" s="146" t="s">
        <v>417</v>
      </c>
      <c r="C52" s="146" t="s">
        <v>418</v>
      </c>
      <c r="D52" s="146" t="s">
        <v>419</v>
      </c>
      <c r="E52" s="146" t="s">
        <v>420</v>
      </c>
      <c r="F52" s="164" t="s">
        <v>421</v>
      </c>
    </row>
    <row r="53" spans="1:6" hidden="1" x14ac:dyDescent="0.2">
      <c r="A53" s="35" t="s">
        <v>249</v>
      </c>
      <c r="B53" s="150" t="s">
        <v>221</v>
      </c>
      <c r="C53" s="150" t="s">
        <v>248</v>
      </c>
      <c r="D53" s="150" t="s">
        <v>214</v>
      </c>
      <c r="E53" s="35" t="s">
        <v>249</v>
      </c>
      <c r="F53" s="150" t="s">
        <v>415</v>
      </c>
    </row>
    <row r="54" spans="1:6" hidden="1" x14ac:dyDescent="0.2">
      <c r="A54" s="150" t="s">
        <v>176</v>
      </c>
      <c r="B54" s="150" t="s">
        <v>247</v>
      </c>
      <c r="C54" s="150" t="s">
        <v>219</v>
      </c>
      <c r="D54" s="150" t="s">
        <v>149</v>
      </c>
      <c r="E54" s="35" t="s">
        <v>220</v>
      </c>
      <c r="F54" s="150" t="s">
        <v>177</v>
      </c>
    </row>
    <row r="55" spans="1:6" hidden="1" x14ac:dyDescent="0.2">
      <c r="A55" s="84"/>
      <c r="B55" s="84"/>
      <c r="C55" s="85"/>
      <c r="D55" s="86"/>
      <c r="E55" s="86"/>
      <c r="F55" s="86"/>
    </row>
    <row r="56" spans="1:6" ht="14.25" hidden="1" x14ac:dyDescent="0.2">
      <c r="A56" s="181"/>
      <c r="B56" s="186"/>
      <c r="C56" s="265"/>
      <c r="D56" s="263">
        <f>B56*C56</f>
        <v>0</v>
      </c>
      <c r="E56" s="165"/>
      <c r="F56" s="264">
        <f>+D56*E56</f>
        <v>0</v>
      </c>
    </row>
    <row r="57" spans="1:6" hidden="1" x14ac:dyDescent="0.2">
      <c r="A57" s="87"/>
      <c r="B57" s="87"/>
      <c r="C57" s="87"/>
      <c r="D57" s="89"/>
      <c r="E57" s="89"/>
      <c r="F57" s="88"/>
    </row>
    <row r="58" spans="1:6" hidden="1" x14ac:dyDescent="0.2"/>
    <row r="59" spans="1:6" hidden="1" x14ac:dyDescent="0.2"/>
    <row r="60" spans="1:6" hidden="1" x14ac:dyDescent="0.2"/>
    <row r="61" spans="1:6" hidden="1" x14ac:dyDescent="0.2">
      <c r="A61" s="146" t="s">
        <v>422</v>
      </c>
      <c r="B61" s="146" t="s">
        <v>423</v>
      </c>
      <c r="C61" s="146" t="s">
        <v>424</v>
      </c>
      <c r="D61" s="146" t="s">
        <v>425</v>
      </c>
      <c r="E61" s="164" t="s">
        <v>426</v>
      </c>
    </row>
    <row r="62" spans="1:6" hidden="1" x14ac:dyDescent="0.2">
      <c r="A62" s="150" t="s">
        <v>221</v>
      </c>
      <c r="B62" s="150" t="s">
        <v>248</v>
      </c>
      <c r="C62" s="150" t="s">
        <v>214</v>
      </c>
      <c r="D62" s="35" t="s">
        <v>249</v>
      </c>
      <c r="E62" s="150" t="s">
        <v>415</v>
      </c>
    </row>
    <row r="63" spans="1:6" hidden="1" x14ac:dyDescent="0.2">
      <c r="A63" s="150" t="s">
        <v>247</v>
      </c>
      <c r="B63" s="150" t="s">
        <v>219</v>
      </c>
      <c r="C63" s="150" t="s">
        <v>149</v>
      </c>
      <c r="D63" s="35" t="s">
        <v>220</v>
      </c>
      <c r="E63" s="150" t="s">
        <v>177</v>
      </c>
    </row>
    <row r="64" spans="1:6" hidden="1" x14ac:dyDescent="0.2">
      <c r="A64" s="84"/>
      <c r="B64" s="188"/>
      <c r="C64" s="188"/>
      <c r="D64" s="188"/>
      <c r="E64" s="86"/>
    </row>
    <row r="65" spans="1:6" ht="14.25" hidden="1" x14ac:dyDescent="0.2">
      <c r="A65" s="186"/>
      <c r="B65" s="187"/>
      <c r="C65" s="263">
        <f>A65*B65</f>
        <v>0</v>
      </c>
      <c r="D65" s="165"/>
      <c r="E65" s="264">
        <f>+C65*D65</f>
        <v>0</v>
      </c>
    </row>
    <row r="66" spans="1:6" hidden="1" x14ac:dyDescent="0.2">
      <c r="A66" s="87"/>
      <c r="B66" s="88"/>
      <c r="C66" s="88"/>
      <c r="D66" s="88"/>
      <c r="E66" s="88"/>
    </row>
    <row r="67" spans="1:6" hidden="1" x14ac:dyDescent="0.2"/>
    <row r="68" spans="1:6" hidden="1" x14ac:dyDescent="0.2"/>
    <row r="69" spans="1:6" hidden="1" x14ac:dyDescent="0.2"/>
    <row r="70" spans="1:6" hidden="1" x14ac:dyDescent="0.2">
      <c r="A70" s="146" t="s">
        <v>427</v>
      </c>
      <c r="B70" s="146" t="s">
        <v>428</v>
      </c>
      <c r="C70" s="146" t="s">
        <v>429</v>
      </c>
      <c r="D70" s="146" t="s">
        <v>430</v>
      </c>
      <c r="E70" s="146" t="s">
        <v>431</v>
      </c>
      <c r="F70" s="146" t="s">
        <v>432</v>
      </c>
    </row>
    <row r="71" spans="1:6" hidden="1" x14ac:dyDescent="0.2">
      <c r="A71" s="150" t="s">
        <v>221</v>
      </c>
      <c r="B71" s="150" t="s">
        <v>214</v>
      </c>
      <c r="C71" s="148" t="s">
        <v>250</v>
      </c>
      <c r="D71" s="35" t="s">
        <v>249</v>
      </c>
      <c r="E71" s="150" t="s">
        <v>415</v>
      </c>
      <c r="F71" s="150" t="s">
        <v>415</v>
      </c>
    </row>
    <row r="72" spans="1:6" hidden="1" x14ac:dyDescent="0.2">
      <c r="A72" s="150" t="s">
        <v>247</v>
      </c>
      <c r="B72" s="150" t="s">
        <v>219</v>
      </c>
      <c r="C72" s="150" t="s">
        <v>149</v>
      </c>
      <c r="D72" s="35" t="s">
        <v>220</v>
      </c>
      <c r="E72" s="150" t="s">
        <v>177</v>
      </c>
      <c r="F72" s="150" t="s">
        <v>177</v>
      </c>
    </row>
    <row r="73" spans="1:6" hidden="1" x14ac:dyDescent="0.2">
      <c r="A73" s="84"/>
      <c r="B73" s="188"/>
      <c r="C73" s="188"/>
      <c r="D73" s="188"/>
      <c r="E73" s="86"/>
      <c r="F73" s="86"/>
    </row>
    <row r="74" spans="1:6" ht="14.25" hidden="1" x14ac:dyDescent="0.2">
      <c r="A74" s="186"/>
      <c r="B74" s="187"/>
      <c r="C74" s="263">
        <f>A74*B74</f>
        <v>0</v>
      </c>
      <c r="D74" s="165"/>
      <c r="E74" s="264">
        <f>+C74*D74</f>
        <v>0</v>
      </c>
      <c r="F74" s="264">
        <f>+F56+E65+E74</f>
        <v>0</v>
      </c>
    </row>
    <row r="75" spans="1:6" hidden="1" x14ac:dyDescent="0.2">
      <c r="A75" s="87"/>
      <c r="B75" s="88"/>
      <c r="C75" s="88"/>
      <c r="D75" s="88"/>
      <c r="E75" s="88"/>
      <c r="F75" s="88"/>
    </row>
    <row r="76" spans="1:6" hidden="1" x14ac:dyDescent="0.2"/>
    <row r="77" spans="1:6" hidden="1" x14ac:dyDescent="0.2"/>
    <row r="78" spans="1:6" hidden="1" x14ac:dyDescent="0.2"/>
  </sheetData>
  <phoneticPr fontId="6" type="noConversion"/>
  <printOptions horizontalCentered="1" gridLines="1" gridLinesSet="0"/>
  <pageMargins left="0.5" right="0.5" top="1.5" bottom="1" header="0.75" footer="0.5"/>
  <pageSetup scale="78" orientation="landscape" r:id="rId1"/>
  <headerFooter alignWithMargins="0">
    <oddHeader>&amp;C&amp;11Subcontracts Proposal  Quality Improvement Organization __th SOW Business Proposal
&amp;"Arial,Bold"Physician Reviewers and Physician Advisors</oddHeader>
    <oddFooter>&amp;LForm SC 1&amp;RPrepared on:</oddFooter>
  </headerFooter>
  <rowBreaks count="1" manualBreakCount="1">
    <brk id="44" max="5" man="1"/>
  </rowBreaks>
  <colBreaks count="1" manualBreakCount="1">
    <brk id="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="85" workbookViewId="0">
      <selection activeCell="W11" sqref="W11"/>
    </sheetView>
  </sheetViews>
  <sheetFormatPr defaultRowHeight="12.75" x14ac:dyDescent="0.2"/>
  <cols>
    <col min="1" max="1" width="3.7109375" style="35" customWidth="1"/>
    <col min="2" max="2" width="31.28515625" bestFit="1" customWidth="1"/>
    <col min="3" max="4" width="28.140625" customWidth="1"/>
    <col min="5" max="5" width="23.5703125" bestFit="1" customWidth="1"/>
    <col min="6" max="6" width="20.5703125" customWidth="1"/>
    <col min="7" max="7" width="20.28515625" customWidth="1"/>
    <col min="8" max="8" width="20.5703125" customWidth="1"/>
    <col min="9" max="9" width="20.85546875" customWidth="1"/>
    <col min="10" max="10" width="15" customWidth="1"/>
    <col min="11" max="12" width="20.7109375" customWidth="1"/>
    <col min="13" max="13" width="20.42578125" customWidth="1"/>
    <col min="14" max="14" width="21.28515625" hidden="1" customWidth="1"/>
    <col min="15" max="15" width="18" hidden="1" customWidth="1"/>
    <col min="16" max="16" width="0.140625" hidden="1" customWidth="1"/>
    <col min="17" max="18" width="11" hidden="1" customWidth="1"/>
    <col min="19" max="20" width="13.7109375" customWidth="1"/>
    <col min="21" max="22" width="53.7109375" customWidth="1"/>
  </cols>
  <sheetData>
    <row r="1" spans="1:22" x14ac:dyDescent="0.2">
      <c r="F1" s="26"/>
      <c r="G1" s="26"/>
    </row>
    <row r="2" spans="1:22" s="35" customFormat="1" x14ac:dyDescent="0.2">
      <c r="A2" s="146"/>
      <c r="B2" s="269"/>
      <c r="C2" s="681" t="s">
        <v>517</v>
      </c>
      <c r="D2" s="682" t="s">
        <v>518</v>
      </c>
      <c r="E2" s="682" t="s">
        <v>516</v>
      </c>
      <c r="F2" s="359" t="s">
        <v>512</v>
      </c>
      <c r="G2" s="359" t="s">
        <v>513</v>
      </c>
      <c r="H2" s="683" t="s">
        <v>515</v>
      </c>
      <c r="I2" s="682" t="s">
        <v>514</v>
      </c>
      <c r="J2" s="683" t="s">
        <v>524</v>
      </c>
      <c r="K2" s="682" t="s">
        <v>523</v>
      </c>
      <c r="L2" s="682" t="s">
        <v>522</v>
      </c>
      <c r="M2" s="682" t="s">
        <v>521</v>
      </c>
      <c r="N2" s="180" t="s">
        <v>464</v>
      </c>
      <c r="O2" s="180" t="s">
        <v>464</v>
      </c>
      <c r="P2" s="180" t="s">
        <v>464</v>
      </c>
      <c r="Q2" s="525" t="s">
        <v>464</v>
      </c>
      <c r="R2" s="525" t="s">
        <v>464</v>
      </c>
      <c r="S2" s="684" t="s">
        <v>520</v>
      </c>
      <c r="T2" s="268" t="s">
        <v>465</v>
      </c>
      <c r="U2" s="164"/>
      <c r="V2" s="164"/>
    </row>
    <row r="3" spans="1:22" s="35" customFormat="1" x14ac:dyDescent="0.2">
      <c r="A3" s="147"/>
      <c r="B3" s="171" t="s">
        <v>174</v>
      </c>
      <c r="C3" s="752"/>
      <c r="D3" s="751"/>
      <c r="E3" s="751"/>
      <c r="F3" s="753"/>
      <c r="G3" s="751"/>
      <c r="H3" s="751"/>
      <c r="I3" s="751"/>
      <c r="J3" s="751"/>
      <c r="K3" s="751"/>
      <c r="L3" s="751"/>
      <c r="M3" s="751"/>
      <c r="N3" s="170"/>
      <c r="O3" s="170"/>
      <c r="P3" s="359"/>
      <c r="Q3" s="170"/>
      <c r="R3" s="170"/>
      <c r="S3" s="359"/>
      <c r="T3" s="170" t="s">
        <v>66</v>
      </c>
      <c r="U3" s="526" t="s">
        <v>167</v>
      </c>
      <c r="V3" s="526" t="s">
        <v>510</v>
      </c>
    </row>
    <row r="4" spans="1:22" s="35" customFormat="1" ht="33.6" customHeight="1" x14ac:dyDescent="0.2">
      <c r="A4" s="147"/>
      <c r="B4" s="172" t="s">
        <v>178</v>
      </c>
      <c r="C4" s="752"/>
      <c r="D4" s="751"/>
      <c r="E4" s="751"/>
      <c r="F4" s="753"/>
      <c r="G4" s="751"/>
      <c r="H4" s="751"/>
      <c r="I4" s="751"/>
      <c r="J4" s="751"/>
      <c r="K4" s="751"/>
      <c r="L4" s="751"/>
      <c r="M4" s="751"/>
      <c r="N4" s="170"/>
      <c r="O4" s="170"/>
      <c r="P4" s="170"/>
      <c r="Q4" s="414"/>
      <c r="R4" s="170"/>
      <c r="S4" s="170"/>
      <c r="T4" s="359" t="s">
        <v>519</v>
      </c>
      <c r="U4" s="150" t="s">
        <v>179</v>
      </c>
      <c r="V4" s="150" t="s">
        <v>180</v>
      </c>
    </row>
    <row r="5" spans="1:22" s="386" customFormat="1" ht="11.25" x14ac:dyDescent="0.2">
      <c r="A5" s="379"/>
      <c r="B5" s="385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79"/>
      <c r="S5" s="379"/>
      <c r="T5" s="379"/>
      <c r="U5" s="379"/>
      <c r="V5" s="379"/>
    </row>
    <row r="6" spans="1:22" ht="15" x14ac:dyDescent="0.25">
      <c r="A6" s="38">
        <v>1</v>
      </c>
      <c r="B6" s="173" t="s">
        <v>181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62"/>
      <c r="P6" s="362"/>
      <c r="Q6" s="523"/>
      <c r="R6" s="39"/>
      <c r="S6" s="39"/>
      <c r="T6" s="39"/>
      <c r="U6" s="64"/>
      <c r="V6" s="64"/>
    </row>
    <row r="7" spans="1:22" ht="18.600000000000001" customHeight="1" x14ac:dyDescent="0.2">
      <c r="A7" s="168" t="s">
        <v>182</v>
      </c>
      <c r="B7" s="174"/>
      <c r="C7" s="154"/>
      <c r="D7" s="154"/>
      <c r="E7" s="154"/>
      <c r="F7" s="154"/>
      <c r="G7" s="154"/>
      <c r="H7" s="39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91">
        <f>SUM(C7:S7)</f>
        <v>0</v>
      </c>
      <c r="U7" s="95"/>
      <c r="V7" s="95"/>
    </row>
    <row r="8" spans="1:22" ht="14.25" customHeight="1" x14ac:dyDescent="0.2">
      <c r="A8" s="168" t="s">
        <v>183</v>
      </c>
      <c r="B8" s="17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91">
        <f t="shared" ref="T8:T17" si="0">SUM(C8:S8)</f>
        <v>0</v>
      </c>
      <c r="U8" s="95"/>
      <c r="V8" s="95"/>
    </row>
    <row r="9" spans="1:22" ht="14.25" customHeight="1" x14ac:dyDescent="0.2">
      <c r="A9" s="168" t="s">
        <v>184</v>
      </c>
      <c r="B9" s="17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91">
        <f t="shared" si="0"/>
        <v>0</v>
      </c>
      <c r="U9" s="95"/>
      <c r="V9" s="95"/>
    </row>
    <row r="10" spans="1:22" ht="14.25" customHeight="1" x14ac:dyDescent="0.2">
      <c r="A10" s="168" t="s">
        <v>185</v>
      </c>
      <c r="B10" s="174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91">
        <f t="shared" si="0"/>
        <v>0</v>
      </c>
      <c r="U10" s="95"/>
      <c r="V10" s="95"/>
    </row>
    <row r="11" spans="1:22" ht="14.25" customHeight="1" x14ac:dyDescent="0.2">
      <c r="A11" s="168" t="s">
        <v>186</v>
      </c>
      <c r="B11" s="17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91">
        <f t="shared" si="0"/>
        <v>0</v>
      </c>
      <c r="U11" s="95"/>
      <c r="V11" s="95"/>
    </row>
    <row r="12" spans="1:22" ht="14.25" customHeight="1" x14ac:dyDescent="0.2">
      <c r="A12" s="168" t="s">
        <v>187</v>
      </c>
      <c r="B12" s="17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91">
        <f t="shared" si="0"/>
        <v>0</v>
      </c>
      <c r="U12" s="95"/>
      <c r="V12" s="95"/>
    </row>
    <row r="13" spans="1:22" ht="14.25" customHeight="1" x14ac:dyDescent="0.2">
      <c r="A13" s="168" t="s">
        <v>188</v>
      </c>
      <c r="B13" s="17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91">
        <f t="shared" si="0"/>
        <v>0</v>
      </c>
      <c r="U13" s="95"/>
      <c r="V13" s="95"/>
    </row>
    <row r="14" spans="1:22" ht="14.25" customHeight="1" x14ac:dyDescent="0.2">
      <c r="A14" s="168" t="s">
        <v>189</v>
      </c>
      <c r="B14" s="17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91">
        <f t="shared" si="0"/>
        <v>0</v>
      </c>
      <c r="U14" s="95"/>
      <c r="V14" s="95"/>
    </row>
    <row r="15" spans="1:22" ht="14.25" customHeight="1" x14ac:dyDescent="0.2">
      <c r="A15" s="168" t="s">
        <v>190</v>
      </c>
      <c r="B15" s="17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91">
        <f t="shared" si="0"/>
        <v>0</v>
      </c>
      <c r="U15" s="95"/>
      <c r="V15" s="95"/>
    </row>
    <row r="16" spans="1:22" ht="14.25" customHeight="1" x14ac:dyDescent="0.2">
      <c r="A16" s="168" t="s">
        <v>191</v>
      </c>
      <c r="B16" s="17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360"/>
      <c r="T16" s="91">
        <f t="shared" si="0"/>
        <v>0</v>
      </c>
      <c r="U16" s="95"/>
      <c r="V16" s="95"/>
    </row>
    <row r="17" spans="1:22" ht="14.25" customHeight="1" thickBot="1" x14ac:dyDescent="0.25">
      <c r="A17" s="169" t="s">
        <v>192</v>
      </c>
      <c r="B17" s="175" t="s">
        <v>193</v>
      </c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361"/>
      <c r="T17" s="449">
        <f t="shared" si="0"/>
        <v>0</v>
      </c>
      <c r="U17" s="167"/>
      <c r="V17" s="167"/>
    </row>
    <row r="18" spans="1:22" s="1" customFormat="1" ht="17.25" customHeight="1" x14ac:dyDescent="0.2">
      <c r="A18" s="65"/>
      <c r="B18" s="176" t="s">
        <v>194</v>
      </c>
      <c r="C18" s="236">
        <f t="shared" ref="C18:T18" si="1">SUM(C7:C17)</f>
        <v>0</v>
      </c>
      <c r="D18" s="236">
        <f t="shared" si="1"/>
        <v>0</v>
      </c>
      <c r="E18" s="236">
        <f t="shared" si="1"/>
        <v>0</v>
      </c>
      <c r="F18" s="236">
        <f t="shared" si="1"/>
        <v>0</v>
      </c>
      <c r="G18" s="267">
        <f t="shared" si="1"/>
        <v>0</v>
      </c>
      <c r="H18" s="267">
        <f t="shared" si="1"/>
        <v>0</v>
      </c>
      <c r="I18" s="267">
        <f>SUM(I7:I17)</f>
        <v>0</v>
      </c>
      <c r="J18" s="267">
        <f t="shared" si="1"/>
        <v>0</v>
      </c>
      <c r="K18" s="267">
        <f t="shared" ref="K18" si="2">SUM(K7:K17)</f>
        <v>0</v>
      </c>
      <c r="L18" s="267">
        <f t="shared" si="1"/>
        <v>0</v>
      </c>
      <c r="M18" s="267">
        <f t="shared" si="1"/>
        <v>0</v>
      </c>
      <c r="N18" s="267">
        <f t="shared" si="1"/>
        <v>0</v>
      </c>
      <c r="O18" s="267">
        <f t="shared" si="1"/>
        <v>0</v>
      </c>
      <c r="P18" s="267">
        <f t="shared" si="1"/>
        <v>0</v>
      </c>
      <c r="Q18" s="267">
        <f t="shared" si="1"/>
        <v>0</v>
      </c>
      <c r="R18" s="267">
        <f t="shared" si="1"/>
        <v>0</v>
      </c>
      <c r="S18" s="266">
        <f>SUM(S7:S17)</f>
        <v>0</v>
      </c>
      <c r="T18" s="266">
        <f t="shared" si="1"/>
        <v>0</v>
      </c>
      <c r="U18" s="96"/>
      <c r="V18" s="96"/>
    </row>
    <row r="19" spans="1:22" s="1" customFormat="1" x14ac:dyDescent="0.2">
      <c r="A19" s="92"/>
      <c r="B19" s="177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0"/>
      <c r="V19" s="90"/>
    </row>
    <row r="20" spans="1:22" ht="15" x14ac:dyDescent="0.25">
      <c r="A20" s="38">
        <v>2</v>
      </c>
      <c r="B20" s="173" t="s">
        <v>195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524"/>
      <c r="R20" s="39"/>
      <c r="S20" s="39"/>
      <c r="T20" s="39"/>
      <c r="U20" s="64"/>
      <c r="V20" s="64"/>
    </row>
    <row r="21" spans="1:22" ht="18.600000000000001" customHeight="1" x14ac:dyDescent="0.2">
      <c r="A21" s="168" t="s">
        <v>182</v>
      </c>
      <c r="B21" s="17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91">
        <f>SUM(C21:S21)</f>
        <v>0</v>
      </c>
      <c r="U21" s="95"/>
      <c r="V21" s="95"/>
    </row>
    <row r="22" spans="1:22" ht="14.25" customHeight="1" x14ac:dyDescent="0.2">
      <c r="A22" s="168" t="s">
        <v>183</v>
      </c>
      <c r="B22" s="17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91">
        <f t="shared" ref="T22:T31" si="3">SUM(C22:S22)</f>
        <v>0</v>
      </c>
      <c r="U22" s="95"/>
      <c r="V22" s="95"/>
    </row>
    <row r="23" spans="1:22" ht="14.25" customHeight="1" x14ac:dyDescent="0.2">
      <c r="A23" s="168" t="s">
        <v>184</v>
      </c>
      <c r="B23" s="17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91">
        <f t="shared" si="3"/>
        <v>0</v>
      </c>
      <c r="U23" s="95"/>
      <c r="V23" s="95"/>
    </row>
    <row r="24" spans="1:22" ht="14.25" customHeight="1" x14ac:dyDescent="0.2">
      <c r="A24" s="168" t="s">
        <v>185</v>
      </c>
      <c r="B24" s="17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91">
        <f t="shared" si="3"/>
        <v>0</v>
      </c>
      <c r="U24" s="95"/>
      <c r="V24" s="95"/>
    </row>
    <row r="25" spans="1:22" ht="14.25" customHeight="1" x14ac:dyDescent="0.2">
      <c r="A25" s="168" t="s">
        <v>186</v>
      </c>
      <c r="B25" s="17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91">
        <f t="shared" si="3"/>
        <v>0</v>
      </c>
      <c r="U25" s="95"/>
      <c r="V25" s="95"/>
    </row>
    <row r="26" spans="1:22" ht="14.25" customHeight="1" x14ac:dyDescent="0.2">
      <c r="A26" s="168" t="s">
        <v>187</v>
      </c>
      <c r="B26" s="17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91">
        <f t="shared" si="3"/>
        <v>0</v>
      </c>
      <c r="U26" s="95"/>
      <c r="V26" s="95"/>
    </row>
    <row r="27" spans="1:22" ht="14.25" customHeight="1" x14ac:dyDescent="0.2">
      <c r="A27" s="168" t="s">
        <v>188</v>
      </c>
      <c r="B27" s="17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91">
        <f t="shared" si="3"/>
        <v>0</v>
      </c>
      <c r="U27" s="95"/>
      <c r="V27" s="95"/>
    </row>
    <row r="28" spans="1:22" ht="14.25" customHeight="1" x14ac:dyDescent="0.2">
      <c r="A28" s="168" t="s">
        <v>189</v>
      </c>
      <c r="B28" s="17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91">
        <f t="shared" si="3"/>
        <v>0</v>
      </c>
      <c r="U28" s="95"/>
      <c r="V28" s="95"/>
    </row>
    <row r="29" spans="1:22" ht="14.25" customHeight="1" x14ac:dyDescent="0.2">
      <c r="A29" s="168" t="s">
        <v>190</v>
      </c>
      <c r="B29" s="17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91">
        <f t="shared" si="3"/>
        <v>0</v>
      </c>
      <c r="U29" s="95"/>
      <c r="V29" s="95"/>
    </row>
    <row r="30" spans="1:22" ht="14.25" customHeight="1" x14ac:dyDescent="0.2">
      <c r="A30" s="168" t="s">
        <v>191</v>
      </c>
      <c r="B30" s="17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91">
        <f t="shared" si="3"/>
        <v>0</v>
      </c>
      <c r="U30" s="95"/>
      <c r="V30" s="95"/>
    </row>
    <row r="31" spans="1:22" ht="14.25" customHeight="1" thickBot="1" x14ac:dyDescent="0.25">
      <c r="A31" s="169" t="s">
        <v>192</v>
      </c>
      <c r="B31" s="175" t="s">
        <v>193</v>
      </c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449">
        <f t="shared" si="3"/>
        <v>0</v>
      </c>
      <c r="U31" s="167"/>
      <c r="V31" s="167"/>
    </row>
    <row r="32" spans="1:22" s="1" customFormat="1" ht="17.25" customHeight="1" x14ac:dyDescent="0.2">
      <c r="A32" s="65"/>
      <c r="B32" s="176" t="s">
        <v>196</v>
      </c>
      <c r="C32" s="236">
        <f t="shared" ref="C32:T32" si="4">SUM(C21:C31)</f>
        <v>0</v>
      </c>
      <c r="D32" s="236">
        <f t="shared" si="4"/>
        <v>0</v>
      </c>
      <c r="E32" s="236">
        <f t="shared" si="4"/>
        <v>0</v>
      </c>
      <c r="F32" s="236">
        <f t="shared" si="4"/>
        <v>0</v>
      </c>
      <c r="G32" s="267">
        <f t="shared" si="4"/>
        <v>0</v>
      </c>
      <c r="H32" s="267">
        <f t="shared" si="4"/>
        <v>0</v>
      </c>
      <c r="I32" s="267">
        <f>SUM(I21:I31)</f>
        <v>0</v>
      </c>
      <c r="J32" s="267">
        <f t="shared" si="4"/>
        <v>0</v>
      </c>
      <c r="K32" s="267">
        <f t="shared" ref="K32" si="5">SUM(K21:K31)</f>
        <v>0</v>
      </c>
      <c r="L32" s="267">
        <f t="shared" si="4"/>
        <v>0</v>
      </c>
      <c r="M32" s="267">
        <f t="shared" si="4"/>
        <v>0</v>
      </c>
      <c r="N32" s="267">
        <f t="shared" si="4"/>
        <v>0</v>
      </c>
      <c r="O32" s="267">
        <f t="shared" si="4"/>
        <v>0</v>
      </c>
      <c r="P32" s="267">
        <f t="shared" si="4"/>
        <v>0</v>
      </c>
      <c r="Q32" s="267">
        <f t="shared" si="4"/>
        <v>0</v>
      </c>
      <c r="R32" s="267"/>
      <c r="S32" s="266">
        <f t="shared" si="4"/>
        <v>0</v>
      </c>
      <c r="T32" s="266">
        <f t="shared" si="4"/>
        <v>0</v>
      </c>
      <c r="U32" s="96"/>
      <c r="V32" s="96"/>
    </row>
  </sheetData>
  <mergeCells count="11">
    <mergeCell ref="I3:I4"/>
    <mergeCell ref="J3:J4"/>
    <mergeCell ref="L3:L4"/>
    <mergeCell ref="M3:M4"/>
    <mergeCell ref="C3:C4"/>
    <mergeCell ref="D3:D4"/>
    <mergeCell ref="E3:E4"/>
    <mergeCell ref="F3:F4"/>
    <mergeCell ref="G3:G4"/>
    <mergeCell ref="H3:H4"/>
    <mergeCell ref="K3:K4"/>
  </mergeCells>
  <phoneticPr fontId="6" type="noConversion"/>
  <printOptions horizontalCentered="1" headings="1" gridLines="1" gridLinesSet="0"/>
  <pageMargins left="0" right="0" top="1.2" bottom="0.8" header="0.5" footer="0.3"/>
  <pageSetup scale="80" orientation="landscape" horizontalDpi="4294967293" verticalDpi="300" r:id="rId1"/>
  <headerFooter alignWithMargins="0">
    <oddHeader>&amp;C&amp;11Subcontracts Proposal
Quality Improvement 
 Organization __th SOW Business Proposal
&amp;"Arial,Bold"Other Consultants and Other Subcontractors</oddHeader>
    <oddFooter>&amp;LForm SC 2
&amp;CPage &amp;P&amp;RPrepared on:</oddFooter>
  </headerFooter>
  <colBreaks count="1" manualBreakCount="1">
    <brk id="2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F13"/>
  <sheetViews>
    <sheetView zoomScale="85" zoomScaleNormal="100" workbookViewId="0">
      <selection activeCell="BF15" sqref="BF15"/>
    </sheetView>
  </sheetViews>
  <sheetFormatPr defaultRowHeight="12.75" x14ac:dyDescent="0.2"/>
  <cols>
    <col min="1" max="1" width="21.42578125" customWidth="1"/>
    <col min="2" max="2" width="14.28515625" customWidth="1"/>
    <col min="3" max="3" width="17.5703125" customWidth="1"/>
    <col min="4" max="4" width="12.7109375" customWidth="1"/>
    <col min="5" max="5" width="14.85546875" customWidth="1"/>
    <col min="6" max="6" width="12.7109375" customWidth="1"/>
    <col min="7" max="7" width="14.85546875" customWidth="1"/>
    <col min="8" max="8" width="10.85546875" customWidth="1"/>
    <col min="9" max="9" width="14.85546875" customWidth="1"/>
    <col min="10" max="10" width="10.85546875" customWidth="1"/>
    <col min="11" max="11" width="14.85546875" customWidth="1"/>
    <col min="12" max="12" width="10.85546875" customWidth="1"/>
    <col min="13" max="13" width="16" customWidth="1"/>
    <col min="14" max="14" width="15.85546875" customWidth="1"/>
    <col min="15" max="16" width="12.7109375" customWidth="1"/>
    <col min="17" max="17" width="15.28515625" customWidth="1"/>
    <col min="18" max="18" width="15.7109375" customWidth="1"/>
    <col min="19" max="19" width="12" customWidth="1"/>
    <col min="20" max="20" width="13.7109375" customWidth="1"/>
    <col min="21" max="21" width="12" customWidth="1"/>
    <col min="22" max="22" width="17.140625" customWidth="1"/>
    <col min="23" max="23" width="9.28515625" bestFit="1" customWidth="1"/>
    <col min="24" max="24" width="13.5703125" customWidth="1"/>
    <col min="25" max="25" width="15.85546875" customWidth="1"/>
    <col min="26" max="26" width="15.5703125" customWidth="1"/>
    <col min="27" max="27" width="17.42578125" customWidth="1"/>
    <col min="28" max="28" width="17.7109375" customWidth="1"/>
    <col min="29" max="30" width="16.5703125" customWidth="1"/>
    <col min="31" max="31" width="14.85546875" customWidth="1"/>
    <col min="32" max="32" width="14.7109375" customWidth="1"/>
    <col min="33" max="33" width="12.42578125" customWidth="1"/>
    <col min="34" max="34" width="13.7109375" customWidth="1"/>
    <col min="35" max="35" width="0.28515625" hidden="1" customWidth="1"/>
    <col min="36" max="36" width="11.85546875" hidden="1" customWidth="1"/>
    <col min="37" max="37" width="6.28515625" hidden="1" customWidth="1"/>
    <col min="38" max="38" width="11.85546875" hidden="1" customWidth="1"/>
    <col min="39" max="39" width="11.5703125" customWidth="1"/>
    <col min="40" max="40" width="14.42578125" customWidth="1"/>
    <col min="41" max="41" width="0.28515625" hidden="1" customWidth="1"/>
    <col min="42" max="42" width="3.7109375" hidden="1" customWidth="1"/>
    <col min="43" max="43" width="12.140625" customWidth="1"/>
    <col min="44" max="44" width="15.5703125" customWidth="1"/>
    <col min="45" max="46" width="13.7109375" customWidth="1"/>
    <col min="47" max="47" width="11.7109375" bestFit="1" customWidth="1"/>
    <col min="48" max="48" width="15.5703125" customWidth="1"/>
    <col min="49" max="49" width="12.42578125" customWidth="1"/>
    <col min="50" max="50" width="15.5703125" customWidth="1"/>
    <col min="51" max="52" width="14" bestFit="1" customWidth="1"/>
    <col min="53" max="53" width="10.7109375" bestFit="1" customWidth="1"/>
    <col min="54" max="54" width="14.5703125" bestFit="1" customWidth="1"/>
    <col min="55" max="55" width="11.7109375" customWidth="1"/>
    <col min="56" max="57" width="17" bestFit="1" customWidth="1"/>
    <col min="58" max="58" width="12.28515625" bestFit="1" customWidth="1"/>
    <col min="59" max="59" width="11.7109375" bestFit="1" customWidth="1"/>
    <col min="60" max="60" width="15.5703125" bestFit="1" customWidth="1"/>
  </cols>
  <sheetData>
    <row r="2" spans="1:58" s="35" customFormat="1" x14ac:dyDescent="0.2"/>
    <row r="3" spans="1:58" s="35" customFormat="1" x14ac:dyDescent="0.2">
      <c r="A3" s="754" t="s">
        <v>443</v>
      </c>
      <c r="B3" s="36" t="s">
        <v>197</v>
      </c>
      <c r="C3" s="36" t="s">
        <v>198</v>
      </c>
      <c r="D3" s="36"/>
      <c r="E3" s="36" t="s">
        <v>199</v>
      </c>
      <c r="F3" s="36"/>
      <c r="G3" s="36" t="s">
        <v>200</v>
      </c>
      <c r="H3" s="36"/>
      <c r="I3" s="36" t="s">
        <v>600</v>
      </c>
      <c r="J3" s="36"/>
      <c r="K3" s="36" t="s">
        <v>602</v>
      </c>
      <c r="L3" s="36"/>
      <c r="M3" s="36" t="s">
        <v>604</v>
      </c>
      <c r="N3" s="36" t="s">
        <v>605</v>
      </c>
      <c r="O3" s="36" t="s">
        <v>242</v>
      </c>
      <c r="P3" s="36" t="s">
        <v>606</v>
      </c>
      <c r="Q3" s="36" t="s">
        <v>473</v>
      </c>
      <c r="R3" s="36" t="s">
        <v>528</v>
      </c>
      <c r="S3" s="36" t="s">
        <v>607</v>
      </c>
      <c r="T3" s="36" t="s">
        <v>608</v>
      </c>
      <c r="U3" s="36" t="s">
        <v>609</v>
      </c>
      <c r="V3" s="36" t="s">
        <v>201</v>
      </c>
      <c r="W3" s="36" t="s">
        <v>610</v>
      </c>
      <c r="X3" s="36" t="s">
        <v>611</v>
      </c>
      <c r="Y3" s="36" t="s">
        <v>612</v>
      </c>
      <c r="Z3" s="36" t="s">
        <v>613</v>
      </c>
      <c r="AA3" s="348" t="s">
        <v>202</v>
      </c>
      <c r="AB3" s="348" t="s">
        <v>244</v>
      </c>
      <c r="AC3" s="36" t="s">
        <v>614</v>
      </c>
      <c r="AD3" s="36" t="s">
        <v>414</v>
      </c>
      <c r="AE3" s="36" t="s">
        <v>615</v>
      </c>
      <c r="AF3" s="36" t="s">
        <v>616</v>
      </c>
      <c r="AG3" s="36" t="s">
        <v>617</v>
      </c>
      <c r="AH3" s="36" t="s">
        <v>618</v>
      </c>
      <c r="AI3" s="36" t="s">
        <v>466</v>
      </c>
      <c r="AJ3" s="36" t="s">
        <v>66</v>
      </c>
      <c r="AK3" s="36" t="s">
        <v>466</v>
      </c>
      <c r="AL3" s="36" t="s">
        <v>466</v>
      </c>
      <c r="AM3" s="36"/>
      <c r="AN3" s="36"/>
      <c r="AO3" s="36"/>
      <c r="AP3" s="36"/>
      <c r="AQ3" s="55" t="s">
        <v>621</v>
      </c>
      <c r="AR3" s="55" t="s">
        <v>467</v>
      </c>
      <c r="AS3" s="55" t="s">
        <v>460</v>
      </c>
      <c r="AT3" s="55" t="s">
        <v>461</v>
      </c>
      <c r="AU3" s="55" t="s">
        <v>462</v>
      </c>
      <c r="AV3" s="55" t="s">
        <v>448</v>
      </c>
      <c r="AW3" s="55" t="s">
        <v>468</v>
      </c>
      <c r="AX3" s="55" t="s">
        <v>622</v>
      </c>
      <c r="AY3" s="55" t="s">
        <v>571</v>
      </c>
      <c r="AZ3" s="55" t="s">
        <v>433</v>
      </c>
      <c r="BA3" s="55" t="s">
        <v>469</v>
      </c>
      <c r="BB3" s="36" t="s">
        <v>623</v>
      </c>
      <c r="BC3" s="55" t="s">
        <v>624</v>
      </c>
      <c r="BD3" s="55" t="s">
        <v>625</v>
      </c>
      <c r="BE3" s="55" t="s">
        <v>626</v>
      </c>
      <c r="BF3" s="36"/>
    </row>
    <row r="4" spans="1:58" s="35" customFormat="1" x14ac:dyDescent="0.2">
      <c r="A4" s="755"/>
      <c r="B4" s="37" t="s">
        <v>175</v>
      </c>
      <c r="C4" s="37" t="s">
        <v>204</v>
      </c>
      <c r="D4" s="37" t="s">
        <v>205</v>
      </c>
      <c r="E4" s="37" t="s">
        <v>206</v>
      </c>
      <c r="F4" s="37" t="s">
        <v>207</v>
      </c>
      <c r="G4" s="37" t="s">
        <v>208</v>
      </c>
      <c r="H4" s="37" t="s">
        <v>209</v>
      </c>
      <c r="I4" s="37" t="s">
        <v>592</v>
      </c>
      <c r="J4" s="37" t="s">
        <v>601</v>
      </c>
      <c r="K4" s="37" t="s">
        <v>593</v>
      </c>
      <c r="L4" s="37" t="s">
        <v>603</v>
      </c>
      <c r="M4" s="37"/>
      <c r="N4" s="37"/>
      <c r="O4" s="37"/>
      <c r="P4" s="37"/>
      <c r="Q4" s="37"/>
      <c r="R4" s="37"/>
      <c r="S4" s="51"/>
      <c r="T4" s="279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 t="s">
        <v>619</v>
      </c>
      <c r="AN4" s="51" t="s">
        <v>620</v>
      </c>
      <c r="AO4" s="51"/>
      <c r="AP4" s="51"/>
      <c r="AQ4" s="54" t="s">
        <v>210</v>
      </c>
      <c r="AR4" s="54" t="s">
        <v>210</v>
      </c>
      <c r="AS4" s="54" t="s">
        <v>134</v>
      </c>
      <c r="AT4" s="54" t="s">
        <v>134</v>
      </c>
      <c r="AU4" s="54" t="s">
        <v>203</v>
      </c>
      <c r="AV4" s="54" t="s">
        <v>203</v>
      </c>
      <c r="AW4" s="54" t="s">
        <v>137</v>
      </c>
      <c r="AX4" s="54" t="s">
        <v>137</v>
      </c>
      <c r="AY4" s="54" t="s">
        <v>211</v>
      </c>
      <c r="AZ4" s="52" t="s">
        <v>211</v>
      </c>
      <c r="BA4" s="53" t="s">
        <v>211</v>
      </c>
      <c r="BB4" s="37" t="s">
        <v>139</v>
      </c>
      <c r="BC4" s="53" t="s">
        <v>211</v>
      </c>
      <c r="BD4" s="53" t="s">
        <v>141</v>
      </c>
      <c r="BE4" s="53" t="s">
        <v>141</v>
      </c>
      <c r="BF4" s="37" t="s">
        <v>627</v>
      </c>
    </row>
    <row r="5" spans="1:58" s="35" customFormat="1" x14ac:dyDescent="0.2">
      <c r="A5" s="756"/>
      <c r="B5" s="37" t="s">
        <v>176</v>
      </c>
      <c r="C5" s="37" t="s">
        <v>176</v>
      </c>
      <c r="D5" s="37" t="s">
        <v>146</v>
      </c>
      <c r="E5" s="37" t="s">
        <v>176</v>
      </c>
      <c r="F5" s="37" t="s">
        <v>146</v>
      </c>
      <c r="G5" s="37" t="s">
        <v>176</v>
      </c>
      <c r="H5" s="37" t="s">
        <v>146</v>
      </c>
      <c r="I5" s="37" t="s">
        <v>176</v>
      </c>
      <c r="J5" s="37" t="s">
        <v>146</v>
      </c>
      <c r="K5" s="37" t="s">
        <v>176</v>
      </c>
      <c r="L5" s="37" t="s">
        <v>146</v>
      </c>
      <c r="M5" s="224" t="s">
        <v>240</v>
      </c>
      <c r="N5" s="224" t="s">
        <v>241</v>
      </c>
      <c r="O5" s="224" t="s">
        <v>240</v>
      </c>
      <c r="P5" s="37" t="s">
        <v>237</v>
      </c>
      <c r="Q5" s="37" t="s">
        <v>215</v>
      </c>
      <c r="R5" s="37" t="s">
        <v>237</v>
      </c>
      <c r="S5" s="37" t="s">
        <v>212</v>
      </c>
      <c r="T5" s="280" t="s">
        <v>241</v>
      </c>
      <c r="U5" s="37" t="s">
        <v>213</v>
      </c>
      <c r="V5" s="37" t="s">
        <v>241</v>
      </c>
      <c r="W5" s="37" t="s">
        <v>243</v>
      </c>
      <c r="X5" s="37" t="s">
        <v>148</v>
      </c>
      <c r="Y5" s="37" t="s">
        <v>213</v>
      </c>
      <c r="Z5" s="37" t="s">
        <v>245</v>
      </c>
      <c r="AA5" s="37" t="s">
        <v>214</v>
      </c>
      <c r="AB5" s="37" t="s">
        <v>148</v>
      </c>
      <c r="AC5" s="37" t="s">
        <v>213</v>
      </c>
      <c r="AD5" s="37" t="s">
        <v>311</v>
      </c>
      <c r="AE5" s="37" t="s">
        <v>213</v>
      </c>
      <c r="AF5" s="37" t="s">
        <v>311</v>
      </c>
      <c r="AG5" s="37" t="s">
        <v>213</v>
      </c>
      <c r="AH5" s="37" t="s">
        <v>241</v>
      </c>
      <c r="AI5" s="37" t="s">
        <v>214</v>
      </c>
      <c r="AJ5" s="37" t="s">
        <v>148</v>
      </c>
      <c r="AK5" s="37" t="s">
        <v>214</v>
      </c>
      <c r="AL5" s="37" t="s">
        <v>148</v>
      </c>
      <c r="AM5" s="37" t="s">
        <v>213</v>
      </c>
      <c r="AN5" s="37" t="s">
        <v>245</v>
      </c>
      <c r="AO5" s="37"/>
      <c r="AP5" s="37"/>
      <c r="AQ5" s="53" t="s">
        <v>215</v>
      </c>
      <c r="AR5" s="53" t="s">
        <v>9</v>
      </c>
      <c r="AS5" s="53" t="s">
        <v>214</v>
      </c>
      <c r="AT5" s="53" t="s">
        <v>9</v>
      </c>
      <c r="AU5" s="53" t="s">
        <v>214</v>
      </c>
      <c r="AV5" s="53" t="s">
        <v>9</v>
      </c>
      <c r="AW5" s="53" t="s">
        <v>214</v>
      </c>
      <c r="AX5" s="53" t="s">
        <v>9</v>
      </c>
      <c r="AY5" s="53" t="s">
        <v>214</v>
      </c>
      <c r="AZ5" s="53" t="s">
        <v>9</v>
      </c>
      <c r="BA5" s="53" t="s">
        <v>214</v>
      </c>
      <c r="BB5" s="37" t="s">
        <v>150</v>
      </c>
      <c r="BC5" s="53" t="s">
        <v>9</v>
      </c>
      <c r="BD5" s="278" t="s">
        <v>214</v>
      </c>
      <c r="BE5" s="53" t="s">
        <v>9</v>
      </c>
      <c r="BF5" s="37" t="s">
        <v>152</v>
      </c>
    </row>
    <row r="6" spans="1:58" x14ac:dyDescent="0.2">
      <c r="A6" s="41" t="s">
        <v>216</v>
      </c>
      <c r="B6" s="554" t="e">
        <f>'QIO STAFFING'!E114</f>
        <v>#DIV/0!</v>
      </c>
      <c r="C6" s="554" t="e">
        <f>'QIO STAFFING'!J114</f>
        <v>#DIV/0!</v>
      </c>
      <c r="D6" s="555" t="e">
        <f>'QIO STAFFING'!O114</f>
        <v>#DIV/0!</v>
      </c>
      <c r="E6" s="554" t="e">
        <f>'QIO STAFFING'!P114</f>
        <v>#DIV/0!</v>
      </c>
      <c r="F6" s="555" t="e">
        <f>'QIO STAFFING'!U114</f>
        <v>#DIV/0!</v>
      </c>
      <c r="G6" s="554" t="e">
        <f>'QIO STAFFING'!V114</f>
        <v>#DIV/0!</v>
      </c>
      <c r="H6" s="555" t="e">
        <f>'QIO STAFFING'!AA114</f>
        <v>#DIV/0!</v>
      </c>
      <c r="I6" s="878" t="e">
        <f>'QIO STAFFING'!AB114</f>
        <v>#DIV/0!</v>
      </c>
      <c r="J6" s="555" t="e">
        <f>'QIO STAFFING'!AG114</f>
        <v>#DIV/0!</v>
      </c>
      <c r="K6" s="878" t="e">
        <f>'QIO STAFFING'!AH114</f>
        <v>#DIV/0!</v>
      </c>
      <c r="L6" s="555" t="e">
        <f>'QIO STAFFING'!AM114</f>
        <v>#DIV/0!</v>
      </c>
      <c r="M6" s="556">
        <f>'QIO STAFFING'!AN114*5</f>
        <v>0</v>
      </c>
      <c r="N6" s="557">
        <f>'QIO STAFFING'!AS114</f>
        <v>0</v>
      </c>
      <c r="O6" s="556">
        <f>'QIO STAFFING'!AX114*5</f>
        <v>0</v>
      </c>
      <c r="P6" s="557">
        <f>'QIO STAFFING'!BC114</f>
        <v>0</v>
      </c>
      <c r="Q6" s="556">
        <f>'QIO STAFFING'!BH114*5</f>
        <v>0</v>
      </c>
      <c r="R6" s="557">
        <f>'QIO STAFFING'!BM114</f>
        <v>0</v>
      </c>
      <c r="S6" s="558">
        <f>'QIO STAFFING'!BR114*5</f>
        <v>0</v>
      </c>
      <c r="T6" s="557">
        <f>'QIO STAFFING'!BW114</f>
        <v>0</v>
      </c>
      <c r="U6" s="558">
        <f>'QIO STAFFING'!CB114*5</f>
        <v>0</v>
      </c>
      <c r="V6" s="557">
        <f>'QIO STAFFING'!CG114</f>
        <v>0</v>
      </c>
      <c r="W6" s="558">
        <f>'QIO STAFFING'!CL114*5</f>
        <v>0</v>
      </c>
      <c r="X6" s="557">
        <f>'QIO STAFFING'!CQ114</f>
        <v>0</v>
      </c>
      <c r="Y6" s="558">
        <f>'QIO STAFFING'!CV114*5</f>
        <v>0</v>
      </c>
      <c r="Z6" s="557">
        <f>'QIO STAFFING'!DA114</f>
        <v>0</v>
      </c>
      <c r="AA6" s="558">
        <f>'QIO STAFFING'!DF114*5</f>
        <v>0</v>
      </c>
      <c r="AB6" s="557">
        <f>'QIO STAFFING'!DK114</f>
        <v>0</v>
      </c>
      <c r="AC6" s="558">
        <f>'QIO STAFFING'!DP114*5</f>
        <v>0</v>
      </c>
      <c r="AD6" s="557">
        <f>'QIO STAFFING'!DU114</f>
        <v>0</v>
      </c>
      <c r="AE6" s="558">
        <f>'QIO STAFFING'!DZ114*5</f>
        <v>0</v>
      </c>
      <c r="AF6" s="557">
        <f>'QIO STAFFING'!EE114</f>
        <v>0</v>
      </c>
      <c r="AG6" s="558">
        <f>'QIO STAFFING'!EJ114*5</f>
        <v>0</v>
      </c>
      <c r="AH6" s="557">
        <f>'QIO STAFFING'!EO114</f>
        <v>0</v>
      </c>
      <c r="AI6" s="556">
        <f>'QIO STAFFING'!ET114*3</f>
        <v>0</v>
      </c>
      <c r="AJ6" s="557">
        <f>'QIO STAFFING'!EY114</f>
        <v>0</v>
      </c>
      <c r="AK6" s="556">
        <f>'QIO STAFFING'!FD114*3</f>
        <v>0</v>
      </c>
      <c r="AL6" s="557">
        <f>'QIO STAFFING'!FI114</f>
        <v>0</v>
      </c>
      <c r="AM6" s="558">
        <f>'QIO STAFFING'!FX114*5</f>
        <v>0</v>
      </c>
      <c r="AN6" s="557">
        <f>'QIO STAFFING'!GC114</f>
        <v>0</v>
      </c>
      <c r="AO6" s="559">
        <v>0</v>
      </c>
      <c r="AP6" s="557">
        <v>0</v>
      </c>
      <c r="AQ6" s="558">
        <f>'QIO STAFFING'!GJ114*5</f>
        <v>0</v>
      </c>
      <c r="AR6" s="557">
        <f>'QIO STAFFING'!GO114</f>
        <v>0</v>
      </c>
      <c r="AS6" s="558">
        <f>'QIO STAFFING'!GT114*5</f>
        <v>0</v>
      </c>
      <c r="AT6" s="560">
        <f>'QIO STAFFING'!GY114</f>
        <v>0</v>
      </c>
      <c r="AU6" s="558">
        <f>'QIO STAFFING'!HD114*5</f>
        <v>0</v>
      </c>
      <c r="AV6" s="557">
        <f>'QIO STAFFING'!HI114</f>
        <v>0</v>
      </c>
      <c r="AW6" s="667">
        <f>'QIO STAFFING'!HN114*5</f>
        <v>0</v>
      </c>
      <c r="AX6" s="668">
        <f>'QIO STAFFING'!HS114</f>
        <v>0</v>
      </c>
      <c r="AY6" s="558">
        <f>'QIO STAFFING'!HX114*5</f>
        <v>0</v>
      </c>
      <c r="AZ6" s="557">
        <f>'QIO STAFFING'!IC114</f>
        <v>0</v>
      </c>
      <c r="BA6" s="558">
        <f>'QIO STAFFING'!IH114*5</f>
        <v>0</v>
      </c>
      <c r="BB6" s="555" t="e">
        <f>'QIO STAFFING'!IM114</f>
        <v>#DIV/0!</v>
      </c>
      <c r="BC6" s="557">
        <f>'QIO STAFFING'!IN114</f>
        <v>0</v>
      </c>
      <c r="BD6" s="558">
        <f>'QIO STAFFING'!IS114*5</f>
        <v>0</v>
      </c>
      <c r="BE6" s="557">
        <f>'QIO STAFFING'!IX114</f>
        <v>0</v>
      </c>
      <c r="BF6" s="568">
        <f>'QIO STAFFING'!JC114</f>
        <v>0</v>
      </c>
    </row>
    <row r="7" spans="1:58" x14ac:dyDescent="0.2">
      <c r="A7" s="41" t="s">
        <v>217</v>
      </c>
      <c r="B7" s="554" t="e">
        <f>'QIO STAFFING'!E115</f>
        <v>#DIV/0!</v>
      </c>
      <c r="C7" s="554" t="e">
        <f>'QIO STAFFING'!J115</f>
        <v>#DIV/0!</v>
      </c>
      <c r="D7" s="555" t="e">
        <f>'QIO STAFFING'!O115</f>
        <v>#DIV/0!</v>
      </c>
      <c r="E7" s="554" t="e">
        <f>'QIO STAFFING'!P115</f>
        <v>#DIV/0!</v>
      </c>
      <c r="F7" s="555" t="e">
        <f>'QIO STAFFING'!U115</f>
        <v>#DIV/0!</v>
      </c>
      <c r="G7" s="554" t="e">
        <f>'QIO STAFFING'!V115</f>
        <v>#DIV/0!</v>
      </c>
      <c r="H7" s="555" t="e">
        <f>'QIO STAFFING'!AA115</f>
        <v>#DIV/0!</v>
      </c>
      <c r="I7" s="878" t="e">
        <f>'QIO STAFFING'!AB115</f>
        <v>#DIV/0!</v>
      </c>
      <c r="J7" s="555" t="e">
        <f>'QIO STAFFING'!AG115</f>
        <v>#DIV/0!</v>
      </c>
      <c r="K7" s="878" t="e">
        <f>'QIO STAFFING'!AH115</f>
        <v>#DIV/0!</v>
      </c>
      <c r="L7" s="555" t="e">
        <f>'QIO STAFFING'!AM115</f>
        <v>#DIV/0!</v>
      </c>
      <c r="M7" s="556">
        <f>'QIO STAFFING'!AN115*5</f>
        <v>0</v>
      </c>
      <c r="N7" s="557">
        <f>'QIO STAFFING'!AS115</f>
        <v>0</v>
      </c>
      <c r="O7" s="556">
        <f>'QIO STAFFING'!AX115*5</f>
        <v>0</v>
      </c>
      <c r="P7" s="557">
        <f>'QIO STAFFING'!BC115</f>
        <v>0</v>
      </c>
      <c r="Q7" s="556">
        <f>'QIO STAFFING'!BH115*5</f>
        <v>0</v>
      </c>
      <c r="R7" s="557">
        <f>'QIO STAFFING'!BM115</f>
        <v>0</v>
      </c>
      <c r="S7" s="558">
        <f>'QIO STAFFING'!BR115*5</f>
        <v>0</v>
      </c>
      <c r="T7" s="557">
        <f>'QIO STAFFING'!BW115</f>
        <v>0</v>
      </c>
      <c r="U7" s="558">
        <f>'QIO STAFFING'!CB115*5</f>
        <v>0</v>
      </c>
      <c r="V7" s="557">
        <f>'QIO STAFFING'!CG115</f>
        <v>0</v>
      </c>
      <c r="W7" s="558">
        <f>'QIO STAFFING'!CL115*5</f>
        <v>0</v>
      </c>
      <c r="X7" s="557">
        <f>'QIO STAFFING'!CQ115</f>
        <v>0</v>
      </c>
      <c r="Y7" s="558">
        <f>'QIO STAFFING'!CV115*5</f>
        <v>0</v>
      </c>
      <c r="Z7" s="557">
        <f>'QIO STAFFING'!DA115</f>
        <v>0</v>
      </c>
      <c r="AA7" s="558">
        <f>'QIO STAFFING'!DF115*5</f>
        <v>0</v>
      </c>
      <c r="AB7" s="557">
        <f>'QIO STAFFING'!DK115</f>
        <v>0</v>
      </c>
      <c r="AC7" s="558">
        <f>'QIO STAFFING'!DP115*5</f>
        <v>0</v>
      </c>
      <c r="AD7" s="557">
        <f>'QIO STAFFING'!DU115</f>
        <v>0</v>
      </c>
      <c r="AE7" s="558">
        <f>'QIO STAFFING'!DZ115*5</f>
        <v>0</v>
      </c>
      <c r="AF7" s="557">
        <f>'QIO STAFFING'!EE115</f>
        <v>0</v>
      </c>
      <c r="AG7" s="558">
        <f>'QIO STAFFING'!EJ115*5</f>
        <v>0</v>
      </c>
      <c r="AH7" s="557">
        <f>'QIO STAFFING'!EO115</f>
        <v>0</v>
      </c>
      <c r="AI7" s="556">
        <f>'QIO STAFFING'!ET115*3</f>
        <v>0</v>
      </c>
      <c r="AJ7" s="557">
        <f>'QIO STAFFING'!EY115</f>
        <v>0</v>
      </c>
      <c r="AK7" s="556">
        <f>'QIO STAFFING'!FD115*3</f>
        <v>0</v>
      </c>
      <c r="AL7" s="557">
        <f>'QIO STAFFING'!FI115</f>
        <v>0</v>
      </c>
      <c r="AM7" s="558">
        <f>'QIO STAFFING'!FX115*5</f>
        <v>0</v>
      </c>
      <c r="AN7" s="557">
        <f>'QIO STAFFING'!GC115</f>
        <v>0</v>
      </c>
      <c r="AO7" s="559">
        <v>0</v>
      </c>
      <c r="AP7" s="557">
        <v>0</v>
      </c>
      <c r="AQ7" s="558">
        <f>'QIO STAFFING'!GJ115*5</f>
        <v>0</v>
      </c>
      <c r="AR7" s="557">
        <f>'QIO STAFFING'!GO115</f>
        <v>0</v>
      </c>
      <c r="AS7" s="558">
        <f>'QIO STAFFING'!GT115*5</f>
        <v>0</v>
      </c>
      <c r="AT7" s="560">
        <f>'QIO STAFFING'!GY115</f>
        <v>0</v>
      </c>
      <c r="AU7" s="558">
        <f>'QIO STAFFING'!HD115*5</f>
        <v>0</v>
      </c>
      <c r="AV7" s="557">
        <f>'QIO STAFFING'!HI115</f>
        <v>0</v>
      </c>
      <c r="AW7" s="667">
        <f>'QIO STAFFING'!HN115*5</f>
        <v>0</v>
      </c>
      <c r="AX7" s="668">
        <f>'QIO STAFFING'!HS115</f>
        <v>0</v>
      </c>
      <c r="AY7" s="558">
        <f>'QIO STAFFING'!HX115*5</f>
        <v>0</v>
      </c>
      <c r="AZ7" s="557">
        <f>'QIO STAFFING'!IC115</f>
        <v>0</v>
      </c>
      <c r="BA7" s="558">
        <f>'QIO STAFFING'!IH115*5</f>
        <v>0</v>
      </c>
      <c r="BB7" s="555" t="e">
        <f>'QIO STAFFING'!IM115</f>
        <v>#DIV/0!</v>
      </c>
      <c r="BC7" s="557">
        <f>'QIO STAFFING'!IN115</f>
        <v>0</v>
      </c>
      <c r="BD7" s="558">
        <f>'QIO STAFFING'!IS115*5</f>
        <v>0</v>
      </c>
      <c r="BE7" s="557">
        <f>'QIO STAFFING'!IX115</f>
        <v>0</v>
      </c>
      <c r="BF7" s="568">
        <f>'QIO STAFFING'!JC115</f>
        <v>0</v>
      </c>
    </row>
    <row r="8" spans="1:58" x14ac:dyDescent="0.2">
      <c r="A8" s="41" t="s">
        <v>224</v>
      </c>
      <c r="B8" s="554" t="e">
        <f>'QIO STAFFING'!E116</f>
        <v>#DIV/0!</v>
      </c>
      <c r="C8" s="554" t="e">
        <f>'QIO STAFFING'!J116</f>
        <v>#DIV/0!</v>
      </c>
      <c r="D8" s="555" t="e">
        <f>'QIO STAFFING'!O116</f>
        <v>#DIV/0!</v>
      </c>
      <c r="E8" s="554" t="e">
        <f>'QIO STAFFING'!P116</f>
        <v>#DIV/0!</v>
      </c>
      <c r="F8" s="555" t="e">
        <f>'QIO STAFFING'!U116</f>
        <v>#DIV/0!</v>
      </c>
      <c r="G8" s="554" t="e">
        <f>'QIO STAFFING'!V116</f>
        <v>#DIV/0!</v>
      </c>
      <c r="H8" s="555" t="e">
        <f>'QIO STAFFING'!AA116</f>
        <v>#DIV/0!</v>
      </c>
      <c r="I8" s="878" t="e">
        <f>'QIO STAFFING'!AB116</f>
        <v>#DIV/0!</v>
      </c>
      <c r="J8" s="555" t="e">
        <f>'QIO STAFFING'!AG116</f>
        <v>#DIV/0!</v>
      </c>
      <c r="K8" s="878" t="e">
        <f>'QIO STAFFING'!AH116</f>
        <v>#DIV/0!</v>
      </c>
      <c r="L8" s="555" t="e">
        <f>'QIO STAFFING'!AM116</f>
        <v>#DIV/0!</v>
      </c>
      <c r="M8" s="556">
        <f>'QIO STAFFING'!AN116*5</f>
        <v>0</v>
      </c>
      <c r="N8" s="557">
        <f>'QIO STAFFING'!AS116</f>
        <v>0</v>
      </c>
      <c r="O8" s="556">
        <f>'QIO STAFFING'!AX116*5</f>
        <v>0</v>
      </c>
      <c r="P8" s="557">
        <f>'QIO STAFFING'!BC116</f>
        <v>0</v>
      </c>
      <c r="Q8" s="556">
        <f>'QIO STAFFING'!BH116*5</f>
        <v>0</v>
      </c>
      <c r="R8" s="557">
        <f>'QIO STAFFING'!BM116</f>
        <v>0</v>
      </c>
      <c r="S8" s="558">
        <f>'QIO STAFFING'!BR116*5</f>
        <v>0</v>
      </c>
      <c r="T8" s="557">
        <f>'QIO STAFFING'!BW116</f>
        <v>0</v>
      </c>
      <c r="U8" s="558">
        <f>'QIO STAFFING'!CB116*5</f>
        <v>0</v>
      </c>
      <c r="V8" s="557">
        <f>'QIO STAFFING'!CG116</f>
        <v>0</v>
      </c>
      <c r="W8" s="558">
        <f>'QIO STAFFING'!CL116*5</f>
        <v>0</v>
      </c>
      <c r="X8" s="557">
        <f>'QIO STAFFING'!CQ116</f>
        <v>0</v>
      </c>
      <c r="Y8" s="558">
        <f>'QIO STAFFING'!CV116*5</f>
        <v>0</v>
      </c>
      <c r="Z8" s="557">
        <f>'QIO STAFFING'!DA116</f>
        <v>0</v>
      </c>
      <c r="AA8" s="558">
        <f>'QIO STAFFING'!DF116*5</f>
        <v>0</v>
      </c>
      <c r="AB8" s="557">
        <f>'QIO STAFFING'!DK116</f>
        <v>0</v>
      </c>
      <c r="AC8" s="558">
        <f>'QIO STAFFING'!DP116*5</f>
        <v>0</v>
      </c>
      <c r="AD8" s="557">
        <f>'QIO STAFFING'!DU116</f>
        <v>0</v>
      </c>
      <c r="AE8" s="558">
        <f>'QIO STAFFING'!DZ116*5</f>
        <v>0</v>
      </c>
      <c r="AF8" s="557">
        <f>'QIO STAFFING'!EE116</f>
        <v>0</v>
      </c>
      <c r="AG8" s="558">
        <f>'QIO STAFFING'!EJ116*5</f>
        <v>0</v>
      </c>
      <c r="AH8" s="557">
        <f>'QIO STAFFING'!EO116</f>
        <v>0</v>
      </c>
      <c r="AI8" s="556">
        <f>'QIO STAFFING'!ET116*3</f>
        <v>0</v>
      </c>
      <c r="AJ8" s="557">
        <f>'QIO STAFFING'!EY116</f>
        <v>0</v>
      </c>
      <c r="AK8" s="556">
        <f>'QIO STAFFING'!FD116*3</f>
        <v>0</v>
      </c>
      <c r="AL8" s="557">
        <f>'QIO STAFFING'!FI116</f>
        <v>0</v>
      </c>
      <c r="AM8" s="558">
        <f>'QIO STAFFING'!FX116*5</f>
        <v>0</v>
      </c>
      <c r="AN8" s="557">
        <f>'QIO STAFFING'!GC116</f>
        <v>0</v>
      </c>
      <c r="AO8" s="559">
        <v>0</v>
      </c>
      <c r="AP8" s="557">
        <v>0</v>
      </c>
      <c r="AQ8" s="558">
        <f>'QIO STAFFING'!GJ116*5</f>
        <v>0</v>
      </c>
      <c r="AR8" s="557">
        <f>'QIO STAFFING'!GO116</f>
        <v>0</v>
      </c>
      <c r="AS8" s="558">
        <f>'QIO STAFFING'!GT116*5</f>
        <v>0</v>
      </c>
      <c r="AT8" s="560">
        <f>'QIO STAFFING'!GY116</f>
        <v>0</v>
      </c>
      <c r="AU8" s="558">
        <f>'QIO STAFFING'!HD116*5</f>
        <v>0</v>
      </c>
      <c r="AV8" s="557">
        <f>'QIO STAFFING'!HI116</f>
        <v>0</v>
      </c>
      <c r="AW8" s="667">
        <f>'QIO STAFFING'!HN116*5</f>
        <v>0</v>
      </c>
      <c r="AX8" s="668">
        <f>'QIO STAFFING'!HS116</f>
        <v>0</v>
      </c>
      <c r="AY8" s="558">
        <f>'QIO STAFFING'!HX116*5</f>
        <v>0</v>
      </c>
      <c r="AZ8" s="557">
        <f>'QIO STAFFING'!IC116</f>
        <v>0</v>
      </c>
      <c r="BA8" s="558">
        <f>'QIO STAFFING'!IH116*5</f>
        <v>0</v>
      </c>
      <c r="BB8" s="555" t="e">
        <f>'QIO STAFFING'!IM116</f>
        <v>#DIV/0!</v>
      </c>
      <c r="BC8" s="557">
        <f>'QIO STAFFING'!IN116</f>
        <v>0</v>
      </c>
      <c r="BD8" s="558">
        <f>'QIO STAFFING'!IS116*5</f>
        <v>0</v>
      </c>
      <c r="BE8" s="557">
        <f>'QIO STAFFING'!IX116</f>
        <v>0</v>
      </c>
      <c r="BF8" s="568">
        <f>'QIO STAFFING'!JC116</f>
        <v>0</v>
      </c>
    </row>
    <row r="9" spans="1:58" x14ac:dyDescent="0.2">
      <c r="A9" s="41" t="s">
        <v>218</v>
      </c>
      <c r="B9" s="554" t="e">
        <f>'QIO STAFFING'!E117</f>
        <v>#DIV/0!</v>
      </c>
      <c r="C9" s="554" t="e">
        <f>'QIO STAFFING'!J117</f>
        <v>#DIV/0!</v>
      </c>
      <c r="D9" s="555" t="e">
        <f>'QIO STAFFING'!O117</f>
        <v>#DIV/0!</v>
      </c>
      <c r="E9" s="554" t="e">
        <f>'QIO STAFFING'!P117</f>
        <v>#DIV/0!</v>
      </c>
      <c r="F9" s="555" t="e">
        <f>'QIO STAFFING'!U117</f>
        <v>#DIV/0!</v>
      </c>
      <c r="G9" s="554" t="e">
        <f>'QIO STAFFING'!V117</f>
        <v>#DIV/0!</v>
      </c>
      <c r="H9" s="555" t="e">
        <f>'QIO STAFFING'!AA117</f>
        <v>#DIV/0!</v>
      </c>
      <c r="I9" s="878" t="e">
        <f>'QIO STAFFING'!AB117</f>
        <v>#DIV/0!</v>
      </c>
      <c r="J9" s="555" t="e">
        <f>'QIO STAFFING'!AG117</f>
        <v>#DIV/0!</v>
      </c>
      <c r="K9" s="878" t="e">
        <f>'QIO STAFFING'!AH117</f>
        <v>#DIV/0!</v>
      </c>
      <c r="L9" s="555" t="e">
        <f>'QIO STAFFING'!AM117</f>
        <v>#DIV/0!</v>
      </c>
      <c r="M9" s="556">
        <f>'QIO STAFFING'!AN117*5</f>
        <v>0</v>
      </c>
      <c r="N9" s="557">
        <f>'QIO STAFFING'!AS117</f>
        <v>0</v>
      </c>
      <c r="O9" s="556">
        <f>'QIO STAFFING'!AX117*5</f>
        <v>0</v>
      </c>
      <c r="P9" s="557">
        <f>'QIO STAFFING'!BC117</f>
        <v>0</v>
      </c>
      <c r="Q9" s="556">
        <f>'QIO STAFFING'!BH117*5</f>
        <v>0</v>
      </c>
      <c r="R9" s="557">
        <f>'QIO STAFFING'!BM117</f>
        <v>0</v>
      </c>
      <c r="S9" s="558">
        <f>'QIO STAFFING'!BR117*5</f>
        <v>0</v>
      </c>
      <c r="T9" s="557">
        <f>'QIO STAFFING'!BW117</f>
        <v>0</v>
      </c>
      <c r="U9" s="558">
        <f>'QIO STAFFING'!CB117*5</f>
        <v>0</v>
      </c>
      <c r="V9" s="557">
        <f>'QIO STAFFING'!CG117</f>
        <v>0</v>
      </c>
      <c r="W9" s="558">
        <f>'QIO STAFFING'!CL117*5</f>
        <v>0</v>
      </c>
      <c r="X9" s="557">
        <f>'QIO STAFFING'!CQ117</f>
        <v>0</v>
      </c>
      <c r="Y9" s="558">
        <f>'QIO STAFFING'!CV117*5</f>
        <v>0</v>
      </c>
      <c r="Z9" s="557">
        <f>'QIO STAFFING'!DA117</f>
        <v>0</v>
      </c>
      <c r="AA9" s="558">
        <f>'QIO STAFFING'!DF117*5</f>
        <v>0</v>
      </c>
      <c r="AB9" s="557">
        <f>'QIO STAFFING'!DK117</f>
        <v>0</v>
      </c>
      <c r="AC9" s="558">
        <f>'QIO STAFFING'!DP117*5</f>
        <v>0</v>
      </c>
      <c r="AD9" s="557">
        <f>'QIO STAFFING'!DU117</f>
        <v>0</v>
      </c>
      <c r="AE9" s="558">
        <f>'QIO STAFFING'!DZ117*5</f>
        <v>0</v>
      </c>
      <c r="AF9" s="557">
        <f>'QIO STAFFING'!EE117</f>
        <v>0</v>
      </c>
      <c r="AG9" s="558">
        <f>'QIO STAFFING'!EJ117*5</f>
        <v>0</v>
      </c>
      <c r="AH9" s="557">
        <f>'QIO STAFFING'!EO117</f>
        <v>0</v>
      </c>
      <c r="AI9" s="556">
        <f>'QIO STAFFING'!ET117*3</f>
        <v>0</v>
      </c>
      <c r="AJ9" s="557">
        <f>'QIO STAFFING'!EY117</f>
        <v>0</v>
      </c>
      <c r="AK9" s="556">
        <f>'QIO STAFFING'!FD117*3</f>
        <v>0</v>
      </c>
      <c r="AL9" s="557">
        <f>'QIO STAFFING'!FI117</f>
        <v>0</v>
      </c>
      <c r="AM9" s="558">
        <f>'QIO STAFFING'!FX117*5</f>
        <v>0</v>
      </c>
      <c r="AN9" s="557">
        <f>'QIO STAFFING'!GC117</f>
        <v>0</v>
      </c>
      <c r="AO9" s="559">
        <v>0</v>
      </c>
      <c r="AP9" s="557">
        <v>0</v>
      </c>
      <c r="AQ9" s="558">
        <f>'QIO STAFFING'!GJ117*5</f>
        <v>0</v>
      </c>
      <c r="AR9" s="557">
        <f>'QIO STAFFING'!GO117</f>
        <v>0</v>
      </c>
      <c r="AS9" s="558">
        <f>'QIO STAFFING'!GT117*5</f>
        <v>0</v>
      </c>
      <c r="AT9" s="560">
        <f>'QIO STAFFING'!GY117</f>
        <v>0</v>
      </c>
      <c r="AU9" s="558">
        <f>'QIO STAFFING'!HD117*5</f>
        <v>0</v>
      </c>
      <c r="AV9" s="557">
        <f>'QIO STAFFING'!HI117</f>
        <v>0</v>
      </c>
      <c r="AW9" s="667">
        <f>'QIO STAFFING'!HN117*5</f>
        <v>0</v>
      </c>
      <c r="AX9" s="668">
        <f>'QIO STAFFING'!HS117</f>
        <v>0</v>
      </c>
      <c r="AY9" s="558">
        <f>'QIO STAFFING'!HX117*5</f>
        <v>0</v>
      </c>
      <c r="AZ9" s="557">
        <f>'QIO STAFFING'!IC117</f>
        <v>0</v>
      </c>
      <c r="BA9" s="558">
        <f>'QIO STAFFING'!IH117*5</f>
        <v>0</v>
      </c>
      <c r="BB9" s="555" t="e">
        <f>'QIO STAFFING'!IM117</f>
        <v>#DIV/0!</v>
      </c>
      <c r="BC9" s="557">
        <f>'QIO STAFFING'!IN117</f>
        <v>0</v>
      </c>
      <c r="BD9" s="558">
        <f>'QIO STAFFING'!IS117*5</f>
        <v>0</v>
      </c>
      <c r="BE9" s="557">
        <f>'QIO STAFFING'!IX117</f>
        <v>0</v>
      </c>
      <c r="BF9" s="568">
        <f>'QIO STAFFING'!JC117</f>
        <v>0</v>
      </c>
    </row>
    <row r="10" spans="1:58" s="189" customFormat="1" x14ac:dyDescent="0.2">
      <c r="A10" s="225" t="s">
        <v>66</v>
      </c>
      <c r="B10" s="561" t="e">
        <f>'QIO STAFFING'!E112</f>
        <v>#DIV/0!</v>
      </c>
      <c r="C10" s="561" t="e">
        <f>'QIO STAFFING'!J112</f>
        <v>#DIV/0!</v>
      </c>
      <c r="D10" s="562" t="e">
        <f>'QIO STAFFING'!O112</f>
        <v>#DIV/0!</v>
      </c>
      <c r="E10" s="561" t="e">
        <f>'QIO STAFFING'!P112</f>
        <v>#DIV/0!</v>
      </c>
      <c r="F10" s="562" t="e">
        <f>'QIO STAFFING'!U112</f>
        <v>#DIV/0!</v>
      </c>
      <c r="G10" s="561" t="e">
        <f>'QIO STAFFING'!V112</f>
        <v>#DIV/0!</v>
      </c>
      <c r="H10" s="562" t="e">
        <f>'QIO STAFFING'!AA112</f>
        <v>#DIV/0!</v>
      </c>
      <c r="I10" s="879" t="e">
        <f>'QIO STAFFING'!AB112</f>
        <v>#DIV/0!</v>
      </c>
      <c r="J10" s="562" t="e">
        <f>'QIO STAFFING'!AC112</f>
        <v>#DIV/0!</v>
      </c>
      <c r="K10" s="879" t="e">
        <f>'QIO STAFFING'!AH112</f>
        <v>#DIV/0!</v>
      </c>
      <c r="L10" s="562" t="e">
        <f>'QIO STAFFING'!AM112</f>
        <v>#DIV/0!</v>
      </c>
      <c r="M10" s="563">
        <f>'QIO STAFFING'!AN112*5</f>
        <v>0</v>
      </c>
      <c r="N10" s="564">
        <f>'QIO STAFFING'!AS112</f>
        <v>0</v>
      </c>
      <c r="O10" s="563">
        <f>'QIO STAFFING'!AX112*5</f>
        <v>0</v>
      </c>
      <c r="P10" s="564">
        <f>'QIO STAFFING'!BC112</f>
        <v>0</v>
      </c>
      <c r="Q10" s="563">
        <f>'QIO STAFFING'!BH112*5</f>
        <v>0</v>
      </c>
      <c r="R10" s="564">
        <f>'QIO STAFFING'!BM112</f>
        <v>0</v>
      </c>
      <c r="S10" s="565">
        <f>'QIO STAFFING'!BR112*5</f>
        <v>0</v>
      </c>
      <c r="T10" s="564">
        <f>'QIO STAFFING'!BW112</f>
        <v>0</v>
      </c>
      <c r="U10" s="565">
        <f>'QIO STAFFING'!CB112*5</f>
        <v>0</v>
      </c>
      <c r="V10" s="564">
        <f>'QIO STAFFING'!CG112</f>
        <v>0</v>
      </c>
      <c r="W10" s="565">
        <f>'QIO STAFFING'!CL112*5</f>
        <v>0</v>
      </c>
      <c r="X10" s="564">
        <f>'QIO STAFFING'!CQ112</f>
        <v>0</v>
      </c>
      <c r="Y10" s="565">
        <f>'QIO STAFFING'!CV112*5</f>
        <v>0</v>
      </c>
      <c r="Z10" s="564">
        <f>'QIO STAFFING'!DA112</f>
        <v>0</v>
      </c>
      <c r="AA10" s="565">
        <f>'QIO STAFFING'!DF112*5</f>
        <v>0</v>
      </c>
      <c r="AB10" s="564">
        <f>'QIO STAFFING'!DK112</f>
        <v>0</v>
      </c>
      <c r="AC10" s="565">
        <f>'QIO STAFFING'!DP112*5</f>
        <v>0</v>
      </c>
      <c r="AD10" s="564">
        <f>'QIO STAFFING'!DU112</f>
        <v>0</v>
      </c>
      <c r="AE10" s="565">
        <f>'QIO STAFFING'!DZ112*5</f>
        <v>0</v>
      </c>
      <c r="AF10" s="564">
        <f>'QIO STAFFING'!EE112</f>
        <v>0</v>
      </c>
      <c r="AG10" s="565">
        <f>'QIO STAFFING'!EJ112*5</f>
        <v>0</v>
      </c>
      <c r="AH10" s="564">
        <f>'QIO STAFFING'!EO112</f>
        <v>0</v>
      </c>
      <c r="AI10" s="563">
        <f>'QIO STAFFING'!ET112*3</f>
        <v>0</v>
      </c>
      <c r="AJ10" s="564">
        <f>'QIO STAFFING'!EY112</f>
        <v>0</v>
      </c>
      <c r="AK10" s="563">
        <f>'QIO STAFFING'!FD112*3</f>
        <v>0</v>
      </c>
      <c r="AL10" s="564">
        <f>'QIO STAFFING'!FI112</f>
        <v>0</v>
      </c>
      <c r="AM10" s="565">
        <f>'QIO STAFFING'!FX112*5</f>
        <v>0</v>
      </c>
      <c r="AN10" s="564">
        <f>'QIO STAFFING'!GC112</f>
        <v>0</v>
      </c>
      <c r="AO10" s="566">
        <v>0</v>
      </c>
      <c r="AP10" s="564">
        <v>0</v>
      </c>
      <c r="AQ10" s="565">
        <f>'QIO STAFFING'!GJ112*5</f>
        <v>0</v>
      </c>
      <c r="AR10" s="564">
        <f>'QIO STAFFING'!GO112</f>
        <v>0</v>
      </c>
      <c r="AS10" s="565">
        <f>'QIO STAFFING'!GT112*5</f>
        <v>0</v>
      </c>
      <c r="AT10" s="567">
        <f>'QIO STAFFING'!GY112</f>
        <v>0</v>
      </c>
      <c r="AU10" s="565">
        <f>'QIO STAFFING'!HD112*5</f>
        <v>0</v>
      </c>
      <c r="AV10" s="564">
        <f>'QIO STAFFING'!HI112</f>
        <v>0</v>
      </c>
      <c r="AW10" s="669">
        <f>'QIO STAFFING'!HN112*5</f>
        <v>0</v>
      </c>
      <c r="AX10" s="670">
        <f>'QIO STAFFING'!HS112</f>
        <v>0</v>
      </c>
      <c r="AY10" s="565">
        <f>'QIO STAFFING'!HX112*5</f>
        <v>0</v>
      </c>
      <c r="AZ10" s="564">
        <f>'QIO STAFFING'!IC112</f>
        <v>0</v>
      </c>
      <c r="BA10" s="565">
        <f>'QIO STAFFING'!IH112*5</f>
        <v>0</v>
      </c>
      <c r="BB10" s="562" t="e">
        <f>'QIO STAFFING'!IM112</f>
        <v>#DIV/0!</v>
      </c>
      <c r="BC10" s="564">
        <f>'QIO STAFFING'!IN112</f>
        <v>0</v>
      </c>
      <c r="BD10" s="565">
        <f>'QIO STAFFING'!IS112*5</f>
        <v>0</v>
      </c>
      <c r="BE10" s="564">
        <f>'QIO STAFFING'!IX112</f>
        <v>0</v>
      </c>
      <c r="BF10" s="569">
        <f>'QIO STAFFING'!JC112</f>
        <v>0</v>
      </c>
    </row>
    <row r="11" spans="1:58" x14ac:dyDescent="0.2">
      <c r="A11" s="35"/>
      <c r="AO11" s="46"/>
      <c r="AQ11" s="46"/>
    </row>
    <row r="12" spans="1:58" s="417" customFormat="1" x14ac:dyDescent="0.2">
      <c r="A12" s="527"/>
      <c r="H12"/>
      <c r="J12"/>
      <c r="L12"/>
      <c r="M12"/>
    </row>
    <row r="13" spans="1:58" s="417" customFormat="1" x14ac:dyDescent="0.2">
      <c r="A13" s="527"/>
      <c r="B13" s="528"/>
      <c r="C13" s="528"/>
      <c r="D13" s="528"/>
      <c r="E13" s="528"/>
      <c r="F13" s="528"/>
      <c r="G13" s="529"/>
      <c r="H13" s="528"/>
      <c r="I13" s="529"/>
      <c r="J13" s="528"/>
      <c r="K13" s="529"/>
      <c r="L13" s="528"/>
      <c r="M13" s="530"/>
      <c r="N13" s="528"/>
      <c r="O13" s="530"/>
      <c r="P13" s="528"/>
      <c r="Q13" s="530"/>
      <c r="R13" s="528"/>
      <c r="S13" s="530"/>
      <c r="T13" s="528"/>
      <c r="U13" s="530"/>
      <c r="V13" s="528"/>
      <c r="W13" s="530"/>
      <c r="X13" s="528"/>
      <c r="Y13" s="530"/>
      <c r="Z13" s="528"/>
      <c r="AA13" s="530"/>
      <c r="AB13" s="528"/>
      <c r="AC13" s="530"/>
      <c r="AD13" s="528"/>
      <c r="AE13" s="530"/>
      <c r="AF13" s="528"/>
      <c r="AG13" s="530"/>
      <c r="AH13" s="528"/>
      <c r="AI13" s="528"/>
      <c r="AJ13" s="528"/>
      <c r="AK13" s="528"/>
      <c r="AL13" s="528"/>
      <c r="AM13" s="530"/>
      <c r="AN13" s="528"/>
      <c r="AO13" s="530"/>
      <c r="AP13" s="528"/>
      <c r="AQ13" s="530"/>
      <c r="AR13" s="528"/>
      <c r="AS13" s="530"/>
      <c r="AT13" s="528"/>
      <c r="AU13" s="530"/>
      <c r="AV13" s="528"/>
      <c r="AW13" s="530"/>
      <c r="AX13" s="528"/>
      <c r="AY13" s="530"/>
      <c r="AZ13" s="528"/>
      <c r="BA13" s="531"/>
      <c r="BB13" s="532"/>
      <c r="BC13" s="528"/>
      <c r="BD13" s="530"/>
      <c r="BE13" s="528"/>
      <c r="BF13" s="531"/>
    </row>
  </sheetData>
  <mergeCells count="1">
    <mergeCell ref="A3:A5"/>
  </mergeCells>
  <phoneticPr fontId="6" type="noConversion"/>
  <printOptions gridLines="1" gridLinesSet="0"/>
  <pageMargins left="0.2" right="0.22" top="1" bottom="1" header="0.5" footer="0.5"/>
  <pageSetup scale="90" orientation="landscape" horizontalDpi="4294967293" verticalDpi="300" r:id="rId1"/>
  <headerFooter alignWithMargins="0">
    <oddHeader>&amp;CStaffing Proposal Summary
Quality Improvement
 Organization __th SOW Business Proposal</oddHeader>
    <oddFooter>&amp;LForm Sum&amp;CPage &amp;P&amp;RPrepared on: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5"/>
  <sheetViews>
    <sheetView zoomScale="75" zoomScaleNormal="75" workbookViewId="0">
      <selection activeCell="L5" sqref="L5"/>
    </sheetView>
  </sheetViews>
  <sheetFormatPr defaultRowHeight="12.75" x14ac:dyDescent="0.2"/>
  <cols>
    <col min="4" max="9" width="12.7109375" customWidth="1"/>
    <col min="10" max="11" width="11.140625" customWidth="1"/>
    <col min="13" max="13" width="13.140625" customWidth="1"/>
    <col min="14" max="14" width="12.42578125" customWidth="1"/>
    <col min="15" max="16" width="3.7109375" hidden="1" customWidth="1"/>
    <col min="18" max="18" width="17.85546875" customWidth="1"/>
  </cols>
  <sheetData>
    <row r="1" spans="1:18" x14ac:dyDescent="0.2">
      <c r="A1" s="102"/>
      <c r="B1" s="101"/>
      <c r="C1" s="101"/>
      <c r="D1" s="101"/>
      <c r="E1" s="535" t="s">
        <v>446</v>
      </c>
      <c r="F1" s="101"/>
      <c r="G1" s="101"/>
      <c r="H1" s="101"/>
      <c r="I1" s="108"/>
    </row>
    <row r="2" spans="1:18" x14ac:dyDescent="0.2">
      <c r="A2" s="106"/>
      <c r="B2" s="104"/>
      <c r="C2" s="417"/>
      <c r="D2" s="104"/>
      <c r="E2" s="893" t="s">
        <v>628</v>
      </c>
      <c r="F2" s="104"/>
      <c r="G2" s="104"/>
      <c r="H2" s="104"/>
      <c r="I2" s="105"/>
    </row>
    <row r="3" spans="1:18" x14ac:dyDescent="0.2">
      <c r="A3" s="106"/>
      <c r="B3" s="104"/>
      <c r="C3" s="104"/>
      <c r="D3" s="104"/>
      <c r="E3" s="126" t="s">
        <v>226</v>
      </c>
      <c r="F3" s="104"/>
      <c r="G3" s="104"/>
      <c r="H3" s="104"/>
      <c r="I3" s="105"/>
    </row>
    <row r="4" spans="1:18" x14ac:dyDescent="0.2">
      <c r="A4" s="106"/>
      <c r="B4" s="104"/>
      <c r="C4" s="104"/>
      <c r="D4" s="104"/>
      <c r="E4" s="104"/>
      <c r="F4" s="104"/>
      <c r="G4" s="104"/>
      <c r="H4" s="104"/>
      <c r="I4" s="121"/>
    </row>
    <row r="5" spans="1:18" x14ac:dyDescent="0.2">
      <c r="A5" s="102" t="s">
        <v>230</v>
      </c>
      <c r="B5" s="101"/>
      <c r="C5" s="101"/>
      <c r="D5" s="101"/>
      <c r="E5" s="108"/>
      <c r="F5" s="101" t="s">
        <v>0</v>
      </c>
      <c r="G5" s="101"/>
      <c r="H5" s="101"/>
      <c r="I5" s="108"/>
    </row>
    <row r="6" spans="1:18" x14ac:dyDescent="0.2">
      <c r="A6" s="259">
        <f>'F718 BP SUM '!A3</f>
        <v>0</v>
      </c>
      <c r="B6" s="115"/>
      <c r="C6" s="115"/>
      <c r="D6" s="115"/>
      <c r="E6" s="105"/>
      <c r="F6" s="115">
        <f>+'F718 BP SUM '!J3</f>
        <v>0</v>
      </c>
      <c r="G6" s="115"/>
      <c r="H6" s="104"/>
      <c r="I6" s="105"/>
    </row>
    <row r="7" spans="1:18" x14ac:dyDescent="0.2">
      <c r="A7" s="259">
        <f>+'F718 BP SUM '!A4</f>
        <v>0</v>
      </c>
      <c r="B7" s="115"/>
      <c r="C7" s="115"/>
      <c r="D7" s="115"/>
      <c r="E7" s="105"/>
      <c r="F7" s="104"/>
      <c r="G7" s="104"/>
      <c r="H7" s="104"/>
      <c r="I7" s="105"/>
    </row>
    <row r="8" spans="1:18" x14ac:dyDescent="0.2">
      <c r="A8" s="259">
        <f>+'F718 BP SUM '!A5</f>
        <v>0</v>
      </c>
      <c r="B8" s="115"/>
      <c r="C8" s="115"/>
      <c r="D8" s="115"/>
      <c r="E8" s="105"/>
      <c r="F8" s="101" t="s">
        <v>1</v>
      </c>
      <c r="G8" s="101"/>
      <c r="H8" s="101"/>
      <c r="I8" s="108"/>
    </row>
    <row r="9" spans="1:18" x14ac:dyDescent="0.2">
      <c r="A9" s="106"/>
      <c r="B9" s="104"/>
      <c r="C9" s="104"/>
      <c r="D9" s="104"/>
      <c r="E9" s="105"/>
      <c r="F9" s="104"/>
      <c r="G9" s="104"/>
      <c r="H9" s="104"/>
      <c r="I9" s="105"/>
    </row>
    <row r="10" spans="1:18" x14ac:dyDescent="0.2">
      <c r="A10" s="102" t="s">
        <v>232</v>
      </c>
      <c r="B10" s="101"/>
      <c r="C10" s="118">
        <f>+'F718 BP SUM '!C7</f>
        <v>0</v>
      </c>
      <c r="D10" s="101"/>
      <c r="E10" s="108"/>
      <c r="F10" s="104" t="s">
        <v>2</v>
      </c>
      <c r="G10" s="132">
        <f>+'F718 BP SUM '!K7</f>
        <v>0</v>
      </c>
      <c r="H10" s="104"/>
      <c r="I10" s="105"/>
    </row>
    <row r="11" spans="1:18" x14ac:dyDescent="0.2">
      <c r="A11" s="106"/>
      <c r="B11" s="104"/>
      <c r="C11" s="104"/>
      <c r="D11" s="104"/>
      <c r="E11" s="105"/>
      <c r="F11" s="104"/>
      <c r="G11" s="104"/>
      <c r="H11" s="104"/>
      <c r="I11" s="105"/>
    </row>
    <row r="12" spans="1:18" x14ac:dyDescent="0.2">
      <c r="A12" s="230"/>
      <c r="B12" s="120"/>
      <c r="C12" s="120"/>
      <c r="D12" s="120"/>
      <c r="E12" s="121"/>
      <c r="F12" s="120" t="s">
        <v>3</v>
      </c>
      <c r="G12" s="122">
        <f>+'F718 BP SUM '!K9</f>
        <v>0</v>
      </c>
      <c r="H12" s="120"/>
      <c r="I12" s="121"/>
    </row>
    <row r="13" spans="1:18" s="325" customFormat="1" x14ac:dyDescent="0.2">
      <c r="A13" s="534"/>
      <c r="B13" s="533"/>
      <c r="C13" s="533"/>
      <c r="D13" s="533"/>
      <c r="E13" s="533"/>
      <c r="F13" s="533"/>
      <c r="G13" s="533"/>
      <c r="H13" s="533"/>
      <c r="I13" s="534"/>
    </row>
    <row r="14" spans="1:18" s="550" customFormat="1" x14ac:dyDescent="0.2">
      <c r="A14" s="757" t="s">
        <v>65</v>
      </c>
      <c r="B14" s="758"/>
      <c r="C14" s="759"/>
      <c r="D14" s="541"/>
      <c r="E14" s="545"/>
      <c r="F14" s="545"/>
      <c r="G14" s="545"/>
      <c r="H14" s="545"/>
      <c r="I14" s="546"/>
      <c r="J14" s="547"/>
      <c r="K14" s="548"/>
      <c r="L14" s="545"/>
      <c r="M14" s="545"/>
      <c r="N14" s="545"/>
      <c r="O14" s="545"/>
      <c r="P14" s="549"/>
      <c r="Q14" s="549"/>
      <c r="R14" s="765" t="s">
        <v>525</v>
      </c>
    </row>
    <row r="15" spans="1:18" s="189" customFormat="1" x14ac:dyDescent="0.2">
      <c r="A15" s="757"/>
      <c r="B15" s="760"/>
      <c r="C15" s="761"/>
      <c r="D15" s="768"/>
      <c r="E15" s="768"/>
      <c r="F15" s="768"/>
      <c r="G15" s="768"/>
      <c r="H15" s="768"/>
      <c r="I15" s="768"/>
      <c r="J15" s="770"/>
      <c r="K15" s="772"/>
      <c r="L15" s="768"/>
      <c r="M15" s="768"/>
      <c r="N15" s="768"/>
      <c r="O15" s="539"/>
      <c r="P15" s="542"/>
      <c r="Q15" s="544"/>
      <c r="R15" s="766"/>
    </row>
    <row r="16" spans="1:18" s="189" customFormat="1" ht="25.15" customHeight="1" thickBot="1" x14ac:dyDescent="0.25">
      <c r="A16" s="762"/>
      <c r="B16" s="763"/>
      <c r="C16" s="764"/>
      <c r="D16" s="769"/>
      <c r="E16" s="769"/>
      <c r="F16" s="769"/>
      <c r="G16" s="769"/>
      <c r="H16" s="769"/>
      <c r="I16" s="769"/>
      <c r="J16" s="771"/>
      <c r="K16" s="773"/>
      <c r="L16" s="769"/>
      <c r="M16" s="769"/>
      <c r="N16" s="769"/>
      <c r="O16" s="540"/>
      <c r="P16" s="542"/>
      <c r="Q16" s="543"/>
      <c r="R16" s="767"/>
    </row>
    <row r="17" spans="1:18" ht="13.5" thickTop="1" x14ac:dyDescent="0.2">
      <c r="A17" s="536" t="s">
        <v>94</v>
      </c>
      <c r="B17" s="417"/>
      <c r="C17" s="31"/>
      <c r="D17" s="66">
        <v>0</v>
      </c>
      <c r="E17" s="66">
        <v>0</v>
      </c>
      <c r="F17" s="66">
        <v>0</v>
      </c>
      <c r="G17" s="66">
        <v>0</v>
      </c>
      <c r="H17" s="66">
        <v>0</v>
      </c>
      <c r="I17" s="66">
        <v>0</v>
      </c>
      <c r="J17" s="66">
        <v>0</v>
      </c>
      <c r="K17" s="66">
        <v>0</v>
      </c>
      <c r="L17" s="66">
        <v>0</v>
      </c>
      <c r="M17" s="66">
        <v>0</v>
      </c>
      <c r="N17" s="66">
        <v>0</v>
      </c>
      <c r="O17" s="66">
        <v>0</v>
      </c>
      <c r="P17" s="66">
        <v>0</v>
      </c>
      <c r="Q17" s="66">
        <v>0</v>
      </c>
      <c r="R17" s="66">
        <f>SUM(D17:Q17)</f>
        <v>0</v>
      </c>
    </row>
    <row r="18" spans="1:18" x14ac:dyDescent="0.2">
      <c r="A18" s="536" t="s">
        <v>95</v>
      </c>
      <c r="B18" s="417"/>
      <c r="C18" s="31"/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66">
        <v>0</v>
      </c>
      <c r="J18" s="66">
        <v>0</v>
      </c>
      <c r="K18" s="66">
        <v>0</v>
      </c>
      <c r="L18" s="66">
        <v>0</v>
      </c>
      <c r="M18" s="66">
        <v>0</v>
      </c>
      <c r="N18" s="66">
        <v>0</v>
      </c>
      <c r="O18" s="66">
        <v>0</v>
      </c>
      <c r="P18" s="439">
        <v>0</v>
      </c>
      <c r="Q18" s="675">
        <v>0</v>
      </c>
      <c r="R18" s="66">
        <f t="shared" ref="R18:R42" si="0">SUM(D18:Q18)</f>
        <v>0</v>
      </c>
    </row>
    <row r="19" spans="1:18" x14ac:dyDescent="0.2">
      <c r="A19" s="536" t="s">
        <v>96</v>
      </c>
      <c r="B19" s="417"/>
      <c r="C19" s="31"/>
      <c r="D19" s="66">
        <v>0</v>
      </c>
      <c r="E19" s="66">
        <v>0</v>
      </c>
      <c r="F19" s="66">
        <v>0</v>
      </c>
      <c r="G19" s="66">
        <v>0</v>
      </c>
      <c r="H19" s="66">
        <v>0</v>
      </c>
      <c r="I19" s="66">
        <v>0</v>
      </c>
      <c r="J19" s="66">
        <v>0</v>
      </c>
      <c r="K19" s="66">
        <v>0</v>
      </c>
      <c r="L19" s="66">
        <v>0</v>
      </c>
      <c r="M19" s="66">
        <v>0</v>
      </c>
      <c r="N19" s="66">
        <v>0</v>
      </c>
      <c r="O19" s="66">
        <v>0</v>
      </c>
      <c r="P19" s="66">
        <v>0</v>
      </c>
      <c r="Q19" s="66">
        <v>0</v>
      </c>
      <c r="R19" s="66">
        <f t="shared" si="0"/>
        <v>0</v>
      </c>
    </row>
    <row r="20" spans="1:18" x14ac:dyDescent="0.2">
      <c r="A20" s="536" t="s">
        <v>97</v>
      </c>
      <c r="B20" s="417"/>
      <c r="C20" s="31"/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66">
        <v>0</v>
      </c>
      <c r="L20" s="66">
        <v>0</v>
      </c>
      <c r="M20" s="66">
        <v>0</v>
      </c>
      <c r="N20" s="66">
        <v>0</v>
      </c>
      <c r="O20" s="66">
        <v>0</v>
      </c>
      <c r="P20" s="66">
        <v>0</v>
      </c>
      <c r="Q20" s="66">
        <v>0</v>
      </c>
      <c r="R20" s="66">
        <f t="shared" si="0"/>
        <v>0</v>
      </c>
    </row>
    <row r="21" spans="1:18" x14ac:dyDescent="0.2">
      <c r="A21" s="536" t="s">
        <v>98</v>
      </c>
      <c r="B21" s="417"/>
      <c r="C21" s="31"/>
      <c r="D21" s="66">
        <v>0</v>
      </c>
      <c r="E21" s="66">
        <v>0</v>
      </c>
      <c r="F21" s="66">
        <v>0</v>
      </c>
      <c r="G21" s="66">
        <v>0</v>
      </c>
      <c r="H21" s="66">
        <v>0</v>
      </c>
      <c r="I21" s="66">
        <v>0</v>
      </c>
      <c r="J21" s="66">
        <v>0</v>
      </c>
      <c r="K21" s="66">
        <v>0</v>
      </c>
      <c r="L21" s="66">
        <v>0</v>
      </c>
      <c r="M21" s="66">
        <v>0</v>
      </c>
      <c r="N21" s="66">
        <v>0</v>
      </c>
      <c r="O21" s="66">
        <v>0</v>
      </c>
      <c r="P21" s="66">
        <v>0</v>
      </c>
      <c r="Q21" s="66">
        <v>0</v>
      </c>
      <c r="R21" s="66">
        <f t="shared" si="0"/>
        <v>0</v>
      </c>
    </row>
    <row r="22" spans="1:18" x14ac:dyDescent="0.2">
      <c r="A22" s="536" t="s">
        <v>99</v>
      </c>
      <c r="B22" s="417"/>
      <c r="C22" s="31"/>
      <c r="D22" s="66">
        <v>0</v>
      </c>
      <c r="E22" s="66">
        <v>0</v>
      </c>
      <c r="F22" s="66">
        <v>0</v>
      </c>
      <c r="G22" s="66">
        <v>0</v>
      </c>
      <c r="H22" s="66">
        <v>0</v>
      </c>
      <c r="I22" s="66">
        <v>0</v>
      </c>
      <c r="J22" s="66">
        <v>0</v>
      </c>
      <c r="K22" s="66">
        <v>0</v>
      </c>
      <c r="L22" s="66">
        <v>0</v>
      </c>
      <c r="M22" s="66">
        <v>0</v>
      </c>
      <c r="N22" s="66">
        <v>0</v>
      </c>
      <c r="O22" s="66">
        <v>0</v>
      </c>
      <c r="P22" s="66">
        <v>0</v>
      </c>
      <c r="Q22" s="66">
        <v>0</v>
      </c>
      <c r="R22" s="66">
        <f t="shared" si="0"/>
        <v>0</v>
      </c>
    </row>
    <row r="23" spans="1:18" x14ac:dyDescent="0.2">
      <c r="A23" s="536" t="s">
        <v>100</v>
      </c>
      <c r="B23" s="417"/>
      <c r="C23" s="31"/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  <c r="M23" s="66">
        <v>0</v>
      </c>
      <c r="N23" s="66">
        <v>0</v>
      </c>
      <c r="O23" s="66">
        <v>0</v>
      </c>
      <c r="P23" s="66">
        <v>0</v>
      </c>
      <c r="Q23" s="66">
        <v>0</v>
      </c>
      <c r="R23" s="66">
        <f t="shared" si="0"/>
        <v>0</v>
      </c>
    </row>
    <row r="24" spans="1:18" x14ac:dyDescent="0.2">
      <c r="A24" s="536" t="s">
        <v>101</v>
      </c>
      <c r="B24" s="417"/>
      <c r="C24" s="31"/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6">
        <v>0</v>
      </c>
      <c r="K24" s="66">
        <v>0</v>
      </c>
      <c r="L24" s="66">
        <v>0</v>
      </c>
      <c r="M24" s="66">
        <v>0</v>
      </c>
      <c r="N24" s="66">
        <v>0</v>
      </c>
      <c r="O24" s="66">
        <v>0</v>
      </c>
      <c r="P24" s="66">
        <v>0</v>
      </c>
      <c r="Q24" s="66">
        <v>0</v>
      </c>
      <c r="R24" s="66">
        <f t="shared" si="0"/>
        <v>0</v>
      </c>
    </row>
    <row r="25" spans="1:18" x14ac:dyDescent="0.2">
      <c r="A25" s="536" t="s">
        <v>102</v>
      </c>
      <c r="B25" s="417"/>
      <c r="C25" s="31"/>
      <c r="D25" s="66">
        <v>0</v>
      </c>
      <c r="E25" s="66">
        <v>0</v>
      </c>
      <c r="F25" s="66">
        <v>0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0</v>
      </c>
      <c r="M25" s="66">
        <v>0</v>
      </c>
      <c r="N25" s="66">
        <v>0</v>
      </c>
      <c r="O25" s="66">
        <v>0</v>
      </c>
      <c r="P25" s="66">
        <v>0</v>
      </c>
      <c r="Q25" s="66">
        <v>0</v>
      </c>
      <c r="R25" s="66">
        <f t="shared" si="0"/>
        <v>0</v>
      </c>
    </row>
    <row r="26" spans="1:18" x14ac:dyDescent="0.2">
      <c r="A26" s="536" t="s">
        <v>438</v>
      </c>
      <c r="B26" s="417"/>
      <c r="C26" s="31"/>
      <c r="D26" s="66">
        <v>0</v>
      </c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66">
        <v>0</v>
      </c>
      <c r="P26" s="66">
        <v>0</v>
      </c>
      <c r="Q26" s="66">
        <v>0</v>
      </c>
      <c r="R26" s="66">
        <f t="shared" si="0"/>
        <v>0</v>
      </c>
    </row>
    <row r="27" spans="1:18" x14ac:dyDescent="0.2">
      <c r="A27" s="536" t="s">
        <v>103</v>
      </c>
      <c r="B27" s="417"/>
      <c r="C27" s="31"/>
      <c r="D27" s="66">
        <v>0</v>
      </c>
      <c r="E27" s="66">
        <v>0</v>
      </c>
      <c r="F27" s="66">
        <v>0</v>
      </c>
      <c r="G27" s="66">
        <v>0</v>
      </c>
      <c r="H27" s="66">
        <v>0</v>
      </c>
      <c r="I27" s="66">
        <v>0</v>
      </c>
      <c r="J27" s="66">
        <v>0</v>
      </c>
      <c r="K27" s="66">
        <v>0</v>
      </c>
      <c r="L27" s="66">
        <v>0</v>
      </c>
      <c r="M27" s="66">
        <v>0</v>
      </c>
      <c r="N27" s="66">
        <v>0</v>
      </c>
      <c r="O27" s="66">
        <v>0</v>
      </c>
      <c r="P27" s="66">
        <v>0</v>
      </c>
      <c r="Q27" s="66">
        <v>0</v>
      </c>
      <c r="R27" s="66">
        <f t="shared" si="0"/>
        <v>0</v>
      </c>
    </row>
    <row r="28" spans="1:18" x14ac:dyDescent="0.2">
      <c r="A28" s="536" t="s">
        <v>104</v>
      </c>
      <c r="B28" s="417"/>
      <c r="C28" s="31"/>
      <c r="D28" s="384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</row>
    <row r="29" spans="1:18" x14ac:dyDescent="0.2">
      <c r="A29" s="536" t="s">
        <v>105</v>
      </c>
      <c r="B29" s="417"/>
      <c r="C29" s="31"/>
      <c r="D29" s="66">
        <v>0</v>
      </c>
      <c r="E29" s="66">
        <v>0</v>
      </c>
      <c r="F29" s="66">
        <v>0</v>
      </c>
      <c r="G29" s="66">
        <v>0</v>
      </c>
      <c r="H29" s="66">
        <v>0</v>
      </c>
      <c r="I29" s="66">
        <v>0</v>
      </c>
      <c r="J29" s="66">
        <v>0</v>
      </c>
      <c r="K29" s="66">
        <v>0</v>
      </c>
      <c r="L29" s="66">
        <v>0</v>
      </c>
      <c r="M29" s="66">
        <v>0</v>
      </c>
      <c r="N29" s="66">
        <v>0</v>
      </c>
      <c r="O29" s="66">
        <v>0</v>
      </c>
      <c r="P29" s="66">
        <v>0</v>
      </c>
      <c r="Q29" s="66">
        <v>0</v>
      </c>
      <c r="R29" s="66">
        <f t="shared" si="0"/>
        <v>0</v>
      </c>
    </row>
    <row r="30" spans="1:18" x14ac:dyDescent="0.2">
      <c r="A30" s="536" t="s">
        <v>106</v>
      </c>
      <c r="B30" s="417"/>
      <c r="C30" s="31"/>
      <c r="D30" s="384"/>
      <c r="E30" s="384"/>
      <c r="F30" s="384"/>
      <c r="G30" s="384"/>
      <c r="H30" s="384"/>
      <c r="I30" s="384"/>
      <c r="J30" s="384"/>
      <c r="K30" s="384"/>
      <c r="L30" s="384"/>
      <c r="M30" s="384"/>
      <c r="N30" s="384"/>
      <c r="O30" s="384"/>
      <c r="P30" s="384"/>
      <c r="Q30" s="384"/>
      <c r="R30" s="384"/>
    </row>
    <row r="31" spans="1:18" x14ac:dyDescent="0.2">
      <c r="A31" s="536" t="s">
        <v>107</v>
      </c>
      <c r="B31" s="417"/>
      <c r="C31" s="31"/>
      <c r="D31" s="66">
        <v>0</v>
      </c>
      <c r="E31" s="66">
        <v>0</v>
      </c>
      <c r="F31" s="66">
        <v>0</v>
      </c>
      <c r="G31" s="66">
        <v>0</v>
      </c>
      <c r="H31" s="66">
        <v>0</v>
      </c>
      <c r="I31" s="66">
        <v>0</v>
      </c>
      <c r="J31" s="66">
        <v>0</v>
      </c>
      <c r="K31" s="66">
        <v>0</v>
      </c>
      <c r="L31" s="66">
        <v>0</v>
      </c>
      <c r="M31" s="66">
        <v>0</v>
      </c>
      <c r="N31" s="66">
        <v>0</v>
      </c>
      <c r="O31" s="66">
        <v>0</v>
      </c>
      <c r="P31" s="66">
        <v>0</v>
      </c>
      <c r="Q31" s="66">
        <v>0</v>
      </c>
      <c r="R31" s="66">
        <f t="shared" si="0"/>
        <v>0</v>
      </c>
    </row>
    <row r="32" spans="1:18" x14ac:dyDescent="0.2">
      <c r="A32" s="536" t="s">
        <v>108</v>
      </c>
      <c r="B32" s="417"/>
      <c r="C32" s="31"/>
      <c r="D32" s="66">
        <v>0</v>
      </c>
      <c r="E32" s="66">
        <v>0</v>
      </c>
      <c r="F32" s="66">
        <v>0</v>
      </c>
      <c r="G32" s="66">
        <v>0</v>
      </c>
      <c r="H32" s="66">
        <v>0</v>
      </c>
      <c r="I32" s="66">
        <v>0</v>
      </c>
      <c r="J32" s="66">
        <v>0</v>
      </c>
      <c r="K32" s="66">
        <v>0</v>
      </c>
      <c r="L32" s="66">
        <v>0</v>
      </c>
      <c r="M32" s="66">
        <v>0</v>
      </c>
      <c r="N32" s="66">
        <v>0</v>
      </c>
      <c r="O32" s="66">
        <v>0</v>
      </c>
      <c r="P32" s="66">
        <v>0</v>
      </c>
      <c r="Q32" s="66">
        <v>0</v>
      </c>
      <c r="R32" s="66">
        <f t="shared" si="0"/>
        <v>0</v>
      </c>
    </row>
    <row r="33" spans="1:21" x14ac:dyDescent="0.2">
      <c r="A33" s="536" t="s">
        <v>109</v>
      </c>
      <c r="B33" s="417"/>
      <c r="C33" s="31"/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66">
        <v>0</v>
      </c>
      <c r="P33" s="66">
        <v>0</v>
      </c>
      <c r="Q33" s="66">
        <v>0</v>
      </c>
      <c r="R33" s="66">
        <f t="shared" si="0"/>
        <v>0</v>
      </c>
    </row>
    <row r="34" spans="1:21" x14ac:dyDescent="0.2">
      <c r="A34" s="536" t="s">
        <v>110</v>
      </c>
      <c r="B34" s="417"/>
      <c r="C34" s="31"/>
      <c r="D34" s="66">
        <v>0</v>
      </c>
      <c r="E34" s="66">
        <v>0</v>
      </c>
      <c r="F34" s="66">
        <v>0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6">
        <v>0</v>
      </c>
      <c r="M34" s="66">
        <v>0</v>
      </c>
      <c r="N34" s="66">
        <v>0</v>
      </c>
      <c r="O34" s="66">
        <v>0</v>
      </c>
      <c r="P34" s="66">
        <v>0</v>
      </c>
      <c r="Q34" s="66">
        <v>0</v>
      </c>
      <c r="R34" s="66">
        <f t="shared" si="0"/>
        <v>0</v>
      </c>
    </row>
    <row r="35" spans="1:21" x14ac:dyDescent="0.2">
      <c r="A35" s="536" t="s">
        <v>111</v>
      </c>
      <c r="B35" s="417"/>
      <c r="C35" s="31"/>
      <c r="D35" s="66">
        <v>0</v>
      </c>
      <c r="E35" s="66">
        <v>0</v>
      </c>
      <c r="F35" s="66">
        <v>0</v>
      </c>
      <c r="G35" s="66">
        <v>0</v>
      </c>
      <c r="H35" s="66">
        <v>0</v>
      </c>
      <c r="I35" s="66">
        <v>0</v>
      </c>
      <c r="J35" s="66">
        <v>0</v>
      </c>
      <c r="K35" s="66">
        <v>0</v>
      </c>
      <c r="L35" s="66">
        <v>0</v>
      </c>
      <c r="M35" s="66">
        <v>0</v>
      </c>
      <c r="N35" s="66">
        <v>0</v>
      </c>
      <c r="O35" s="66">
        <v>0</v>
      </c>
      <c r="P35" s="66">
        <v>0</v>
      </c>
      <c r="Q35" s="66">
        <v>0</v>
      </c>
      <c r="R35" s="66">
        <f t="shared" si="0"/>
        <v>0</v>
      </c>
    </row>
    <row r="36" spans="1:21" x14ac:dyDescent="0.2">
      <c r="A36" s="536" t="s">
        <v>112</v>
      </c>
      <c r="B36" s="417"/>
      <c r="C36" s="31"/>
      <c r="D36" s="66">
        <v>0</v>
      </c>
      <c r="E36" s="66">
        <v>0</v>
      </c>
      <c r="F36" s="66">
        <v>0</v>
      </c>
      <c r="G36" s="66">
        <v>0</v>
      </c>
      <c r="H36" s="66">
        <v>0</v>
      </c>
      <c r="I36" s="66">
        <v>0</v>
      </c>
      <c r="J36" s="66">
        <v>0</v>
      </c>
      <c r="K36" s="66">
        <v>0</v>
      </c>
      <c r="L36" s="66">
        <v>0</v>
      </c>
      <c r="M36" s="66">
        <v>0</v>
      </c>
      <c r="N36" s="66">
        <v>0</v>
      </c>
      <c r="O36" s="66">
        <v>0</v>
      </c>
      <c r="P36" s="66">
        <v>0</v>
      </c>
      <c r="Q36" s="66">
        <v>0</v>
      </c>
      <c r="R36" s="66">
        <f t="shared" si="0"/>
        <v>0</v>
      </c>
    </row>
    <row r="37" spans="1:21" x14ac:dyDescent="0.2">
      <c r="A37" s="536" t="s">
        <v>113</v>
      </c>
      <c r="B37" s="417"/>
      <c r="C37" s="31"/>
      <c r="D37" s="66">
        <v>0</v>
      </c>
      <c r="E37" s="66">
        <v>0</v>
      </c>
      <c r="F37" s="66">
        <v>0</v>
      </c>
      <c r="G37" s="66">
        <v>0</v>
      </c>
      <c r="H37" s="66">
        <v>0</v>
      </c>
      <c r="I37" s="66">
        <v>0</v>
      </c>
      <c r="J37" s="66">
        <v>0</v>
      </c>
      <c r="K37" s="66">
        <v>0</v>
      </c>
      <c r="L37" s="66">
        <v>0</v>
      </c>
      <c r="M37" s="66">
        <v>0</v>
      </c>
      <c r="N37" s="66">
        <v>0</v>
      </c>
      <c r="O37" s="66">
        <v>0</v>
      </c>
      <c r="P37" s="66">
        <v>0</v>
      </c>
      <c r="Q37" s="66">
        <v>0</v>
      </c>
      <c r="R37" s="66">
        <f t="shared" si="0"/>
        <v>0</v>
      </c>
    </row>
    <row r="38" spans="1:21" x14ac:dyDescent="0.2">
      <c r="A38" s="536" t="s">
        <v>114</v>
      </c>
      <c r="B38" s="417"/>
      <c r="C38" s="31"/>
      <c r="D38" s="66">
        <v>0</v>
      </c>
      <c r="E38" s="66">
        <v>0</v>
      </c>
      <c r="F38" s="66">
        <v>0</v>
      </c>
      <c r="G38" s="66">
        <v>0</v>
      </c>
      <c r="H38" s="66">
        <v>0</v>
      </c>
      <c r="I38" s="66">
        <v>0</v>
      </c>
      <c r="J38" s="66">
        <v>0</v>
      </c>
      <c r="K38" s="66">
        <v>0</v>
      </c>
      <c r="L38" s="66">
        <v>0</v>
      </c>
      <c r="M38" s="66">
        <v>0</v>
      </c>
      <c r="N38" s="66">
        <v>0</v>
      </c>
      <c r="O38" s="66">
        <v>0</v>
      </c>
      <c r="P38" s="66">
        <v>0</v>
      </c>
      <c r="Q38" s="66">
        <v>0</v>
      </c>
      <c r="R38" s="66">
        <f t="shared" si="0"/>
        <v>0</v>
      </c>
    </row>
    <row r="39" spans="1:21" x14ac:dyDescent="0.2">
      <c r="A39" s="536" t="s">
        <v>115</v>
      </c>
      <c r="B39" s="417"/>
      <c r="C39" s="31"/>
      <c r="D39" s="66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66">
        <v>0</v>
      </c>
      <c r="R39" s="66">
        <f t="shared" si="0"/>
        <v>0</v>
      </c>
    </row>
    <row r="40" spans="1:21" x14ac:dyDescent="0.2">
      <c r="A40" s="536" t="s">
        <v>116</v>
      </c>
      <c r="B40" s="417"/>
      <c r="C40" s="31"/>
      <c r="D40" s="66">
        <v>0</v>
      </c>
      <c r="E40" s="66">
        <v>0</v>
      </c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66">
        <v>0</v>
      </c>
      <c r="R40" s="66">
        <f t="shared" si="0"/>
        <v>0</v>
      </c>
    </row>
    <row r="41" spans="1:21" x14ac:dyDescent="0.2">
      <c r="A41" s="536" t="s">
        <v>117</v>
      </c>
      <c r="B41" s="417"/>
      <c r="C41" s="31"/>
      <c r="D41" s="66">
        <v>0</v>
      </c>
      <c r="E41" s="66">
        <v>0</v>
      </c>
      <c r="F41" s="66">
        <v>0</v>
      </c>
      <c r="G41" s="66">
        <v>0</v>
      </c>
      <c r="H41" s="66">
        <v>0</v>
      </c>
      <c r="I41" s="66">
        <v>0</v>
      </c>
      <c r="J41" s="66">
        <v>0</v>
      </c>
      <c r="K41" s="66">
        <v>0</v>
      </c>
      <c r="L41" s="66">
        <v>0</v>
      </c>
      <c r="M41" s="66">
        <v>0</v>
      </c>
      <c r="N41" s="66">
        <v>0</v>
      </c>
      <c r="O41" s="66">
        <v>0</v>
      </c>
      <c r="P41" s="66">
        <v>0</v>
      </c>
      <c r="Q41" s="66">
        <v>0</v>
      </c>
      <c r="R41" s="66">
        <f t="shared" si="0"/>
        <v>0</v>
      </c>
    </row>
    <row r="42" spans="1:21" ht="13.5" thickBot="1" x14ac:dyDescent="0.25">
      <c r="A42" s="537" t="s">
        <v>118</v>
      </c>
      <c r="B42" s="372"/>
      <c r="C42" s="377"/>
      <c r="D42" s="373">
        <v>0</v>
      </c>
      <c r="E42" s="373">
        <v>0</v>
      </c>
      <c r="F42" s="373">
        <v>0</v>
      </c>
      <c r="G42" s="373">
        <v>0</v>
      </c>
      <c r="H42" s="373">
        <v>0</v>
      </c>
      <c r="I42" s="373">
        <v>0</v>
      </c>
      <c r="J42" s="374">
        <v>0</v>
      </c>
      <c r="K42" s="374">
        <v>0</v>
      </c>
      <c r="L42" s="374">
        <v>0</v>
      </c>
      <c r="M42" s="374">
        <v>0</v>
      </c>
      <c r="N42" s="374">
        <v>0</v>
      </c>
      <c r="O42" s="374">
        <v>0</v>
      </c>
      <c r="P42" s="374">
        <v>0</v>
      </c>
      <c r="Q42" s="374">
        <v>0</v>
      </c>
      <c r="R42" s="374">
        <f t="shared" si="0"/>
        <v>0</v>
      </c>
    </row>
    <row r="43" spans="1:21" x14ac:dyDescent="0.2">
      <c r="C43" s="417"/>
      <c r="D43" s="417"/>
      <c r="R43" s="33"/>
    </row>
    <row r="44" spans="1:21" s="189" customFormat="1" x14ac:dyDescent="0.2">
      <c r="A44" s="189" t="s">
        <v>447</v>
      </c>
      <c r="C44" s="349"/>
      <c r="D44" s="538">
        <f>SUM(D17:D42)</f>
        <v>0</v>
      </c>
      <c r="E44" s="371">
        <f t="shared" ref="E44:Q44" si="1">SUM(E17:E42)</f>
        <v>0</v>
      </c>
      <c r="F44" s="371">
        <f t="shared" si="1"/>
        <v>0</v>
      </c>
      <c r="G44" s="371">
        <f t="shared" si="1"/>
        <v>0</v>
      </c>
      <c r="H44" s="371">
        <f t="shared" si="1"/>
        <v>0</v>
      </c>
      <c r="I44" s="371">
        <f t="shared" si="1"/>
        <v>0</v>
      </c>
      <c r="J44" s="371">
        <f t="shared" si="1"/>
        <v>0</v>
      </c>
      <c r="K44" s="371">
        <f t="shared" si="1"/>
        <v>0</v>
      </c>
      <c r="L44" s="371">
        <f t="shared" si="1"/>
        <v>0</v>
      </c>
      <c r="M44" s="371">
        <f t="shared" si="1"/>
        <v>0</v>
      </c>
      <c r="N44" s="371">
        <f t="shared" si="1"/>
        <v>0</v>
      </c>
      <c r="O44" s="371">
        <f t="shared" si="1"/>
        <v>0</v>
      </c>
      <c r="P44" s="371">
        <f t="shared" si="1"/>
        <v>0</v>
      </c>
      <c r="Q44" s="371">
        <f t="shared" si="1"/>
        <v>0</v>
      </c>
      <c r="R44" s="366">
        <f>SUM(R17:R42)</f>
        <v>0</v>
      </c>
      <c r="S44" s="370"/>
      <c r="T44" s="370"/>
      <c r="U44" s="370"/>
    </row>
    <row r="45" spans="1:21" x14ac:dyDescent="0.2">
      <c r="C45" s="417"/>
      <c r="D45" s="417"/>
      <c r="R45" s="417"/>
      <c r="S45" s="417"/>
    </row>
  </sheetData>
  <mergeCells count="13">
    <mergeCell ref="A14:C16"/>
    <mergeCell ref="R14:R16"/>
    <mergeCell ref="D15:D16"/>
    <mergeCell ref="E15:E16"/>
    <mergeCell ref="F15:F16"/>
    <mergeCell ref="G15:G16"/>
    <mergeCell ref="H15:H16"/>
    <mergeCell ref="N15:N16"/>
    <mergeCell ref="I15:I16"/>
    <mergeCell ref="J15:J16"/>
    <mergeCell ref="K15:K16"/>
    <mergeCell ref="L15:L16"/>
    <mergeCell ref="M15:M16"/>
  </mergeCells>
  <phoneticPr fontId="6" type="noConversion"/>
  <pageMargins left="0.75" right="0.75" top="1" bottom="1" header="0.5" footer="0.5"/>
  <pageSetup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F718 BP SUM </vt:lpstr>
      <vt:lpstr>QIO F719 </vt:lpstr>
      <vt:lpstr>QIO F720</vt:lpstr>
      <vt:lpstr>QIO F721</vt:lpstr>
      <vt:lpstr>QIO STAFFING</vt:lpstr>
      <vt:lpstr>QIOSubconts 1</vt:lpstr>
      <vt:lpstr>QIOSubconts 2</vt:lpstr>
      <vt:lpstr>QIO Staff Sum </vt:lpstr>
      <vt:lpstr>QIO ODC</vt:lpstr>
      <vt:lpstr>BFCC Sup Sch</vt:lpstr>
      <vt:lpstr>Travel Detail Form</vt:lpstr>
      <vt:lpstr>'BFCC Sup Sch'!Print_Area</vt:lpstr>
      <vt:lpstr>'F718 BP SUM '!Print_Area</vt:lpstr>
      <vt:lpstr>'QIO F719 '!Print_Area</vt:lpstr>
      <vt:lpstr>'QIO F721'!Print_Area</vt:lpstr>
      <vt:lpstr>'QIO STAFFING'!Print_Area</vt:lpstr>
      <vt:lpstr>'QIOSubconts 1'!Print_Area</vt:lpstr>
      <vt:lpstr>'QIOSubconts 2'!Print_Area</vt:lpstr>
      <vt:lpstr>'QIO F719 '!Print_Titles</vt:lpstr>
      <vt:lpstr>'QIO Staff Sum '!Print_Titles</vt:lpstr>
      <vt:lpstr>'QIO STAFFING'!Print_Titles</vt:lpstr>
      <vt:lpstr>'QIOSubconts 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Lazarus, Chaim</dc:creator>
  <cp:lastModifiedBy>CLARISSA WHATLEY</cp:lastModifiedBy>
  <cp:lastPrinted>2014-03-28T18:06:12Z</cp:lastPrinted>
  <dcterms:created xsi:type="dcterms:W3CDTF">2001-06-05T12:45:28Z</dcterms:created>
  <dcterms:modified xsi:type="dcterms:W3CDTF">2014-03-28T18:31:57Z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927779702</vt:i4>
  </property>
  <property fmtid="{D5CDD505-2E9C-101B-9397-08002B2CF9AE}" pid="3" name="_NewReviewCycle">
    <vt:lpwstr/>
  </property>
  <property fmtid="{D5CDD505-2E9C-101B-9397-08002B2CF9AE}" pid="4" name="_EmailSubject">
    <vt:lpwstr>Revised Business Proposal Forms</vt:lpwstr>
  </property>
  <property fmtid="{D5CDD505-2E9C-101B-9397-08002B2CF9AE}" pid="5" name="_AuthorEmail">
    <vt:lpwstr>Janet.Brock@cms.hhs.gov</vt:lpwstr>
  </property>
  <property fmtid="{D5CDD505-2E9C-101B-9397-08002B2CF9AE}" pid="6" name="_AuthorEmailDisplayName">
    <vt:lpwstr>Brock, Janet (CMS/OCSQ)</vt:lpwstr>
  </property>
  <property fmtid="{D5CDD505-2E9C-101B-9397-08002B2CF9AE}" pid="7" name="_PreviousAdHocReviewCycleID">
    <vt:i4>-461093844</vt:i4>
  </property>
  <property fmtid="{D5CDD505-2E9C-101B-9397-08002B2CF9AE}" pid="8" name="_ReviewingToolsShownOnce">
    <vt:lpwstr/>
  </property>
</Properties>
</file>