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<sst xmlns="http://schemas.openxmlformats.org/spreadsheetml/2006/main" count="49" uniqueCount="41">
  <si>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</si>
  <si>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</si>
  <si>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</si>
  <si>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</si>
  <si>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</si>
  <si>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</si>
  <si>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</si>
  <si>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</si>
  <si>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</si>
  <si>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</si>
  <si>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</si>
  <si>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</si>
  <si>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</si>
  <si>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</si>
  <si>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</si>
  <si>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</si>
  <si>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</si>
  <si>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</si>
  <si>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</si>
  <si>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</si>
  <si>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</si>
  <si>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</si>
  <si>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</si>
  <si>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</si>
  <si>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</si>
  <si>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</si>
  <si>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</si>
  <si>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</si>
  <si>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</si>
  <si>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</si>
  <si>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Endangered Species Regulations and Forteiture Procedures</t>
  </si>
  <si>
    <t>PPQ Form 621</t>
  </si>
  <si>
    <t>PPQ Form 623</t>
  </si>
  <si>
    <t>11</t>
  </si>
  <si>
    <t>PPQ 626</t>
  </si>
  <si>
    <t>PPQ 368</t>
  </si>
  <si>
    <t>Notice of Exportation</t>
  </si>
  <si>
    <t>Validation of documents</t>
  </si>
  <si>
    <t>Marketing of Notification</t>
  </si>
  <si>
    <t>Review records &amp; submit reports</t>
  </si>
  <si>
    <t>Request for return of property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</si>
</sst>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840</v>
      </c>
      <c r="D6" s="29">
        <v>0.5</v>
      </c>
      <c r="E6" s="5">
        <f>+C6*D6</f>
        <v>420</v>
      </c>
      <c r="F6" s="21" t="s">
        <v>33</v>
      </c>
      <c r="G6" s="25">
        <v>33.25</v>
      </c>
      <c r="H6" s="26">
        <v>0</v>
      </c>
      <c r="I6" s="26">
        <f aca="true" t="shared" si="0" ref="I6:I17">+H6*0.139</f>
        <v>0</v>
      </c>
      <c r="J6" s="26">
        <f aca="true" t="shared" si="1" ref="J6:J17">+H6+I6</f>
        <v>0</v>
      </c>
      <c r="K6" s="2"/>
    </row>
    <row r="7" spans="1:11" ht="12.75">
      <c r="A7" s="2"/>
      <c r="B7" s="2" t="s">
        <v>32</v>
      </c>
      <c r="C7" s="5">
        <v>130</v>
      </c>
      <c r="D7" s="29">
        <v>0.25</v>
      </c>
      <c r="E7" s="5">
        <f aca="true" t="shared" si="2" ref="E7:E17">+C7*D7</f>
        <v>32.5</v>
      </c>
      <c r="F7" s="21" t="s">
        <v>33</v>
      </c>
      <c r="G7" s="25">
        <v>33.25</v>
      </c>
      <c r="H7" s="26">
        <f aca="true" t="shared" si="3" ref="H7:H17">+E7*G7</f>
        <v>1080.625</v>
      </c>
      <c r="I7" s="26">
        <f t="shared" si="0"/>
        <v>150.20687500000003</v>
      </c>
      <c r="J7" s="26">
        <f t="shared" si="1"/>
        <v>1230.831875</v>
      </c>
      <c r="K7" s="2"/>
    </row>
    <row r="8" spans="1:11" s="31" customFormat="1" ht="12.75">
      <c r="A8" s="30"/>
      <c r="B8" s="30"/>
      <c r="C8" s="32"/>
      <c r="D8" s="33"/>
      <c r="E8" s="32">
        <f>+C8*D8</f>
        <v>0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 t="s">
        <v>34</v>
      </c>
      <c r="C9" s="32">
        <v>7</v>
      </c>
      <c r="D9" s="33">
        <v>0.25</v>
      </c>
      <c r="E9" s="32">
        <f>+C9*D9</f>
        <v>1.75</v>
      </c>
      <c r="F9" s="34" t="s">
        <v>33</v>
      </c>
      <c r="G9" s="35">
        <v>33.25</v>
      </c>
      <c r="H9" s="36">
        <v>8.2672</v>
      </c>
      <c r="I9" s="36">
        <v>1.1491408</v>
      </c>
      <c r="J9" s="36">
        <f t="shared" si="1"/>
        <v>9.4163408</v>
      </c>
      <c r="K9" s="30"/>
    </row>
    <row r="10" spans="1:11" s="31" customFormat="1" ht="12.75">
      <c r="A10" s="30"/>
      <c r="B10" s="2" t="s">
        <v>35</v>
      </c>
      <c r="C10" s="5">
        <v>12498</v>
      </c>
      <c r="D10" s="29">
        <v>0.8</v>
      </c>
      <c r="E10" s="5">
        <f t="shared" si="2"/>
        <v>9998.400000000001</v>
      </c>
      <c r="F10" s="21" t="s">
        <v>33</v>
      </c>
      <c r="G10" s="25">
        <v>33.25</v>
      </c>
      <c r="H10" s="26">
        <f t="shared" si="3"/>
        <v>332446.80000000005</v>
      </c>
      <c r="I10" s="26">
        <f t="shared" si="0"/>
        <v>46210.10520000001</v>
      </c>
      <c r="J10" s="26">
        <f t="shared" si="1"/>
        <v>378656.90520000004</v>
      </c>
      <c r="K10" s="2"/>
    </row>
    <row r="11" spans="1:11" s="31" customFormat="1" ht="12.75">
      <c r="A11" s="30"/>
      <c r="B11" s="2" t="s">
        <v>36</v>
      </c>
      <c r="C11" s="5">
        <v>100</v>
      </c>
      <c r="D11" s="29">
        <v>1</v>
      </c>
      <c r="E11" s="5">
        <f t="shared" si="2"/>
        <v>100</v>
      </c>
      <c r="F11" s="21" t="s">
        <v>33</v>
      </c>
      <c r="G11" s="25">
        <v>33.25</v>
      </c>
      <c r="H11" s="26">
        <f t="shared" si="3"/>
        <v>3325</v>
      </c>
      <c r="I11" s="26">
        <f t="shared" si="0"/>
        <v>462.17500000000007</v>
      </c>
      <c r="J11" s="26">
        <f t="shared" si="1"/>
        <v>3787.175</v>
      </c>
      <c r="K11" s="2"/>
    </row>
    <row r="12" spans="1:11" ht="12.75">
      <c r="A12" s="2"/>
      <c r="B12" s="2" t="s">
        <v>37</v>
      </c>
      <c r="C12" s="5">
        <v>48565</v>
      </c>
      <c r="D12" s="29">
        <v>0.8</v>
      </c>
      <c r="E12" s="5">
        <f t="shared" si="2"/>
        <v>38852</v>
      </c>
      <c r="F12" s="21" t="s">
        <v>33</v>
      </c>
      <c r="G12" s="25">
        <v>33.25</v>
      </c>
      <c r="H12" s="26">
        <f t="shared" si="3"/>
        <v>1291829</v>
      </c>
      <c r="I12" s="26">
        <f t="shared" si="0"/>
        <v>179564.23100000003</v>
      </c>
      <c r="J12" s="26">
        <f t="shared" si="1"/>
        <v>1471393.2310000001</v>
      </c>
      <c r="K12" s="2"/>
    </row>
    <row r="13" spans="1:11" ht="12.75">
      <c r="A13" s="2"/>
      <c r="B13" s="2" t="s">
        <v>38</v>
      </c>
      <c r="C13" s="5">
        <v>17000</v>
      </c>
      <c r="D13" s="29">
        <v>0.5</v>
      </c>
      <c r="E13" s="5">
        <f t="shared" si="2"/>
        <v>8500</v>
      </c>
      <c r="F13" s="21" t="s">
        <v>33</v>
      </c>
      <c r="G13" s="25">
        <v>33.25</v>
      </c>
      <c r="H13" s="26">
        <f t="shared" si="3"/>
        <v>282625</v>
      </c>
      <c r="I13" s="26">
        <f t="shared" si="0"/>
        <v>39284.875</v>
      </c>
      <c r="J13" s="26">
        <f t="shared" si="1"/>
        <v>321909.875</v>
      </c>
      <c r="K13" s="2"/>
    </row>
    <row r="14" spans="1:11" s="31" customFormat="1" ht="12.75">
      <c r="A14" s="30"/>
      <c r="B14" s="30" t="s">
        <v>39</v>
      </c>
      <c r="C14" s="32">
        <v>3</v>
      </c>
      <c r="D14" s="33">
        <v>1</v>
      </c>
      <c r="E14" s="32">
        <f t="shared" si="2"/>
        <v>3</v>
      </c>
      <c r="F14" s="34" t="s">
        <v>33</v>
      </c>
      <c r="G14" s="35">
        <v>33.25</v>
      </c>
      <c r="H14" s="36">
        <f t="shared" si="3"/>
        <v>99.75</v>
      </c>
      <c r="I14" s="36">
        <f t="shared" si="0"/>
        <v>13.865250000000001</v>
      </c>
      <c r="J14" s="36">
        <f t="shared" si="1"/>
        <v>113.61525</v>
      </c>
      <c r="K14" s="30"/>
    </row>
    <row r="15" spans="1:11" s="31" customFormat="1" ht="12.75">
      <c r="A15" s="30"/>
      <c r="B15" s="30" t="s">
        <v>40</v>
      </c>
      <c r="C15" s="32">
        <v>1</v>
      </c>
      <c r="D15" s="33">
        <v>0.25</v>
      </c>
      <c r="E15" s="32">
        <f t="shared" si="2"/>
        <v>0.25</v>
      </c>
      <c r="F15" s="34" t="s">
        <v>33</v>
      </c>
      <c r="G15" s="35">
        <v>33.25</v>
      </c>
      <c r="H15" s="36">
        <f t="shared" si="3"/>
        <v>8.3125</v>
      </c>
      <c r="I15" s="36">
        <f t="shared" si="0"/>
        <v>1.1554375000000001</v>
      </c>
      <c r="J15" s="36">
        <f t="shared" si="1"/>
        <v>9.4679375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57907.9</v>
      </c>
      <c r="F39" s="27"/>
      <c r="G39" s="25"/>
      <c r="H39" s="26">
        <f>SUM(H6:H38)</f>
        <v>1911422.7547</v>
      </c>
      <c r="I39" s="26">
        <f>SUM(I6:I38)</f>
        <v>265687.7629033</v>
      </c>
      <c r="J39" s="26">
        <f>SUM(J6:J38)</f>
        <v>2177110.5176033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Kent, Lynn M - APHIS</cp:lastModifiedBy>
  <cp:lastPrinted>2014-06-26T17:53:18Z</cp:lastPrinted>
  <dcterms:created xsi:type="dcterms:W3CDTF">2001-05-15T11:23:39Z</dcterms:created>
  <dcterms:modified xsi:type="dcterms:W3CDTF">2014-08-26T13:52:02Z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A7UXA6N55WET-2455-488</vt:lpwstr>
  </property>
  <property fmtid="{D5CDD505-2E9C-101B-9397-08002B2CF9AE}" pid="3" name="_dlc_DocIdItemGuid">
    <vt:lpwstr>6d4ce276-de18-4cc1-b0a6-b14e520af2d1</vt:lpwstr>
  </property>
  <property fmtid="{D5CDD505-2E9C-101B-9397-08002B2CF9AE}" pid="4" name="_dlc_DocIdUrl">
    <vt:lpwstr>http://sp.we.aphis.gov/PPQ/policy/php/rpm/Paperwork Burden/_layouts/DocIdRedir.aspx?ID=A7UXA6N55WET-2455-488, A7UXA6N55WET-2455-488</vt:lpwstr>
  </property>
  <property fmtid="{D5CDD505-2E9C-101B-9397-08002B2CF9AE}" pid="5" name="APHIS docket #">
    <vt:lpwstr/>
  </property>
  <property fmtid="{D5CDD505-2E9C-101B-9397-08002B2CF9AE}" pid="6" name="OMB control #">
    <vt:lpwstr>0579-0076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Endangered Species</vt:lpwstr>
  </property>
</Properties>
</file>