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0" windowWidth="11340" windowHeight="6735"/>
  </bookViews>
  <sheets>
    <sheet name="APHIS Form 79" sheetId="2" r:id="rId1"/>
  </sheets>
  <definedNames>
    <definedName name="_xlnm.Print_Area" localSheetId="0">'APHIS Form 79'!$A$1:$K$12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8" i="2" l="1"/>
  <c r="H8" i="2" s="1"/>
  <c r="I8" i="2" l="1"/>
  <c r="J8" i="2" s="1"/>
  <c r="E9" i="2"/>
  <c r="H9" i="2" s="1"/>
  <c r="E6" i="2"/>
  <c r="E7" i="2"/>
  <c r="H7" i="2" s="1"/>
  <c r="E10" i="2" l="1"/>
  <c r="I7" i="2"/>
  <c r="J7" i="2" s="1"/>
  <c r="I9" i="2"/>
  <c r="J9" i="2" s="1"/>
  <c r="H6" i="2"/>
  <c r="I6" i="2" l="1"/>
  <c r="I10" i="2" s="1"/>
  <c r="H10" i="2"/>
  <c r="J6" i="2" l="1"/>
  <c r="J10" i="2" s="1"/>
</calcChain>
</file>

<file path=xl/sharedStrings.xml><?xml version="1.0" encoding="utf-8"?>
<sst xmlns="http://schemas.openxmlformats.org/spreadsheetml/2006/main" count="39" uniqueCount="36">
  <si>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</si>
  <si>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</si>
  <si>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</si>
  <si>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</si>
  <si>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</si>
  <si>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</si>
  <si>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</si>
  <si>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</si>
  <si>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</si>
  <si>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</si>
  <si>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</si>
  <si>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</si>
  <si>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</si>
  <si>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</si>
  <si>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</si>
  <si>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</si>
  <si>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</si>
  <si>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</si>
  <si>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</si>
  <si>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</si>
  <si>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</si>
  <si>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</si>
  <si>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</si>
  <si>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</si>
  <si>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</si>
  <si>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</si>
  <si>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</si>
  <si>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</si>
  <si>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</si>
  <si>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11</t>
  </si>
  <si>
    <t>Owner/Shipper Certificate Fitness to Travel to a Slaughter Facility</t>
  </si>
  <si>
    <t>Owner/Shipper Certificate Fitness to Travel to a Slaughter Facility (Continuation Sheet) -Business</t>
  </si>
  <si>
    <t>Business Information</t>
  </si>
  <si>
    <t>Commercial Transport of Equines to Slaughter                         K. Jarred/G. Egrie</t>
  </si>
  <si>
    <t>OMB Control No.
0579-0322</t>
  </si>
  <si>
    <t>Certificate of Veterinary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</si>
</sst>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&quot;$&quot;#,##0"/>
    <numFmt numFmtId="166" formatCode="&quot;$&quot;#,##0.00"/>
    <numFmt numFmtId="167" formatCode="&quot;$&quot;#,##0.00000"/>
    <numFmt numFmtId="168" formatCode="&quot;$&quot;#,##0.00000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15" fontId="1" fillId="0" borderId="0" xfId="0" applyNumberFormat="1" applyFont="1" applyAlignment="1">
      <alignment vertical="top"/>
    </xf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/>
    <xf numFmtId="164" fontId="1" fillId="0" borderId="1" xfId="0" applyNumberFormat="1" applyFont="1" applyBorder="1"/>
    <xf numFmtId="164" fontId="1" fillId="0" borderId="0" xfId="0" applyNumberFormat="1" applyFont="1"/>
    <xf numFmtId="164" fontId="0" fillId="0" borderId="0" xfId="0" applyNumberFormat="1"/>
    <xf numFmtId="167" fontId="1" fillId="0" borderId="0" xfId="0" applyNumberFormat="1" applyFont="1"/>
    <xf numFmtId="167" fontId="1" fillId="0" borderId="1" xfId="0" applyNumberFormat="1" applyFont="1" applyBorder="1" applyAlignment="1">
      <alignment horizontal="center" wrapText="1"/>
    </xf>
    <xf numFmtId="167" fontId="1" fillId="0" borderId="1" xfId="0" applyNumberFormat="1" applyFont="1" applyBorder="1" applyAlignment="1">
      <alignment horizontal="center"/>
    </xf>
    <xf numFmtId="167" fontId="1" fillId="0" borderId="1" xfId="0" applyNumberFormat="1" applyFont="1" applyFill="1" applyBorder="1"/>
    <xf numFmtId="167" fontId="1" fillId="0" borderId="1" xfId="0" applyNumberFormat="1" applyFont="1" applyBorder="1"/>
    <xf numFmtId="167" fontId="0" fillId="0" borderId="0" xfId="0" applyNumberFormat="1"/>
    <xf numFmtId="168" fontId="1" fillId="0" borderId="0" xfId="0" applyNumberFormat="1" applyFont="1"/>
    <xf numFmtId="168" fontId="1" fillId="0" borderId="1" xfId="0" applyNumberFormat="1" applyFont="1" applyBorder="1" applyAlignment="1">
      <alignment horizontal="center" wrapText="1"/>
    </xf>
    <xf numFmtId="168" fontId="1" fillId="0" borderId="1" xfId="0" applyNumberFormat="1" applyFont="1" applyBorder="1" applyAlignment="1">
      <alignment horizontal="center"/>
    </xf>
    <xf numFmtId="168" fontId="0" fillId="0" borderId="0" xfId="0" applyNumberFormat="1"/>
    <xf numFmtId="0" fontId="3" fillId="0" borderId="0" xfId="0" applyFont="1"/>
    <xf numFmtId="0" fontId="1" fillId="0" borderId="1" xfId="0" applyFont="1" applyFill="1" applyBorder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B1" workbookViewId="0">
      <selection activeCell="D9" sqref="D9"/>
    </sheetView>
  </sheetViews>
  <sheetFormatPr defaultRowHeight="12.75" x14ac:dyDescent="0.2"/>
  <cols>
    <col min="2" max="2" width="41.7109375" customWidth="1"/>
    <col min="4" max="4" width="8.85546875" style="29" customWidth="1"/>
    <col min="5" max="5" width="9.140625" style="4"/>
    <col min="6" max="6" width="9.140625" style="7"/>
    <col min="7" max="7" width="12.28515625" style="4" customWidth="1"/>
    <col min="8" max="8" width="9.140625" style="4"/>
    <col min="9" max="9" width="12.7109375" style="35" customWidth="1"/>
    <col min="10" max="10" width="12.140625" style="39" bestFit="1" customWidth="1"/>
  </cols>
  <sheetData>
    <row r="1" spans="1:11" x14ac:dyDescent="0.2">
      <c r="A1" s="44" t="s">
        <v>26</v>
      </c>
      <c r="B1" s="45"/>
      <c r="C1" s="45"/>
      <c r="D1" s="45"/>
      <c r="E1" s="45"/>
      <c r="F1" s="45"/>
      <c r="G1" s="45"/>
      <c r="H1" s="45"/>
      <c r="I1" s="30"/>
      <c r="J1" s="36"/>
      <c r="K1" s="1"/>
    </row>
    <row r="2" spans="1:11" x14ac:dyDescent="0.2">
      <c r="A2" s="42" t="s">
        <v>33</v>
      </c>
      <c r="B2" s="43"/>
      <c r="C2" s="43"/>
      <c r="D2" s="43"/>
      <c r="E2" s="43"/>
      <c r="F2" s="43"/>
      <c r="G2" s="43"/>
      <c r="H2" s="49" t="s">
        <v>34</v>
      </c>
      <c r="I2" s="50"/>
      <c r="J2" s="36"/>
      <c r="K2" s="6">
        <v>41934</v>
      </c>
    </row>
    <row r="3" spans="1:11" ht="33.75" x14ac:dyDescent="0.2">
      <c r="A3" s="46" t="s">
        <v>15</v>
      </c>
      <c r="B3" s="46"/>
      <c r="C3" s="10" t="s">
        <v>0</v>
      </c>
      <c r="D3" s="24" t="s">
        <v>16</v>
      </c>
      <c r="E3" s="23" t="s">
        <v>17</v>
      </c>
      <c r="F3" s="48" t="s">
        <v>18</v>
      </c>
      <c r="G3" s="48"/>
      <c r="H3" s="23" t="s">
        <v>21</v>
      </c>
      <c r="I3" s="31" t="s">
        <v>22</v>
      </c>
      <c r="J3" s="37" t="s">
        <v>23</v>
      </c>
      <c r="K3" s="10" t="s">
        <v>24</v>
      </c>
    </row>
    <row r="4" spans="1:11" x14ac:dyDescent="0.2">
      <c r="A4" s="3"/>
      <c r="B4" s="3"/>
      <c r="C4" s="3"/>
      <c r="D4" s="25"/>
      <c r="E4" s="12" t="s">
        <v>14</v>
      </c>
      <c r="F4" s="11" t="s">
        <v>19</v>
      </c>
      <c r="G4" s="12" t="s">
        <v>20</v>
      </c>
      <c r="H4" s="12" t="s">
        <v>13</v>
      </c>
      <c r="I4" s="32" t="s">
        <v>12</v>
      </c>
      <c r="J4" s="38" t="s">
        <v>11</v>
      </c>
      <c r="K4" s="3"/>
    </row>
    <row r="5" spans="1:11" x14ac:dyDescent="0.2">
      <c r="A5" s="47" t="s">
        <v>1</v>
      </c>
      <c r="B5" s="47"/>
      <c r="C5" s="3" t="s">
        <v>2</v>
      </c>
      <c r="D5" s="25" t="s">
        <v>3</v>
      </c>
      <c r="E5" s="12" t="s">
        <v>4</v>
      </c>
      <c r="F5" s="11" t="s">
        <v>9</v>
      </c>
      <c r="G5" s="12" t="s">
        <v>10</v>
      </c>
      <c r="H5" s="12" t="s">
        <v>5</v>
      </c>
      <c r="I5" s="32" t="s">
        <v>6</v>
      </c>
      <c r="J5" s="38" t="s">
        <v>7</v>
      </c>
      <c r="K5" s="3" t="s">
        <v>8</v>
      </c>
    </row>
    <row r="6" spans="1:11" x14ac:dyDescent="0.2">
      <c r="A6" s="2"/>
      <c r="B6" s="2" t="s">
        <v>32</v>
      </c>
      <c r="C6" s="5">
        <v>100</v>
      </c>
      <c r="D6" s="27">
        <v>0.16</v>
      </c>
      <c r="E6" s="16">
        <f>C6*D6</f>
        <v>16</v>
      </c>
      <c r="F6" s="11" t="s">
        <v>29</v>
      </c>
      <c r="G6" s="40">
        <v>33.25</v>
      </c>
      <c r="H6" s="16">
        <f>+E6*G6</f>
        <v>532</v>
      </c>
      <c r="I6" s="34">
        <f>+H6*0.139</f>
        <v>73.948000000000008</v>
      </c>
      <c r="J6" s="13">
        <f>+H6+I6</f>
        <v>605.94799999999998</v>
      </c>
      <c r="K6" s="2"/>
    </row>
    <row r="7" spans="1:11" s="18" customFormat="1" ht="22.5" x14ac:dyDescent="0.2">
      <c r="A7" s="17"/>
      <c r="B7" s="41" t="s">
        <v>30</v>
      </c>
      <c r="C7" s="19">
        <v>6400</v>
      </c>
      <c r="D7" s="26">
        <v>8.3000000000000004E-2</v>
      </c>
      <c r="E7" s="20">
        <f>+C7*D7</f>
        <v>531.20000000000005</v>
      </c>
      <c r="F7" s="21" t="s">
        <v>29</v>
      </c>
      <c r="G7" s="40">
        <v>33.25</v>
      </c>
      <c r="H7" s="20">
        <f>+E7*G7</f>
        <v>17662.400000000001</v>
      </c>
      <c r="I7" s="33">
        <f>+H7*0.139</f>
        <v>2455.0736000000006</v>
      </c>
      <c r="J7" s="22">
        <f>+H7+I7</f>
        <v>20117.473600000001</v>
      </c>
      <c r="K7" s="17"/>
    </row>
    <row r="8" spans="1:11" s="18" customFormat="1" ht="22.5" x14ac:dyDescent="0.2">
      <c r="A8" s="17"/>
      <c r="B8" s="41" t="s">
        <v>31</v>
      </c>
      <c r="C8" s="19">
        <v>3200</v>
      </c>
      <c r="D8" s="26">
        <v>8.3000000000000004E-2</v>
      </c>
      <c r="E8" s="16">
        <f>C8*D8</f>
        <v>265.60000000000002</v>
      </c>
      <c r="F8" s="21" t="s">
        <v>29</v>
      </c>
      <c r="G8" s="40">
        <v>33.25</v>
      </c>
      <c r="H8" s="20">
        <f>+E8*G8</f>
        <v>8831.2000000000007</v>
      </c>
      <c r="I8" s="34">
        <f>+H8*0.139</f>
        <v>1227.5368000000003</v>
      </c>
      <c r="J8" s="13">
        <f>+H8+I8</f>
        <v>10058.736800000001</v>
      </c>
      <c r="K8" s="17"/>
    </row>
    <row r="9" spans="1:11" s="18" customFormat="1" x14ac:dyDescent="0.2">
      <c r="A9" s="17"/>
      <c r="B9" s="41" t="s">
        <v>35</v>
      </c>
      <c r="C9" s="19">
        <v>3200</v>
      </c>
      <c r="D9" s="26">
        <v>8.3000000000000004E-2</v>
      </c>
      <c r="E9" s="16">
        <f>C9*D9</f>
        <v>265.60000000000002</v>
      </c>
      <c r="F9" s="21" t="s">
        <v>29</v>
      </c>
      <c r="G9" s="40">
        <v>33.25</v>
      </c>
      <c r="H9" s="20">
        <f>+E9*G9</f>
        <v>8831.2000000000007</v>
      </c>
      <c r="I9" s="34">
        <f>+H9*0.139</f>
        <v>1227.5368000000003</v>
      </c>
      <c r="J9" s="13">
        <f>+H9+I9</f>
        <v>10058.736800000001</v>
      </c>
      <c r="K9" s="17"/>
    </row>
    <row r="10" spans="1:11" s="18" customFormat="1" x14ac:dyDescent="0.2">
      <c r="A10" s="15" t="s">
        <v>25</v>
      </c>
      <c r="B10" s="2"/>
      <c r="C10" s="5"/>
      <c r="D10" s="27"/>
      <c r="E10" s="16">
        <f>SUM(E6:E9)</f>
        <v>1078.4000000000001</v>
      </c>
      <c r="F10" s="14"/>
      <c r="G10" s="13"/>
      <c r="H10" s="16">
        <f>SUM(H6:H9)</f>
        <v>35856.800000000003</v>
      </c>
      <c r="I10" s="34">
        <f>SUM(I6:I9)</f>
        <v>4984.0952000000016</v>
      </c>
      <c r="J10" s="13">
        <f>SUM(J6:J9)</f>
        <v>40840.895199999999</v>
      </c>
      <c r="K10" s="2"/>
    </row>
    <row r="11" spans="1:11" s="18" customFormat="1" x14ac:dyDescent="0.2">
      <c r="A11" s="1" t="s">
        <v>28</v>
      </c>
      <c r="B11" s="1"/>
      <c r="C11" s="1"/>
      <c r="D11" s="28"/>
      <c r="E11" s="9"/>
      <c r="F11" s="8"/>
      <c r="G11" s="9"/>
      <c r="H11" s="9"/>
      <c r="I11" s="30"/>
      <c r="J11" s="36"/>
      <c r="K11" s="1"/>
    </row>
    <row r="12" spans="1:11" s="18" customFormat="1" x14ac:dyDescent="0.2">
      <c r="A12" s="1" t="s">
        <v>27</v>
      </c>
      <c r="B12" s="1"/>
      <c r="C12" s="1"/>
      <c r="D12" s="28"/>
      <c r="E12" s="9"/>
      <c r="F12" s="8"/>
      <c r="G12" s="9"/>
      <c r="H12" s="9"/>
      <c r="I12" s="30"/>
      <c r="J12" s="36"/>
      <c r="K12" s="1"/>
    </row>
    <row r="13" spans="1:11" s="18" customFormat="1" x14ac:dyDescent="0.2">
      <c r="A13" s="1"/>
      <c r="B13" s="1"/>
      <c r="C13" s="1"/>
      <c r="D13" s="28"/>
      <c r="E13" s="9"/>
      <c r="F13" s="8"/>
      <c r="G13" s="9"/>
      <c r="H13" s="9"/>
      <c r="I13" s="30"/>
      <c r="J13" s="36"/>
      <c r="K13" s="1"/>
    </row>
    <row r="14" spans="1:11" s="18" customFormat="1" x14ac:dyDescent="0.2">
      <c r="A14" s="1"/>
      <c r="B14" s="1"/>
      <c r="C14" s="1"/>
      <c r="D14" s="28"/>
      <c r="E14" s="9"/>
      <c r="F14" s="8"/>
      <c r="G14" s="9"/>
      <c r="H14" s="9"/>
      <c r="I14" s="30"/>
      <c r="J14" s="36"/>
      <c r="K14" s="1"/>
    </row>
    <row r="15" spans="1:11" s="18" customFormat="1" x14ac:dyDescent="0.2">
      <c r="A15" s="1"/>
      <c r="B15" s="1"/>
      <c r="C15" s="1"/>
      <c r="D15" s="28"/>
      <c r="E15" s="9"/>
      <c r="F15" s="8"/>
      <c r="G15" s="9"/>
      <c r="H15" s="9"/>
      <c r="I15" s="30"/>
      <c r="J15" s="36"/>
      <c r="K15" s="1"/>
    </row>
    <row r="16" spans="1:11" s="18" customFormat="1" x14ac:dyDescent="0.2">
      <c r="A16" s="1"/>
      <c r="B16" s="1"/>
      <c r="C16" s="1"/>
      <c r="D16" s="28"/>
      <c r="E16" s="9"/>
      <c r="F16" s="8"/>
      <c r="G16" s="9"/>
      <c r="H16" s="9"/>
      <c r="I16" s="30"/>
      <c r="J16" s="36"/>
      <c r="K16" s="1"/>
    </row>
    <row r="17" spans="1:11" s="18" customFormat="1" x14ac:dyDescent="0.2">
      <c r="A17" s="1"/>
      <c r="B17" s="1"/>
      <c r="C17" s="1"/>
      <c r="D17" s="28"/>
      <c r="E17" s="9"/>
      <c r="F17" s="8"/>
      <c r="G17" s="9"/>
      <c r="H17" s="9"/>
      <c r="I17" s="30"/>
      <c r="J17" s="36"/>
      <c r="K17" s="1"/>
    </row>
    <row r="25" spans="1:11" s="1" customFormat="1" x14ac:dyDescent="0.2">
      <c r="A25"/>
      <c r="B25"/>
      <c r="C25"/>
      <c r="D25" s="29"/>
      <c r="E25" s="4"/>
      <c r="F25" s="7"/>
      <c r="G25" s="4"/>
      <c r="H25" s="4"/>
      <c r="I25" s="35"/>
      <c r="J25" s="39"/>
      <c r="K25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95" orientation="landscape" r:id="rId1"/>
  <headerFooter alignWithMargins="0">
    <oddHeader>&amp;R&amp;8Page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McDuffie, Cathy A - APHIS</cp:lastModifiedBy>
  <cp:lastPrinted>2014-10-30T18:44:24Z</cp:lastPrinted>
  <dcterms:created xsi:type="dcterms:W3CDTF">2001-05-15T11:23:39Z</dcterms:created>
  <dcterms:modified xsi:type="dcterms:W3CDTF">2014-10-30T18:45:04Z</dcterms:modified>
</cp:coreProperties>
</file>